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" yWindow="30" windowWidth="13610" windowHeight="10250" tabRatio="6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A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<sst xmlns="http://schemas.openxmlformats.org/spreadsheetml/2006/main" count="2526" uniqueCount="66">
  <si>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</si>
  <si>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</si>
  <si>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</si>
  <si>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</si>
  <si>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</si>
  <si>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</si>
  <si>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</si>
  <si>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</si>
  <si>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</si>
  <si>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</si>
  <si>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</si>
  <si>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</si>
  <si>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</si>
  <si>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</si>
  <si>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</si>
  <si>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</si>
  <si>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</si>
  <si>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</si>
  <si>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</si>
  <si>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</si>
  <si>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</si>
  <si>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</si>
  <si>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</si>
  <si>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</si>
  <si>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</si>
  <si>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</si>
  <si>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</si>
  <si>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</si>
  <si>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</si>
  <si>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</si>
  <si>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</si>
  <si>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</si>
  <si>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</si>
  <si>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</si>
  <si>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</si>
  <si>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</si>
  <si>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</si>
  <si>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順位（低いほうから）</t>
  </si>
  <si>
    <t>****</t>
  </si>
  <si>
    <t>日最低気圧</t>
  </si>
  <si>
    <t>月最低気圧の最高値</t>
  </si>
  <si>
    <t>順位（高いほうから）</t>
  </si>
  <si>
    <t>日最低気圧の最高</t>
  </si>
  <si>
    <t>日最低気圧の最低</t>
  </si>
  <si>
    <t>****</t>
  </si>
  <si>
    <t>****</t>
  </si>
  <si>
    <t>****</t>
  </si>
  <si>
    <t>年最高</t>
  </si>
  <si>
    <t>年最低</t>
  </si>
  <si>
    <t>※一番右端の条件欄に、調べたい数値を入力する。　→</t>
  </si>
  <si>
    <t>ここに、日数を調べたい気圧の条件を入力する</t>
  </si>
  <si>
    <t>hPa</t>
  </si>
  <si>
    <t>最低気圧が指定値未満の日数</t>
  </si>
  <si>
    <t>日最低気圧の月平均</t>
  </si>
  <si>
    <t>順位</t>
  </si>
  <si>
    <t>月最低気圧</t>
  </si>
  <si>
    <t>日最低気圧の月別順位（低い方から）</t>
  </si>
  <si>
    <t>日最低気圧の月別順位（高い方から）</t>
  </si>
  <si>
    <t>81～10年平均</t>
  </si>
  <si>
    <t>81～10年平均</t>
  </si>
  <si>
    <t>81～10年</t>
  </si>
  <si>
    <t>****.*</t>
  </si>
  <si>
    <t>&lt;980</t>
  </si>
  <si>
    <t>91～20年平均</t>
  </si>
  <si>
    <t>30年平均</t>
  </si>
  <si>
    <t>91～20年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</si>
</sst>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;_퀀"/>
    <numFmt numFmtId="189" formatCode="0;_瀀"/>
    <numFmt numFmtId="190" formatCode="0.0;_瀀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17" xfId="0" applyFont="1" applyBorder="1" applyAlignment="1">
      <alignment/>
    </xf>
    <xf numFmtId="190" fontId="6" fillId="0" borderId="0" xfId="0" applyNumberFormat="1" applyFont="1" applyBorder="1" applyAlignment="1">
      <alignment/>
    </xf>
    <xf numFmtId="190" fontId="6" fillId="0" borderId="17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191" fontId="6" fillId="0" borderId="17" xfId="0" applyNumberFormat="1" applyFont="1" applyBorder="1" applyAlignment="1">
      <alignment/>
    </xf>
    <xf numFmtId="191" fontId="6" fillId="0" borderId="10" xfId="0" applyNumberFormat="1" applyFont="1" applyBorder="1" applyAlignment="1">
      <alignment/>
    </xf>
    <xf numFmtId="191" fontId="6" fillId="0" borderId="10" xfId="60" applyNumberFormat="1" applyFont="1" applyBorder="1" applyAlignment="1">
      <alignment/>
      <protection/>
    </xf>
    <xf numFmtId="176" fontId="6" fillId="0" borderId="28" xfId="0" applyNumberFormat="1" applyFont="1" applyBorder="1" applyAlignment="1">
      <alignment/>
    </xf>
    <xf numFmtId="176" fontId="6" fillId="0" borderId="29" xfId="0" applyNumberFormat="1" applyFont="1" applyBorder="1" applyAlignment="1">
      <alignment/>
    </xf>
    <xf numFmtId="176" fontId="6" fillId="0" borderId="28" xfId="60" applyNumberFormat="1" applyFont="1" applyBorder="1">
      <alignment/>
      <protection/>
    </xf>
    <xf numFmtId="0" fontId="5" fillId="0" borderId="3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zoomScalePageLayoutView="0" workbookViewId="0" topLeftCell="A1">
      <pane xSplit="1" ySplit="2" topLeftCell="BA3" activePane="bottomRight" state="frozen"/>
      <selection pane="topLeft" activeCell="CB43" sqref="CB43"/>
      <selection pane="topRight" activeCell="CB43" sqref="CB43"/>
      <selection pane="bottomLeft" activeCell="CB43" sqref="CB43"/>
      <selection pane="bottomRight" activeCell="CB42" sqref="CB42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44</v>
      </c>
      <c r="C3" s="15" t="s">
        <v>38</v>
      </c>
      <c r="D3" s="15" t="s">
        <v>38</v>
      </c>
      <c r="E3" s="15" t="s">
        <v>38</v>
      </c>
      <c r="F3" s="15" t="s">
        <v>38</v>
      </c>
      <c r="G3" s="15" t="s">
        <v>38</v>
      </c>
      <c r="H3" s="15">
        <v>1013.9</v>
      </c>
      <c r="I3" s="15">
        <v>1007.6</v>
      </c>
      <c r="J3" s="15">
        <v>1005.6</v>
      </c>
      <c r="K3" s="4">
        <v>999.7</v>
      </c>
      <c r="L3" s="4">
        <v>1004.4</v>
      </c>
      <c r="M3" s="4">
        <v>1018.6</v>
      </c>
      <c r="N3" s="4">
        <v>996.7</v>
      </c>
      <c r="O3" s="4">
        <v>1009.9</v>
      </c>
      <c r="P3" s="4">
        <v>996.6</v>
      </c>
      <c r="Q3" s="4">
        <v>1010.1</v>
      </c>
      <c r="R3" s="4">
        <v>999</v>
      </c>
      <c r="S3" s="4">
        <v>1018.1</v>
      </c>
      <c r="T3" s="4">
        <v>1014.7</v>
      </c>
      <c r="U3" s="4">
        <v>1004.6</v>
      </c>
      <c r="V3" s="4">
        <v>1012.5</v>
      </c>
      <c r="W3" s="4">
        <v>1008.9</v>
      </c>
      <c r="X3" s="4">
        <v>1019.5</v>
      </c>
      <c r="Y3" s="4">
        <v>1010.5</v>
      </c>
      <c r="Z3" s="4">
        <v>1012.4</v>
      </c>
      <c r="AA3" s="4">
        <v>998.6</v>
      </c>
      <c r="AB3" s="4">
        <v>1019.5</v>
      </c>
      <c r="AC3" s="4">
        <v>1019.1</v>
      </c>
      <c r="AD3" s="4">
        <v>1015.4</v>
      </c>
      <c r="AE3" s="4">
        <v>1013.3</v>
      </c>
      <c r="AF3" s="4">
        <v>1015.3</v>
      </c>
      <c r="AG3" s="4">
        <v>1013</v>
      </c>
      <c r="AH3" s="4">
        <v>1021.7</v>
      </c>
      <c r="AI3" s="4">
        <v>1007.3</v>
      </c>
      <c r="AJ3" s="4">
        <v>1004.1</v>
      </c>
      <c r="AK3" s="4">
        <v>1019.7</v>
      </c>
      <c r="AL3" s="4">
        <v>1010.7</v>
      </c>
      <c r="AM3" s="4">
        <v>1011.8</v>
      </c>
      <c r="AN3" s="4">
        <v>1004.1</v>
      </c>
      <c r="AO3" s="4">
        <v>1016.5</v>
      </c>
      <c r="AP3" s="4">
        <v>1022.1</v>
      </c>
      <c r="AQ3" s="4">
        <v>1006.9</v>
      </c>
      <c r="AR3" s="4">
        <v>1010.6</v>
      </c>
      <c r="AS3" s="4">
        <v>1003.3</v>
      </c>
      <c r="AT3" s="4">
        <v>1003.8</v>
      </c>
      <c r="AU3" s="4">
        <v>1011.2</v>
      </c>
      <c r="AV3" s="4">
        <v>1013.8</v>
      </c>
      <c r="AW3" s="4">
        <v>1018.2</v>
      </c>
      <c r="AX3" s="4">
        <v>998.6</v>
      </c>
      <c r="AY3" s="4">
        <v>1001.1</v>
      </c>
      <c r="AZ3" s="4">
        <v>1014</v>
      </c>
      <c r="BA3" s="4">
        <v>1008.3</v>
      </c>
      <c r="BB3" s="4">
        <v>1000.2</v>
      </c>
      <c r="BC3" s="4">
        <v>1018.9</v>
      </c>
      <c r="BD3" s="4">
        <v>1022</v>
      </c>
      <c r="BE3" s="4">
        <v>999</v>
      </c>
      <c r="BF3" s="4">
        <v>1003.4</v>
      </c>
      <c r="BG3" s="4">
        <v>1000.5094532806106</v>
      </c>
      <c r="BH3" s="4">
        <v>991.5</v>
      </c>
      <c r="BI3" s="4">
        <v>1012.7</v>
      </c>
      <c r="BJ3" s="4">
        <v>1011.9</v>
      </c>
      <c r="BK3" s="4">
        <v>1002.6</v>
      </c>
      <c r="BL3" s="4">
        <v>996</v>
      </c>
      <c r="BM3" s="4">
        <v>1021.6</v>
      </c>
      <c r="BN3" s="4">
        <v>1021.2</v>
      </c>
      <c r="BO3" s="4">
        <v>1009.8</v>
      </c>
      <c r="BP3" s="4">
        <v>1019</v>
      </c>
      <c r="BQ3" s="4">
        <v>1018.6</v>
      </c>
      <c r="BR3" s="4"/>
      <c r="BS3" s="4"/>
      <c r="BT3" s="4"/>
      <c r="BU3" s="4"/>
      <c r="BV3" s="4"/>
      <c r="BW3" s="4"/>
      <c r="BY3" s="10">
        <f>AVERAGE(J3:AM3)</f>
        <v>1010.3766666666667</v>
      </c>
      <c r="BZ3" s="10">
        <f>AVERAGE(T3:AW3)</f>
        <v>1012.1033333333331</v>
      </c>
      <c r="CA3" s="10">
        <f aca="true" t="shared" si="0" ref="CA3:CA33">AVERAGE(AD3:BG3)</f>
        <v>1010.293648442687</v>
      </c>
      <c r="CB3" s="10">
        <f>AVERAGE(AM3:BQ3)</f>
        <v>1009.4583694606649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 t="s">
        <v>38</v>
      </c>
      <c r="H4" s="15">
        <v>1011.6</v>
      </c>
      <c r="I4" s="15">
        <v>1013.3</v>
      </c>
      <c r="J4" s="15">
        <v>1017.1</v>
      </c>
      <c r="K4" s="4">
        <v>984.8</v>
      </c>
      <c r="L4" s="4">
        <v>1000</v>
      </c>
      <c r="M4" s="4">
        <v>1022</v>
      </c>
      <c r="N4" s="4">
        <v>1001.6</v>
      </c>
      <c r="O4" s="4">
        <v>1013.3</v>
      </c>
      <c r="P4" s="4">
        <v>996.7</v>
      </c>
      <c r="Q4" s="4">
        <v>1014.9</v>
      </c>
      <c r="R4" s="4">
        <v>999.6</v>
      </c>
      <c r="S4" s="4">
        <v>1017.9</v>
      </c>
      <c r="T4" s="4">
        <v>1017.2</v>
      </c>
      <c r="U4" s="4">
        <v>1004.8</v>
      </c>
      <c r="V4" s="4">
        <v>995.4</v>
      </c>
      <c r="W4" s="4">
        <v>1012.4</v>
      </c>
      <c r="X4" s="4">
        <v>1017.4</v>
      </c>
      <c r="Y4" s="4">
        <v>1006.8</v>
      </c>
      <c r="Z4" s="4">
        <v>1015.6</v>
      </c>
      <c r="AA4" s="4">
        <v>1011.6</v>
      </c>
      <c r="AB4" s="4">
        <v>1018.1</v>
      </c>
      <c r="AC4" s="4">
        <v>1024.4</v>
      </c>
      <c r="AD4" s="4">
        <v>996.2</v>
      </c>
      <c r="AE4" s="4">
        <v>1018.2</v>
      </c>
      <c r="AF4" s="4">
        <v>1017.2</v>
      </c>
      <c r="AG4" s="4">
        <v>1017.7</v>
      </c>
      <c r="AH4" s="4">
        <v>1023.4</v>
      </c>
      <c r="AI4" s="4">
        <v>1008.2</v>
      </c>
      <c r="AJ4" s="4">
        <v>1015.4</v>
      </c>
      <c r="AK4" s="4">
        <v>1017.5</v>
      </c>
      <c r="AL4" s="4">
        <v>1017.9</v>
      </c>
      <c r="AM4" s="4">
        <v>1014.9</v>
      </c>
      <c r="AN4" s="4">
        <v>1002.9</v>
      </c>
      <c r="AO4" s="4">
        <v>1017.8</v>
      </c>
      <c r="AP4" s="4">
        <v>1018.7</v>
      </c>
      <c r="AQ4" s="4">
        <v>1018.4</v>
      </c>
      <c r="AR4" s="4">
        <v>1021.5</v>
      </c>
      <c r="AS4" s="4">
        <v>1015.3</v>
      </c>
      <c r="AT4" s="4">
        <v>994.9</v>
      </c>
      <c r="AU4" s="4">
        <v>1011.6</v>
      </c>
      <c r="AV4" s="4">
        <v>1004.9</v>
      </c>
      <c r="AW4" s="4">
        <v>1016.5</v>
      </c>
      <c r="AX4" s="4">
        <v>998.3</v>
      </c>
      <c r="AY4" s="4">
        <v>994.5</v>
      </c>
      <c r="AZ4" s="4">
        <v>1015</v>
      </c>
      <c r="BA4" s="4">
        <v>1010.9</v>
      </c>
      <c r="BB4" s="4">
        <v>1014.6</v>
      </c>
      <c r="BC4" s="4">
        <v>1004.6</v>
      </c>
      <c r="BD4" s="4">
        <v>1018.5</v>
      </c>
      <c r="BE4" s="4">
        <v>1007</v>
      </c>
      <c r="BF4" s="4">
        <v>1004.7</v>
      </c>
      <c r="BG4" s="4">
        <v>1004.3706967454957</v>
      </c>
      <c r="BH4" s="4">
        <v>1008.8</v>
      </c>
      <c r="BI4" s="4">
        <v>1005.6</v>
      </c>
      <c r="BJ4" s="4">
        <v>1012.6</v>
      </c>
      <c r="BK4" s="4">
        <v>1006.2</v>
      </c>
      <c r="BL4" s="4">
        <v>1009.7</v>
      </c>
      <c r="BM4" s="4">
        <v>1017.5</v>
      </c>
      <c r="BN4" s="4">
        <v>1012</v>
      </c>
      <c r="BO4" s="4">
        <v>1010.2</v>
      </c>
      <c r="BP4" s="4">
        <v>1018.7</v>
      </c>
      <c r="BQ4" s="4">
        <v>1019.7</v>
      </c>
      <c r="BR4" s="4"/>
      <c r="BS4" s="4"/>
      <c r="BT4" s="4"/>
      <c r="BU4" s="4"/>
      <c r="BV4" s="4"/>
      <c r="BW4" s="4"/>
      <c r="BY4" s="10">
        <f aca="true" t="shared" si="1" ref="BY4:BY33">AVERAGE(J4:AM4)</f>
        <v>1011.2733333333334</v>
      </c>
      <c r="BZ4" s="10">
        <f aca="true" t="shared" si="2" ref="BZ4:BZ33">AVERAGE(T4:AW4)</f>
        <v>1013.0933333333337</v>
      </c>
      <c r="CA4" s="10">
        <f t="shared" si="0"/>
        <v>1011.3856898915164</v>
      </c>
      <c r="CB4" s="10">
        <f aca="true" t="shared" si="3" ref="CB4:CB33">AVERAGE(AM4:BQ4)</f>
        <v>1010.6732482821128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 t="s">
        <v>38</v>
      </c>
      <c r="H5" s="15">
        <v>1012</v>
      </c>
      <c r="I5" s="15">
        <v>1015.3</v>
      </c>
      <c r="J5" s="15">
        <v>1013.3</v>
      </c>
      <c r="K5" s="4">
        <v>986.6</v>
      </c>
      <c r="L5" s="4">
        <v>1002.1</v>
      </c>
      <c r="M5" s="4">
        <v>1019.6</v>
      </c>
      <c r="N5" s="4">
        <v>1012.7</v>
      </c>
      <c r="O5" s="4">
        <v>1019.7</v>
      </c>
      <c r="P5" s="4">
        <v>1007.5</v>
      </c>
      <c r="Q5" s="4">
        <v>1005.7</v>
      </c>
      <c r="R5" s="4">
        <v>1000.6</v>
      </c>
      <c r="S5" s="4">
        <v>1016.2</v>
      </c>
      <c r="T5" s="4">
        <v>1014.7</v>
      </c>
      <c r="U5" s="4">
        <v>1020.7</v>
      </c>
      <c r="V5" s="4">
        <v>1001.1</v>
      </c>
      <c r="W5" s="4">
        <v>1014.2</v>
      </c>
      <c r="X5" s="4">
        <v>1014.4</v>
      </c>
      <c r="Y5" s="4">
        <v>1016.6</v>
      </c>
      <c r="Z5" s="4">
        <v>1007.7</v>
      </c>
      <c r="AA5" s="4">
        <v>1007.3</v>
      </c>
      <c r="AB5" s="4">
        <v>1014.7</v>
      </c>
      <c r="AC5" s="4">
        <v>1015.2</v>
      </c>
      <c r="AD5" s="4">
        <v>997.7</v>
      </c>
      <c r="AE5" s="4">
        <v>1029.6</v>
      </c>
      <c r="AF5" s="4">
        <v>1018.1</v>
      </c>
      <c r="AG5" s="4">
        <v>1002.3</v>
      </c>
      <c r="AH5" s="4">
        <v>1014.8</v>
      </c>
      <c r="AI5" s="4">
        <v>1022.7</v>
      </c>
      <c r="AJ5" s="4">
        <v>1004.3</v>
      </c>
      <c r="AK5" s="4">
        <v>1021.3</v>
      </c>
      <c r="AL5" s="4">
        <v>1013.2</v>
      </c>
      <c r="AM5" s="4">
        <v>1008.6</v>
      </c>
      <c r="AN5" s="4">
        <v>1007.8</v>
      </c>
      <c r="AO5" s="4">
        <v>1016.3</v>
      </c>
      <c r="AP5" s="4">
        <v>1012.7</v>
      </c>
      <c r="AQ5" s="4">
        <v>1009</v>
      </c>
      <c r="AR5" s="4">
        <v>1015.1</v>
      </c>
      <c r="AS5" s="4">
        <v>1001.9</v>
      </c>
      <c r="AT5" s="4">
        <v>1002.5</v>
      </c>
      <c r="AU5" s="4">
        <v>1016.1</v>
      </c>
      <c r="AV5" s="4">
        <v>1005.8</v>
      </c>
      <c r="AW5" s="4">
        <v>1005.4</v>
      </c>
      <c r="AX5" s="4">
        <v>1001.1</v>
      </c>
      <c r="AY5" s="4">
        <v>999.9</v>
      </c>
      <c r="AZ5" s="4">
        <v>1006.3</v>
      </c>
      <c r="BA5" s="4">
        <v>1010.8</v>
      </c>
      <c r="BB5" s="4">
        <v>1011.7</v>
      </c>
      <c r="BC5" s="4">
        <v>1001.7</v>
      </c>
      <c r="BD5" s="4">
        <v>1019.9</v>
      </c>
      <c r="BE5" s="4">
        <v>1014.2</v>
      </c>
      <c r="BF5" s="4">
        <v>1012.7</v>
      </c>
      <c r="BG5" s="4">
        <v>1005.6875875009035</v>
      </c>
      <c r="BH5" s="4">
        <v>1013.1</v>
      </c>
      <c r="BI5" s="4">
        <v>1010.1</v>
      </c>
      <c r="BJ5" s="4">
        <v>1014.6</v>
      </c>
      <c r="BK5" s="4">
        <v>1010.5</v>
      </c>
      <c r="BL5" s="4">
        <v>1010</v>
      </c>
      <c r="BM5" s="4">
        <v>1013.7</v>
      </c>
      <c r="BN5" s="4">
        <v>1011.8</v>
      </c>
      <c r="BO5" s="4">
        <v>1009.8</v>
      </c>
      <c r="BP5" s="4">
        <v>1021.3</v>
      </c>
      <c r="BQ5" s="4">
        <v>1014.4</v>
      </c>
      <c r="BR5" s="4"/>
      <c r="BS5" s="4"/>
      <c r="BT5" s="4"/>
      <c r="BU5" s="4"/>
      <c r="BV5" s="4"/>
      <c r="BW5" s="4"/>
      <c r="BY5" s="10">
        <f t="shared" si="1"/>
        <v>1011.4399999999999</v>
      </c>
      <c r="BZ5" s="10">
        <f t="shared" si="2"/>
        <v>1011.7266666666667</v>
      </c>
      <c r="CA5" s="10">
        <f t="shared" si="0"/>
        <v>1010.3062529166968</v>
      </c>
      <c r="CB5" s="10">
        <f t="shared" si="3"/>
        <v>1010.1447608871257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 t="s">
        <v>38</v>
      </c>
      <c r="H6" s="15">
        <v>1002.2</v>
      </c>
      <c r="I6" s="15">
        <v>1010.3</v>
      </c>
      <c r="J6" s="15">
        <v>998.5</v>
      </c>
      <c r="K6" s="4">
        <v>1011.7</v>
      </c>
      <c r="L6" s="4">
        <v>1004</v>
      </c>
      <c r="M6" s="4">
        <v>1019.7</v>
      </c>
      <c r="N6" s="4">
        <v>1007.5</v>
      </c>
      <c r="O6" s="4">
        <v>987.8</v>
      </c>
      <c r="P6" s="4">
        <v>1007.6</v>
      </c>
      <c r="Q6" s="4">
        <v>1010.9</v>
      </c>
      <c r="R6" s="4">
        <v>1006.8</v>
      </c>
      <c r="S6" s="4">
        <v>1014.1</v>
      </c>
      <c r="T6" s="4">
        <v>998.4</v>
      </c>
      <c r="U6" s="4">
        <v>1019.7</v>
      </c>
      <c r="V6" s="4">
        <v>1020.1</v>
      </c>
      <c r="W6" s="4">
        <v>1015.4</v>
      </c>
      <c r="X6" s="4">
        <v>1017.4</v>
      </c>
      <c r="Y6" s="4">
        <v>1006.7</v>
      </c>
      <c r="Z6" s="4">
        <v>1012.4</v>
      </c>
      <c r="AA6" s="4">
        <v>1005.6</v>
      </c>
      <c r="AB6" s="4">
        <v>1012</v>
      </c>
      <c r="AC6" s="4">
        <v>1004.8</v>
      </c>
      <c r="AD6" s="4">
        <v>999.5</v>
      </c>
      <c r="AE6" s="4">
        <v>1011</v>
      </c>
      <c r="AF6" s="4">
        <v>1026.1</v>
      </c>
      <c r="AG6" s="4">
        <v>1001.5</v>
      </c>
      <c r="AH6" s="4">
        <v>1009.8</v>
      </c>
      <c r="AI6" s="4">
        <v>998.9</v>
      </c>
      <c r="AJ6" s="4">
        <v>1009.5</v>
      </c>
      <c r="AK6" s="4">
        <v>1014.2</v>
      </c>
      <c r="AL6" s="4">
        <v>1016.4</v>
      </c>
      <c r="AM6" s="4">
        <v>1010.6</v>
      </c>
      <c r="AN6" s="4">
        <v>1003.1</v>
      </c>
      <c r="AO6" s="4">
        <v>1016.2</v>
      </c>
      <c r="AP6" s="4">
        <v>1012.7</v>
      </c>
      <c r="AQ6" s="4">
        <v>1008.1</v>
      </c>
      <c r="AR6" s="4">
        <v>999.1</v>
      </c>
      <c r="AS6" s="4">
        <v>1002.7</v>
      </c>
      <c r="AT6" s="4">
        <v>1011</v>
      </c>
      <c r="AU6" s="4">
        <v>1000.6</v>
      </c>
      <c r="AV6" s="4">
        <v>1013.5</v>
      </c>
      <c r="AW6" s="4">
        <v>1011.6</v>
      </c>
      <c r="AX6" s="4">
        <v>1005.9</v>
      </c>
      <c r="AY6" s="4">
        <v>1001.6</v>
      </c>
      <c r="AZ6" s="4">
        <v>999.2</v>
      </c>
      <c r="BA6" s="4">
        <v>1017.8</v>
      </c>
      <c r="BB6" s="4">
        <v>1002</v>
      </c>
      <c r="BC6" s="4">
        <v>1007.9</v>
      </c>
      <c r="BD6" s="4">
        <v>1021.2</v>
      </c>
      <c r="BE6" s="4">
        <v>1015.4</v>
      </c>
      <c r="BF6" s="4">
        <v>1017.2</v>
      </c>
      <c r="BG6" s="4">
        <v>1008.6162222731381</v>
      </c>
      <c r="BH6" s="4">
        <v>1006.8</v>
      </c>
      <c r="BI6" s="4">
        <v>1001.4</v>
      </c>
      <c r="BJ6" s="4">
        <v>1018.3</v>
      </c>
      <c r="BK6" s="4">
        <v>1008.8</v>
      </c>
      <c r="BL6" s="4">
        <v>1011.3</v>
      </c>
      <c r="BM6" s="4">
        <v>1010.6</v>
      </c>
      <c r="BN6" s="4">
        <v>1010.4</v>
      </c>
      <c r="BO6" s="4">
        <v>1016.5</v>
      </c>
      <c r="BP6" s="4">
        <v>1019.4</v>
      </c>
      <c r="BQ6" s="4">
        <v>1012.9</v>
      </c>
      <c r="BR6" s="4"/>
      <c r="BS6" s="4"/>
      <c r="BT6" s="4"/>
      <c r="BU6" s="4"/>
      <c r="BV6" s="4"/>
      <c r="BW6" s="4"/>
      <c r="BY6" s="10">
        <f t="shared" si="1"/>
        <v>1009.2866666666666</v>
      </c>
      <c r="BZ6" s="10">
        <f t="shared" si="2"/>
        <v>1009.6199999999998</v>
      </c>
      <c r="CA6" s="10">
        <f t="shared" si="0"/>
        <v>1009.0972074091046</v>
      </c>
      <c r="CB6" s="10">
        <f t="shared" si="3"/>
        <v>1009.7553620088111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 t="s">
        <v>38</v>
      </c>
      <c r="H7" s="15">
        <v>1003.1</v>
      </c>
      <c r="I7" s="15">
        <v>997.8</v>
      </c>
      <c r="J7" s="15">
        <v>1010.5</v>
      </c>
      <c r="K7" s="4">
        <v>1010.4</v>
      </c>
      <c r="L7" s="4">
        <v>1000.4</v>
      </c>
      <c r="M7" s="4">
        <v>1022.1</v>
      </c>
      <c r="N7" s="4">
        <v>1013</v>
      </c>
      <c r="O7" s="4">
        <v>988.1</v>
      </c>
      <c r="P7" s="4">
        <v>1012.6</v>
      </c>
      <c r="Q7" s="4">
        <v>1020</v>
      </c>
      <c r="R7" s="4">
        <v>1006.9</v>
      </c>
      <c r="S7" s="4">
        <v>1005.8</v>
      </c>
      <c r="T7" s="4">
        <v>997</v>
      </c>
      <c r="U7" s="4">
        <v>1012.2</v>
      </c>
      <c r="V7" s="4">
        <v>1028.8</v>
      </c>
      <c r="W7" s="4">
        <v>1008</v>
      </c>
      <c r="X7" s="4">
        <v>1021.1</v>
      </c>
      <c r="Y7" s="4">
        <v>992.8</v>
      </c>
      <c r="Z7" s="4">
        <v>1009.4</v>
      </c>
      <c r="AA7" s="4">
        <v>1003.8</v>
      </c>
      <c r="AB7" s="4">
        <v>1007.1</v>
      </c>
      <c r="AC7" s="4">
        <v>1005.4</v>
      </c>
      <c r="AD7" s="4">
        <v>1007.1</v>
      </c>
      <c r="AE7" s="4">
        <v>998.8</v>
      </c>
      <c r="AF7" s="4">
        <v>1016.2</v>
      </c>
      <c r="AG7" s="4">
        <v>1010</v>
      </c>
      <c r="AH7" s="4">
        <v>1013.5</v>
      </c>
      <c r="AI7" s="4">
        <v>995.8</v>
      </c>
      <c r="AJ7" s="4">
        <v>1018.7</v>
      </c>
      <c r="AK7" s="4">
        <v>1014.3</v>
      </c>
      <c r="AL7" s="4">
        <v>1023.8</v>
      </c>
      <c r="AM7" s="4">
        <v>1018.5</v>
      </c>
      <c r="AN7" s="4">
        <v>1001.6</v>
      </c>
      <c r="AO7" s="4">
        <v>1020.4</v>
      </c>
      <c r="AP7" s="4">
        <v>1019.3</v>
      </c>
      <c r="AQ7" s="4">
        <v>1011.2</v>
      </c>
      <c r="AR7" s="4">
        <v>999.7</v>
      </c>
      <c r="AS7" s="4">
        <v>1012.8</v>
      </c>
      <c r="AT7" s="4">
        <v>1011.6</v>
      </c>
      <c r="AU7" s="4">
        <v>1009.3</v>
      </c>
      <c r="AV7" s="4">
        <v>1019.2</v>
      </c>
      <c r="AW7" s="4">
        <v>1021.6</v>
      </c>
      <c r="AX7" s="4">
        <v>1012.2</v>
      </c>
      <c r="AY7" s="4">
        <v>999.2</v>
      </c>
      <c r="AZ7" s="4">
        <v>1002.1</v>
      </c>
      <c r="BA7" s="4">
        <v>1023.8</v>
      </c>
      <c r="BB7" s="4">
        <v>1011.5</v>
      </c>
      <c r="BC7" s="4">
        <v>1011.1</v>
      </c>
      <c r="BD7" s="4">
        <v>1025.3</v>
      </c>
      <c r="BE7" s="4">
        <v>1015.6</v>
      </c>
      <c r="BF7" s="4">
        <v>1015.8</v>
      </c>
      <c r="BG7" s="4">
        <v>997.9211050791373</v>
      </c>
      <c r="BH7" s="4">
        <v>1003.2</v>
      </c>
      <c r="BI7" s="4">
        <v>1008.8</v>
      </c>
      <c r="BJ7" s="4">
        <v>1018.1</v>
      </c>
      <c r="BK7" s="4">
        <v>1013.4</v>
      </c>
      <c r="BL7" s="4">
        <v>1014.1</v>
      </c>
      <c r="BM7" s="4">
        <v>1012.4</v>
      </c>
      <c r="BN7" s="4">
        <v>1014.9</v>
      </c>
      <c r="BO7" s="4">
        <v>1011.2</v>
      </c>
      <c r="BP7" s="4">
        <v>1010</v>
      </c>
      <c r="BQ7" s="4">
        <v>1015.7</v>
      </c>
      <c r="BR7" s="4"/>
      <c r="BS7" s="4"/>
      <c r="BT7" s="4"/>
      <c r="BU7" s="4"/>
      <c r="BV7" s="4"/>
      <c r="BW7" s="4"/>
      <c r="BY7" s="10">
        <f t="shared" si="1"/>
        <v>1009.7366666666665</v>
      </c>
      <c r="BZ7" s="10">
        <f t="shared" si="2"/>
        <v>1010.9666666666666</v>
      </c>
      <c r="CA7" s="10">
        <f t="shared" si="0"/>
        <v>1011.9307035026377</v>
      </c>
      <c r="CB7" s="10">
        <f t="shared" si="3"/>
        <v>1012.3071324219078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 t="s">
        <v>38</v>
      </c>
      <c r="H8" s="15">
        <v>1012.4</v>
      </c>
      <c r="I8" s="15">
        <v>1004.2</v>
      </c>
      <c r="J8" s="15">
        <v>1012.6</v>
      </c>
      <c r="K8" s="4">
        <v>1018.9</v>
      </c>
      <c r="L8" s="4">
        <v>990.5</v>
      </c>
      <c r="M8" s="4">
        <v>1018.2</v>
      </c>
      <c r="N8" s="4">
        <v>1015.6</v>
      </c>
      <c r="O8" s="4">
        <v>1004.2</v>
      </c>
      <c r="P8" s="4">
        <v>1015.4</v>
      </c>
      <c r="Q8" s="4">
        <v>1012.9</v>
      </c>
      <c r="R8" s="4">
        <v>1007.1</v>
      </c>
      <c r="S8" s="4">
        <v>1011.8</v>
      </c>
      <c r="T8" s="4">
        <v>1017.6</v>
      </c>
      <c r="U8" s="4">
        <v>1018.5</v>
      </c>
      <c r="V8" s="4">
        <v>1028.7</v>
      </c>
      <c r="W8" s="4">
        <v>1013.2</v>
      </c>
      <c r="X8" s="4">
        <v>1023.6</v>
      </c>
      <c r="Y8" s="4">
        <v>995.9</v>
      </c>
      <c r="Z8" s="4">
        <v>1010</v>
      </c>
      <c r="AA8" s="4">
        <v>1006.3</v>
      </c>
      <c r="AB8" s="4">
        <v>1014.6</v>
      </c>
      <c r="AC8" s="4">
        <v>1006.8</v>
      </c>
      <c r="AD8" s="4">
        <v>1007.4</v>
      </c>
      <c r="AE8" s="4">
        <v>1015.1</v>
      </c>
      <c r="AF8" s="4">
        <v>1016</v>
      </c>
      <c r="AG8" s="4">
        <v>1013.9</v>
      </c>
      <c r="AH8" s="4">
        <v>1015.7</v>
      </c>
      <c r="AI8" s="4">
        <v>1003.7</v>
      </c>
      <c r="AJ8" s="4">
        <v>1016.1</v>
      </c>
      <c r="AK8" s="4">
        <v>1019.9</v>
      </c>
      <c r="AL8" s="4">
        <v>1024.8</v>
      </c>
      <c r="AM8" s="4">
        <v>1007.9</v>
      </c>
      <c r="AN8" s="4">
        <v>1001.3</v>
      </c>
      <c r="AO8" s="4">
        <v>1021.6</v>
      </c>
      <c r="AP8" s="4">
        <v>1027.2</v>
      </c>
      <c r="AQ8" s="4">
        <v>1009.7</v>
      </c>
      <c r="AR8" s="4">
        <v>1003.9</v>
      </c>
      <c r="AS8" s="4">
        <v>1017.2</v>
      </c>
      <c r="AT8" s="4">
        <v>999.6</v>
      </c>
      <c r="AU8" s="4">
        <v>1008.5</v>
      </c>
      <c r="AV8" s="4">
        <v>1004.9</v>
      </c>
      <c r="AW8" s="4">
        <v>1013.6</v>
      </c>
      <c r="AX8" s="4">
        <v>1019.4</v>
      </c>
      <c r="AY8" s="4">
        <v>1007.9</v>
      </c>
      <c r="AZ8" s="4">
        <v>1013.2</v>
      </c>
      <c r="BA8" s="4">
        <v>1021.6</v>
      </c>
      <c r="BB8" s="4">
        <v>1015.2</v>
      </c>
      <c r="BC8" s="4">
        <v>1011.7</v>
      </c>
      <c r="BD8" s="4">
        <v>989.5</v>
      </c>
      <c r="BE8" s="4">
        <v>1013.7</v>
      </c>
      <c r="BF8" s="4">
        <v>1016.9</v>
      </c>
      <c r="BG8" s="4">
        <v>1002.3123821557834</v>
      </c>
      <c r="BH8" s="4">
        <v>1003</v>
      </c>
      <c r="BI8" s="4">
        <v>1019.5</v>
      </c>
      <c r="BJ8" s="4">
        <v>1013.9</v>
      </c>
      <c r="BK8" s="4">
        <v>1019.5</v>
      </c>
      <c r="BL8" s="4">
        <v>995</v>
      </c>
      <c r="BM8" s="4">
        <v>1011.8</v>
      </c>
      <c r="BN8" s="4">
        <v>1022.6</v>
      </c>
      <c r="BO8" s="4">
        <v>1008.6</v>
      </c>
      <c r="BP8" s="4">
        <v>1014.7</v>
      </c>
      <c r="BQ8" s="4">
        <v>1023.4</v>
      </c>
      <c r="BR8" s="4"/>
      <c r="BS8" s="4"/>
      <c r="BT8" s="4"/>
      <c r="BU8" s="4"/>
      <c r="BV8" s="4"/>
      <c r="BW8" s="4"/>
      <c r="BY8" s="10">
        <f t="shared" si="1"/>
        <v>1012.7633333333334</v>
      </c>
      <c r="BZ8" s="10">
        <f t="shared" si="2"/>
        <v>1012.7733333333333</v>
      </c>
      <c r="CA8" s="10">
        <f t="shared" si="0"/>
        <v>1011.9804127385263</v>
      </c>
      <c r="CB8" s="10">
        <f t="shared" si="3"/>
        <v>1011.5745929727673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 t="s">
        <v>38</v>
      </c>
      <c r="H9" s="15">
        <v>1012.8</v>
      </c>
      <c r="I9" s="15">
        <v>1017.7</v>
      </c>
      <c r="J9" s="15">
        <v>1013.8</v>
      </c>
      <c r="K9" s="4">
        <v>1023.3</v>
      </c>
      <c r="L9" s="4">
        <v>990.2</v>
      </c>
      <c r="M9" s="4">
        <v>1017.1</v>
      </c>
      <c r="N9" s="4">
        <v>1008</v>
      </c>
      <c r="O9" s="4">
        <v>1002.5</v>
      </c>
      <c r="P9" s="4">
        <v>1007</v>
      </c>
      <c r="Q9" s="4">
        <v>999.7</v>
      </c>
      <c r="R9" s="4">
        <v>1003.9</v>
      </c>
      <c r="S9" s="4">
        <v>1010.6</v>
      </c>
      <c r="T9" s="4">
        <v>1011.2</v>
      </c>
      <c r="U9" s="4">
        <v>1030.9</v>
      </c>
      <c r="V9" s="4">
        <v>1004.3</v>
      </c>
      <c r="W9" s="4">
        <v>1016.1</v>
      </c>
      <c r="X9" s="4">
        <v>1022.4</v>
      </c>
      <c r="Y9" s="4">
        <v>1005.6</v>
      </c>
      <c r="Z9" s="4">
        <v>1015.5</v>
      </c>
      <c r="AA9" s="4">
        <v>1010.7</v>
      </c>
      <c r="AB9" s="4">
        <v>1014</v>
      </c>
      <c r="AC9" s="4">
        <v>1001.5</v>
      </c>
      <c r="AD9" s="4">
        <v>1007.8</v>
      </c>
      <c r="AE9" s="4">
        <v>1011.4</v>
      </c>
      <c r="AF9" s="4">
        <v>1017.9</v>
      </c>
      <c r="AG9" s="4">
        <v>1012.4</v>
      </c>
      <c r="AH9" s="4">
        <v>1018.2</v>
      </c>
      <c r="AI9" s="4">
        <v>1012.7</v>
      </c>
      <c r="AJ9" s="4">
        <v>1015.8</v>
      </c>
      <c r="AK9" s="4">
        <v>1014.8</v>
      </c>
      <c r="AL9" s="4">
        <v>1021.9</v>
      </c>
      <c r="AM9" s="4">
        <v>1014.6</v>
      </c>
      <c r="AN9" s="4">
        <v>1011.1</v>
      </c>
      <c r="AO9" s="4">
        <v>1014.9</v>
      </c>
      <c r="AP9" s="4">
        <v>1009.6</v>
      </c>
      <c r="AQ9" s="4">
        <v>1008.3</v>
      </c>
      <c r="AR9" s="4">
        <v>1007.8</v>
      </c>
      <c r="AS9" s="4">
        <v>1019.9</v>
      </c>
      <c r="AT9" s="4">
        <v>1011.1</v>
      </c>
      <c r="AU9" s="4">
        <v>1016</v>
      </c>
      <c r="AV9" s="4">
        <v>994.4</v>
      </c>
      <c r="AW9" s="4">
        <v>1006.2</v>
      </c>
      <c r="AX9" s="4">
        <v>1020.1</v>
      </c>
      <c r="AY9" s="4">
        <v>1011.8</v>
      </c>
      <c r="AZ9" s="4">
        <v>1019.6</v>
      </c>
      <c r="BA9" s="4">
        <v>1014.7</v>
      </c>
      <c r="BB9" s="4">
        <v>1003.9</v>
      </c>
      <c r="BC9" s="4">
        <v>1009.9</v>
      </c>
      <c r="BD9" s="4">
        <v>982.8</v>
      </c>
      <c r="BE9" s="4">
        <v>1010.6</v>
      </c>
      <c r="BF9" s="4">
        <v>1023.4</v>
      </c>
      <c r="BG9" s="4">
        <v>1002.2740727014309</v>
      </c>
      <c r="BH9" s="4">
        <v>1011.8</v>
      </c>
      <c r="BI9" s="4">
        <v>1020.3</v>
      </c>
      <c r="BJ9" s="4">
        <v>1017.6</v>
      </c>
      <c r="BK9" s="4">
        <v>1023.1</v>
      </c>
      <c r="BL9" s="4">
        <v>997.7</v>
      </c>
      <c r="BM9" s="4">
        <v>1010.2</v>
      </c>
      <c r="BN9" s="4">
        <v>1019.3</v>
      </c>
      <c r="BO9" s="4">
        <v>1013.8</v>
      </c>
      <c r="BP9" s="4">
        <v>1017.5</v>
      </c>
      <c r="BQ9" s="4">
        <v>1019.6</v>
      </c>
      <c r="BR9" s="4"/>
      <c r="BS9" s="4"/>
      <c r="BT9" s="4"/>
      <c r="BU9" s="4"/>
      <c r="BV9" s="4"/>
      <c r="BW9" s="4"/>
      <c r="BY9" s="10">
        <f t="shared" si="1"/>
        <v>1011.8600000000001</v>
      </c>
      <c r="BZ9" s="10">
        <f t="shared" si="2"/>
        <v>1012.6333333333333</v>
      </c>
      <c r="CA9" s="10">
        <f t="shared" si="0"/>
        <v>1011.5291357567144</v>
      </c>
      <c r="CB9" s="10">
        <f t="shared" si="3"/>
        <v>1011.7378733129492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 t="s">
        <v>38</v>
      </c>
      <c r="H10" s="15">
        <v>1017.4</v>
      </c>
      <c r="I10" s="15">
        <v>1019.8</v>
      </c>
      <c r="J10" s="15">
        <v>1021.7</v>
      </c>
      <c r="K10" s="4">
        <v>1019.4</v>
      </c>
      <c r="L10" s="4">
        <v>996.2</v>
      </c>
      <c r="M10" s="4">
        <v>1019.3</v>
      </c>
      <c r="N10" s="4">
        <v>983.8</v>
      </c>
      <c r="O10" s="4">
        <v>1006.8</v>
      </c>
      <c r="P10" s="4">
        <v>1007.2</v>
      </c>
      <c r="Q10" s="4">
        <v>999.7</v>
      </c>
      <c r="R10" s="4">
        <v>1013.5</v>
      </c>
      <c r="S10" s="4">
        <v>1011.9</v>
      </c>
      <c r="T10" s="4">
        <v>1012.3</v>
      </c>
      <c r="U10" s="4">
        <v>1028.7</v>
      </c>
      <c r="V10" s="4">
        <v>1002.6</v>
      </c>
      <c r="W10" s="4">
        <v>1012</v>
      </c>
      <c r="X10" s="4">
        <v>997.5</v>
      </c>
      <c r="Y10" s="4">
        <v>1002</v>
      </c>
      <c r="Z10" s="4">
        <v>1015.8</v>
      </c>
      <c r="AA10" s="4">
        <v>1009.2</v>
      </c>
      <c r="AB10" s="4">
        <v>1015.5</v>
      </c>
      <c r="AC10" s="4">
        <v>1019.5</v>
      </c>
      <c r="AD10" s="4">
        <v>1013</v>
      </c>
      <c r="AE10" s="4">
        <v>1016.6</v>
      </c>
      <c r="AF10" s="4">
        <v>1005.3</v>
      </c>
      <c r="AG10" s="4">
        <v>1010.2</v>
      </c>
      <c r="AH10" s="4">
        <v>1020.6</v>
      </c>
      <c r="AI10" s="4">
        <v>1008.5</v>
      </c>
      <c r="AJ10" s="4">
        <v>1005.1</v>
      </c>
      <c r="AK10" s="4">
        <v>1003.6</v>
      </c>
      <c r="AL10" s="4">
        <v>1010.6</v>
      </c>
      <c r="AM10" s="4">
        <v>1028.6</v>
      </c>
      <c r="AN10" s="4">
        <v>1001.4</v>
      </c>
      <c r="AO10" s="4">
        <v>1014.5</v>
      </c>
      <c r="AP10" s="4">
        <v>1009.4</v>
      </c>
      <c r="AQ10" s="4">
        <v>1017.8</v>
      </c>
      <c r="AR10" s="4">
        <v>1015.1</v>
      </c>
      <c r="AS10" s="4">
        <v>993.4</v>
      </c>
      <c r="AT10" s="4">
        <v>1013.5</v>
      </c>
      <c r="AU10" s="4">
        <v>1009.4</v>
      </c>
      <c r="AV10" s="4">
        <v>996.6</v>
      </c>
      <c r="AW10" s="4">
        <v>1013.3</v>
      </c>
      <c r="AX10" s="4">
        <v>1006.5</v>
      </c>
      <c r="AY10" s="4">
        <v>1000.4</v>
      </c>
      <c r="AZ10" s="4">
        <v>1022.4</v>
      </c>
      <c r="BA10" s="4">
        <v>1011.9</v>
      </c>
      <c r="BB10" s="4">
        <v>1011.8</v>
      </c>
      <c r="BC10" s="4">
        <v>1015.5</v>
      </c>
      <c r="BD10" s="4">
        <v>997.8</v>
      </c>
      <c r="BE10" s="4">
        <v>1008.6</v>
      </c>
      <c r="BF10" s="4">
        <v>1025.2</v>
      </c>
      <c r="BG10" s="4">
        <v>1009.6559379065887</v>
      </c>
      <c r="BH10" s="4">
        <v>1012.7</v>
      </c>
      <c r="BI10" s="4">
        <v>1025.6</v>
      </c>
      <c r="BJ10" s="4">
        <v>1016</v>
      </c>
      <c r="BK10" s="4">
        <v>1005.7</v>
      </c>
      <c r="BL10" s="4">
        <v>1006.1</v>
      </c>
      <c r="BM10" s="4">
        <v>1011.3</v>
      </c>
      <c r="BN10" s="4">
        <v>1002.8</v>
      </c>
      <c r="BO10" s="4">
        <v>1000.1</v>
      </c>
      <c r="BP10" s="4">
        <v>1011.1</v>
      </c>
      <c r="BQ10" s="4">
        <v>995.9</v>
      </c>
      <c r="BR10" s="4"/>
      <c r="BS10" s="4"/>
      <c r="BT10" s="4"/>
      <c r="BU10" s="4"/>
      <c r="BV10" s="4"/>
      <c r="BW10" s="4"/>
      <c r="BY10" s="10">
        <f t="shared" si="1"/>
        <v>1010.5566666666665</v>
      </c>
      <c r="BZ10" s="10">
        <f t="shared" si="2"/>
        <v>1010.7199999999999</v>
      </c>
      <c r="CA10" s="10">
        <f t="shared" si="0"/>
        <v>1010.5418645968862</v>
      </c>
      <c r="CB10" s="10">
        <f t="shared" si="3"/>
        <v>1010.0018044485994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 t="s">
        <v>38</v>
      </c>
      <c r="H11" s="15">
        <v>1009</v>
      </c>
      <c r="I11" s="15">
        <v>1019</v>
      </c>
      <c r="J11" s="15">
        <v>1019.1</v>
      </c>
      <c r="K11" s="4">
        <v>1018.4</v>
      </c>
      <c r="L11" s="4">
        <v>1003.7</v>
      </c>
      <c r="M11" s="4">
        <v>1020.3</v>
      </c>
      <c r="N11" s="4">
        <v>984.1</v>
      </c>
      <c r="O11" s="4">
        <v>1014.2</v>
      </c>
      <c r="P11" s="4">
        <v>1015.9</v>
      </c>
      <c r="Q11" s="4">
        <v>1008.8</v>
      </c>
      <c r="R11" s="4">
        <v>1020.5</v>
      </c>
      <c r="S11" s="4">
        <v>1011.6</v>
      </c>
      <c r="T11" s="4">
        <v>1014.8</v>
      </c>
      <c r="U11" s="4">
        <v>1028.4</v>
      </c>
      <c r="V11" s="4">
        <v>1009.9</v>
      </c>
      <c r="W11" s="4">
        <v>1010.6</v>
      </c>
      <c r="X11" s="4">
        <v>996.3</v>
      </c>
      <c r="Y11" s="4">
        <v>1002</v>
      </c>
      <c r="Z11" s="4">
        <v>1016.2</v>
      </c>
      <c r="AA11" s="4">
        <v>998.3</v>
      </c>
      <c r="AB11" s="4">
        <v>1018.2</v>
      </c>
      <c r="AC11" s="4">
        <v>1015.5</v>
      </c>
      <c r="AD11" s="4">
        <v>1004.2</v>
      </c>
      <c r="AE11" s="4">
        <v>1004.9</v>
      </c>
      <c r="AF11" s="4">
        <v>1008</v>
      </c>
      <c r="AG11" s="4">
        <v>1004.4</v>
      </c>
      <c r="AH11" s="4">
        <v>1018.4</v>
      </c>
      <c r="AI11" s="4">
        <v>1008.6</v>
      </c>
      <c r="AJ11" s="4">
        <v>1007.2</v>
      </c>
      <c r="AK11" s="4">
        <v>1004.2</v>
      </c>
      <c r="AL11" s="4">
        <v>1017.2</v>
      </c>
      <c r="AM11" s="4">
        <v>1024.2</v>
      </c>
      <c r="AN11" s="4">
        <v>1003</v>
      </c>
      <c r="AO11" s="4">
        <v>1009.6</v>
      </c>
      <c r="AP11" s="4">
        <v>1019.5</v>
      </c>
      <c r="AQ11" s="4">
        <v>1016</v>
      </c>
      <c r="AR11" s="4">
        <v>1001.3</v>
      </c>
      <c r="AS11" s="4">
        <v>999.8</v>
      </c>
      <c r="AT11" s="4">
        <v>1016.9</v>
      </c>
      <c r="AU11" s="4">
        <v>1008.4</v>
      </c>
      <c r="AV11" s="4">
        <v>1003.5</v>
      </c>
      <c r="AW11" s="4">
        <v>1018.4</v>
      </c>
      <c r="AX11" s="4">
        <v>1013.8</v>
      </c>
      <c r="AY11" s="4">
        <v>1002.8</v>
      </c>
      <c r="AZ11" s="4">
        <v>1015.5</v>
      </c>
      <c r="BA11" s="4">
        <v>1023.6</v>
      </c>
      <c r="BB11" s="4">
        <v>1007.8</v>
      </c>
      <c r="BC11" s="4">
        <v>1022.1</v>
      </c>
      <c r="BD11" s="4">
        <v>1016</v>
      </c>
      <c r="BE11" s="4">
        <v>1012.3</v>
      </c>
      <c r="BF11" s="4">
        <v>999.9</v>
      </c>
      <c r="BG11" s="4">
        <v>1014.867986964366</v>
      </c>
      <c r="BH11" s="4">
        <v>1005.8</v>
      </c>
      <c r="BI11" s="4">
        <v>1020.4</v>
      </c>
      <c r="BJ11" s="4">
        <v>1011.1</v>
      </c>
      <c r="BK11" s="4">
        <v>1001.9</v>
      </c>
      <c r="BL11" s="4">
        <v>1010.1</v>
      </c>
      <c r="BM11" s="4">
        <v>1012.7</v>
      </c>
      <c r="BN11" s="4">
        <v>997.8</v>
      </c>
      <c r="BO11" s="4">
        <v>989.9</v>
      </c>
      <c r="BP11" s="4">
        <v>1010.8</v>
      </c>
      <c r="BQ11" s="4">
        <v>997.1</v>
      </c>
      <c r="BR11" s="4"/>
      <c r="BS11" s="4"/>
      <c r="BT11" s="4"/>
      <c r="BU11" s="4"/>
      <c r="BV11" s="4"/>
      <c r="BW11" s="4"/>
      <c r="BY11" s="10">
        <f t="shared" si="1"/>
        <v>1010.9366666666668</v>
      </c>
      <c r="BZ11" s="10">
        <f t="shared" si="2"/>
        <v>1010.2633333333335</v>
      </c>
      <c r="CA11" s="10">
        <f t="shared" si="0"/>
        <v>1010.8789328988122</v>
      </c>
      <c r="CB11" s="10">
        <f t="shared" si="3"/>
        <v>1009.8989673214311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 t="s">
        <v>38</v>
      </c>
      <c r="H12" s="15">
        <v>1000.8</v>
      </c>
      <c r="I12" s="15">
        <v>1011.1</v>
      </c>
      <c r="J12" s="15">
        <v>1009.4</v>
      </c>
      <c r="K12" s="4">
        <v>1017.7</v>
      </c>
      <c r="L12" s="4">
        <v>1007.7</v>
      </c>
      <c r="M12" s="4">
        <v>1024.8</v>
      </c>
      <c r="N12" s="4">
        <v>1002.7</v>
      </c>
      <c r="O12" s="4">
        <v>1011.1</v>
      </c>
      <c r="P12" s="4">
        <v>1015.6</v>
      </c>
      <c r="Q12" s="4">
        <v>1006.2</v>
      </c>
      <c r="R12" s="4">
        <v>1020.9</v>
      </c>
      <c r="S12" s="4">
        <v>1008.5</v>
      </c>
      <c r="T12" s="4">
        <v>1025.2</v>
      </c>
      <c r="U12" s="4">
        <v>1024.9</v>
      </c>
      <c r="V12" s="4">
        <v>1008.8</v>
      </c>
      <c r="W12" s="4">
        <v>1006.7</v>
      </c>
      <c r="X12" s="4">
        <v>997.1</v>
      </c>
      <c r="Y12" s="4">
        <v>1007.6</v>
      </c>
      <c r="Z12" s="4">
        <v>1010.1</v>
      </c>
      <c r="AA12" s="4">
        <v>995.5</v>
      </c>
      <c r="AB12" s="4">
        <v>1008.9</v>
      </c>
      <c r="AC12" s="4">
        <v>1002.3</v>
      </c>
      <c r="AD12" s="4">
        <v>996.7</v>
      </c>
      <c r="AE12" s="4">
        <v>1006.3</v>
      </c>
      <c r="AF12" s="4">
        <v>1009.9</v>
      </c>
      <c r="AG12" s="4">
        <v>1000.9</v>
      </c>
      <c r="AH12" s="4">
        <v>1008.2</v>
      </c>
      <c r="AI12" s="4">
        <v>1015.6</v>
      </c>
      <c r="AJ12" s="4">
        <v>1010.5</v>
      </c>
      <c r="AK12" s="4">
        <v>1012.6</v>
      </c>
      <c r="AL12" s="4">
        <v>1018.3</v>
      </c>
      <c r="AM12" s="4">
        <v>1001.4</v>
      </c>
      <c r="AN12" s="4">
        <v>1006.1</v>
      </c>
      <c r="AO12" s="4">
        <v>1010.1</v>
      </c>
      <c r="AP12" s="4">
        <v>1010.1</v>
      </c>
      <c r="AQ12" s="4">
        <v>1018.9</v>
      </c>
      <c r="AR12" s="4">
        <v>1001.1</v>
      </c>
      <c r="AS12" s="4">
        <v>999.7</v>
      </c>
      <c r="AT12" s="4">
        <v>1016.7</v>
      </c>
      <c r="AU12" s="4">
        <v>1017.5</v>
      </c>
      <c r="AV12" s="4">
        <v>1005.3</v>
      </c>
      <c r="AW12" s="4">
        <v>1005.7</v>
      </c>
      <c r="AX12" s="4">
        <v>1002.4</v>
      </c>
      <c r="AY12" s="4">
        <v>1007.2</v>
      </c>
      <c r="AZ12" s="4">
        <v>1012</v>
      </c>
      <c r="BA12" s="4">
        <v>1011.8</v>
      </c>
      <c r="BB12" s="4">
        <v>1009.1</v>
      </c>
      <c r="BC12" s="4">
        <v>1016.7</v>
      </c>
      <c r="BD12" s="4">
        <v>1018.7</v>
      </c>
      <c r="BE12" s="4">
        <v>1017.2</v>
      </c>
      <c r="BF12" s="4">
        <v>996.2</v>
      </c>
      <c r="BG12" s="4">
        <v>1016.0328589044852</v>
      </c>
      <c r="BH12" s="4">
        <v>1009.5</v>
      </c>
      <c r="BI12" s="4">
        <v>1017.4</v>
      </c>
      <c r="BJ12" s="4">
        <v>1012.8</v>
      </c>
      <c r="BK12" s="4">
        <v>1016.4</v>
      </c>
      <c r="BL12" s="4">
        <v>1009.9</v>
      </c>
      <c r="BM12" s="4">
        <v>1013.3</v>
      </c>
      <c r="BN12" s="4">
        <v>1006.3</v>
      </c>
      <c r="BO12" s="4">
        <v>1003.5</v>
      </c>
      <c r="BP12" s="4">
        <v>1011.8</v>
      </c>
      <c r="BQ12" s="4">
        <v>1012.9</v>
      </c>
      <c r="BR12" s="4"/>
      <c r="BS12" s="4"/>
      <c r="BT12" s="4"/>
      <c r="BU12" s="4"/>
      <c r="BV12" s="4"/>
      <c r="BW12" s="4"/>
      <c r="BY12" s="10">
        <f t="shared" si="1"/>
        <v>1009.7366666666668</v>
      </c>
      <c r="BZ12" s="10">
        <f t="shared" si="2"/>
        <v>1008.6233333333332</v>
      </c>
      <c r="CA12" s="10">
        <f t="shared" si="0"/>
        <v>1009.2977619634829</v>
      </c>
      <c r="CB12" s="10">
        <f t="shared" si="3"/>
        <v>1010.1204148033706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 t="s">
        <v>38</v>
      </c>
      <c r="H13" s="7">
        <v>1003.3</v>
      </c>
      <c r="I13" s="7">
        <v>1000.9</v>
      </c>
      <c r="J13" s="7">
        <v>1005.1</v>
      </c>
      <c r="K13" s="7">
        <v>1014.7</v>
      </c>
      <c r="L13" s="7">
        <v>1004</v>
      </c>
      <c r="M13" s="7">
        <v>1027.5</v>
      </c>
      <c r="N13" s="7">
        <v>1003.6</v>
      </c>
      <c r="O13" s="7">
        <v>1004.7</v>
      </c>
      <c r="P13" s="7">
        <v>1014.8</v>
      </c>
      <c r="Q13" s="7">
        <v>1003.7</v>
      </c>
      <c r="R13" s="7">
        <v>1010.5</v>
      </c>
      <c r="S13" s="7">
        <v>1008.9</v>
      </c>
      <c r="T13" s="7">
        <v>1019.7</v>
      </c>
      <c r="U13" s="7">
        <v>1008.3</v>
      </c>
      <c r="V13" s="7">
        <v>1008.8</v>
      </c>
      <c r="W13" s="7">
        <v>1005.6</v>
      </c>
      <c r="X13" s="7">
        <v>995.9</v>
      </c>
      <c r="Y13" s="7">
        <v>1002.3</v>
      </c>
      <c r="Z13" s="7">
        <v>1013.5</v>
      </c>
      <c r="AA13" s="7">
        <v>1011.5</v>
      </c>
      <c r="AB13" s="7">
        <v>1009.2</v>
      </c>
      <c r="AC13" s="7">
        <v>1006</v>
      </c>
      <c r="AD13" s="7">
        <v>998.9</v>
      </c>
      <c r="AE13" s="7">
        <v>1021.3</v>
      </c>
      <c r="AF13" s="7">
        <v>1016.1</v>
      </c>
      <c r="AG13" s="7">
        <v>1001.2</v>
      </c>
      <c r="AH13" s="7">
        <v>1011.3</v>
      </c>
      <c r="AI13" s="7">
        <v>1019</v>
      </c>
      <c r="AJ13" s="7">
        <v>1019.4</v>
      </c>
      <c r="AK13" s="7">
        <v>1015.3</v>
      </c>
      <c r="AL13" s="7">
        <v>1016.2</v>
      </c>
      <c r="AM13" s="7">
        <v>1002.9</v>
      </c>
      <c r="AN13" s="7">
        <v>1009.3</v>
      </c>
      <c r="AO13" s="7">
        <v>1023.7</v>
      </c>
      <c r="AP13" s="7">
        <v>1012</v>
      </c>
      <c r="AQ13" s="7">
        <v>1017.3</v>
      </c>
      <c r="AR13" s="7">
        <v>1010.5</v>
      </c>
      <c r="AS13" s="7">
        <v>1005.6</v>
      </c>
      <c r="AT13" s="7">
        <v>1016.1</v>
      </c>
      <c r="AU13" s="7">
        <v>1017</v>
      </c>
      <c r="AV13" s="7">
        <v>1006.3</v>
      </c>
      <c r="AW13" s="7">
        <v>1014.1</v>
      </c>
      <c r="AX13" s="7">
        <v>1002.6</v>
      </c>
      <c r="AY13" s="7">
        <v>1000.9</v>
      </c>
      <c r="AZ13" s="7">
        <v>1011.4</v>
      </c>
      <c r="BA13" s="7">
        <v>1012.8</v>
      </c>
      <c r="BB13" s="7">
        <v>1008.1</v>
      </c>
      <c r="BC13" s="7">
        <v>1017.5</v>
      </c>
      <c r="BD13" s="7">
        <v>1021</v>
      </c>
      <c r="BE13" s="7">
        <v>1014.8</v>
      </c>
      <c r="BF13" s="7">
        <v>1005</v>
      </c>
      <c r="BG13" s="7">
        <v>1014.4916478466721</v>
      </c>
      <c r="BH13" s="7">
        <v>1010.4</v>
      </c>
      <c r="BI13" s="7">
        <v>1010.6</v>
      </c>
      <c r="BJ13" s="7">
        <v>1020.2</v>
      </c>
      <c r="BK13" s="7">
        <v>1023.2</v>
      </c>
      <c r="BL13" s="7">
        <v>1010.2</v>
      </c>
      <c r="BM13" s="7">
        <v>1016.6</v>
      </c>
      <c r="BN13" s="7">
        <v>1007.9</v>
      </c>
      <c r="BO13" s="7">
        <v>1007.9</v>
      </c>
      <c r="BP13" s="7">
        <v>1012</v>
      </c>
      <c r="BQ13" s="7">
        <v>1012.3</v>
      </c>
      <c r="BR13" s="7"/>
      <c r="BS13" s="7"/>
      <c r="BT13" s="7"/>
      <c r="BU13" s="7"/>
      <c r="BV13" s="7"/>
      <c r="BW13" s="7"/>
      <c r="BY13" s="11">
        <f t="shared" si="1"/>
        <v>1009.9966666666667</v>
      </c>
      <c r="BZ13" s="11">
        <f t="shared" si="2"/>
        <v>1011.1433333333332</v>
      </c>
      <c r="CA13" s="11">
        <f t="shared" si="0"/>
        <v>1012.069721594889</v>
      </c>
      <c r="CB13" s="10">
        <f t="shared" si="3"/>
        <v>1012.0868273498927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 t="s">
        <v>38</v>
      </c>
      <c r="H14" s="15">
        <v>1014.8</v>
      </c>
      <c r="I14" s="15">
        <v>1007.4</v>
      </c>
      <c r="J14" s="15">
        <v>1013.4</v>
      </c>
      <c r="K14" s="4">
        <v>1011.4</v>
      </c>
      <c r="L14" s="4">
        <v>1000.6</v>
      </c>
      <c r="M14" s="4">
        <v>1019.2</v>
      </c>
      <c r="N14" s="4">
        <v>1003.6</v>
      </c>
      <c r="O14" s="4">
        <v>1014.9</v>
      </c>
      <c r="P14" s="4">
        <v>1012.6</v>
      </c>
      <c r="Q14" s="4">
        <v>1016.5</v>
      </c>
      <c r="R14" s="4">
        <v>1009.8</v>
      </c>
      <c r="S14" s="4">
        <v>1014.4</v>
      </c>
      <c r="T14" s="4">
        <v>1017.5</v>
      </c>
      <c r="U14" s="4">
        <v>999.3</v>
      </c>
      <c r="V14" s="4">
        <v>1012.2</v>
      </c>
      <c r="W14" s="4">
        <v>1008.8</v>
      </c>
      <c r="X14" s="4">
        <v>996.8</v>
      </c>
      <c r="Y14" s="4">
        <v>1003.3</v>
      </c>
      <c r="Z14" s="4">
        <v>1009.1</v>
      </c>
      <c r="AA14" s="4">
        <v>1009</v>
      </c>
      <c r="AB14" s="4">
        <v>1011.2</v>
      </c>
      <c r="AC14" s="4">
        <v>1016.3</v>
      </c>
      <c r="AD14" s="4">
        <v>1003.8</v>
      </c>
      <c r="AE14" s="4">
        <v>1010</v>
      </c>
      <c r="AF14" s="4">
        <v>1012.3</v>
      </c>
      <c r="AG14" s="4">
        <v>1011.9</v>
      </c>
      <c r="AH14" s="4">
        <v>1009.7</v>
      </c>
      <c r="AI14" s="4">
        <v>1021.7</v>
      </c>
      <c r="AJ14" s="4">
        <v>997.6</v>
      </c>
      <c r="AK14" s="4">
        <v>1022.4</v>
      </c>
      <c r="AL14" s="4">
        <v>1011.1</v>
      </c>
      <c r="AM14" s="4">
        <v>1006.5</v>
      </c>
      <c r="AN14" s="4">
        <v>1010.6</v>
      </c>
      <c r="AO14" s="4">
        <v>1016.6</v>
      </c>
      <c r="AP14" s="4">
        <v>1018.6</v>
      </c>
      <c r="AQ14" s="4">
        <v>1015.7</v>
      </c>
      <c r="AR14" s="4">
        <v>1006.5</v>
      </c>
      <c r="AS14" s="4">
        <v>1019.5</v>
      </c>
      <c r="AT14" s="4">
        <v>1020</v>
      </c>
      <c r="AU14" s="4">
        <v>1013.3</v>
      </c>
      <c r="AV14" s="4">
        <v>1013</v>
      </c>
      <c r="AW14" s="4">
        <v>1020.4</v>
      </c>
      <c r="AX14" s="4">
        <v>1005.7</v>
      </c>
      <c r="AY14" s="4">
        <v>1009.9</v>
      </c>
      <c r="AZ14" s="4">
        <v>1011.2</v>
      </c>
      <c r="BA14" s="4">
        <v>1013.4</v>
      </c>
      <c r="BB14" s="4">
        <v>1003.9</v>
      </c>
      <c r="BC14" s="4">
        <v>1025.9</v>
      </c>
      <c r="BD14" s="4">
        <v>1016.7</v>
      </c>
      <c r="BE14" s="4">
        <v>1010</v>
      </c>
      <c r="BF14" s="4">
        <v>1007.4</v>
      </c>
      <c r="BG14" s="4">
        <v>999.6609292071524</v>
      </c>
      <c r="BH14" s="4">
        <v>1002.8</v>
      </c>
      <c r="BI14" s="4">
        <v>1019.3</v>
      </c>
      <c r="BJ14" s="4">
        <v>1019.4</v>
      </c>
      <c r="BK14" s="4">
        <v>1014.6</v>
      </c>
      <c r="BL14" s="4">
        <v>1013.2</v>
      </c>
      <c r="BM14" s="4">
        <v>1013</v>
      </c>
      <c r="BN14" s="4">
        <v>1002.2</v>
      </c>
      <c r="BO14" s="4">
        <v>1015.2</v>
      </c>
      <c r="BP14" s="4">
        <v>1018.2</v>
      </c>
      <c r="BQ14" s="4">
        <v>1008.9</v>
      </c>
      <c r="BR14" s="4"/>
      <c r="BS14" s="4"/>
      <c r="BT14" s="4"/>
      <c r="BU14" s="4"/>
      <c r="BV14" s="4"/>
      <c r="BW14" s="4"/>
      <c r="BY14" s="10">
        <f t="shared" si="1"/>
        <v>1010.2299999999999</v>
      </c>
      <c r="BZ14" s="10">
        <f t="shared" si="2"/>
        <v>1011.4899999999999</v>
      </c>
      <c r="CA14" s="10">
        <f t="shared" si="0"/>
        <v>1012.1653643069054</v>
      </c>
      <c r="CB14" s="10">
        <f t="shared" si="3"/>
        <v>1012.6213202970051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 t="s">
        <v>38</v>
      </c>
      <c r="H15" s="15">
        <v>1008.4</v>
      </c>
      <c r="I15" s="15">
        <v>1013</v>
      </c>
      <c r="J15" s="15">
        <v>1020.4</v>
      </c>
      <c r="K15" s="4">
        <v>1005</v>
      </c>
      <c r="L15" s="4">
        <v>998.2</v>
      </c>
      <c r="M15" s="4">
        <v>1003.7</v>
      </c>
      <c r="N15" s="4">
        <v>1009.3</v>
      </c>
      <c r="O15" s="4">
        <v>1001.3</v>
      </c>
      <c r="P15" s="4">
        <v>1015.6</v>
      </c>
      <c r="Q15" s="4">
        <v>995.7</v>
      </c>
      <c r="R15" s="4">
        <v>1012.2</v>
      </c>
      <c r="S15" s="4">
        <v>1005.5</v>
      </c>
      <c r="T15" s="4">
        <v>1000.2</v>
      </c>
      <c r="U15" s="4">
        <v>1002.3</v>
      </c>
      <c r="V15" s="4">
        <v>1018</v>
      </c>
      <c r="W15" s="4">
        <v>1009.1</v>
      </c>
      <c r="X15" s="4">
        <v>999.8</v>
      </c>
      <c r="Y15" s="4">
        <v>1014.8</v>
      </c>
      <c r="Z15" s="4">
        <v>1008.2</v>
      </c>
      <c r="AA15" s="4">
        <v>1013.3</v>
      </c>
      <c r="AB15" s="4">
        <v>1004.4</v>
      </c>
      <c r="AC15" s="4">
        <v>1002.8</v>
      </c>
      <c r="AD15" s="4">
        <v>1007.6</v>
      </c>
      <c r="AE15" s="4">
        <v>1009.1</v>
      </c>
      <c r="AF15" s="4">
        <v>1008.2</v>
      </c>
      <c r="AG15" s="4">
        <v>1011.7</v>
      </c>
      <c r="AH15" s="4">
        <v>1006.3</v>
      </c>
      <c r="AI15" s="4">
        <v>1005.6</v>
      </c>
      <c r="AJ15" s="4">
        <v>989.1</v>
      </c>
      <c r="AK15" s="4">
        <v>1020.8</v>
      </c>
      <c r="AL15" s="4">
        <v>1017.6</v>
      </c>
      <c r="AM15" s="4">
        <v>1004.5</v>
      </c>
      <c r="AN15" s="4">
        <v>1008</v>
      </c>
      <c r="AO15" s="4">
        <v>1007.9</v>
      </c>
      <c r="AP15" s="4">
        <v>1020.4</v>
      </c>
      <c r="AQ15" s="4">
        <v>1014.3</v>
      </c>
      <c r="AR15" s="4">
        <v>1002.4</v>
      </c>
      <c r="AS15" s="4">
        <v>1026.5</v>
      </c>
      <c r="AT15" s="4">
        <v>1023.1</v>
      </c>
      <c r="AU15" s="4">
        <v>1018.6</v>
      </c>
      <c r="AV15" s="4">
        <v>1013.1</v>
      </c>
      <c r="AW15" s="4">
        <v>1003.5</v>
      </c>
      <c r="AX15" s="4">
        <v>1004.7</v>
      </c>
      <c r="AY15" s="4">
        <v>1015.7</v>
      </c>
      <c r="AZ15" s="4">
        <v>1012.6</v>
      </c>
      <c r="BA15" s="4">
        <v>993.8</v>
      </c>
      <c r="BB15" s="4">
        <v>1011.5</v>
      </c>
      <c r="BC15" s="4">
        <v>1020.8</v>
      </c>
      <c r="BD15" s="4">
        <v>1014</v>
      </c>
      <c r="BE15" s="4">
        <v>1013.9</v>
      </c>
      <c r="BF15" s="4">
        <v>1010.8</v>
      </c>
      <c r="BG15" s="4">
        <v>997.3598366977092</v>
      </c>
      <c r="BH15" s="4">
        <v>1011.1</v>
      </c>
      <c r="BI15" s="4">
        <v>1009</v>
      </c>
      <c r="BJ15" s="4">
        <v>1020.2</v>
      </c>
      <c r="BK15" s="4">
        <v>1014.8</v>
      </c>
      <c r="BL15" s="4">
        <v>1024.7</v>
      </c>
      <c r="BM15" s="4">
        <v>1010.4</v>
      </c>
      <c r="BN15" s="4">
        <v>1000.3</v>
      </c>
      <c r="BO15" s="4">
        <v>1020.8</v>
      </c>
      <c r="BP15" s="4">
        <v>1018.1</v>
      </c>
      <c r="BQ15" s="4">
        <v>1008.4</v>
      </c>
      <c r="BR15" s="4"/>
      <c r="BS15" s="4"/>
      <c r="BT15" s="4"/>
      <c r="BU15" s="4"/>
      <c r="BV15" s="4"/>
      <c r="BW15" s="4"/>
      <c r="BY15" s="10">
        <f t="shared" si="1"/>
        <v>1007.343333333333</v>
      </c>
      <c r="BZ15" s="10">
        <f t="shared" si="2"/>
        <v>1009.7066666666666</v>
      </c>
      <c r="CA15" s="10">
        <f t="shared" si="0"/>
        <v>1010.4486612232569</v>
      </c>
      <c r="CB15" s="10">
        <f t="shared" si="3"/>
        <v>1012.1051560225068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 t="s">
        <v>38</v>
      </c>
      <c r="H16" s="15">
        <v>1008.1</v>
      </c>
      <c r="I16" s="15">
        <v>1013.8</v>
      </c>
      <c r="J16" s="15">
        <v>1017</v>
      </c>
      <c r="K16" s="4">
        <v>1006.2</v>
      </c>
      <c r="L16" s="4">
        <v>1005.6</v>
      </c>
      <c r="M16" s="4">
        <v>1003</v>
      </c>
      <c r="N16" s="4">
        <v>1017.2</v>
      </c>
      <c r="O16" s="4">
        <v>1001.1</v>
      </c>
      <c r="P16" s="4">
        <v>1013.2</v>
      </c>
      <c r="Q16" s="4">
        <v>995.9</v>
      </c>
      <c r="R16" s="4">
        <v>1008.7</v>
      </c>
      <c r="S16" s="4">
        <v>1014.3</v>
      </c>
      <c r="T16" s="4">
        <v>1000.2</v>
      </c>
      <c r="U16" s="4">
        <v>1015.8</v>
      </c>
      <c r="V16" s="4">
        <v>1020.1</v>
      </c>
      <c r="W16" s="4">
        <v>1009.1</v>
      </c>
      <c r="X16" s="4">
        <v>1008.6</v>
      </c>
      <c r="Y16" s="4">
        <v>1006.4</v>
      </c>
      <c r="Z16" s="4">
        <v>1011.9</v>
      </c>
      <c r="AA16" s="4">
        <v>1010.9</v>
      </c>
      <c r="AB16" s="4">
        <v>1008.6</v>
      </c>
      <c r="AC16" s="4">
        <v>1000.8</v>
      </c>
      <c r="AD16" s="4">
        <v>1010.2</v>
      </c>
      <c r="AE16" s="4">
        <v>1008.9</v>
      </c>
      <c r="AF16" s="4">
        <v>1011.1</v>
      </c>
      <c r="AG16" s="4">
        <v>1014</v>
      </c>
      <c r="AH16" s="4">
        <v>1005.1</v>
      </c>
      <c r="AI16" s="4">
        <v>1007.7</v>
      </c>
      <c r="AJ16" s="4">
        <v>1006.4</v>
      </c>
      <c r="AK16" s="4">
        <v>1020.2</v>
      </c>
      <c r="AL16" s="4">
        <v>1017.6</v>
      </c>
      <c r="AM16" s="4">
        <v>1015.9</v>
      </c>
      <c r="AN16" s="4">
        <v>1011.3</v>
      </c>
      <c r="AO16" s="4">
        <v>1002.9</v>
      </c>
      <c r="AP16" s="4">
        <v>1015.4</v>
      </c>
      <c r="AQ16" s="4">
        <v>1007.4</v>
      </c>
      <c r="AR16" s="4">
        <v>1006.8</v>
      </c>
      <c r="AS16" s="4">
        <v>1018.6</v>
      </c>
      <c r="AT16" s="4">
        <v>1012.9</v>
      </c>
      <c r="AU16" s="4">
        <v>1023.1</v>
      </c>
      <c r="AV16" s="4">
        <v>1011.6</v>
      </c>
      <c r="AW16" s="4">
        <v>1002.7</v>
      </c>
      <c r="AX16" s="4">
        <v>1001.5</v>
      </c>
      <c r="AY16" s="4">
        <v>1022.6</v>
      </c>
      <c r="AZ16" s="4">
        <v>1002.9</v>
      </c>
      <c r="BA16" s="4">
        <v>1000</v>
      </c>
      <c r="BB16" s="4">
        <v>1016.2</v>
      </c>
      <c r="BC16" s="4">
        <v>999</v>
      </c>
      <c r="BD16" s="4">
        <v>1018.5</v>
      </c>
      <c r="BE16" s="4">
        <v>1022.2</v>
      </c>
      <c r="BF16" s="4">
        <v>1012.9</v>
      </c>
      <c r="BG16" s="4">
        <v>1009.7351896308668</v>
      </c>
      <c r="BH16" s="4">
        <v>1015.3</v>
      </c>
      <c r="BI16" s="4">
        <v>1012.2</v>
      </c>
      <c r="BJ16" s="4">
        <v>997.2</v>
      </c>
      <c r="BK16" s="4">
        <v>1024.4</v>
      </c>
      <c r="BL16" s="4">
        <v>1023.4</v>
      </c>
      <c r="BM16" s="4">
        <v>1009.8</v>
      </c>
      <c r="BN16" s="4">
        <v>999.5</v>
      </c>
      <c r="BO16" s="4">
        <v>1023.5</v>
      </c>
      <c r="BP16" s="4">
        <v>1021.7</v>
      </c>
      <c r="BQ16" s="4">
        <v>1017.3</v>
      </c>
      <c r="BR16" s="4"/>
      <c r="BS16" s="4"/>
      <c r="BT16" s="4"/>
      <c r="BU16" s="4"/>
      <c r="BV16" s="4"/>
      <c r="BW16" s="4"/>
      <c r="BY16" s="10">
        <f t="shared" si="1"/>
        <v>1009.7233333333334</v>
      </c>
      <c r="BZ16" s="10">
        <f t="shared" si="2"/>
        <v>1010.74</v>
      </c>
      <c r="CA16" s="10">
        <f t="shared" si="0"/>
        <v>1011.1778396543622</v>
      </c>
      <c r="CB16" s="10">
        <f t="shared" si="3"/>
        <v>1012.2075867622864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 t="s">
        <v>38</v>
      </c>
      <c r="H17" s="15">
        <v>1014.5</v>
      </c>
      <c r="I17" s="15">
        <v>1013.8</v>
      </c>
      <c r="J17" s="15">
        <v>1016.2</v>
      </c>
      <c r="K17" s="4">
        <v>1011.8</v>
      </c>
      <c r="L17" s="4">
        <v>997.6</v>
      </c>
      <c r="M17" s="4">
        <v>1012.1</v>
      </c>
      <c r="N17" s="4">
        <v>1016.5</v>
      </c>
      <c r="O17" s="4">
        <v>1011.8</v>
      </c>
      <c r="P17" s="4">
        <v>1007.7</v>
      </c>
      <c r="Q17" s="4">
        <v>994.4</v>
      </c>
      <c r="R17" s="4">
        <v>1008.7</v>
      </c>
      <c r="S17" s="4">
        <v>1011.7</v>
      </c>
      <c r="T17" s="4">
        <v>1008.5</v>
      </c>
      <c r="U17" s="4">
        <v>1002.3</v>
      </c>
      <c r="V17" s="4">
        <v>1018.2</v>
      </c>
      <c r="W17" s="4">
        <v>1008.2</v>
      </c>
      <c r="X17" s="4">
        <v>1014.7</v>
      </c>
      <c r="Y17" s="4">
        <v>1009.8</v>
      </c>
      <c r="Z17" s="4">
        <v>1022</v>
      </c>
      <c r="AA17" s="4">
        <v>1003.4</v>
      </c>
      <c r="AB17" s="4">
        <v>1009.3</v>
      </c>
      <c r="AC17" s="4">
        <v>1005.7</v>
      </c>
      <c r="AD17" s="4">
        <v>1013.2</v>
      </c>
      <c r="AE17" s="4">
        <v>1009.4</v>
      </c>
      <c r="AF17" s="4">
        <v>1018.8</v>
      </c>
      <c r="AG17" s="4">
        <v>1003.7</v>
      </c>
      <c r="AH17" s="4">
        <v>1015.3</v>
      </c>
      <c r="AI17" s="4">
        <v>1013.5</v>
      </c>
      <c r="AJ17" s="4">
        <v>1016.4</v>
      </c>
      <c r="AK17" s="4">
        <v>1013.9</v>
      </c>
      <c r="AL17" s="4">
        <v>1020.2</v>
      </c>
      <c r="AM17" s="4">
        <v>1016.3</v>
      </c>
      <c r="AN17" s="4">
        <v>1016.6</v>
      </c>
      <c r="AO17" s="4">
        <v>1019.4</v>
      </c>
      <c r="AP17" s="4">
        <v>1013.2</v>
      </c>
      <c r="AQ17" s="4">
        <v>1011.3</v>
      </c>
      <c r="AR17" s="4">
        <v>1010.7</v>
      </c>
      <c r="AS17" s="4">
        <v>1003.5</v>
      </c>
      <c r="AT17" s="4">
        <v>1014.1</v>
      </c>
      <c r="AU17" s="4">
        <v>1001.9</v>
      </c>
      <c r="AV17" s="4">
        <v>1011.1</v>
      </c>
      <c r="AW17" s="4">
        <v>1015.6</v>
      </c>
      <c r="AX17" s="4">
        <v>1008.6</v>
      </c>
      <c r="AY17" s="4">
        <v>1009.8</v>
      </c>
      <c r="AZ17" s="4">
        <v>1007.2</v>
      </c>
      <c r="BA17" s="4">
        <v>1013.4</v>
      </c>
      <c r="BB17" s="4">
        <v>1006.6</v>
      </c>
      <c r="BC17" s="4">
        <v>1002</v>
      </c>
      <c r="BD17" s="4">
        <v>1023</v>
      </c>
      <c r="BE17" s="4">
        <v>1024.6</v>
      </c>
      <c r="BF17" s="4">
        <v>1012.4</v>
      </c>
      <c r="BG17" s="4">
        <v>1017.2156578230872</v>
      </c>
      <c r="BH17" s="4">
        <v>998.2</v>
      </c>
      <c r="BI17" s="4">
        <v>1012.5</v>
      </c>
      <c r="BJ17" s="4">
        <v>1002.3</v>
      </c>
      <c r="BK17" s="4">
        <v>1025</v>
      </c>
      <c r="BL17" s="4">
        <v>1004.3</v>
      </c>
      <c r="BM17" s="4">
        <v>1014.9</v>
      </c>
      <c r="BN17" s="4">
        <v>1003.6</v>
      </c>
      <c r="BO17" s="4">
        <v>1018.6</v>
      </c>
      <c r="BP17" s="4">
        <v>1009.2</v>
      </c>
      <c r="BQ17" s="4">
        <v>1012</v>
      </c>
      <c r="BR17" s="4"/>
      <c r="BS17" s="4"/>
      <c r="BT17" s="4"/>
      <c r="BU17" s="4"/>
      <c r="BV17" s="4"/>
      <c r="BW17" s="4"/>
      <c r="BY17" s="10">
        <f t="shared" si="1"/>
        <v>1011.0433333333335</v>
      </c>
      <c r="BZ17" s="10">
        <f t="shared" si="2"/>
        <v>1012.0066666666667</v>
      </c>
      <c r="CA17" s="10">
        <f t="shared" si="0"/>
        <v>1012.7638552607694</v>
      </c>
      <c r="CB17" s="10">
        <f t="shared" si="3"/>
        <v>1011.5843760588093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 t="s">
        <v>38</v>
      </c>
      <c r="H18" s="15">
        <v>1002.1</v>
      </c>
      <c r="I18" s="15">
        <v>984.4</v>
      </c>
      <c r="J18" s="15">
        <v>1014.2</v>
      </c>
      <c r="K18" s="4">
        <v>1011.5</v>
      </c>
      <c r="L18" s="4">
        <v>996</v>
      </c>
      <c r="M18" s="4">
        <v>1020.1</v>
      </c>
      <c r="N18" s="4">
        <v>1012.5</v>
      </c>
      <c r="O18" s="4">
        <v>1012.9</v>
      </c>
      <c r="P18" s="4">
        <v>1007.5</v>
      </c>
      <c r="Q18" s="4">
        <v>1001.5</v>
      </c>
      <c r="R18" s="4">
        <v>1017.8</v>
      </c>
      <c r="S18" s="4">
        <v>1007.2</v>
      </c>
      <c r="T18" s="4">
        <v>1006.7</v>
      </c>
      <c r="U18" s="4">
        <v>1001.5</v>
      </c>
      <c r="V18" s="4">
        <v>1018.2</v>
      </c>
      <c r="W18" s="4">
        <v>1008.1</v>
      </c>
      <c r="X18" s="4">
        <v>994.9</v>
      </c>
      <c r="Y18" s="4">
        <v>1019.9</v>
      </c>
      <c r="Z18" s="4">
        <v>1018.4</v>
      </c>
      <c r="AA18" s="4">
        <v>1004.4</v>
      </c>
      <c r="AB18" s="4">
        <v>1014.2</v>
      </c>
      <c r="AC18" s="4">
        <v>1004.9</v>
      </c>
      <c r="AD18" s="4">
        <v>1010.4</v>
      </c>
      <c r="AE18" s="4">
        <v>1011.4</v>
      </c>
      <c r="AF18" s="4">
        <v>1023.1</v>
      </c>
      <c r="AG18" s="4">
        <v>1003</v>
      </c>
      <c r="AH18" s="4">
        <v>1008.6</v>
      </c>
      <c r="AI18" s="4">
        <v>1014.8</v>
      </c>
      <c r="AJ18" s="4">
        <v>1017.6</v>
      </c>
      <c r="AK18" s="4">
        <v>1011.9</v>
      </c>
      <c r="AL18" s="4">
        <v>1026.6</v>
      </c>
      <c r="AM18" s="4">
        <v>1012.3</v>
      </c>
      <c r="AN18" s="4">
        <v>1021.4</v>
      </c>
      <c r="AO18" s="4">
        <v>1016.7</v>
      </c>
      <c r="AP18" s="4">
        <v>1006.5</v>
      </c>
      <c r="AQ18" s="4">
        <v>1020.5</v>
      </c>
      <c r="AR18" s="4">
        <v>1015.2</v>
      </c>
      <c r="AS18" s="4">
        <v>1000.2</v>
      </c>
      <c r="AT18" s="4">
        <v>1015.7</v>
      </c>
      <c r="AU18" s="4">
        <v>1001.3</v>
      </c>
      <c r="AV18" s="4">
        <v>1012.3</v>
      </c>
      <c r="AW18" s="4">
        <v>1017.2</v>
      </c>
      <c r="AX18" s="4">
        <v>1013.9</v>
      </c>
      <c r="AY18" s="4">
        <v>1003.3</v>
      </c>
      <c r="AZ18" s="4">
        <v>1020.8</v>
      </c>
      <c r="BA18" s="4">
        <v>1019.1</v>
      </c>
      <c r="BB18" s="4">
        <v>990.7</v>
      </c>
      <c r="BC18" s="4">
        <v>1014.4</v>
      </c>
      <c r="BD18" s="4">
        <v>1018.4</v>
      </c>
      <c r="BE18" s="4">
        <v>1018.4</v>
      </c>
      <c r="BF18" s="4">
        <v>1019.7</v>
      </c>
      <c r="BG18" s="4">
        <v>1019.3768202835521</v>
      </c>
      <c r="BH18" s="4">
        <v>996.8</v>
      </c>
      <c r="BI18" s="4">
        <v>1016.7</v>
      </c>
      <c r="BJ18" s="4">
        <v>1014.2</v>
      </c>
      <c r="BK18" s="4">
        <v>1020.5</v>
      </c>
      <c r="BL18" s="4">
        <v>1007.6</v>
      </c>
      <c r="BM18" s="4">
        <v>1016.5</v>
      </c>
      <c r="BN18" s="4">
        <v>1005.4</v>
      </c>
      <c r="BO18" s="4">
        <v>1016.2</v>
      </c>
      <c r="BP18" s="4">
        <v>1007.9</v>
      </c>
      <c r="BQ18" s="4">
        <v>1019.1</v>
      </c>
      <c r="BR18" s="4"/>
      <c r="BS18" s="4"/>
      <c r="BT18" s="4"/>
      <c r="BU18" s="4"/>
      <c r="BV18" s="4"/>
      <c r="BW18" s="4"/>
      <c r="BY18" s="10">
        <f t="shared" si="1"/>
        <v>1011.07</v>
      </c>
      <c r="BZ18" s="10">
        <f t="shared" si="2"/>
        <v>1011.9300000000001</v>
      </c>
      <c r="CA18" s="10">
        <f t="shared" si="0"/>
        <v>1013.4925606761186</v>
      </c>
      <c r="CB18" s="10">
        <f t="shared" si="3"/>
        <v>1012.8476393639858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 t="s">
        <v>38</v>
      </c>
      <c r="H19" s="15">
        <v>1001.4</v>
      </c>
      <c r="I19" s="15">
        <v>984.4</v>
      </c>
      <c r="J19" s="15">
        <v>1016.3</v>
      </c>
      <c r="K19" s="4">
        <v>1011.3</v>
      </c>
      <c r="L19" s="4">
        <v>1003.7</v>
      </c>
      <c r="M19" s="4">
        <v>996.1</v>
      </c>
      <c r="N19" s="4">
        <v>1022.6</v>
      </c>
      <c r="O19" s="4">
        <v>1005.9</v>
      </c>
      <c r="P19" s="4">
        <v>1012.6</v>
      </c>
      <c r="Q19" s="4">
        <v>1003.9</v>
      </c>
      <c r="R19" s="4">
        <v>1017.7</v>
      </c>
      <c r="S19" s="4">
        <v>1010</v>
      </c>
      <c r="T19" s="4">
        <v>1012.2</v>
      </c>
      <c r="U19" s="4">
        <v>1016.8</v>
      </c>
      <c r="V19" s="4">
        <v>1017.8</v>
      </c>
      <c r="W19" s="4">
        <v>1011.3</v>
      </c>
      <c r="X19" s="4">
        <v>995.9</v>
      </c>
      <c r="Y19" s="4">
        <v>1003.7</v>
      </c>
      <c r="Z19" s="4">
        <v>1013.3</v>
      </c>
      <c r="AA19" s="4">
        <v>1014.5</v>
      </c>
      <c r="AB19" s="4">
        <v>1016.2</v>
      </c>
      <c r="AC19" s="4">
        <v>1002.8</v>
      </c>
      <c r="AD19" s="4">
        <v>1014.5</v>
      </c>
      <c r="AE19" s="4">
        <v>1011.5</v>
      </c>
      <c r="AF19" s="4">
        <v>1021.8</v>
      </c>
      <c r="AG19" s="4">
        <v>1009.1</v>
      </c>
      <c r="AH19" s="4">
        <v>1015.3</v>
      </c>
      <c r="AI19" s="4">
        <v>1011.5</v>
      </c>
      <c r="AJ19" s="4">
        <v>1001.3</v>
      </c>
      <c r="AK19" s="4">
        <v>1012.9</v>
      </c>
      <c r="AL19" s="4">
        <v>1030.5</v>
      </c>
      <c r="AM19" s="4">
        <v>1013.8</v>
      </c>
      <c r="AN19" s="4">
        <v>1008.7</v>
      </c>
      <c r="AO19" s="4">
        <v>1004.7</v>
      </c>
      <c r="AP19" s="4">
        <v>1006.2</v>
      </c>
      <c r="AQ19" s="4">
        <v>1001.2</v>
      </c>
      <c r="AR19" s="4">
        <v>1018.1</v>
      </c>
      <c r="AS19" s="4">
        <v>1012.7</v>
      </c>
      <c r="AT19" s="4">
        <v>1014.8</v>
      </c>
      <c r="AU19" s="4">
        <v>1019.9</v>
      </c>
      <c r="AV19" s="4">
        <v>1017.9</v>
      </c>
      <c r="AW19" s="4">
        <v>1012.4</v>
      </c>
      <c r="AX19" s="4">
        <v>1016.4</v>
      </c>
      <c r="AY19" s="4">
        <v>1004.9</v>
      </c>
      <c r="AZ19" s="4">
        <v>1016</v>
      </c>
      <c r="BA19" s="4">
        <v>1020</v>
      </c>
      <c r="BB19" s="4">
        <v>998.4</v>
      </c>
      <c r="BC19" s="4">
        <v>1013.6</v>
      </c>
      <c r="BD19" s="4">
        <v>1016.8</v>
      </c>
      <c r="BE19" s="4">
        <v>1019.6</v>
      </c>
      <c r="BF19" s="4">
        <v>1019.3</v>
      </c>
      <c r="BG19" s="4">
        <v>1025.564469417088</v>
      </c>
      <c r="BH19" s="4">
        <v>1003.2</v>
      </c>
      <c r="BI19" s="4">
        <v>1017.9</v>
      </c>
      <c r="BJ19" s="4">
        <v>1012.8</v>
      </c>
      <c r="BK19" s="4">
        <v>1018.3</v>
      </c>
      <c r="BL19" s="4">
        <v>1003.2</v>
      </c>
      <c r="BM19" s="4">
        <v>1020.3</v>
      </c>
      <c r="BN19" s="4">
        <v>1013.9</v>
      </c>
      <c r="BO19" s="4">
        <v>1006.6</v>
      </c>
      <c r="BP19" s="4">
        <v>1006.1</v>
      </c>
      <c r="BQ19" s="4">
        <v>1017.2</v>
      </c>
      <c r="BR19" s="4"/>
      <c r="BS19" s="4"/>
      <c r="BT19" s="4"/>
      <c r="BU19" s="4"/>
      <c r="BV19" s="4"/>
      <c r="BW19" s="4"/>
      <c r="BY19" s="10">
        <f t="shared" si="1"/>
        <v>1011.5599999999998</v>
      </c>
      <c r="BZ19" s="10">
        <f t="shared" si="2"/>
        <v>1012.1100000000002</v>
      </c>
      <c r="CA19" s="10">
        <f t="shared" si="0"/>
        <v>1013.6454823139031</v>
      </c>
      <c r="CB19" s="10">
        <f t="shared" si="3"/>
        <v>1012.9182086908736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 t="s">
        <v>38</v>
      </c>
      <c r="H20" s="15">
        <v>1009.2</v>
      </c>
      <c r="I20" s="15">
        <v>1011.4</v>
      </c>
      <c r="J20" s="15">
        <v>1016.3</v>
      </c>
      <c r="K20" s="4">
        <v>1008.3</v>
      </c>
      <c r="L20" s="4">
        <v>994.6</v>
      </c>
      <c r="M20" s="4">
        <v>1002.1</v>
      </c>
      <c r="N20" s="4">
        <v>1022.5</v>
      </c>
      <c r="O20" s="4">
        <v>1010.7</v>
      </c>
      <c r="P20" s="4">
        <v>1017.4</v>
      </c>
      <c r="Q20" s="4">
        <v>999.9</v>
      </c>
      <c r="R20" s="4">
        <v>1017.6</v>
      </c>
      <c r="S20" s="4">
        <v>1015.6</v>
      </c>
      <c r="T20" s="4">
        <v>1012.5</v>
      </c>
      <c r="U20" s="4">
        <v>1025.6</v>
      </c>
      <c r="V20" s="4">
        <v>998.8</v>
      </c>
      <c r="W20" s="4">
        <v>1009</v>
      </c>
      <c r="X20" s="4">
        <v>1003.3</v>
      </c>
      <c r="Y20" s="4">
        <v>1002.1</v>
      </c>
      <c r="Z20" s="4">
        <v>1016.2</v>
      </c>
      <c r="AA20" s="4">
        <v>1005.2</v>
      </c>
      <c r="AB20" s="4">
        <v>991</v>
      </c>
      <c r="AC20" s="4">
        <v>1006.8</v>
      </c>
      <c r="AD20" s="4">
        <v>1014.2</v>
      </c>
      <c r="AE20" s="4">
        <v>998.4</v>
      </c>
      <c r="AF20" s="4">
        <v>1010</v>
      </c>
      <c r="AG20" s="4">
        <v>1014.2</v>
      </c>
      <c r="AH20" s="4">
        <v>1024.9</v>
      </c>
      <c r="AI20" s="4">
        <v>1014.9</v>
      </c>
      <c r="AJ20" s="4">
        <v>1007.8</v>
      </c>
      <c r="AK20" s="4">
        <v>1007.6</v>
      </c>
      <c r="AL20" s="4">
        <v>1029.5</v>
      </c>
      <c r="AM20" s="4">
        <v>1014.2</v>
      </c>
      <c r="AN20" s="4">
        <v>1010.1</v>
      </c>
      <c r="AO20" s="4">
        <v>1003</v>
      </c>
      <c r="AP20" s="4">
        <v>1012.7</v>
      </c>
      <c r="AQ20" s="4">
        <v>1001.7</v>
      </c>
      <c r="AR20" s="4">
        <v>1008.9</v>
      </c>
      <c r="AS20" s="4">
        <v>1014.8</v>
      </c>
      <c r="AT20" s="4">
        <v>1004.5</v>
      </c>
      <c r="AU20" s="4">
        <v>996.5</v>
      </c>
      <c r="AV20" s="4">
        <v>1024.8</v>
      </c>
      <c r="AW20" s="4">
        <v>1011.7</v>
      </c>
      <c r="AX20" s="4">
        <v>1013.1</v>
      </c>
      <c r="AY20" s="4">
        <v>1011.7</v>
      </c>
      <c r="AZ20" s="4">
        <v>1016.7</v>
      </c>
      <c r="BA20" s="4">
        <v>1018.6</v>
      </c>
      <c r="BB20" s="4">
        <v>1011.6</v>
      </c>
      <c r="BC20" s="4">
        <v>1018</v>
      </c>
      <c r="BD20" s="4">
        <v>1013.5</v>
      </c>
      <c r="BE20" s="4">
        <v>1023.8</v>
      </c>
      <c r="BF20" s="4">
        <v>1015.4</v>
      </c>
      <c r="BG20" s="4">
        <v>1025.1595406987656</v>
      </c>
      <c r="BH20" s="4">
        <v>1014.2</v>
      </c>
      <c r="BI20" s="4">
        <v>1022.4</v>
      </c>
      <c r="BJ20" s="4">
        <v>1014.1</v>
      </c>
      <c r="BK20" s="4">
        <v>1013.5</v>
      </c>
      <c r="BL20" s="4">
        <v>1014.5</v>
      </c>
      <c r="BM20" s="4">
        <v>984.6</v>
      </c>
      <c r="BN20" s="4">
        <v>1020.4</v>
      </c>
      <c r="BO20" s="4">
        <v>1006.7</v>
      </c>
      <c r="BP20" s="4">
        <v>1009.4</v>
      </c>
      <c r="BQ20" s="4">
        <v>1010.8</v>
      </c>
      <c r="BR20" s="4"/>
      <c r="BS20" s="4"/>
      <c r="BT20" s="4"/>
      <c r="BU20" s="4"/>
      <c r="BV20" s="4"/>
      <c r="BW20" s="4"/>
      <c r="BY20" s="10">
        <f t="shared" si="1"/>
        <v>1010.3733333333333</v>
      </c>
      <c r="BZ20" s="10">
        <f t="shared" si="2"/>
        <v>1009.83</v>
      </c>
      <c r="CA20" s="10">
        <f t="shared" si="0"/>
        <v>1013.0653180232922</v>
      </c>
      <c r="CB20" s="10">
        <f t="shared" si="3"/>
        <v>1012.2922432483474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 t="s">
        <v>38</v>
      </c>
      <c r="H21" s="15">
        <v>1014.2</v>
      </c>
      <c r="I21" s="15">
        <v>1016.1</v>
      </c>
      <c r="J21" s="15">
        <v>1017</v>
      </c>
      <c r="K21" s="15">
        <v>993.3</v>
      </c>
      <c r="L21" s="15">
        <v>991.9</v>
      </c>
      <c r="M21" s="15">
        <v>998.1</v>
      </c>
      <c r="N21" s="15">
        <v>1013.4</v>
      </c>
      <c r="O21" s="15">
        <v>1004.1</v>
      </c>
      <c r="P21" s="15">
        <v>1010.1</v>
      </c>
      <c r="Q21" s="15">
        <v>1008.4</v>
      </c>
      <c r="R21" s="15">
        <v>1013.8</v>
      </c>
      <c r="S21" s="15">
        <v>1020.5</v>
      </c>
      <c r="T21" s="15">
        <v>1016.6</v>
      </c>
      <c r="U21" s="15">
        <v>1018.3</v>
      </c>
      <c r="V21" s="15">
        <v>1003.4</v>
      </c>
      <c r="W21" s="15">
        <v>1012.2</v>
      </c>
      <c r="X21" s="15">
        <v>1004.9</v>
      </c>
      <c r="Y21" s="15">
        <v>1006</v>
      </c>
      <c r="Z21" s="15">
        <v>1015.1</v>
      </c>
      <c r="AA21" s="15">
        <v>1003.9</v>
      </c>
      <c r="AB21" s="15">
        <v>1001.7</v>
      </c>
      <c r="AC21" s="15">
        <v>1017.8</v>
      </c>
      <c r="AD21" s="15">
        <v>1012</v>
      </c>
      <c r="AE21" s="15">
        <v>997.7</v>
      </c>
      <c r="AF21" s="15">
        <v>1012.5</v>
      </c>
      <c r="AG21" s="15">
        <v>1011.8</v>
      </c>
      <c r="AH21" s="15">
        <v>1020.5</v>
      </c>
      <c r="AI21" s="15">
        <v>1020.5</v>
      </c>
      <c r="AJ21" s="15">
        <v>1010.9</v>
      </c>
      <c r="AK21" s="15">
        <v>1021.5</v>
      </c>
      <c r="AL21" s="15">
        <v>1014.9</v>
      </c>
      <c r="AM21" s="15">
        <v>1012.7</v>
      </c>
      <c r="AN21" s="15">
        <v>1022.5</v>
      </c>
      <c r="AO21" s="15">
        <v>1010.4</v>
      </c>
      <c r="AP21" s="15">
        <v>1010.6</v>
      </c>
      <c r="AQ21" s="15">
        <v>1009.2</v>
      </c>
      <c r="AR21" s="15">
        <v>1008.9</v>
      </c>
      <c r="AS21" s="15">
        <v>1017.4</v>
      </c>
      <c r="AT21" s="15">
        <v>1009</v>
      </c>
      <c r="AU21" s="15">
        <v>997.6</v>
      </c>
      <c r="AV21" s="15">
        <v>1011.3</v>
      </c>
      <c r="AW21" s="15">
        <v>1009.2</v>
      </c>
      <c r="AX21" s="15">
        <v>1020.5</v>
      </c>
      <c r="AY21" s="15">
        <v>1018.1</v>
      </c>
      <c r="AZ21" s="15">
        <v>1007.3</v>
      </c>
      <c r="BA21" s="15">
        <v>1004.3</v>
      </c>
      <c r="BB21" s="15">
        <v>1012.4</v>
      </c>
      <c r="BC21" s="15">
        <v>1016.8</v>
      </c>
      <c r="BD21" s="15">
        <v>1016.8</v>
      </c>
      <c r="BE21" s="15">
        <v>1026.3</v>
      </c>
      <c r="BF21" s="15">
        <v>1004.1</v>
      </c>
      <c r="BG21" s="15">
        <v>1025.0890250285433</v>
      </c>
      <c r="BH21" s="15">
        <v>1011.6</v>
      </c>
      <c r="BI21" s="15">
        <v>1023</v>
      </c>
      <c r="BJ21" s="15">
        <v>1018.7</v>
      </c>
      <c r="BK21" s="15">
        <v>1013.4</v>
      </c>
      <c r="BL21" s="15">
        <v>1008.6</v>
      </c>
      <c r="BM21" s="15">
        <v>992.9</v>
      </c>
      <c r="BN21" s="15">
        <v>1016.2</v>
      </c>
      <c r="BO21" s="15">
        <v>1016.1</v>
      </c>
      <c r="BP21" s="15">
        <v>1015.9</v>
      </c>
      <c r="BQ21" s="15">
        <v>1012.5</v>
      </c>
      <c r="BR21" s="15"/>
      <c r="BS21" s="15"/>
      <c r="BT21" s="15"/>
      <c r="BU21" s="15"/>
      <c r="BV21" s="15"/>
      <c r="BW21" s="15"/>
      <c r="BY21" s="10">
        <f t="shared" si="1"/>
        <v>1010.1833333333335</v>
      </c>
      <c r="BZ21" s="10">
        <f t="shared" si="2"/>
        <v>1011.3666666666668</v>
      </c>
      <c r="CA21" s="10">
        <f t="shared" si="0"/>
        <v>1013.0929675009513</v>
      </c>
      <c r="CB21" s="10">
        <f t="shared" si="3"/>
        <v>1012.8835169364045</v>
      </c>
    </row>
    <row r="22" spans="1:80" ht="11.25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 t="s">
        <v>38</v>
      </c>
      <c r="H22" s="15">
        <v>1019.5</v>
      </c>
      <c r="I22" s="15">
        <v>1016.1</v>
      </c>
      <c r="J22" s="15">
        <v>1023.3</v>
      </c>
      <c r="K22" s="15">
        <v>993.3</v>
      </c>
      <c r="L22" s="15">
        <v>1003.7</v>
      </c>
      <c r="M22" s="15">
        <v>1004.5</v>
      </c>
      <c r="N22" s="15">
        <v>1012.5</v>
      </c>
      <c r="O22" s="15">
        <v>1007.8</v>
      </c>
      <c r="P22" s="15">
        <v>1015.3</v>
      </c>
      <c r="Q22" s="15">
        <v>1008.8</v>
      </c>
      <c r="R22" s="15">
        <v>1015.6</v>
      </c>
      <c r="S22" s="15">
        <v>1014.4</v>
      </c>
      <c r="T22" s="15">
        <v>1019.5</v>
      </c>
      <c r="U22" s="15">
        <v>1010.9</v>
      </c>
      <c r="V22" s="15">
        <v>1014.3</v>
      </c>
      <c r="W22" s="15">
        <v>1016.9</v>
      </c>
      <c r="X22" s="15">
        <v>1011.8</v>
      </c>
      <c r="Y22" s="15">
        <v>1009</v>
      </c>
      <c r="Z22" s="15">
        <v>1017.8</v>
      </c>
      <c r="AA22" s="15">
        <v>1009.2</v>
      </c>
      <c r="AB22" s="15">
        <v>1014.5</v>
      </c>
      <c r="AC22" s="15">
        <v>1002.5</v>
      </c>
      <c r="AD22" s="15">
        <v>1011.3</v>
      </c>
      <c r="AE22" s="89">
        <v>1006.6</v>
      </c>
      <c r="AF22" s="89">
        <v>1011.9</v>
      </c>
      <c r="AG22" s="89">
        <v>1013.4</v>
      </c>
      <c r="AH22" s="89">
        <v>1005.1</v>
      </c>
      <c r="AI22" s="89">
        <v>1014.7</v>
      </c>
      <c r="AJ22" s="89">
        <v>1017.3</v>
      </c>
      <c r="AK22" s="89">
        <v>1021.7</v>
      </c>
      <c r="AL22" s="89">
        <v>1001.5</v>
      </c>
      <c r="AM22" s="89">
        <v>1014.7</v>
      </c>
      <c r="AN22" s="89">
        <v>1023.6</v>
      </c>
      <c r="AO22" s="89">
        <v>1022.8</v>
      </c>
      <c r="AP22" s="89">
        <v>1009</v>
      </c>
      <c r="AQ22" s="89">
        <v>1011.6</v>
      </c>
      <c r="AR22" s="89">
        <v>1014.3</v>
      </c>
      <c r="AS22" s="89">
        <v>1014.3</v>
      </c>
      <c r="AT22" s="89">
        <v>1007.9</v>
      </c>
      <c r="AU22" s="89">
        <v>1013</v>
      </c>
      <c r="AV22" s="89">
        <v>1008.5</v>
      </c>
      <c r="AW22" s="89">
        <v>1006.2</v>
      </c>
      <c r="AX22" s="89">
        <v>1009.4</v>
      </c>
      <c r="AY22" s="89">
        <v>1024.6</v>
      </c>
      <c r="AZ22" s="89">
        <v>1006</v>
      </c>
      <c r="BA22" s="89">
        <v>1007.6</v>
      </c>
      <c r="BB22" s="89">
        <v>1006.3</v>
      </c>
      <c r="BC22" s="89">
        <v>1019.9</v>
      </c>
      <c r="BD22" s="89">
        <v>1025.9</v>
      </c>
      <c r="BE22" s="89">
        <v>1021</v>
      </c>
      <c r="BF22" s="89">
        <v>1016.8</v>
      </c>
      <c r="BG22" s="89">
        <v>1008.838822131696</v>
      </c>
      <c r="BH22" s="89">
        <v>1008.4</v>
      </c>
      <c r="BI22" s="89">
        <v>1020.6</v>
      </c>
      <c r="BJ22" s="89">
        <v>1021.9</v>
      </c>
      <c r="BK22" s="89">
        <v>1011.4</v>
      </c>
      <c r="BL22" s="89">
        <v>1016.1</v>
      </c>
      <c r="BM22" s="89">
        <v>999.8</v>
      </c>
      <c r="BN22" s="89">
        <v>1001.2</v>
      </c>
      <c r="BO22" s="89">
        <v>1015.7</v>
      </c>
      <c r="BP22" s="89">
        <v>1000.5</v>
      </c>
      <c r="BQ22" s="89">
        <v>1010.8</v>
      </c>
      <c r="BR22" s="89"/>
      <c r="BS22" s="89"/>
      <c r="BT22" s="89"/>
      <c r="BU22" s="89"/>
      <c r="BV22" s="89"/>
      <c r="BW22" s="89"/>
      <c r="BY22" s="10">
        <f t="shared" si="1"/>
        <v>1011.4599999999999</v>
      </c>
      <c r="BZ22" s="10">
        <f t="shared" si="2"/>
        <v>1012.5266666666666</v>
      </c>
      <c r="CA22" s="10">
        <f t="shared" si="0"/>
        <v>1013.1912940710566</v>
      </c>
      <c r="CB22" s="10">
        <f t="shared" si="3"/>
        <v>1012.859316842958</v>
      </c>
    </row>
    <row r="23" spans="1:80" ht="11.25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>
        <v>1014.7</v>
      </c>
      <c r="I23" s="7">
        <v>1007.7</v>
      </c>
      <c r="J23" s="7">
        <v>1009.7</v>
      </c>
      <c r="K23" s="7">
        <v>1000.8</v>
      </c>
      <c r="L23" s="7">
        <v>991.4</v>
      </c>
      <c r="M23" s="7">
        <v>1019.2</v>
      </c>
      <c r="N23" s="7">
        <v>1015</v>
      </c>
      <c r="O23" s="7">
        <v>1016.4</v>
      </c>
      <c r="P23" s="7">
        <v>1019.4</v>
      </c>
      <c r="Q23" s="7">
        <v>1008.6</v>
      </c>
      <c r="R23" s="7">
        <v>1014.5</v>
      </c>
      <c r="S23" s="7">
        <v>1012.8</v>
      </c>
      <c r="T23" s="7">
        <v>996.5</v>
      </c>
      <c r="U23" s="7">
        <v>1002</v>
      </c>
      <c r="V23" s="7">
        <v>1021.5</v>
      </c>
      <c r="W23" s="7">
        <v>1000.5</v>
      </c>
      <c r="X23" s="7">
        <v>1022</v>
      </c>
      <c r="Y23" s="7">
        <v>1009</v>
      </c>
      <c r="Z23" s="7">
        <v>1015</v>
      </c>
      <c r="AA23" s="7">
        <v>995.9</v>
      </c>
      <c r="AB23" s="7">
        <v>1006.2</v>
      </c>
      <c r="AC23" s="7">
        <v>1002</v>
      </c>
      <c r="AD23" s="7">
        <v>1010</v>
      </c>
      <c r="AE23" s="15">
        <v>1010.3</v>
      </c>
      <c r="AF23" s="15">
        <v>1014.6</v>
      </c>
      <c r="AG23" s="15">
        <v>1017.7</v>
      </c>
      <c r="AH23" s="15">
        <v>1008</v>
      </c>
      <c r="AI23" s="15">
        <v>1008.5</v>
      </c>
      <c r="AJ23" s="15">
        <v>1024.6</v>
      </c>
      <c r="AK23" s="15">
        <v>1007.7</v>
      </c>
      <c r="AL23" s="15">
        <v>1002.4</v>
      </c>
      <c r="AM23" s="15">
        <v>1022.5</v>
      </c>
      <c r="AN23" s="4">
        <v>1009.9</v>
      </c>
      <c r="AO23" s="4">
        <v>1018.6</v>
      </c>
      <c r="AP23" s="4">
        <v>1011.3</v>
      </c>
      <c r="AQ23" s="4">
        <v>1006.1</v>
      </c>
      <c r="AR23" s="4">
        <v>1019.3</v>
      </c>
      <c r="AS23" s="4">
        <v>1016.8</v>
      </c>
      <c r="AT23" s="4">
        <v>990.1</v>
      </c>
      <c r="AU23" s="4">
        <v>1009.7</v>
      </c>
      <c r="AV23" s="4">
        <v>1009</v>
      </c>
      <c r="AW23" s="4">
        <v>1010.4</v>
      </c>
      <c r="AX23" s="4">
        <v>1007</v>
      </c>
      <c r="AY23" s="4">
        <v>997.7</v>
      </c>
      <c r="AZ23" s="4">
        <v>1004.4</v>
      </c>
      <c r="BA23" s="4">
        <v>1002.7</v>
      </c>
      <c r="BB23" s="4">
        <v>1007.4</v>
      </c>
      <c r="BC23" s="4">
        <v>1006</v>
      </c>
      <c r="BD23" s="4">
        <v>1024.2</v>
      </c>
      <c r="BE23" s="4">
        <v>1020.1</v>
      </c>
      <c r="BF23" s="4">
        <v>1020.9</v>
      </c>
      <c r="BG23" s="4">
        <v>999.2884704076846</v>
      </c>
      <c r="BH23" s="4">
        <v>1013.5</v>
      </c>
      <c r="BI23" s="4">
        <v>1016.5</v>
      </c>
      <c r="BJ23" s="4">
        <v>1022.6</v>
      </c>
      <c r="BK23" s="4">
        <v>1008.9</v>
      </c>
      <c r="BL23" s="4">
        <v>1022.9</v>
      </c>
      <c r="BM23" s="4">
        <v>1015.3</v>
      </c>
      <c r="BN23" s="4">
        <v>1001.5</v>
      </c>
      <c r="BO23" s="4">
        <v>1014.6</v>
      </c>
      <c r="BP23" s="4">
        <v>1005.9</v>
      </c>
      <c r="BQ23" s="4">
        <v>1011.6</v>
      </c>
      <c r="BR23" s="4"/>
      <c r="BS23" s="4"/>
      <c r="BT23" s="4"/>
      <c r="BU23" s="4"/>
      <c r="BV23" s="4"/>
      <c r="BW23" s="4"/>
      <c r="BY23" s="11">
        <f t="shared" si="1"/>
        <v>1010.1566666666666</v>
      </c>
      <c r="BZ23" s="11">
        <f t="shared" si="2"/>
        <v>1009.9366666666666</v>
      </c>
      <c r="CA23" s="11">
        <f t="shared" si="0"/>
        <v>1010.5729490135897</v>
      </c>
      <c r="CB23" s="10">
        <f t="shared" si="3"/>
        <v>1011.1834990454092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 t="s">
        <v>38</v>
      </c>
      <c r="H24" s="15">
        <v>1014.8</v>
      </c>
      <c r="I24" s="15">
        <v>1015.2</v>
      </c>
      <c r="J24" s="15">
        <v>1008.3</v>
      </c>
      <c r="K24" s="4">
        <v>1006.4</v>
      </c>
      <c r="L24" s="4">
        <v>1006.9</v>
      </c>
      <c r="M24" s="4">
        <v>1018.4</v>
      </c>
      <c r="N24" s="4">
        <v>1008.7</v>
      </c>
      <c r="O24" s="4">
        <v>1020</v>
      </c>
      <c r="P24" s="4">
        <v>1004.9</v>
      </c>
      <c r="Q24" s="4">
        <v>1007.7</v>
      </c>
      <c r="R24" s="4">
        <v>1017.1</v>
      </c>
      <c r="S24" s="4">
        <v>1014.2</v>
      </c>
      <c r="T24" s="4">
        <v>995.1</v>
      </c>
      <c r="U24" s="4">
        <v>1002.7</v>
      </c>
      <c r="V24" s="4">
        <v>1027.1</v>
      </c>
      <c r="W24" s="4">
        <v>995.3</v>
      </c>
      <c r="X24" s="4">
        <v>991.4</v>
      </c>
      <c r="Y24" s="4">
        <v>1005.7</v>
      </c>
      <c r="Z24" s="4">
        <v>1018.1</v>
      </c>
      <c r="AA24" s="4">
        <v>996</v>
      </c>
      <c r="AB24" s="4">
        <v>1016.3</v>
      </c>
      <c r="AC24" s="4">
        <v>1006.1</v>
      </c>
      <c r="AD24" s="4">
        <v>1013</v>
      </c>
      <c r="AE24" s="4">
        <v>1011.9</v>
      </c>
      <c r="AF24" s="4">
        <v>1014.3</v>
      </c>
      <c r="AG24" s="4">
        <v>1006.6</v>
      </c>
      <c r="AH24" s="4">
        <v>1014.1</v>
      </c>
      <c r="AI24" s="4">
        <v>1000.3</v>
      </c>
      <c r="AJ24" s="4">
        <v>1029.8</v>
      </c>
      <c r="AK24" s="4">
        <v>995.4</v>
      </c>
      <c r="AL24" s="4">
        <v>1017</v>
      </c>
      <c r="AM24" s="4">
        <v>1011.8</v>
      </c>
      <c r="AN24" s="4">
        <v>1009.9</v>
      </c>
      <c r="AO24" s="4">
        <v>1006.8</v>
      </c>
      <c r="AP24" s="4">
        <v>1020.4</v>
      </c>
      <c r="AQ24" s="4">
        <v>1008.1</v>
      </c>
      <c r="AR24" s="4">
        <v>1005.1</v>
      </c>
      <c r="AS24" s="4">
        <v>1011.7</v>
      </c>
      <c r="AT24" s="4">
        <v>996.1</v>
      </c>
      <c r="AU24" s="4">
        <v>1016.5</v>
      </c>
      <c r="AV24" s="4">
        <v>1018.4</v>
      </c>
      <c r="AW24" s="4">
        <v>1025.9</v>
      </c>
      <c r="AX24" s="4">
        <v>1014.9</v>
      </c>
      <c r="AY24" s="4">
        <v>997.8</v>
      </c>
      <c r="AZ24" s="4">
        <v>1012.6</v>
      </c>
      <c r="BA24" s="4">
        <v>997.9</v>
      </c>
      <c r="BB24" s="4">
        <v>1018.2</v>
      </c>
      <c r="BC24" s="4">
        <v>1002.5</v>
      </c>
      <c r="BD24" s="4">
        <v>1015.7</v>
      </c>
      <c r="BE24" s="4">
        <v>1022</v>
      </c>
      <c r="BF24" s="4">
        <v>1015.1</v>
      </c>
      <c r="BG24" s="4">
        <v>1008.5288945043925</v>
      </c>
      <c r="BH24" s="4">
        <v>1012</v>
      </c>
      <c r="BI24" s="4">
        <v>1008.1</v>
      </c>
      <c r="BJ24" s="4">
        <v>1005.6</v>
      </c>
      <c r="BK24" s="4">
        <v>1015</v>
      </c>
      <c r="BL24" s="4">
        <v>1001</v>
      </c>
      <c r="BM24" s="4">
        <v>1016.9</v>
      </c>
      <c r="BN24" s="4">
        <v>1006.9</v>
      </c>
      <c r="BO24" s="4">
        <v>1006.4</v>
      </c>
      <c r="BP24" s="4">
        <v>1009.4</v>
      </c>
      <c r="BQ24" s="4">
        <v>1024.7</v>
      </c>
      <c r="BR24" s="4"/>
      <c r="BS24" s="4"/>
      <c r="BT24" s="4"/>
      <c r="BU24" s="4"/>
      <c r="BV24" s="4"/>
      <c r="BW24" s="4"/>
      <c r="BY24" s="10">
        <f t="shared" si="1"/>
        <v>1009.3533333333331</v>
      </c>
      <c r="BZ24" s="10">
        <f t="shared" si="2"/>
        <v>1009.5633333333334</v>
      </c>
      <c r="CA24" s="10">
        <f t="shared" si="0"/>
        <v>1011.2776298168133</v>
      </c>
      <c r="CB24" s="10">
        <f t="shared" si="3"/>
        <v>1011.0299643388514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 t="s">
        <v>38</v>
      </c>
      <c r="H25" s="15">
        <v>1011.9</v>
      </c>
      <c r="I25" s="15">
        <v>1010.3</v>
      </c>
      <c r="J25" s="15">
        <v>1011.7</v>
      </c>
      <c r="K25" s="4">
        <v>1002.9</v>
      </c>
      <c r="L25" s="4">
        <v>1000.4</v>
      </c>
      <c r="M25" s="4">
        <v>1009.5</v>
      </c>
      <c r="N25" s="4">
        <v>1007.4</v>
      </c>
      <c r="O25" s="4">
        <v>1017</v>
      </c>
      <c r="P25" s="4">
        <v>1007.4</v>
      </c>
      <c r="Q25" s="4">
        <v>1012.6</v>
      </c>
      <c r="R25" s="4">
        <v>1006.1</v>
      </c>
      <c r="S25" s="4">
        <v>1007.3</v>
      </c>
      <c r="T25" s="4">
        <v>1002.7</v>
      </c>
      <c r="U25" s="4">
        <v>1021.3</v>
      </c>
      <c r="V25" s="4">
        <v>1024.9</v>
      </c>
      <c r="W25" s="4">
        <v>1002.4</v>
      </c>
      <c r="X25" s="4">
        <v>996.7</v>
      </c>
      <c r="Y25" s="4">
        <v>1010.4</v>
      </c>
      <c r="Z25" s="4">
        <v>1011.3</v>
      </c>
      <c r="AA25" s="4">
        <v>1008.6</v>
      </c>
      <c r="AB25" s="4">
        <v>1018.2</v>
      </c>
      <c r="AC25" s="4">
        <v>1008.9</v>
      </c>
      <c r="AD25" s="4">
        <v>1020.2</v>
      </c>
      <c r="AE25" s="4">
        <v>1007.1</v>
      </c>
      <c r="AF25" s="4">
        <v>1021.7</v>
      </c>
      <c r="AG25" s="4">
        <v>1009.3</v>
      </c>
      <c r="AH25" s="4">
        <v>1013.1</v>
      </c>
      <c r="AI25" s="4">
        <v>1004.6</v>
      </c>
      <c r="AJ25" s="4">
        <v>1003.7</v>
      </c>
      <c r="AK25" s="4">
        <v>990</v>
      </c>
      <c r="AL25" s="4">
        <v>1000.1</v>
      </c>
      <c r="AM25" s="4">
        <v>1011.8</v>
      </c>
      <c r="AN25" s="4">
        <v>1015.3</v>
      </c>
      <c r="AO25" s="4">
        <v>1005.8</v>
      </c>
      <c r="AP25" s="4">
        <v>1023.4</v>
      </c>
      <c r="AQ25" s="4">
        <v>1005.5</v>
      </c>
      <c r="AR25" s="4">
        <v>1004.3</v>
      </c>
      <c r="AS25" s="4">
        <v>1007.3</v>
      </c>
      <c r="AT25" s="4">
        <v>1008.9</v>
      </c>
      <c r="AU25" s="4">
        <v>1006.9</v>
      </c>
      <c r="AV25" s="4">
        <v>1014.8</v>
      </c>
      <c r="AW25" s="4">
        <v>1016.3</v>
      </c>
      <c r="AX25" s="4">
        <v>1015.3</v>
      </c>
      <c r="AY25" s="4">
        <v>1007.1</v>
      </c>
      <c r="AZ25" s="4">
        <v>987</v>
      </c>
      <c r="BA25" s="4">
        <v>1005.1</v>
      </c>
      <c r="BB25" s="4">
        <v>1020.1</v>
      </c>
      <c r="BC25" s="4">
        <v>1004.9</v>
      </c>
      <c r="BD25" s="4">
        <v>1018.9</v>
      </c>
      <c r="BE25" s="4">
        <v>1007.8</v>
      </c>
      <c r="BF25" s="4">
        <v>1001.1</v>
      </c>
      <c r="BG25" s="4">
        <v>1011.5930601700835</v>
      </c>
      <c r="BH25" s="4">
        <v>1016.8</v>
      </c>
      <c r="BI25" s="4">
        <v>1007.4</v>
      </c>
      <c r="BJ25" s="4">
        <v>1014.1</v>
      </c>
      <c r="BK25" s="4">
        <v>1019.7</v>
      </c>
      <c r="BL25" s="4">
        <v>1000.4</v>
      </c>
      <c r="BM25" s="4">
        <v>1008.8</v>
      </c>
      <c r="BN25" s="4">
        <v>1007.1</v>
      </c>
      <c r="BO25" s="4">
        <v>1000.2</v>
      </c>
      <c r="BP25" s="4">
        <v>1007</v>
      </c>
      <c r="BQ25" s="4">
        <v>1018.7</v>
      </c>
      <c r="BR25" s="4"/>
      <c r="BS25" s="4"/>
      <c r="BT25" s="4"/>
      <c r="BU25" s="4"/>
      <c r="BV25" s="4"/>
      <c r="BW25" s="4"/>
      <c r="BY25" s="10">
        <f t="shared" si="1"/>
        <v>1008.9766666666666</v>
      </c>
      <c r="BZ25" s="10">
        <f t="shared" si="2"/>
        <v>1009.85</v>
      </c>
      <c r="CA25" s="10">
        <f t="shared" si="0"/>
        <v>1008.9664353390025</v>
      </c>
      <c r="CB25" s="10">
        <f t="shared" si="3"/>
        <v>1009.6578406506478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 t="s">
        <v>38</v>
      </c>
      <c r="H26" s="15">
        <v>1021.7</v>
      </c>
      <c r="I26" s="15">
        <v>1011.7</v>
      </c>
      <c r="J26" s="15">
        <v>1013.7</v>
      </c>
      <c r="K26" s="4">
        <v>1003.3</v>
      </c>
      <c r="L26" s="4">
        <v>1000.7</v>
      </c>
      <c r="M26" s="4">
        <v>1014.3</v>
      </c>
      <c r="N26" s="4">
        <v>1006.7</v>
      </c>
      <c r="O26" s="4">
        <v>1014.9</v>
      </c>
      <c r="P26" s="4">
        <v>1006.1</v>
      </c>
      <c r="Q26" s="4">
        <v>1005.6</v>
      </c>
      <c r="R26" s="4">
        <v>1007.8</v>
      </c>
      <c r="S26" s="4">
        <v>1009.4</v>
      </c>
      <c r="T26" s="4">
        <v>1013</v>
      </c>
      <c r="U26" s="4">
        <v>1017</v>
      </c>
      <c r="V26" s="4">
        <v>1007.1</v>
      </c>
      <c r="W26" s="4">
        <v>1002.4</v>
      </c>
      <c r="X26" s="4">
        <v>1018.2</v>
      </c>
      <c r="Y26" s="4">
        <v>1014.9</v>
      </c>
      <c r="Z26" s="4">
        <v>1011.6</v>
      </c>
      <c r="AA26" s="4">
        <v>1004.4</v>
      </c>
      <c r="AB26" s="4">
        <v>1018.8</v>
      </c>
      <c r="AC26" s="4">
        <v>1007.4</v>
      </c>
      <c r="AD26" s="4">
        <v>1010.7</v>
      </c>
      <c r="AE26" s="4">
        <v>1012.1</v>
      </c>
      <c r="AF26" s="4">
        <v>1016</v>
      </c>
      <c r="AG26" s="4">
        <v>1017.4</v>
      </c>
      <c r="AH26" s="4">
        <v>1014.6</v>
      </c>
      <c r="AI26" s="4">
        <v>1010.6</v>
      </c>
      <c r="AJ26" s="4">
        <v>1000.1</v>
      </c>
      <c r="AK26" s="4">
        <v>995.1</v>
      </c>
      <c r="AL26" s="4">
        <v>1000.6</v>
      </c>
      <c r="AM26" s="4">
        <v>1007.4</v>
      </c>
      <c r="AN26" s="4">
        <v>1020.3</v>
      </c>
      <c r="AO26" s="4">
        <v>1009.6</v>
      </c>
      <c r="AP26" s="4">
        <v>1021.5</v>
      </c>
      <c r="AQ26" s="4">
        <v>1008.8</v>
      </c>
      <c r="AR26" s="4">
        <v>1006.7</v>
      </c>
      <c r="AS26" s="4">
        <v>1005.4</v>
      </c>
      <c r="AT26" s="4">
        <v>997.3</v>
      </c>
      <c r="AU26" s="4">
        <v>998.5</v>
      </c>
      <c r="AV26" s="4">
        <v>1018</v>
      </c>
      <c r="AW26" s="4">
        <v>1015.4</v>
      </c>
      <c r="AX26" s="4">
        <v>1021.4</v>
      </c>
      <c r="AY26" s="4">
        <v>1012.5</v>
      </c>
      <c r="AZ26" s="4">
        <v>990.9</v>
      </c>
      <c r="BA26" s="4">
        <v>1007.7</v>
      </c>
      <c r="BB26" s="4">
        <v>1005.8</v>
      </c>
      <c r="BC26" s="4">
        <v>1015.4</v>
      </c>
      <c r="BD26" s="4">
        <v>1014.6</v>
      </c>
      <c r="BE26" s="4">
        <v>1000.9</v>
      </c>
      <c r="BF26" s="4">
        <v>1002</v>
      </c>
      <c r="BG26" s="4">
        <v>1016.3296162458334</v>
      </c>
      <c r="BH26" s="4">
        <v>1012.5</v>
      </c>
      <c r="BI26" s="4">
        <v>1010.4</v>
      </c>
      <c r="BJ26" s="4">
        <v>1006.1</v>
      </c>
      <c r="BK26" s="4">
        <v>1020.1</v>
      </c>
      <c r="BL26" s="4">
        <v>1017.6</v>
      </c>
      <c r="BM26" s="4">
        <v>998.7</v>
      </c>
      <c r="BN26" s="4">
        <v>1015.9</v>
      </c>
      <c r="BO26" s="4">
        <v>1001.1</v>
      </c>
      <c r="BP26" s="4">
        <v>1008.6</v>
      </c>
      <c r="BQ26" s="4">
        <v>1019.1</v>
      </c>
      <c r="BR26" s="4"/>
      <c r="BS26" s="4"/>
      <c r="BT26" s="4"/>
      <c r="BU26" s="4"/>
      <c r="BV26" s="4"/>
      <c r="BW26" s="4"/>
      <c r="BY26" s="10">
        <f t="shared" si="1"/>
        <v>1009.3966666666666</v>
      </c>
      <c r="BZ26" s="10">
        <f t="shared" si="2"/>
        <v>1010.03</v>
      </c>
      <c r="CA26" s="10">
        <f t="shared" si="0"/>
        <v>1009.1209872081946</v>
      </c>
      <c r="CB26" s="10">
        <f t="shared" si="3"/>
        <v>1009.8880521369621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 t="s">
        <v>38</v>
      </c>
      <c r="H27" s="15">
        <v>1010.7</v>
      </c>
      <c r="I27" s="15">
        <v>1016.4</v>
      </c>
      <c r="J27" s="15">
        <v>990.5</v>
      </c>
      <c r="K27" s="4">
        <v>1003.9</v>
      </c>
      <c r="L27" s="4">
        <v>1002.9</v>
      </c>
      <c r="M27" s="4">
        <v>1010.8</v>
      </c>
      <c r="N27" s="4">
        <v>1012.4</v>
      </c>
      <c r="O27" s="4">
        <v>1014.6</v>
      </c>
      <c r="P27" s="4">
        <v>1010.9</v>
      </c>
      <c r="Q27" s="4">
        <v>1005.9</v>
      </c>
      <c r="R27" s="4">
        <v>1015.5</v>
      </c>
      <c r="S27" s="4">
        <v>1015.9</v>
      </c>
      <c r="T27" s="4">
        <v>1007.2</v>
      </c>
      <c r="U27" s="4">
        <v>997.9</v>
      </c>
      <c r="V27" s="4">
        <v>997.5</v>
      </c>
      <c r="W27" s="4">
        <v>1007.2</v>
      </c>
      <c r="X27" s="4">
        <v>1009.4</v>
      </c>
      <c r="Y27" s="4">
        <v>1013.9</v>
      </c>
      <c r="Z27" s="4">
        <v>1013.2</v>
      </c>
      <c r="AA27" s="4">
        <v>1005.2</v>
      </c>
      <c r="AB27" s="4">
        <v>1014.3</v>
      </c>
      <c r="AC27" s="4">
        <v>1014.5</v>
      </c>
      <c r="AD27" s="4">
        <v>1009.7</v>
      </c>
      <c r="AE27" s="4">
        <v>1007.6</v>
      </c>
      <c r="AF27" s="4">
        <v>1017.8</v>
      </c>
      <c r="AG27" s="4">
        <v>1010.3</v>
      </c>
      <c r="AH27" s="4">
        <v>1016.5</v>
      </c>
      <c r="AI27" s="4">
        <v>1012.6</v>
      </c>
      <c r="AJ27" s="4">
        <v>1007.8</v>
      </c>
      <c r="AK27" s="4">
        <v>1006.7</v>
      </c>
      <c r="AL27" s="4">
        <v>1015.7</v>
      </c>
      <c r="AM27" s="4">
        <v>1011.7</v>
      </c>
      <c r="AN27" s="4">
        <v>1003.1</v>
      </c>
      <c r="AO27" s="4">
        <v>1016.5</v>
      </c>
      <c r="AP27" s="4">
        <v>1013.5</v>
      </c>
      <c r="AQ27" s="4">
        <v>1016.5</v>
      </c>
      <c r="AR27" s="4">
        <v>1016.4</v>
      </c>
      <c r="AS27" s="4">
        <v>1005.9</v>
      </c>
      <c r="AT27" s="4">
        <v>996.3</v>
      </c>
      <c r="AU27" s="4">
        <v>1011.2</v>
      </c>
      <c r="AV27" s="4">
        <v>1004.2</v>
      </c>
      <c r="AW27" s="4">
        <v>1014.2</v>
      </c>
      <c r="AX27" s="4">
        <v>1015.1</v>
      </c>
      <c r="AY27" s="4">
        <v>1019.9</v>
      </c>
      <c r="AZ27" s="4">
        <v>1011.6</v>
      </c>
      <c r="BA27" s="4">
        <v>1007.7</v>
      </c>
      <c r="BB27" s="4">
        <v>1005.6</v>
      </c>
      <c r="BC27" s="4">
        <v>1017.9</v>
      </c>
      <c r="BD27" s="4">
        <v>1014.9</v>
      </c>
      <c r="BE27" s="4">
        <v>1010.1</v>
      </c>
      <c r="BF27" s="4">
        <v>1015.2</v>
      </c>
      <c r="BG27" s="4">
        <v>1007.8984518060591</v>
      </c>
      <c r="BH27" s="4">
        <v>1014</v>
      </c>
      <c r="BI27" s="4">
        <v>1008.4</v>
      </c>
      <c r="BJ27" s="4">
        <v>999</v>
      </c>
      <c r="BK27" s="4">
        <v>1011.6</v>
      </c>
      <c r="BL27" s="4">
        <v>1024.9</v>
      </c>
      <c r="BM27" s="4">
        <v>1006.7</v>
      </c>
      <c r="BN27" s="4">
        <v>1022.7</v>
      </c>
      <c r="BO27" s="4">
        <v>1007</v>
      </c>
      <c r="BP27" s="4">
        <v>1010.8</v>
      </c>
      <c r="BQ27" s="4">
        <v>1024.6</v>
      </c>
      <c r="BR27" s="4"/>
      <c r="BS27" s="4"/>
      <c r="BT27" s="4"/>
      <c r="BU27" s="4"/>
      <c r="BV27" s="4"/>
      <c r="BW27" s="4"/>
      <c r="BY27" s="10">
        <f t="shared" si="1"/>
        <v>1009.3333333333333</v>
      </c>
      <c r="BZ27" s="10">
        <f t="shared" si="2"/>
        <v>1009.8166666666668</v>
      </c>
      <c r="CA27" s="10">
        <f t="shared" si="0"/>
        <v>1011.3366150602021</v>
      </c>
      <c r="CB27" s="10">
        <f t="shared" si="3"/>
        <v>1011.7773694130989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 t="s">
        <v>38</v>
      </c>
      <c r="H28" s="15">
        <v>1015.4</v>
      </c>
      <c r="I28" s="15">
        <v>1013.8</v>
      </c>
      <c r="J28" s="15">
        <v>994.9</v>
      </c>
      <c r="K28" s="4">
        <v>1001.4</v>
      </c>
      <c r="L28" s="4">
        <v>999.5</v>
      </c>
      <c r="M28" s="4">
        <v>1013.9</v>
      </c>
      <c r="N28" s="4">
        <v>1013.2</v>
      </c>
      <c r="O28" s="4">
        <v>1007.4</v>
      </c>
      <c r="P28" s="4">
        <v>1018</v>
      </c>
      <c r="Q28" s="4">
        <v>1012.3</v>
      </c>
      <c r="R28" s="4">
        <v>1009.7</v>
      </c>
      <c r="S28" s="4">
        <v>1016.8</v>
      </c>
      <c r="T28" s="4">
        <v>1006.4</v>
      </c>
      <c r="U28" s="4">
        <v>1000.3</v>
      </c>
      <c r="V28" s="4">
        <v>1003.8</v>
      </c>
      <c r="W28" s="4">
        <v>1011.3</v>
      </c>
      <c r="X28" s="4">
        <v>1017.3</v>
      </c>
      <c r="Y28" s="4">
        <v>1013.8</v>
      </c>
      <c r="Z28" s="4">
        <v>1009.3</v>
      </c>
      <c r="AA28" s="4">
        <v>1007.4</v>
      </c>
      <c r="AB28" s="4">
        <v>1007.4</v>
      </c>
      <c r="AC28" s="4">
        <v>1016.4</v>
      </c>
      <c r="AD28" s="4">
        <v>1015.6</v>
      </c>
      <c r="AE28" s="4">
        <v>1017.5</v>
      </c>
      <c r="AF28" s="4">
        <v>1016.1</v>
      </c>
      <c r="AG28" s="4">
        <v>1008.7</v>
      </c>
      <c r="AH28" s="4">
        <v>1020.6</v>
      </c>
      <c r="AI28" s="4">
        <v>1011.7</v>
      </c>
      <c r="AJ28" s="4">
        <v>1015.7</v>
      </c>
      <c r="AK28" s="4">
        <v>1008.1</v>
      </c>
      <c r="AL28" s="4">
        <v>1013.3</v>
      </c>
      <c r="AM28" s="4">
        <v>1023.9</v>
      </c>
      <c r="AN28" s="4">
        <v>1009.4</v>
      </c>
      <c r="AO28" s="4">
        <v>1016.5</v>
      </c>
      <c r="AP28" s="4">
        <v>1011.5</v>
      </c>
      <c r="AQ28" s="4">
        <v>1010.2</v>
      </c>
      <c r="AR28" s="4">
        <v>1014.4</v>
      </c>
      <c r="AS28" s="4">
        <v>1007.1</v>
      </c>
      <c r="AT28" s="4">
        <v>1004.2</v>
      </c>
      <c r="AU28" s="4">
        <v>1011.7</v>
      </c>
      <c r="AV28" s="4">
        <v>1001.3</v>
      </c>
      <c r="AW28" s="4">
        <v>1015.5</v>
      </c>
      <c r="AX28" s="4">
        <v>1010.5</v>
      </c>
      <c r="AY28" s="4">
        <v>1018.3</v>
      </c>
      <c r="AZ28" s="4">
        <v>1024.9</v>
      </c>
      <c r="BA28" s="4">
        <v>1014.1</v>
      </c>
      <c r="BB28" s="4">
        <v>1008.5</v>
      </c>
      <c r="BC28" s="4">
        <v>1011.6</v>
      </c>
      <c r="BD28" s="4">
        <v>1012.6</v>
      </c>
      <c r="BE28" s="4">
        <v>1018.2</v>
      </c>
      <c r="BF28" s="4">
        <v>1017.2</v>
      </c>
      <c r="BG28" s="4">
        <v>1010.3975003953803</v>
      </c>
      <c r="BH28" s="4">
        <v>1016.2</v>
      </c>
      <c r="BI28" s="4">
        <v>1011.1</v>
      </c>
      <c r="BJ28" s="4">
        <v>1001.3</v>
      </c>
      <c r="BK28" s="4">
        <v>1006.7</v>
      </c>
      <c r="BL28" s="4">
        <v>1017.8</v>
      </c>
      <c r="BM28" s="4">
        <v>1021.3</v>
      </c>
      <c r="BN28" s="4">
        <v>1025.6</v>
      </c>
      <c r="BO28" s="4">
        <v>1005.1</v>
      </c>
      <c r="BP28" s="4">
        <v>1004.1</v>
      </c>
      <c r="BQ28" s="4">
        <v>1024.3</v>
      </c>
      <c r="BR28" s="4"/>
      <c r="BS28" s="4"/>
      <c r="BT28" s="4"/>
      <c r="BU28" s="4"/>
      <c r="BV28" s="4"/>
      <c r="BW28" s="4"/>
      <c r="BY28" s="10">
        <f t="shared" si="1"/>
        <v>1011.0566666666666</v>
      </c>
      <c r="BZ28" s="10">
        <f t="shared" si="2"/>
        <v>1011.5466666666669</v>
      </c>
      <c r="CA28" s="10">
        <f t="shared" si="0"/>
        <v>1013.309916679846</v>
      </c>
      <c r="CB28" s="10">
        <f t="shared" si="3"/>
        <v>1013.080564528883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 t="s">
        <v>38</v>
      </c>
      <c r="H29" s="15">
        <v>1015.3</v>
      </c>
      <c r="I29" s="15">
        <v>1009.1</v>
      </c>
      <c r="J29" s="15">
        <v>1008.3</v>
      </c>
      <c r="K29" s="4">
        <v>998.4</v>
      </c>
      <c r="L29" s="4">
        <v>999.9</v>
      </c>
      <c r="M29" s="4">
        <v>1020.4</v>
      </c>
      <c r="N29" s="4">
        <v>1004.9</v>
      </c>
      <c r="O29" s="4">
        <v>1006.6</v>
      </c>
      <c r="P29" s="4">
        <v>1014</v>
      </c>
      <c r="Q29" s="4">
        <v>1015.4</v>
      </c>
      <c r="R29" s="4">
        <v>1004.7</v>
      </c>
      <c r="S29" s="4">
        <v>1016.4</v>
      </c>
      <c r="T29" s="4">
        <v>1011.2</v>
      </c>
      <c r="U29" s="4">
        <v>1017.6</v>
      </c>
      <c r="V29" s="4">
        <v>1010.8</v>
      </c>
      <c r="W29" s="4">
        <v>1010.6</v>
      </c>
      <c r="X29" s="4">
        <v>1012</v>
      </c>
      <c r="Y29" s="4">
        <v>1014.6</v>
      </c>
      <c r="Z29" s="4">
        <v>1007.5</v>
      </c>
      <c r="AA29" s="4">
        <v>1001.2</v>
      </c>
      <c r="AB29" s="4">
        <v>1009.4</v>
      </c>
      <c r="AC29" s="4">
        <v>1018.1</v>
      </c>
      <c r="AD29" s="4">
        <v>1016.3</v>
      </c>
      <c r="AE29" s="4">
        <v>1007.9</v>
      </c>
      <c r="AF29" s="4">
        <v>1018.1</v>
      </c>
      <c r="AG29" s="4">
        <v>1010.8</v>
      </c>
      <c r="AH29" s="4">
        <v>1023.6</v>
      </c>
      <c r="AI29" s="4">
        <v>1009.7</v>
      </c>
      <c r="AJ29" s="4">
        <v>1018.2</v>
      </c>
      <c r="AK29" s="4">
        <v>1011</v>
      </c>
      <c r="AL29" s="4">
        <v>1001</v>
      </c>
      <c r="AM29" s="4">
        <v>1027.1</v>
      </c>
      <c r="AN29" s="4">
        <v>1018.2</v>
      </c>
      <c r="AO29" s="4">
        <v>1009.2</v>
      </c>
      <c r="AP29" s="4">
        <v>1003.2</v>
      </c>
      <c r="AQ29" s="4">
        <v>1009.9</v>
      </c>
      <c r="AR29" s="4">
        <v>1015.5</v>
      </c>
      <c r="AS29" s="4">
        <v>1017.5</v>
      </c>
      <c r="AT29" s="4">
        <v>1004</v>
      </c>
      <c r="AU29" s="4">
        <v>1018.4</v>
      </c>
      <c r="AV29" s="4">
        <v>1009.8</v>
      </c>
      <c r="AW29" s="4">
        <v>1018.4</v>
      </c>
      <c r="AX29" s="4">
        <v>997.5</v>
      </c>
      <c r="AY29" s="4">
        <v>982.8</v>
      </c>
      <c r="AZ29" s="4">
        <v>994.8</v>
      </c>
      <c r="BA29" s="4">
        <v>1007.7</v>
      </c>
      <c r="BB29" s="4">
        <v>1010.6</v>
      </c>
      <c r="BC29" s="4">
        <v>1007.9</v>
      </c>
      <c r="BD29" s="4">
        <v>1008.5</v>
      </c>
      <c r="BE29" s="4">
        <v>1019.3</v>
      </c>
      <c r="BF29" s="4">
        <v>1019.9</v>
      </c>
      <c r="BG29" s="4">
        <v>1016.3786598675483</v>
      </c>
      <c r="BH29" s="4">
        <v>1018.9</v>
      </c>
      <c r="BI29" s="4">
        <v>1016.1</v>
      </c>
      <c r="BJ29" s="4">
        <v>1006.5</v>
      </c>
      <c r="BK29" s="4">
        <v>1019.5</v>
      </c>
      <c r="BL29" s="4">
        <v>1006.5</v>
      </c>
      <c r="BM29" s="4">
        <v>1020</v>
      </c>
      <c r="BN29" s="4">
        <v>1013.6</v>
      </c>
      <c r="BO29" s="4">
        <v>1010.3</v>
      </c>
      <c r="BP29" s="4">
        <v>1010.2</v>
      </c>
      <c r="BQ29" s="4">
        <v>1023.4</v>
      </c>
      <c r="BR29" s="4"/>
      <c r="BS29" s="4"/>
      <c r="BT29" s="4"/>
      <c r="BU29" s="4"/>
      <c r="BV29" s="4"/>
      <c r="BW29" s="4"/>
      <c r="BY29" s="10">
        <f t="shared" si="1"/>
        <v>1011.5233333333333</v>
      </c>
      <c r="BZ29" s="10">
        <f t="shared" si="2"/>
        <v>1012.6933333333335</v>
      </c>
      <c r="CA29" s="10">
        <f t="shared" si="0"/>
        <v>1011.1059553289183</v>
      </c>
      <c r="CB29" s="10">
        <f t="shared" si="3"/>
        <v>1011.6638277376628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 t="s">
        <v>38</v>
      </c>
      <c r="H30" s="15">
        <v>1016.9</v>
      </c>
      <c r="I30" s="15">
        <v>1010</v>
      </c>
      <c r="J30" s="15">
        <v>1018.9</v>
      </c>
      <c r="K30" s="4">
        <v>1002.5</v>
      </c>
      <c r="L30" s="4">
        <v>1004.8</v>
      </c>
      <c r="M30" s="4">
        <v>1006.9</v>
      </c>
      <c r="N30" s="4">
        <v>1015.8</v>
      </c>
      <c r="O30" s="4">
        <v>1011.8</v>
      </c>
      <c r="P30" s="4">
        <v>1010.8</v>
      </c>
      <c r="Q30" s="4">
        <v>1022.4</v>
      </c>
      <c r="R30" s="4">
        <v>1012.1</v>
      </c>
      <c r="S30" s="4">
        <v>1020.2</v>
      </c>
      <c r="T30" s="4">
        <v>1009.7</v>
      </c>
      <c r="U30" s="4">
        <v>1017.5</v>
      </c>
      <c r="V30" s="4">
        <v>1016.9</v>
      </c>
      <c r="W30" s="4">
        <v>1008.5</v>
      </c>
      <c r="X30" s="4">
        <v>1004</v>
      </c>
      <c r="Y30" s="4">
        <v>1023.4</v>
      </c>
      <c r="Z30" s="4">
        <v>1008.9</v>
      </c>
      <c r="AA30" s="4">
        <v>1011.1</v>
      </c>
      <c r="AB30" s="4">
        <v>1019.2</v>
      </c>
      <c r="AC30" s="4">
        <v>1012.6</v>
      </c>
      <c r="AD30" s="4">
        <v>1017.7</v>
      </c>
      <c r="AE30" s="4">
        <v>1005.8</v>
      </c>
      <c r="AF30" s="4">
        <v>1014.3</v>
      </c>
      <c r="AG30" s="4">
        <v>1012.9</v>
      </c>
      <c r="AH30" s="4">
        <v>1008.5</v>
      </c>
      <c r="AI30" s="4">
        <v>1009.3</v>
      </c>
      <c r="AJ30" s="4">
        <v>1018.7</v>
      </c>
      <c r="AK30" s="4">
        <v>1009.8</v>
      </c>
      <c r="AL30" s="4">
        <v>1008.5</v>
      </c>
      <c r="AM30" s="4">
        <v>1031</v>
      </c>
      <c r="AN30" s="4">
        <v>1018.3</v>
      </c>
      <c r="AO30" s="4">
        <v>1014.1</v>
      </c>
      <c r="AP30" s="4">
        <v>996.1</v>
      </c>
      <c r="AQ30" s="4">
        <v>1008.3</v>
      </c>
      <c r="AR30" s="4">
        <v>1019.1</v>
      </c>
      <c r="AS30" s="4">
        <v>1013.7</v>
      </c>
      <c r="AT30" s="4">
        <v>999.3</v>
      </c>
      <c r="AU30" s="4">
        <v>1016.8</v>
      </c>
      <c r="AV30" s="4">
        <v>1004.4</v>
      </c>
      <c r="AW30" s="4">
        <v>1023.2</v>
      </c>
      <c r="AX30" s="4">
        <v>1002.3</v>
      </c>
      <c r="AY30" s="4">
        <v>995.5</v>
      </c>
      <c r="AZ30" s="4">
        <v>993.1</v>
      </c>
      <c r="BA30" s="4">
        <v>1008.7</v>
      </c>
      <c r="BB30" s="4">
        <v>1010.7</v>
      </c>
      <c r="BC30" s="4">
        <v>1010.7</v>
      </c>
      <c r="BD30" s="4">
        <v>1017</v>
      </c>
      <c r="BE30" s="4">
        <v>1014.6</v>
      </c>
      <c r="BF30" s="4">
        <v>1030.1</v>
      </c>
      <c r="BG30" s="4">
        <v>1003.4053884665154</v>
      </c>
      <c r="BH30" s="4">
        <v>1019.8</v>
      </c>
      <c r="BI30" s="4">
        <v>1017.4</v>
      </c>
      <c r="BJ30" s="4">
        <v>1010.9</v>
      </c>
      <c r="BK30" s="4">
        <v>1012.9</v>
      </c>
      <c r="BL30" s="4">
        <v>1013</v>
      </c>
      <c r="BM30" s="4">
        <v>1023</v>
      </c>
      <c r="BN30" s="4">
        <v>1019.4</v>
      </c>
      <c r="BO30" s="4">
        <v>1007.8</v>
      </c>
      <c r="BP30" s="4">
        <v>1006.1</v>
      </c>
      <c r="BQ30" s="4">
        <v>1013.2</v>
      </c>
      <c r="BR30" s="4"/>
      <c r="BS30" s="4"/>
      <c r="BT30" s="4"/>
      <c r="BU30" s="4"/>
      <c r="BV30" s="4"/>
      <c r="BW30" s="4"/>
      <c r="BY30" s="10">
        <f t="shared" si="1"/>
        <v>1013.15</v>
      </c>
      <c r="BZ30" s="10">
        <f t="shared" si="2"/>
        <v>1012.7199999999998</v>
      </c>
      <c r="CA30" s="10">
        <f t="shared" si="0"/>
        <v>1011.1968462822172</v>
      </c>
      <c r="CB30" s="10">
        <f t="shared" si="3"/>
        <v>1012.0614641440812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 t="s">
        <v>38</v>
      </c>
      <c r="H31" s="15">
        <v>1002.3</v>
      </c>
      <c r="I31" s="15">
        <v>1012.5</v>
      </c>
      <c r="J31" s="15">
        <v>1013.4</v>
      </c>
      <c r="K31" s="4">
        <v>1009.8</v>
      </c>
      <c r="L31" s="4">
        <v>1000.3</v>
      </c>
      <c r="M31" s="4">
        <v>998.3</v>
      </c>
      <c r="N31" s="4">
        <v>1016.5</v>
      </c>
      <c r="O31" s="4">
        <v>1007.3</v>
      </c>
      <c r="P31" s="4">
        <v>1000.2</v>
      </c>
      <c r="Q31" s="4">
        <v>1012</v>
      </c>
      <c r="R31" s="4">
        <v>1015.1</v>
      </c>
      <c r="S31" s="4">
        <v>1018.9</v>
      </c>
      <c r="T31" s="4">
        <v>1012.7</v>
      </c>
      <c r="U31" s="4">
        <v>1015.7</v>
      </c>
      <c r="V31" s="4">
        <v>1014.9</v>
      </c>
      <c r="W31" s="4">
        <v>1014.4</v>
      </c>
      <c r="X31" s="4">
        <v>1013.9</v>
      </c>
      <c r="Y31" s="4">
        <v>1012.7</v>
      </c>
      <c r="Z31" s="4">
        <v>1011.4</v>
      </c>
      <c r="AA31" s="4">
        <v>1014.4</v>
      </c>
      <c r="AB31" s="4">
        <v>1025.8</v>
      </c>
      <c r="AC31" s="4">
        <v>1007.5</v>
      </c>
      <c r="AD31" s="4">
        <v>1011.1</v>
      </c>
      <c r="AE31" s="4">
        <v>1006</v>
      </c>
      <c r="AF31" s="4">
        <v>1008.9</v>
      </c>
      <c r="AG31" s="4">
        <v>1012.8</v>
      </c>
      <c r="AH31" s="4">
        <v>1009.4</v>
      </c>
      <c r="AI31" s="4">
        <v>1019</v>
      </c>
      <c r="AJ31" s="4">
        <v>1019.6</v>
      </c>
      <c r="AK31" s="4">
        <v>1005.4</v>
      </c>
      <c r="AL31" s="4">
        <v>1019.7</v>
      </c>
      <c r="AM31" s="4">
        <v>1013.7</v>
      </c>
      <c r="AN31" s="4">
        <v>1020.6</v>
      </c>
      <c r="AO31" s="4">
        <v>1010.8</v>
      </c>
      <c r="AP31" s="4">
        <v>1004.1</v>
      </c>
      <c r="AQ31" s="4">
        <v>1004</v>
      </c>
      <c r="AR31" s="4">
        <v>1011</v>
      </c>
      <c r="AS31" s="4">
        <v>1006.8</v>
      </c>
      <c r="AT31" s="4">
        <v>998.8</v>
      </c>
      <c r="AU31" s="4">
        <v>1018.2</v>
      </c>
      <c r="AV31" s="4">
        <v>1005.1</v>
      </c>
      <c r="AW31" s="4">
        <v>1029.6</v>
      </c>
      <c r="AX31" s="4">
        <v>1005.8</v>
      </c>
      <c r="AY31" s="4">
        <v>1005.8</v>
      </c>
      <c r="AZ31" s="4">
        <v>994.8</v>
      </c>
      <c r="BA31" s="4">
        <v>1009</v>
      </c>
      <c r="BB31" s="4">
        <v>994.7</v>
      </c>
      <c r="BC31" s="4">
        <v>1023.4</v>
      </c>
      <c r="BD31" s="4">
        <v>1016.4</v>
      </c>
      <c r="BE31" s="4">
        <v>1007.6</v>
      </c>
      <c r="BF31" s="4">
        <v>1024.9</v>
      </c>
      <c r="BG31" s="4">
        <v>1008.020004069776</v>
      </c>
      <c r="BH31" s="4">
        <v>1009.3</v>
      </c>
      <c r="BI31" s="4">
        <v>1016.1</v>
      </c>
      <c r="BJ31" s="4">
        <v>1019.5</v>
      </c>
      <c r="BK31" s="4">
        <v>1016.4</v>
      </c>
      <c r="BL31" s="4">
        <v>1024.9</v>
      </c>
      <c r="BM31" s="4">
        <v>1021</v>
      </c>
      <c r="BN31" s="4">
        <v>1013.1</v>
      </c>
      <c r="BO31" s="4">
        <v>1005.8</v>
      </c>
      <c r="BP31" s="4">
        <v>1007.8</v>
      </c>
      <c r="BQ31" s="4">
        <v>996.2</v>
      </c>
      <c r="BR31" s="4"/>
      <c r="BS31" s="4"/>
      <c r="BT31" s="4"/>
      <c r="BU31" s="4"/>
      <c r="BV31" s="4"/>
      <c r="BW31" s="4"/>
      <c r="BY31" s="10">
        <f t="shared" si="1"/>
        <v>1012.0266666666668</v>
      </c>
      <c r="BZ31" s="10">
        <f t="shared" si="2"/>
        <v>1012.5999999999998</v>
      </c>
      <c r="CA31" s="10">
        <f t="shared" si="0"/>
        <v>1010.8340001356592</v>
      </c>
      <c r="CB31" s="10">
        <f t="shared" si="3"/>
        <v>1011.0716130345089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 t="s">
        <v>38</v>
      </c>
      <c r="H32" s="15">
        <v>993</v>
      </c>
      <c r="I32" s="15">
        <v>1018.6</v>
      </c>
      <c r="J32" s="15">
        <v>1007</v>
      </c>
      <c r="K32" s="4">
        <v>1006.4</v>
      </c>
      <c r="L32" s="4">
        <v>996.4</v>
      </c>
      <c r="M32" s="4">
        <v>1019.1</v>
      </c>
      <c r="N32" s="4">
        <v>1015.3</v>
      </c>
      <c r="O32" s="4">
        <v>1008.2</v>
      </c>
      <c r="P32" s="4">
        <v>1001.3</v>
      </c>
      <c r="Q32" s="4">
        <v>1007.5</v>
      </c>
      <c r="R32" s="4">
        <v>1020.4</v>
      </c>
      <c r="S32" s="4">
        <v>997.3</v>
      </c>
      <c r="T32" s="4">
        <v>1003.8</v>
      </c>
      <c r="U32" s="4">
        <v>1008.2</v>
      </c>
      <c r="V32" s="4">
        <v>1014.3</v>
      </c>
      <c r="W32" s="4">
        <v>1019.5</v>
      </c>
      <c r="X32" s="4">
        <v>1014.3</v>
      </c>
      <c r="Y32" s="4">
        <v>1012.2</v>
      </c>
      <c r="Z32" s="4">
        <v>1009.7</v>
      </c>
      <c r="AA32" s="4">
        <v>1005.4</v>
      </c>
      <c r="AB32" s="4">
        <v>1002.4</v>
      </c>
      <c r="AC32" s="4">
        <v>989.2</v>
      </c>
      <c r="AD32" s="4">
        <v>1014.9</v>
      </c>
      <c r="AE32" s="4">
        <v>1011.7</v>
      </c>
      <c r="AF32" s="4">
        <v>1004.3</v>
      </c>
      <c r="AG32" s="4">
        <v>1024</v>
      </c>
      <c r="AH32" s="4">
        <v>1009.1</v>
      </c>
      <c r="AI32" s="4">
        <v>1010.1</v>
      </c>
      <c r="AJ32" s="4">
        <v>1012.8</v>
      </c>
      <c r="AK32" s="4">
        <v>1010.2</v>
      </c>
      <c r="AL32" s="4">
        <v>1023.2</v>
      </c>
      <c r="AM32" s="4">
        <v>1012.9</v>
      </c>
      <c r="AN32" s="4">
        <v>1018.7</v>
      </c>
      <c r="AO32" s="4">
        <v>1013.6</v>
      </c>
      <c r="AP32" s="4">
        <v>1007.4</v>
      </c>
      <c r="AQ32" s="4">
        <v>1012.3</v>
      </c>
      <c r="AR32" s="4">
        <v>1010.6</v>
      </c>
      <c r="AS32" s="4">
        <v>1006.8</v>
      </c>
      <c r="AT32" s="4">
        <v>1005.2</v>
      </c>
      <c r="AU32" s="4">
        <v>1020.3</v>
      </c>
      <c r="AV32" s="4">
        <v>1008</v>
      </c>
      <c r="AW32" s="4">
        <v>1013.8</v>
      </c>
      <c r="AX32" s="4">
        <v>1013.7</v>
      </c>
      <c r="AY32" s="4">
        <v>1012.1</v>
      </c>
      <c r="AZ32" s="4">
        <v>1006</v>
      </c>
      <c r="BA32" s="4">
        <v>1012.3</v>
      </c>
      <c r="BB32" s="4">
        <v>992.7</v>
      </c>
      <c r="BC32" s="4">
        <v>1022.1</v>
      </c>
      <c r="BD32" s="4">
        <v>1020.5</v>
      </c>
      <c r="BE32" s="4">
        <v>1007.2</v>
      </c>
      <c r="BF32" s="4">
        <v>1012.7</v>
      </c>
      <c r="BG32" s="4">
        <v>1015.9458501970563</v>
      </c>
      <c r="BH32" s="4">
        <v>1008.3</v>
      </c>
      <c r="BI32" s="4">
        <v>1017.4</v>
      </c>
      <c r="BJ32" s="4">
        <v>1021.4</v>
      </c>
      <c r="BK32" s="4">
        <v>1004.1</v>
      </c>
      <c r="BL32" s="4">
        <v>1006.9</v>
      </c>
      <c r="BM32" s="4">
        <v>1018.3</v>
      </c>
      <c r="BN32" s="4">
        <v>998.2</v>
      </c>
      <c r="BO32" s="4">
        <v>1008.5</v>
      </c>
      <c r="BP32" s="4">
        <v>1017.3</v>
      </c>
      <c r="BQ32" s="4">
        <v>995.1</v>
      </c>
      <c r="BR32" s="4"/>
      <c r="BS32" s="4"/>
      <c r="BT32" s="4"/>
      <c r="BU32" s="4"/>
      <c r="BV32" s="4"/>
      <c r="BW32" s="4"/>
      <c r="BY32" s="10">
        <f t="shared" si="1"/>
        <v>1009.7033333333334</v>
      </c>
      <c r="BZ32" s="10">
        <f t="shared" si="2"/>
        <v>1010.9633333333334</v>
      </c>
      <c r="CA32" s="10">
        <f t="shared" si="0"/>
        <v>1012.1715283399018</v>
      </c>
      <c r="CB32" s="10">
        <f t="shared" si="3"/>
        <v>1010.9788983934534</v>
      </c>
    </row>
    <row r="33" spans="1:80" ht="11.25">
      <c r="A33" s="5">
        <v>31</v>
      </c>
      <c r="B33" s="24" t="s">
        <v>38</v>
      </c>
      <c r="C33" s="15" t="s">
        <v>38</v>
      </c>
      <c r="D33" s="15" t="s">
        <v>38</v>
      </c>
      <c r="E33" s="15" t="s">
        <v>38</v>
      </c>
      <c r="F33" s="15" t="s">
        <v>38</v>
      </c>
      <c r="G33" s="15" t="s">
        <v>38</v>
      </c>
      <c r="H33" s="15">
        <v>1004.8</v>
      </c>
      <c r="I33" s="15">
        <v>1020.6</v>
      </c>
      <c r="J33" s="15">
        <v>1000.5</v>
      </c>
      <c r="K33" s="4">
        <v>1009</v>
      </c>
      <c r="L33" s="4">
        <v>998.7</v>
      </c>
      <c r="M33" s="4">
        <v>1004</v>
      </c>
      <c r="N33" s="4">
        <v>1006.3</v>
      </c>
      <c r="O33" s="4">
        <v>1013.3</v>
      </c>
      <c r="P33" s="4">
        <v>1012.4</v>
      </c>
      <c r="Q33" s="4">
        <v>1000.4</v>
      </c>
      <c r="R33" s="4">
        <v>1011.3</v>
      </c>
      <c r="S33" s="4">
        <v>970.1</v>
      </c>
      <c r="T33" s="4">
        <v>1003.8</v>
      </c>
      <c r="U33" s="4">
        <v>1012.7</v>
      </c>
      <c r="V33" s="4">
        <v>1019.6</v>
      </c>
      <c r="W33" s="4">
        <v>1021.6</v>
      </c>
      <c r="X33" s="4">
        <v>1022.2</v>
      </c>
      <c r="Y33" s="4">
        <v>1017.1</v>
      </c>
      <c r="Z33" s="4">
        <v>1009.1</v>
      </c>
      <c r="AA33" s="4">
        <v>1004.7</v>
      </c>
      <c r="AB33" s="4">
        <v>1010.1</v>
      </c>
      <c r="AC33" s="4">
        <v>990</v>
      </c>
      <c r="AD33" s="4">
        <v>1020.4</v>
      </c>
      <c r="AE33" s="4">
        <v>1010.3</v>
      </c>
      <c r="AF33" s="4">
        <v>1007.9</v>
      </c>
      <c r="AG33" s="4">
        <v>1009</v>
      </c>
      <c r="AH33" s="4">
        <v>1012.9</v>
      </c>
      <c r="AI33" s="4">
        <v>1009.4</v>
      </c>
      <c r="AJ33" s="4">
        <v>1017.6</v>
      </c>
      <c r="AK33" s="4">
        <v>1010.9</v>
      </c>
      <c r="AL33" s="4">
        <v>1011.7</v>
      </c>
      <c r="AM33" s="4">
        <v>1022.6</v>
      </c>
      <c r="AN33" s="4">
        <v>1014.4</v>
      </c>
      <c r="AO33" s="4">
        <v>1001.5</v>
      </c>
      <c r="AP33" s="4">
        <v>1008.8</v>
      </c>
      <c r="AQ33" s="4">
        <v>1024</v>
      </c>
      <c r="AR33" s="4">
        <v>1013.7</v>
      </c>
      <c r="AS33" s="4">
        <v>1011.6</v>
      </c>
      <c r="AT33" s="4">
        <v>1014</v>
      </c>
      <c r="AU33" s="4">
        <v>1013.3</v>
      </c>
      <c r="AV33" s="4">
        <v>1014.5</v>
      </c>
      <c r="AW33" s="4">
        <v>1013.8</v>
      </c>
      <c r="AX33" s="4">
        <v>1017.2</v>
      </c>
      <c r="AY33" s="4">
        <v>1013</v>
      </c>
      <c r="AZ33" s="4">
        <v>1012.2</v>
      </c>
      <c r="BA33" s="4">
        <v>1014.4</v>
      </c>
      <c r="BB33" s="4">
        <v>994.6</v>
      </c>
      <c r="BC33" s="4">
        <v>1023.5</v>
      </c>
      <c r="BD33" s="4">
        <v>1012.4</v>
      </c>
      <c r="BE33" s="4">
        <v>1009.1</v>
      </c>
      <c r="BF33" s="4">
        <v>996.4</v>
      </c>
      <c r="BG33" s="4">
        <v>1015.975694792767</v>
      </c>
      <c r="BH33" s="4">
        <v>1013</v>
      </c>
      <c r="BI33" s="4">
        <v>1015.1</v>
      </c>
      <c r="BJ33" s="4">
        <v>1031.1</v>
      </c>
      <c r="BK33" s="4">
        <v>1003.6</v>
      </c>
      <c r="BL33" s="4">
        <v>1006.4</v>
      </c>
      <c r="BM33" s="4">
        <v>1019.1</v>
      </c>
      <c r="BN33" s="4">
        <v>1011.2</v>
      </c>
      <c r="BO33" s="4">
        <v>1019.7</v>
      </c>
      <c r="BP33" s="4">
        <v>1003.9</v>
      </c>
      <c r="BQ33" s="4">
        <v>999.1</v>
      </c>
      <c r="BR33" s="4"/>
      <c r="BS33" s="4"/>
      <c r="BT33" s="4"/>
      <c r="BU33" s="4"/>
      <c r="BV33" s="4"/>
      <c r="BW33" s="4"/>
      <c r="BY33" s="10">
        <f t="shared" si="1"/>
        <v>1008.9866666666669</v>
      </c>
      <c r="BZ33" s="10">
        <f t="shared" si="2"/>
        <v>1012.4399999999999</v>
      </c>
      <c r="CA33" s="10">
        <f t="shared" si="0"/>
        <v>1012.3691898264257</v>
      </c>
      <c r="CB33" s="10">
        <f t="shared" si="3"/>
        <v>1012.3605062836375</v>
      </c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 t="s">
        <v>38</v>
      </c>
      <c r="H34" s="13">
        <f>AVERAGE(H3:H33)</f>
        <v>1010.0709677419356</v>
      </c>
      <c r="I34" s="13">
        <f>AVERAGE(I3:I33)</f>
        <v>1010.4290322580644</v>
      </c>
      <c r="J34" s="13">
        <f>AVERAGE(J3:J33)</f>
        <v>1011.5387096774195</v>
      </c>
      <c r="K34" s="13">
        <f aca="true" t="shared" si="4" ref="K34:Z34">AVERAGE(K3:K33)</f>
        <v>1006.5322580645162</v>
      </c>
      <c r="L34" s="13">
        <f t="shared" si="4"/>
        <v>999.9032258064519</v>
      </c>
      <c r="M34" s="13">
        <f t="shared" si="4"/>
        <v>1013.6419354838711</v>
      </c>
      <c r="N34" s="13">
        <f t="shared" si="4"/>
        <v>1009.0838709677421</v>
      </c>
      <c r="O34" s="13">
        <f t="shared" si="4"/>
        <v>1008.7193548387097</v>
      </c>
      <c r="P34" s="13">
        <f t="shared" si="4"/>
        <v>1010.1387096774196</v>
      </c>
      <c r="Q34" s="13">
        <f t="shared" si="4"/>
        <v>1007.3548387096776</v>
      </c>
      <c r="R34" s="13">
        <f t="shared" si="4"/>
        <v>1011.1451612903223</v>
      </c>
      <c r="S34" s="13">
        <f t="shared" si="4"/>
        <v>1011.2354838709679</v>
      </c>
      <c r="T34" s="13">
        <f t="shared" si="4"/>
        <v>1009.6387096774195</v>
      </c>
      <c r="U34" s="13">
        <f t="shared" si="4"/>
        <v>1013.141935483871</v>
      </c>
      <c r="V34" s="13">
        <f t="shared" si="4"/>
        <v>1012.916129032258</v>
      </c>
      <c r="W34" s="13">
        <f t="shared" si="4"/>
        <v>1009.9838709677421</v>
      </c>
      <c r="X34" s="13">
        <f t="shared" si="4"/>
        <v>1008.8612903225808</v>
      </c>
      <c r="Y34" s="13">
        <f t="shared" si="4"/>
        <v>1008.758064516129</v>
      </c>
      <c r="Z34" s="13">
        <f t="shared" si="4"/>
        <v>1012.7645161290321</v>
      </c>
      <c r="AA34" s="13">
        <f aca="true" t="shared" si="5" ref="AA34:AP34">AVERAGE(AA3:AA33)</f>
        <v>1006.0161290322583</v>
      </c>
      <c r="AB34" s="13">
        <f t="shared" si="5"/>
        <v>1011.967741935484</v>
      </c>
      <c r="AC34" s="13">
        <f t="shared" si="5"/>
        <v>1008.1806451612903</v>
      </c>
      <c r="AD34" s="13">
        <f t="shared" si="5"/>
        <v>1009.7000000000002</v>
      </c>
      <c r="AE34" s="13">
        <f t="shared" si="5"/>
        <v>1010.248387096774</v>
      </c>
      <c r="AF34" s="13">
        <f t="shared" si="5"/>
        <v>1014.5096774193547</v>
      </c>
      <c r="AG34" s="13">
        <f t="shared" si="5"/>
        <v>1010.3161290322581</v>
      </c>
      <c r="AH34" s="13">
        <f t="shared" si="5"/>
        <v>1014.090322580645</v>
      </c>
      <c r="AI34" s="13">
        <f t="shared" si="5"/>
        <v>1010.7</v>
      </c>
      <c r="AJ34" s="13">
        <f t="shared" si="5"/>
        <v>1011.5838709677417</v>
      </c>
      <c r="AK34" s="13">
        <f t="shared" si="5"/>
        <v>1011.6322580645162</v>
      </c>
      <c r="AL34" s="13">
        <f t="shared" si="5"/>
        <v>1015.2806451612904</v>
      </c>
      <c r="AM34" s="13">
        <f t="shared" si="5"/>
        <v>1014.5580645161291</v>
      </c>
      <c r="AN34" s="13">
        <f t="shared" si="5"/>
        <v>1011.0516129032258</v>
      </c>
      <c r="AO34" s="13">
        <f t="shared" si="5"/>
        <v>1013.1935483870965</v>
      </c>
      <c r="AP34" s="13">
        <f t="shared" si="5"/>
        <v>1013.1322580645162</v>
      </c>
      <c r="AQ34" s="13">
        <f aca="true" t="shared" si="6" ref="AQ34:BY34">AVERAGE(AQ3:AQ33)</f>
        <v>1011.232258064516</v>
      </c>
      <c r="AR34" s="13">
        <f t="shared" si="6"/>
        <v>1010.1161290322582</v>
      </c>
      <c r="AS34" s="13">
        <f t="shared" si="6"/>
        <v>1009.9903225806452</v>
      </c>
      <c r="AT34" s="13">
        <f t="shared" si="6"/>
        <v>1007.5451612903227</v>
      </c>
      <c r="AU34" s="13">
        <f t="shared" si="6"/>
        <v>1011.3645161290324</v>
      </c>
      <c r="AV34" s="13">
        <f t="shared" si="6"/>
        <v>1009.6548387096773</v>
      </c>
      <c r="AW34" s="13">
        <f t="shared" si="6"/>
        <v>1014.1935483870972</v>
      </c>
      <c r="AX34" s="13">
        <f t="shared" si="6"/>
        <v>1009.5290322580646</v>
      </c>
      <c r="AY34" s="13">
        <f t="shared" si="6"/>
        <v>1006.7870967741934</v>
      </c>
      <c r="AZ34" s="13">
        <f t="shared" si="6"/>
        <v>1008.5064516129032</v>
      </c>
      <c r="BA34" s="13">
        <f t="shared" si="6"/>
        <v>1011.1451612903224</v>
      </c>
      <c r="BB34" s="13">
        <f t="shared" si="6"/>
        <v>1007.174193548387</v>
      </c>
      <c r="BC34" s="13">
        <f t="shared" si="6"/>
        <v>1013.3516129032259</v>
      </c>
      <c r="BD34" s="13">
        <f t="shared" si="6"/>
        <v>1015.2258064516132</v>
      </c>
      <c r="BE34" s="13">
        <f t="shared" si="6"/>
        <v>1014.3580645161287</v>
      </c>
      <c r="BF34" s="13">
        <f t="shared" si="6"/>
        <v>1012.7322580645161</v>
      </c>
      <c r="BG34" s="13">
        <f t="shared" si="6"/>
        <v>1010.2742526838765</v>
      </c>
      <c r="BH34" s="13">
        <f t="shared" si="6"/>
        <v>1009.4354838709676</v>
      </c>
      <c r="BI34" s="13">
        <f t="shared" si="6"/>
        <v>1014.516129032258</v>
      </c>
      <c r="BJ34" s="13">
        <f aca="true" t="shared" si="7" ref="BJ34:BO34">AVERAGE(BJ3:BJ33)</f>
        <v>1013.7419354838709</v>
      </c>
      <c r="BK34" s="13">
        <f t="shared" si="7"/>
        <v>1013.7322580645163</v>
      </c>
      <c r="BL34" s="13">
        <f t="shared" si="7"/>
        <v>1010.5806451612905</v>
      </c>
      <c r="BM34" s="13">
        <f t="shared" si="7"/>
        <v>1012.3548387096773</v>
      </c>
      <c r="BN34" s="13">
        <f t="shared" si="7"/>
        <v>1010.4806451612905</v>
      </c>
      <c r="BO34" s="13">
        <f t="shared" si="7"/>
        <v>1009.9096774193547</v>
      </c>
      <c r="BP34" s="13">
        <f>AVERAGE(BP3:BP33)</f>
        <v>1011.7548387096774</v>
      </c>
      <c r="BQ34" s="13">
        <f>AVERAGE(BQ3:BQ33)</f>
        <v>1013.2096774193546</v>
      </c>
      <c r="BR34" s="13"/>
      <c r="BS34" s="13"/>
      <c r="BT34" s="13"/>
      <c r="BU34" s="13"/>
      <c r="BV34" s="13"/>
      <c r="BW34" s="13"/>
      <c r="BY34" s="12">
        <f t="shared" si="6"/>
        <v>1010.4713978494625</v>
      </c>
      <c r="BZ34" s="12">
        <f>AVERAGE(BZ3:BZ33)</f>
        <v>1011.2107526881716</v>
      </c>
      <c r="CA34" s="12">
        <f>AVERAGE(CA3:CA33)</f>
        <v>1011.4392492830111</v>
      </c>
      <c r="CB34" s="12">
        <f>AVERAGE(CB3:CB33)</f>
        <v>1011.446203780645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>
        <f>MAX(H3:H33)</f>
        <v>1021.7</v>
      </c>
      <c r="I36" s="18">
        <f>MAX(I3:I33)</f>
        <v>1020.6</v>
      </c>
      <c r="J36" s="18">
        <f>MAX(J3:J33)</f>
        <v>1023.3</v>
      </c>
      <c r="K36" s="18">
        <f aca="true" t="shared" si="8" ref="K36:Z36">MAX(K3:K33)</f>
        <v>1023.3</v>
      </c>
      <c r="L36" s="18">
        <f t="shared" si="8"/>
        <v>1007.7</v>
      </c>
      <c r="M36" s="18">
        <f t="shared" si="8"/>
        <v>1027.5</v>
      </c>
      <c r="N36" s="18">
        <f t="shared" si="8"/>
        <v>1022.6</v>
      </c>
      <c r="O36" s="18">
        <f t="shared" si="8"/>
        <v>1020</v>
      </c>
      <c r="P36" s="18">
        <f t="shared" si="8"/>
        <v>1019.4</v>
      </c>
      <c r="Q36" s="18">
        <f t="shared" si="8"/>
        <v>1022.4</v>
      </c>
      <c r="R36" s="18">
        <f t="shared" si="8"/>
        <v>1020.9</v>
      </c>
      <c r="S36" s="18">
        <f t="shared" si="8"/>
        <v>1020.5</v>
      </c>
      <c r="T36" s="18">
        <f t="shared" si="8"/>
        <v>1025.2</v>
      </c>
      <c r="U36" s="18">
        <f t="shared" si="8"/>
        <v>1030.9</v>
      </c>
      <c r="V36" s="18">
        <f t="shared" si="8"/>
        <v>1028.8</v>
      </c>
      <c r="W36" s="18">
        <f t="shared" si="8"/>
        <v>1021.6</v>
      </c>
      <c r="X36" s="18">
        <f t="shared" si="8"/>
        <v>1023.6</v>
      </c>
      <c r="Y36" s="18">
        <f t="shared" si="8"/>
        <v>1023.4</v>
      </c>
      <c r="Z36" s="18">
        <f t="shared" si="8"/>
        <v>1022</v>
      </c>
      <c r="AA36" s="18">
        <f aca="true" t="shared" si="9" ref="AA36:AP36">MAX(AA3:AA33)</f>
        <v>1014.5</v>
      </c>
      <c r="AB36" s="18">
        <f t="shared" si="9"/>
        <v>1025.8</v>
      </c>
      <c r="AC36" s="18">
        <f t="shared" si="9"/>
        <v>1024.4</v>
      </c>
      <c r="AD36" s="18">
        <f t="shared" si="9"/>
        <v>1020.4</v>
      </c>
      <c r="AE36" s="18">
        <f t="shared" si="9"/>
        <v>1029.6</v>
      </c>
      <c r="AF36" s="18">
        <f t="shared" si="9"/>
        <v>1026.1</v>
      </c>
      <c r="AG36" s="18">
        <f t="shared" si="9"/>
        <v>1024</v>
      </c>
      <c r="AH36" s="18">
        <f t="shared" si="9"/>
        <v>1024.9</v>
      </c>
      <c r="AI36" s="18">
        <f t="shared" si="9"/>
        <v>1022.7</v>
      </c>
      <c r="AJ36" s="18">
        <f t="shared" si="9"/>
        <v>1029.8</v>
      </c>
      <c r="AK36" s="18">
        <f t="shared" si="9"/>
        <v>1022.4</v>
      </c>
      <c r="AL36" s="18">
        <f t="shared" si="9"/>
        <v>1030.5</v>
      </c>
      <c r="AM36" s="18">
        <f t="shared" si="9"/>
        <v>1031</v>
      </c>
      <c r="AN36" s="18">
        <f t="shared" si="9"/>
        <v>1023.6</v>
      </c>
      <c r="AO36" s="18">
        <f t="shared" si="9"/>
        <v>1023.7</v>
      </c>
      <c r="AP36" s="18">
        <f t="shared" si="9"/>
        <v>1027.2</v>
      </c>
      <c r="AQ36" s="18">
        <f aca="true" t="shared" si="10" ref="AQ36:AV36">MAX(AQ3:AQ33)</f>
        <v>1024</v>
      </c>
      <c r="AR36" s="18">
        <f t="shared" si="10"/>
        <v>1021.5</v>
      </c>
      <c r="AS36" s="18">
        <f t="shared" si="10"/>
        <v>1026.5</v>
      </c>
      <c r="AT36" s="18">
        <f t="shared" si="10"/>
        <v>1023.1</v>
      </c>
      <c r="AU36" s="18">
        <f t="shared" si="10"/>
        <v>1023.1</v>
      </c>
      <c r="AV36" s="18">
        <f t="shared" si="10"/>
        <v>1024.8</v>
      </c>
      <c r="AW36" s="18">
        <f aca="true" t="shared" si="11" ref="AW36:BB36">MAX(AW3:AW33)</f>
        <v>1029.6</v>
      </c>
      <c r="AX36" s="18">
        <f t="shared" si="11"/>
        <v>1021.4</v>
      </c>
      <c r="AY36" s="18">
        <f t="shared" si="11"/>
        <v>1024.6</v>
      </c>
      <c r="AZ36" s="18">
        <f t="shared" si="11"/>
        <v>1024.9</v>
      </c>
      <c r="BA36" s="18">
        <f t="shared" si="11"/>
        <v>1023.8</v>
      </c>
      <c r="BB36" s="18">
        <f t="shared" si="11"/>
        <v>1020.1</v>
      </c>
      <c r="BC36" s="18">
        <f aca="true" t="shared" si="12" ref="BC36:BH36">MAX(BC3:BC33)</f>
        <v>1025.9</v>
      </c>
      <c r="BD36" s="18">
        <f t="shared" si="12"/>
        <v>1025.9</v>
      </c>
      <c r="BE36" s="18">
        <f t="shared" si="12"/>
        <v>1026.3</v>
      </c>
      <c r="BF36" s="18">
        <f t="shared" si="12"/>
        <v>1030.1</v>
      </c>
      <c r="BG36" s="18">
        <f t="shared" si="12"/>
        <v>1025.564469417088</v>
      </c>
      <c r="BH36" s="18">
        <f t="shared" si="12"/>
        <v>1019.8</v>
      </c>
      <c r="BI36" s="18">
        <f aca="true" t="shared" si="13" ref="BI36:BN36">MAX(BI3:BI33)</f>
        <v>1025.6</v>
      </c>
      <c r="BJ36" s="18">
        <f t="shared" si="13"/>
        <v>1031.1</v>
      </c>
      <c r="BK36" s="18">
        <f t="shared" si="13"/>
        <v>1025</v>
      </c>
      <c r="BL36" s="18">
        <f t="shared" si="13"/>
        <v>1024.9</v>
      </c>
      <c r="BM36" s="18">
        <f t="shared" si="13"/>
        <v>1023</v>
      </c>
      <c r="BN36" s="18">
        <f t="shared" si="13"/>
        <v>1025.6</v>
      </c>
      <c r="BO36" s="18">
        <f>MAX(BO3:BO33)</f>
        <v>1023.5</v>
      </c>
      <c r="BP36" s="18">
        <f>MAX(BP3:BP33)</f>
        <v>1021.7</v>
      </c>
      <c r="BQ36" s="18">
        <f>MAX(BQ3:BQ33)</f>
        <v>1024.7</v>
      </c>
      <c r="BR36" s="18"/>
      <c r="BS36" s="18"/>
      <c r="BT36" s="18"/>
      <c r="BU36" s="18"/>
      <c r="BV36" s="18"/>
      <c r="BW36" s="18"/>
      <c r="BY36" s="8" t="s">
        <v>11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 t="s">
        <v>38</v>
      </c>
      <c r="H37" s="20">
        <f>MIN(H3:H33)</f>
        <v>993</v>
      </c>
      <c r="I37" s="20">
        <f>MIN(I3:I33)</f>
        <v>984.4</v>
      </c>
      <c r="J37" s="20">
        <f>MIN(J3:J33)</f>
        <v>990.5</v>
      </c>
      <c r="K37" s="20">
        <f aca="true" t="shared" si="14" ref="K37:Z37">MIN(K3:K33)</f>
        <v>984.8</v>
      </c>
      <c r="L37" s="20">
        <f t="shared" si="14"/>
        <v>990.2</v>
      </c>
      <c r="M37" s="20">
        <f t="shared" si="14"/>
        <v>996.1</v>
      </c>
      <c r="N37" s="20">
        <f t="shared" si="14"/>
        <v>983.8</v>
      </c>
      <c r="O37" s="20">
        <f t="shared" si="14"/>
        <v>987.8</v>
      </c>
      <c r="P37" s="20">
        <f t="shared" si="14"/>
        <v>996.6</v>
      </c>
      <c r="Q37" s="20">
        <f t="shared" si="14"/>
        <v>994.4</v>
      </c>
      <c r="R37" s="20">
        <f t="shared" si="14"/>
        <v>999</v>
      </c>
      <c r="S37" s="20">
        <f t="shared" si="14"/>
        <v>970.1</v>
      </c>
      <c r="T37" s="20">
        <f t="shared" si="14"/>
        <v>995.1</v>
      </c>
      <c r="U37" s="20">
        <f t="shared" si="14"/>
        <v>997.9</v>
      </c>
      <c r="V37" s="20">
        <f t="shared" si="14"/>
        <v>995.4</v>
      </c>
      <c r="W37" s="20">
        <f t="shared" si="14"/>
        <v>995.3</v>
      </c>
      <c r="X37" s="20">
        <f t="shared" si="14"/>
        <v>991.4</v>
      </c>
      <c r="Y37" s="20">
        <f t="shared" si="14"/>
        <v>992.8</v>
      </c>
      <c r="Z37" s="20">
        <f t="shared" si="14"/>
        <v>1007.5</v>
      </c>
      <c r="AA37" s="20">
        <f aca="true" t="shared" si="15" ref="AA37:AP37">MIN(AA3:AA33)</f>
        <v>995.5</v>
      </c>
      <c r="AB37" s="20">
        <f t="shared" si="15"/>
        <v>991</v>
      </c>
      <c r="AC37" s="20">
        <f t="shared" si="15"/>
        <v>989.2</v>
      </c>
      <c r="AD37" s="20">
        <f t="shared" si="15"/>
        <v>996.2</v>
      </c>
      <c r="AE37" s="20">
        <f t="shared" si="15"/>
        <v>997.7</v>
      </c>
      <c r="AF37" s="20">
        <f t="shared" si="15"/>
        <v>1004.3</v>
      </c>
      <c r="AG37" s="20">
        <f t="shared" si="15"/>
        <v>1000.9</v>
      </c>
      <c r="AH37" s="20">
        <f t="shared" si="15"/>
        <v>1005.1</v>
      </c>
      <c r="AI37" s="20">
        <f t="shared" si="15"/>
        <v>995.8</v>
      </c>
      <c r="AJ37" s="20">
        <f t="shared" si="15"/>
        <v>989.1</v>
      </c>
      <c r="AK37" s="20">
        <f t="shared" si="15"/>
        <v>990</v>
      </c>
      <c r="AL37" s="20">
        <f t="shared" si="15"/>
        <v>1000.1</v>
      </c>
      <c r="AM37" s="20">
        <f t="shared" si="15"/>
        <v>1001.4</v>
      </c>
      <c r="AN37" s="20">
        <f t="shared" si="15"/>
        <v>1001.3</v>
      </c>
      <c r="AO37" s="20">
        <f t="shared" si="15"/>
        <v>1001.5</v>
      </c>
      <c r="AP37" s="20">
        <f t="shared" si="15"/>
        <v>996.1</v>
      </c>
      <c r="AQ37" s="20">
        <f aca="true" t="shared" si="16" ref="AQ37:AV37">MIN(AQ3:AQ33)</f>
        <v>1001.2</v>
      </c>
      <c r="AR37" s="20">
        <f t="shared" si="16"/>
        <v>999.1</v>
      </c>
      <c r="AS37" s="20">
        <f t="shared" si="16"/>
        <v>993.4</v>
      </c>
      <c r="AT37" s="20">
        <f t="shared" si="16"/>
        <v>990.1</v>
      </c>
      <c r="AU37" s="20">
        <f t="shared" si="16"/>
        <v>996.5</v>
      </c>
      <c r="AV37" s="20">
        <f t="shared" si="16"/>
        <v>994.4</v>
      </c>
      <c r="AW37" s="20">
        <f aca="true" t="shared" si="17" ref="AW37:BB37">MIN(AW3:AW33)</f>
        <v>1002.7</v>
      </c>
      <c r="AX37" s="20">
        <f t="shared" si="17"/>
        <v>997.5</v>
      </c>
      <c r="AY37" s="20">
        <f t="shared" si="17"/>
        <v>982.8</v>
      </c>
      <c r="AZ37" s="20">
        <f t="shared" si="17"/>
        <v>987</v>
      </c>
      <c r="BA37" s="20">
        <f t="shared" si="17"/>
        <v>993.8</v>
      </c>
      <c r="BB37" s="20">
        <f t="shared" si="17"/>
        <v>990.7</v>
      </c>
      <c r="BC37" s="20">
        <f aca="true" t="shared" si="18" ref="BC37:BH37">MIN(BC3:BC33)</f>
        <v>999</v>
      </c>
      <c r="BD37" s="20">
        <f t="shared" si="18"/>
        <v>982.8</v>
      </c>
      <c r="BE37" s="20">
        <f t="shared" si="18"/>
        <v>999</v>
      </c>
      <c r="BF37" s="20">
        <f t="shared" si="18"/>
        <v>996.2</v>
      </c>
      <c r="BG37" s="20">
        <f t="shared" si="18"/>
        <v>997.3598366977092</v>
      </c>
      <c r="BH37" s="20">
        <f t="shared" si="18"/>
        <v>991.5</v>
      </c>
      <c r="BI37" s="20">
        <f aca="true" t="shared" si="19" ref="BI37:BN37">MIN(BI3:BI33)</f>
        <v>1001.4</v>
      </c>
      <c r="BJ37" s="20">
        <f t="shared" si="19"/>
        <v>997.2</v>
      </c>
      <c r="BK37" s="20">
        <f t="shared" si="19"/>
        <v>1001.9</v>
      </c>
      <c r="BL37" s="20">
        <f t="shared" si="19"/>
        <v>995</v>
      </c>
      <c r="BM37" s="20">
        <f t="shared" si="19"/>
        <v>984.6</v>
      </c>
      <c r="BN37" s="20">
        <f t="shared" si="19"/>
        <v>997.8</v>
      </c>
      <c r="BO37" s="20">
        <f>MIN(BO3:BO33)</f>
        <v>989.9</v>
      </c>
      <c r="BP37" s="20">
        <f>MIN(BP3:BP33)</f>
        <v>1000.5</v>
      </c>
      <c r="BQ37" s="20">
        <f>MIN(BQ3:BQ33)</f>
        <v>995.1</v>
      </c>
      <c r="BR37" s="20"/>
      <c r="BS37" s="20"/>
      <c r="BT37" s="20"/>
      <c r="BU37" s="20"/>
      <c r="BV37" s="20"/>
      <c r="BW37" s="20"/>
      <c r="BY37" s="52">
        <f>STDEV(J3:AM33)</f>
        <v>7.868188816062137</v>
      </c>
      <c r="BZ37" s="52">
        <f>STDEV(T3:AW33)</f>
        <v>7.329377641560975</v>
      </c>
      <c r="CA37" s="52">
        <f>STDEV(AD3:BG33)</f>
        <v>7.557965930340803</v>
      </c>
      <c r="CB37" s="52">
        <f>STDEV(AN3:BQ33)</f>
        <v>7.661169752650079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1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0.03333333333333333</v>
      </c>
      <c r="BZ42" s="87">
        <f>AVERAGE(T42:AW42)</f>
        <v>0</v>
      </c>
      <c r="CA42" s="87">
        <f>AVERAGE(AD42:BG42)</f>
        <v>0</v>
      </c>
      <c r="CB42" s="87">
        <f>AVERAGE(AN42:BQ42)</f>
        <v>0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970.1</v>
      </c>
      <c r="D45">
        <f>LARGE(B3:BW33,1)</f>
        <v>1031.1</v>
      </c>
    </row>
    <row r="46" spans="1:4" ht="10.5">
      <c r="A46">
        <v>2</v>
      </c>
      <c r="B46">
        <f>SMALL(B3:BW33,2)</f>
        <v>982.8</v>
      </c>
      <c r="D46">
        <f>LARGE(B3:BW33,2)</f>
        <v>1031</v>
      </c>
    </row>
    <row r="47" spans="1:4" ht="10.5">
      <c r="A47">
        <v>3</v>
      </c>
      <c r="B47">
        <f>SMALL(B3:BW33,3)</f>
        <v>982.8</v>
      </c>
      <c r="D47">
        <f>LARGE(B3:BW33,3)</f>
        <v>1030.9</v>
      </c>
    </row>
    <row r="48" spans="1:4" ht="10.5">
      <c r="A48">
        <v>4</v>
      </c>
      <c r="B48">
        <f>SMALL(B3:BW33,4)</f>
        <v>983.8</v>
      </c>
      <c r="D48">
        <f>LARGE(B3:BW33,4)</f>
        <v>1030.5</v>
      </c>
    </row>
    <row r="49" spans="1:4" ht="10.5">
      <c r="A49">
        <v>5</v>
      </c>
      <c r="B49">
        <f>SMALL(B3:BW33,5)</f>
        <v>984.1</v>
      </c>
      <c r="D49">
        <f>LARGE(B3:BW33,5)</f>
        <v>1030.1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28" customWidth="1"/>
    <col min="2" max="2" width="7.00390625" style="28" bestFit="1" customWidth="1"/>
    <col min="3" max="76" width="6.75390625" style="28" customWidth="1"/>
    <col min="77" max="77" width="12.75390625" style="29" customWidth="1"/>
    <col min="78" max="80" width="12.75390625" style="28" customWidth="1"/>
    <col min="81" max="16384" width="6.75390625" style="28" customWidth="1"/>
  </cols>
  <sheetData>
    <row r="1" spans="2:5" ht="10.5">
      <c r="B1" s="28" t="s">
        <v>39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10</v>
      </c>
      <c r="CA2" s="33" t="s">
        <v>59</v>
      </c>
      <c r="CB2" s="33" t="s">
        <v>63</v>
      </c>
    </row>
    <row r="3" spans="1:80" ht="11.25">
      <c r="A3" s="34">
        <v>1</v>
      </c>
      <c r="B3" s="35" t="s">
        <v>44</v>
      </c>
      <c r="C3" s="55" t="s">
        <v>38</v>
      </c>
      <c r="D3" s="55" t="s">
        <v>38</v>
      </c>
      <c r="E3" s="55" t="s">
        <v>38</v>
      </c>
      <c r="F3" s="55" t="s">
        <v>38</v>
      </c>
      <c r="G3" s="55">
        <v>1008.7</v>
      </c>
      <c r="H3" s="55">
        <v>1021.1</v>
      </c>
      <c r="I3" s="55">
        <v>1005.1</v>
      </c>
      <c r="J3" s="55">
        <v>1005</v>
      </c>
      <c r="K3" s="36">
        <v>1019.8</v>
      </c>
      <c r="L3" s="36">
        <v>1004.4</v>
      </c>
      <c r="M3" s="36">
        <v>1015</v>
      </c>
      <c r="N3" s="36">
        <v>1015.9</v>
      </c>
      <c r="O3" s="36">
        <v>1019.4</v>
      </c>
      <c r="P3" s="36">
        <v>1003.6</v>
      </c>
      <c r="Q3" s="36">
        <v>1011.7</v>
      </c>
      <c r="R3" s="36">
        <v>1001.3</v>
      </c>
      <c r="S3" s="36">
        <v>1013.2</v>
      </c>
      <c r="T3" s="36">
        <v>1013.4</v>
      </c>
      <c r="U3" s="36">
        <v>1015.8</v>
      </c>
      <c r="V3" s="36">
        <v>1007.5</v>
      </c>
      <c r="W3" s="36">
        <v>1009.4</v>
      </c>
      <c r="X3" s="36">
        <v>1019.3</v>
      </c>
      <c r="Y3" s="36">
        <v>1013.2</v>
      </c>
      <c r="Z3" s="36">
        <v>1014.9</v>
      </c>
      <c r="AA3" s="36">
        <v>1014</v>
      </c>
      <c r="AB3" s="36">
        <v>988.7</v>
      </c>
      <c r="AC3" s="36">
        <v>1011.7</v>
      </c>
      <c r="AD3" s="36">
        <v>1000.7</v>
      </c>
      <c r="AE3" s="36">
        <v>1017.1</v>
      </c>
      <c r="AF3" s="36">
        <v>1013</v>
      </c>
      <c r="AG3" s="36">
        <v>1013.7</v>
      </c>
      <c r="AH3" s="36">
        <v>1006.2</v>
      </c>
      <c r="AI3" s="36">
        <v>1018.7</v>
      </c>
      <c r="AJ3" s="36">
        <v>1013.8</v>
      </c>
      <c r="AK3" s="36">
        <v>1013.1</v>
      </c>
      <c r="AL3" s="36">
        <v>1013.3</v>
      </c>
      <c r="AM3" s="36">
        <v>1006</v>
      </c>
      <c r="AN3" s="36">
        <v>1007.5</v>
      </c>
      <c r="AO3" s="36">
        <v>1019</v>
      </c>
      <c r="AP3" s="36">
        <v>1007.7</v>
      </c>
      <c r="AQ3" s="36">
        <v>1006.1</v>
      </c>
      <c r="AR3" s="36">
        <v>1022.6</v>
      </c>
      <c r="AS3" s="36">
        <v>1008.7</v>
      </c>
      <c r="AT3" s="36">
        <v>1023.1</v>
      </c>
      <c r="AU3" s="36">
        <v>1000.8</v>
      </c>
      <c r="AV3" s="36">
        <v>1017</v>
      </c>
      <c r="AW3" s="36">
        <v>1013.2</v>
      </c>
      <c r="AX3" s="36">
        <v>999.9</v>
      </c>
      <c r="AY3" s="36">
        <v>967.5</v>
      </c>
      <c r="AZ3" s="36">
        <v>1010.8</v>
      </c>
      <c r="BA3" s="36">
        <v>1014.9</v>
      </c>
      <c r="BB3" s="36">
        <v>1013.5</v>
      </c>
      <c r="BC3" s="36">
        <v>1018.2</v>
      </c>
      <c r="BD3" s="36">
        <v>1015.5</v>
      </c>
      <c r="BE3" s="36">
        <v>1007.7</v>
      </c>
      <c r="BF3" s="36">
        <v>1019.2608098452578</v>
      </c>
      <c r="BG3" s="36">
        <v>1018.8</v>
      </c>
      <c r="BH3" s="36">
        <v>1008.1</v>
      </c>
      <c r="BI3" s="36">
        <v>995.5</v>
      </c>
      <c r="BJ3" s="36">
        <v>1012.1</v>
      </c>
      <c r="BK3" s="36">
        <v>1016.3</v>
      </c>
      <c r="BL3" s="36">
        <v>1001</v>
      </c>
      <c r="BM3" s="36">
        <v>1016.7</v>
      </c>
      <c r="BN3" s="36">
        <v>1021.6</v>
      </c>
      <c r="BO3" s="36">
        <v>976.9</v>
      </c>
      <c r="BP3" s="36">
        <v>1018.9</v>
      </c>
      <c r="BQ3" s="36">
        <v>1009</v>
      </c>
      <c r="BR3" s="36"/>
      <c r="BS3" s="36"/>
      <c r="BT3" s="36"/>
      <c r="BU3" s="36"/>
      <c r="BV3" s="36"/>
      <c r="BW3" s="36"/>
      <c r="BY3" s="37">
        <f>AVERAGE(J3:AM3)</f>
        <v>1011.0933333333334</v>
      </c>
      <c r="BZ3" s="37">
        <f>AVERAGE(T3:AW3)</f>
        <v>1011.6399999999999</v>
      </c>
      <c r="CA3" s="37">
        <f>AVERAGE(AD3:BG3)</f>
        <v>1010.9120269948421</v>
      </c>
      <c r="CB3" s="37">
        <f>AVERAGE(AM3:BQ3)</f>
        <v>1009.4793809627503</v>
      </c>
    </row>
    <row r="4" spans="1:80" ht="11.25">
      <c r="A4" s="34">
        <v>2</v>
      </c>
      <c r="B4" s="35" t="s">
        <v>38</v>
      </c>
      <c r="C4" s="55" t="s">
        <v>38</v>
      </c>
      <c r="D4" s="55" t="s">
        <v>38</v>
      </c>
      <c r="E4" s="55" t="s">
        <v>38</v>
      </c>
      <c r="F4" s="55" t="s">
        <v>38</v>
      </c>
      <c r="G4" s="55">
        <v>1002.5</v>
      </c>
      <c r="H4" s="55">
        <v>1015.3</v>
      </c>
      <c r="I4" s="55">
        <v>1007.7</v>
      </c>
      <c r="J4" s="55">
        <v>1014.1</v>
      </c>
      <c r="K4" s="36">
        <v>1016.7</v>
      </c>
      <c r="L4" s="36">
        <v>1005.1</v>
      </c>
      <c r="M4" s="36">
        <v>1014.6</v>
      </c>
      <c r="N4" s="36">
        <v>1017</v>
      </c>
      <c r="O4" s="36">
        <v>1011.5</v>
      </c>
      <c r="P4" s="36">
        <v>1012.3</v>
      </c>
      <c r="Q4" s="36">
        <v>1020.3</v>
      </c>
      <c r="R4" s="36">
        <v>1002.9</v>
      </c>
      <c r="S4" s="36">
        <v>1016.1</v>
      </c>
      <c r="T4" s="36">
        <v>1005.8</v>
      </c>
      <c r="U4" s="36">
        <v>1016</v>
      </c>
      <c r="V4" s="36">
        <v>1013.2</v>
      </c>
      <c r="W4" s="36">
        <v>1008.2</v>
      </c>
      <c r="X4" s="36">
        <v>1014.4</v>
      </c>
      <c r="Y4" s="36">
        <v>1012.7</v>
      </c>
      <c r="Z4" s="36">
        <v>1020.2</v>
      </c>
      <c r="AA4" s="36">
        <v>1015.6</v>
      </c>
      <c r="AB4" s="36">
        <v>1005.1</v>
      </c>
      <c r="AC4" s="36">
        <v>1021.8</v>
      </c>
      <c r="AD4" s="36">
        <v>993.4</v>
      </c>
      <c r="AE4" s="36">
        <v>1013.3</v>
      </c>
      <c r="AF4" s="36">
        <v>1015.3</v>
      </c>
      <c r="AG4" s="36">
        <v>1012.5</v>
      </c>
      <c r="AH4" s="36">
        <v>1008.9</v>
      </c>
      <c r="AI4" s="36">
        <v>1011.6</v>
      </c>
      <c r="AJ4" s="36">
        <v>1008</v>
      </c>
      <c r="AK4" s="36">
        <v>1014.3</v>
      </c>
      <c r="AL4" s="36">
        <v>1017.4</v>
      </c>
      <c r="AM4" s="36">
        <v>1011.6</v>
      </c>
      <c r="AN4" s="36">
        <v>1007.5</v>
      </c>
      <c r="AO4" s="36">
        <v>1018.3</v>
      </c>
      <c r="AP4" s="36">
        <v>1012.4</v>
      </c>
      <c r="AQ4" s="36">
        <v>1011.7</v>
      </c>
      <c r="AR4" s="36">
        <v>1008.9</v>
      </c>
      <c r="AS4" s="36">
        <v>1010.4</v>
      </c>
      <c r="AT4" s="36">
        <v>1025.3</v>
      </c>
      <c r="AU4" s="36">
        <v>998.2</v>
      </c>
      <c r="AV4" s="36">
        <v>1005.7</v>
      </c>
      <c r="AW4" s="36">
        <v>1007.5</v>
      </c>
      <c r="AX4" s="36">
        <v>999</v>
      </c>
      <c r="AY4" s="36">
        <v>992.1</v>
      </c>
      <c r="AZ4" s="36">
        <v>1004.3</v>
      </c>
      <c r="BA4" s="36">
        <v>1011.2</v>
      </c>
      <c r="BB4" s="36">
        <v>1006.6</v>
      </c>
      <c r="BC4" s="36">
        <v>1010.9</v>
      </c>
      <c r="BD4" s="36">
        <v>1014.8</v>
      </c>
      <c r="BE4" s="36">
        <v>1011.6</v>
      </c>
      <c r="BF4" s="36">
        <v>1003.1194381211111</v>
      </c>
      <c r="BG4" s="36">
        <v>1022.1</v>
      </c>
      <c r="BH4" s="36">
        <v>1014.6</v>
      </c>
      <c r="BI4" s="36">
        <v>1011.4</v>
      </c>
      <c r="BJ4" s="36">
        <v>1000</v>
      </c>
      <c r="BK4" s="36">
        <v>1010.8</v>
      </c>
      <c r="BL4" s="36">
        <v>994.4</v>
      </c>
      <c r="BM4" s="36">
        <v>1018.2</v>
      </c>
      <c r="BN4" s="36">
        <v>1012.7</v>
      </c>
      <c r="BO4" s="36">
        <v>1003.9</v>
      </c>
      <c r="BP4" s="36">
        <v>1018.8</v>
      </c>
      <c r="BQ4" s="36">
        <v>1013.9</v>
      </c>
      <c r="BR4" s="36"/>
      <c r="BS4" s="36"/>
      <c r="BT4" s="36"/>
      <c r="BU4" s="36"/>
      <c r="BV4" s="36"/>
      <c r="BW4" s="36"/>
      <c r="BY4" s="37">
        <f aca="true" t="shared" si="0" ref="BY4:BY33">AVERAGE(J4:AM4)</f>
        <v>1012.3299999999999</v>
      </c>
      <c r="BZ4" s="37">
        <f aca="true" t="shared" si="1" ref="BZ4:BZ33">AVERAGE(T4:AW4)</f>
        <v>1011.5066666666667</v>
      </c>
      <c r="CA4" s="37">
        <f aca="true" t="shared" si="2" ref="CA4:CA33">AVERAGE(AD4:BG4)</f>
        <v>1009.5973146040368</v>
      </c>
      <c r="CB4" s="37">
        <f aca="true" t="shared" si="3" ref="CB4:CB33">AVERAGE(AM4:BQ4)</f>
        <v>1009.416756068423</v>
      </c>
    </row>
    <row r="5" spans="1:80" ht="11.25">
      <c r="A5" s="34">
        <v>3</v>
      </c>
      <c r="B5" s="35" t="s">
        <v>38</v>
      </c>
      <c r="C5" s="55" t="s">
        <v>38</v>
      </c>
      <c r="D5" s="55" t="s">
        <v>38</v>
      </c>
      <c r="E5" s="55" t="s">
        <v>38</v>
      </c>
      <c r="F5" s="55" t="s">
        <v>38</v>
      </c>
      <c r="G5" s="55">
        <v>1014.5</v>
      </c>
      <c r="H5" s="55">
        <v>1015.5</v>
      </c>
      <c r="I5" s="55">
        <v>1020.6</v>
      </c>
      <c r="J5" s="55">
        <v>1018.6</v>
      </c>
      <c r="K5" s="36">
        <v>1012.7</v>
      </c>
      <c r="L5" s="36">
        <v>1016.7</v>
      </c>
      <c r="M5" s="36">
        <v>1018</v>
      </c>
      <c r="N5" s="36">
        <v>1016.1</v>
      </c>
      <c r="O5" s="36">
        <v>1011.3</v>
      </c>
      <c r="P5" s="36">
        <v>1018.8</v>
      </c>
      <c r="Q5" s="36">
        <v>1020.5</v>
      </c>
      <c r="R5" s="36">
        <v>1015.2</v>
      </c>
      <c r="S5" s="36">
        <v>1019.3</v>
      </c>
      <c r="T5" s="36">
        <v>1009.8</v>
      </c>
      <c r="U5" s="36">
        <v>1019.2</v>
      </c>
      <c r="V5" s="36">
        <v>1019.1</v>
      </c>
      <c r="W5" s="36">
        <v>1003.5</v>
      </c>
      <c r="X5" s="36">
        <v>1007.3</v>
      </c>
      <c r="Y5" s="36">
        <v>1009.3</v>
      </c>
      <c r="Z5" s="36">
        <v>1020.5</v>
      </c>
      <c r="AA5" s="36">
        <v>1009</v>
      </c>
      <c r="AB5" s="36">
        <v>1007</v>
      </c>
      <c r="AC5" s="36">
        <v>1021.5</v>
      </c>
      <c r="AD5" s="36">
        <v>1001.4</v>
      </c>
      <c r="AE5" s="36">
        <v>1013.5</v>
      </c>
      <c r="AF5" s="36">
        <v>1014.7</v>
      </c>
      <c r="AG5" s="36">
        <v>998.4</v>
      </c>
      <c r="AH5" s="36">
        <v>1017.8</v>
      </c>
      <c r="AI5" s="36">
        <v>1013.6</v>
      </c>
      <c r="AJ5" s="36">
        <v>1006</v>
      </c>
      <c r="AK5" s="36">
        <v>1014.1</v>
      </c>
      <c r="AL5" s="36">
        <v>1021.2</v>
      </c>
      <c r="AM5" s="36">
        <v>1022.2</v>
      </c>
      <c r="AN5" s="36">
        <v>1010.2</v>
      </c>
      <c r="AO5" s="36">
        <v>1013.4</v>
      </c>
      <c r="AP5" s="36">
        <v>1018.4</v>
      </c>
      <c r="AQ5" s="36">
        <v>1016.2</v>
      </c>
      <c r="AR5" s="36">
        <v>1010</v>
      </c>
      <c r="AS5" s="36">
        <v>1009.5</v>
      </c>
      <c r="AT5" s="36">
        <v>1021.3</v>
      </c>
      <c r="AU5" s="36">
        <v>1008.2</v>
      </c>
      <c r="AV5" s="36">
        <v>1004.1</v>
      </c>
      <c r="AW5" s="36">
        <v>1004</v>
      </c>
      <c r="AX5" s="36">
        <v>1011.4</v>
      </c>
      <c r="AY5" s="36">
        <v>1013.3</v>
      </c>
      <c r="AZ5" s="36">
        <v>1011.8</v>
      </c>
      <c r="BA5" s="36">
        <v>1015.3</v>
      </c>
      <c r="BB5" s="36">
        <v>1009.7</v>
      </c>
      <c r="BC5" s="36">
        <v>1010.9</v>
      </c>
      <c r="BD5" s="36">
        <v>1017.8</v>
      </c>
      <c r="BE5" s="36">
        <v>1017.1</v>
      </c>
      <c r="BF5" s="36">
        <v>1002.2272604974119</v>
      </c>
      <c r="BG5" s="36">
        <v>1012.7</v>
      </c>
      <c r="BH5" s="36">
        <v>1015.3</v>
      </c>
      <c r="BI5" s="36">
        <v>1005.6</v>
      </c>
      <c r="BJ5" s="36">
        <v>1005.9</v>
      </c>
      <c r="BK5" s="36">
        <v>1006.1</v>
      </c>
      <c r="BL5" s="36">
        <v>1013.3</v>
      </c>
      <c r="BM5" s="36">
        <v>1008.6</v>
      </c>
      <c r="BN5" s="36">
        <v>1005.3</v>
      </c>
      <c r="BO5" s="36">
        <v>1017.7</v>
      </c>
      <c r="BP5" s="36">
        <v>1011.2</v>
      </c>
      <c r="BQ5" s="36">
        <v>1015.2</v>
      </c>
      <c r="BR5" s="36"/>
      <c r="BS5" s="36"/>
      <c r="BT5" s="36"/>
      <c r="BU5" s="36"/>
      <c r="BV5" s="36"/>
      <c r="BW5" s="36"/>
      <c r="BY5" s="37">
        <f t="shared" si="0"/>
        <v>1013.8766666666668</v>
      </c>
      <c r="BZ5" s="37">
        <f t="shared" si="1"/>
        <v>1012.1466666666668</v>
      </c>
      <c r="CA5" s="37">
        <f t="shared" si="2"/>
        <v>1012.0142420165805</v>
      </c>
      <c r="CB5" s="37">
        <f t="shared" si="3"/>
        <v>1011.7395890483035</v>
      </c>
    </row>
    <row r="6" spans="1:80" ht="11.25">
      <c r="A6" s="34">
        <v>4</v>
      </c>
      <c r="B6" s="35" t="s">
        <v>38</v>
      </c>
      <c r="C6" s="55" t="s">
        <v>38</v>
      </c>
      <c r="D6" s="55" t="s">
        <v>38</v>
      </c>
      <c r="E6" s="55" t="s">
        <v>38</v>
      </c>
      <c r="F6" s="55" t="s">
        <v>38</v>
      </c>
      <c r="G6" s="55">
        <v>1024.9</v>
      </c>
      <c r="H6" s="55">
        <v>1007.7</v>
      </c>
      <c r="I6" s="55">
        <v>1018.1</v>
      </c>
      <c r="J6" s="55">
        <v>1019.7</v>
      </c>
      <c r="K6" s="36">
        <v>1010.5</v>
      </c>
      <c r="L6" s="36">
        <v>1012.2</v>
      </c>
      <c r="M6" s="36">
        <v>1022.8</v>
      </c>
      <c r="N6" s="36">
        <v>1012.2</v>
      </c>
      <c r="O6" s="36">
        <v>1011.7</v>
      </c>
      <c r="P6" s="36">
        <v>1017.7</v>
      </c>
      <c r="Q6" s="36">
        <v>1016.9</v>
      </c>
      <c r="R6" s="36">
        <v>1017.8</v>
      </c>
      <c r="S6" s="36">
        <v>1016.2</v>
      </c>
      <c r="T6" s="36">
        <v>1018.4</v>
      </c>
      <c r="U6" s="36">
        <v>1012.7</v>
      </c>
      <c r="V6" s="36">
        <v>1016.8</v>
      </c>
      <c r="W6" s="36">
        <v>1001.9</v>
      </c>
      <c r="X6" s="36">
        <v>1005.6</v>
      </c>
      <c r="Y6" s="36">
        <v>1005.4</v>
      </c>
      <c r="Z6" s="36">
        <v>1012.5</v>
      </c>
      <c r="AA6" s="36">
        <v>1007.1</v>
      </c>
      <c r="AB6" s="36">
        <v>997</v>
      </c>
      <c r="AC6" s="36">
        <v>1025</v>
      </c>
      <c r="AD6" s="36">
        <v>1014.7</v>
      </c>
      <c r="AE6" s="36">
        <v>1015.8</v>
      </c>
      <c r="AF6" s="36">
        <v>1011.7</v>
      </c>
      <c r="AG6" s="36">
        <v>1007.8</v>
      </c>
      <c r="AH6" s="36">
        <v>1017.2</v>
      </c>
      <c r="AI6" s="36">
        <v>1015.6</v>
      </c>
      <c r="AJ6" s="36">
        <v>1013.7</v>
      </c>
      <c r="AK6" s="36">
        <v>1016.4</v>
      </c>
      <c r="AL6" s="36">
        <v>1013.5</v>
      </c>
      <c r="AM6" s="36">
        <v>1015.7</v>
      </c>
      <c r="AN6" s="36">
        <v>1009.6</v>
      </c>
      <c r="AO6" s="36">
        <v>1006.8</v>
      </c>
      <c r="AP6" s="36">
        <v>1012</v>
      </c>
      <c r="AQ6" s="36">
        <v>1015.1</v>
      </c>
      <c r="AR6" s="36">
        <v>1009.9</v>
      </c>
      <c r="AS6" s="36">
        <v>1004.3</v>
      </c>
      <c r="AT6" s="36">
        <v>1013.8</v>
      </c>
      <c r="AU6" s="36">
        <v>1015.6</v>
      </c>
      <c r="AV6" s="36">
        <v>1018.1</v>
      </c>
      <c r="AW6" s="36">
        <v>1010</v>
      </c>
      <c r="AX6" s="36">
        <v>1018.9</v>
      </c>
      <c r="AY6" s="36">
        <v>1013.5</v>
      </c>
      <c r="AZ6" s="36">
        <v>1016.8</v>
      </c>
      <c r="BA6" s="36">
        <v>1017.6</v>
      </c>
      <c r="BB6" s="36">
        <v>1012.4</v>
      </c>
      <c r="BC6" s="36">
        <v>1013.7</v>
      </c>
      <c r="BD6" s="36">
        <v>1014.1</v>
      </c>
      <c r="BE6" s="36">
        <v>1013.5</v>
      </c>
      <c r="BF6" s="36">
        <v>1013.9110478773346</v>
      </c>
      <c r="BG6" s="36">
        <v>1005.1</v>
      </c>
      <c r="BH6" s="36">
        <v>1023</v>
      </c>
      <c r="BI6" s="36">
        <v>998.7</v>
      </c>
      <c r="BJ6" s="36">
        <v>1017.4</v>
      </c>
      <c r="BK6" s="36">
        <v>1007.9</v>
      </c>
      <c r="BL6" s="36">
        <v>1016.4</v>
      </c>
      <c r="BM6" s="36">
        <v>1008.8</v>
      </c>
      <c r="BN6" s="36">
        <v>1013.2</v>
      </c>
      <c r="BO6" s="36">
        <v>1023.2</v>
      </c>
      <c r="BP6" s="36">
        <v>999.1</v>
      </c>
      <c r="BQ6" s="36">
        <v>1008.1</v>
      </c>
      <c r="BR6" s="36"/>
      <c r="BS6" s="36"/>
      <c r="BT6" s="36"/>
      <c r="BU6" s="36"/>
      <c r="BV6" s="36"/>
      <c r="BW6" s="36"/>
      <c r="BY6" s="37">
        <f t="shared" si="0"/>
        <v>1013.4066666666666</v>
      </c>
      <c r="BZ6" s="37">
        <f t="shared" si="1"/>
        <v>1011.9899999999999</v>
      </c>
      <c r="CA6" s="37">
        <f t="shared" si="2"/>
        <v>1013.2270349292444</v>
      </c>
      <c r="CB6" s="37">
        <f t="shared" si="3"/>
        <v>1012.4584208992687</v>
      </c>
    </row>
    <row r="7" spans="1:80" ht="11.25">
      <c r="A7" s="34">
        <v>5</v>
      </c>
      <c r="B7" s="35" t="s">
        <v>38</v>
      </c>
      <c r="C7" s="55" t="s">
        <v>38</v>
      </c>
      <c r="D7" s="55" t="s">
        <v>38</v>
      </c>
      <c r="E7" s="55" t="s">
        <v>38</v>
      </c>
      <c r="F7" s="55" t="s">
        <v>38</v>
      </c>
      <c r="G7" s="55">
        <v>1024</v>
      </c>
      <c r="H7" s="55">
        <v>1008</v>
      </c>
      <c r="I7" s="55">
        <v>1019.9</v>
      </c>
      <c r="J7" s="55">
        <v>1010.6</v>
      </c>
      <c r="K7" s="36">
        <v>1009.4</v>
      </c>
      <c r="L7" s="36">
        <v>1011.7</v>
      </c>
      <c r="M7" s="36">
        <v>1009.6</v>
      </c>
      <c r="N7" s="36">
        <v>1010.6</v>
      </c>
      <c r="O7" s="36">
        <v>1019</v>
      </c>
      <c r="P7" s="36">
        <v>1009.3</v>
      </c>
      <c r="Q7" s="36">
        <v>1013.3</v>
      </c>
      <c r="R7" s="36">
        <v>1019.7</v>
      </c>
      <c r="S7" s="36">
        <v>1010.6</v>
      </c>
      <c r="T7" s="36">
        <v>1011.4</v>
      </c>
      <c r="U7" s="36">
        <v>1013.1</v>
      </c>
      <c r="V7" s="36">
        <v>1015.5</v>
      </c>
      <c r="W7" s="36">
        <v>1006.2</v>
      </c>
      <c r="X7" s="36">
        <v>1003.4</v>
      </c>
      <c r="Y7" s="36">
        <v>1008.4</v>
      </c>
      <c r="Z7" s="36">
        <v>1012.2</v>
      </c>
      <c r="AA7" s="36">
        <v>1010.9</v>
      </c>
      <c r="AB7" s="36">
        <v>999.6</v>
      </c>
      <c r="AC7" s="36">
        <v>1025.9</v>
      </c>
      <c r="AD7" s="36">
        <v>1006.4</v>
      </c>
      <c r="AE7" s="36">
        <v>1018.2</v>
      </c>
      <c r="AF7" s="36">
        <v>1003.5</v>
      </c>
      <c r="AG7" s="36">
        <v>1012.3</v>
      </c>
      <c r="AH7" s="36">
        <v>1017.3</v>
      </c>
      <c r="AI7" s="36">
        <v>1017.6</v>
      </c>
      <c r="AJ7" s="36">
        <v>1023.2</v>
      </c>
      <c r="AK7" s="36">
        <v>1015.3</v>
      </c>
      <c r="AL7" s="36">
        <v>1016.8</v>
      </c>
      <c r="AM7" s="36">
        <v>1014.6</v>
      </c>
      <c r="AN7" s="36">
        <v>1009.6</v>
      </c>
      <c r="AO7" s="36">
        <v>1011.1</v>
      </c>
      <c r="AP7" s="36">
        <v>1013.2</v>
      </c>
      <c r="AQ7" s="36">
        <v>1012.3</v>
      </c>
      <c r="AR7" s="36">
        <v>1008.1</v>
      </c>
      <c r="AS7" s="36">
        <v>1007.5</v>
      </c>
      <c r="AT7" s="36">
        <v>1007.1</v>
      </c>
      <c r="AU7" s="36">
        <v>1023</v>
      </c>
      <c r="AV7" s="36">
        <v>1018.1</v>
      </c>
      <c r="AW7" s="36">
        <v>1017.3</v>
      </c>
      <c r="AX7" s="36">
        <v>1014</v>
      </c>
      <c r="AY7" s="36">
        <v>1015.3</v>
      </c>
      <c r="AZ7" s="36">
        <v>1018.8</v>
      </c>
      <c r="BA7" s="36">
        <v>1007.3</v>
      </c>
      <c r="BB7" s="36">
        <v>1015.9</v>
      </c>
      <c r="BC7" s="36">
        <v>1007.6</v>
      </c>
      <c r="BD7" s="36">
        <v>1011.2</v>
      </c>
      <c r="BE7" s="36">
        <v>1015.8</v>
      </c>
      <c r="BF7" s="36">
        <v>1015.5297133663454</v>
      </c>
      <c r="BG7" s="36">
        <v>1006.8</v>
      </c>
      <c r="BH7" s="36">
        <v>1012.7</v>
      </c>
      <c r="BI7" s="36">
        <v>1009.7</v>
      </c>
      <c r="BJ7" s="36">
        <v>1025</v>
      </c>
      <c r="BK7" s="36">
        <v>1013.8</v>
      </c>
      <c r="BL7" s="36">
        <v>1022.1</v>
      </c>
      <c r="BM7" s="36">
        <v>1002.7</v>
      </c>
      <c r="BN7" s="36">
        <v>1024</v>
      </c>
      <c r="BO7" s="36">
        <v>1021.3</v>
      </c>
      <c r="BP7" s="36">
        <v>1002.5</v>
      </c>
      <c r="BQ7" s="36">
        <v>1004.1</v>
      </c>
      <c r="BR7" s="36"/>
      <c r="BS7" s="36"/>
      <c r="BT7" s="36"/>
      <c r="BU7" s="36"/>
      <c r="BV7" s="36"/>
      <c r="BW7" s="36"/>
      <c r="BY7" s="37">
        <f t="shared" si="0"/>
        <v>1012.52</v>
      </c>
      <c r="BZ7" s="37">
        <f t="shared" si="1"/>
        <v>1012.6366666666662</v>
      </c>
      <c r="CA7" s="37">
        <f t="shared" si="2"/>
        <v>1013.3576571122114</v>
      </c>
      <c r="CB7" s="37">
        <f t="shared" si="3"/>
        <v>1013.162248818269</v>
      </c>
    </row>
    <row r="8" spans="1:80" ht="11.25">
      <c r="A8" s="34">
        <v>6</v>
      </c>
      <c r="B8" s="35" t="s">
        <v>38</v>
      </c>
      <c r="C8" s="55" t="s">
        <v>38</v>
      </c>
      <c r="D8" s="55" t="s">
        <v>38</v>
      </c>
      <c r="E8" s="55" t="s">
        <v>38</v>
      </c>
      <c r="F8" s="55" t="s">
        <v>38</v>
      </c>
      <c r="G8" s="55">
        <v>1023.1</v>
      </c>
      <c r="H8" s="55">
        <v>1012.8</v>
      </c>
      <c r="I8" s="55">
        <v>1023.5</v>
      </c>
      <c r="J8" s="55">
        <v>1002</v>
      </c>
      <c r="K8" s="36">
        <v>1016.4</v>
      </c>
      <c r="L8" s="36">
        <v>1015.3</v>
      </c>
      <c r="M8" s="36">
        <v>1009.9</v>
      </c>
      <c r="N8" s="36">
        <v>1010.6</v>
      </c>
      <c r="O8" s="36">
        <v>1027</v>
      </c>
      <c r="P8" s="36">
        <v>1009.1</v>
      </c>
      <c r="Q8" s="36">
        <v>1007.8</v>
      </c>
      <c r="R8" s="36">
        <v>1019.6</v>
      </c>
      <c r="S8" s="36">
        <v>1014.1</v>
      </c>
      <c r="T8" s="36">
        <v>1014.8</v>
      </c>
      <c r="U8" s="36">
        <v>1011</v>
      </c>
      <c r="V8" s="36">
        <v>1019.5</v>
      </c>
      <c r="W8" s="36">
        <v>1013.3</v>
      </c>
      <c r="X8" s="36">
        <v>1004.5</v>
      </c>
      <c r="Y8" s="36">
        <v>1017.8</v>
      </c>
      <c r="Z8" s="36">
        <v>1010.9</v>
      </c>
      <c r="AA8" s="36">
        <v>1012.8</v>
      </c>
      <c r="AB8" s="36">
        <v>1006.8</v>
      </c>
      <c r="AC8" s="36">
        <v>1017.7</v>
      </c>
      <c r="AD8" s="36">
        <v>1008.9</v>
      </c>
      <c r="AE8" s="36">
        <v>1015.6</v>
      </c>
      <c r="AF8" s="36">
        <v>1008.7</v>
      </c>
      <c r="AG8" s="36">
        <v>1018.3</v>
      </c>
      <c r="AH8" s="36">
        <v>1005.5</v>
      </c>
      <c r="AI8" s="36">
        <v>1015.3</v>
      </c>
      <c r="AJ8" s="36">
        <v>1019.7</v>
      </c>
      <c r="AK8" s="36">
        <v>999.7</v>
      </c>
      <c r="AL8" s="36">
        <v>1013.4</v>
      </c>
      <c r="AM8" s="36">
        <v>1010.2</v>
      </c>
      <c r="AN8" s="36">
        <v>1014.4</v>
      </c>
      <c r="AO8" s="36">
        <v>1018.7</v>
      </c>
      <c r="AP8" s="36">
        <v>1015.7</v>
      </c>
      <c r="AQ8" s="36">
        <v>1015.4</v>
      </c>
      <c r="AR8" s="36">
        <v>1008.1</v>
      </c>
      <c r="AS8" s="36">
        <v>1015.3</v>
      </c>
      <c r="AT8" s="36">
        <v>1010.7</v>
      </c>
      <c r="AU8" s="36">
        <v>1017.8</v>
      </c>
      <c r="AV8" s="36">
        <v>1015.4</v>
      </c>
      <c r="AW8" s="36">
        <v>1018.4</v>
      </c>
      <c r="AX8" s="36">
        <v>1014.7</v>
      </c>
      <c r="AY8" s="36">
        <v>1013.1</v>
      </c>
      <c r="AZ8" s="36">
        <v>1019.5</v>
      </c>
      <c r="BA8" s="36">
        <v>1005.3</v>
      </c>
      <c r="BB8" s="36">
        <v>1017.2</v>
      </c>
      <c r="BC8" s="36">
        <v>985.6</v>
      </c>
      <c r="BD8" s="36">
        <v>1014.1</v>
      </c>
      <c r="BE8" s="36">
        <v>1005.7</v>
      </c>
      <c r="BF8" s="36">
        <v>1017.0280346212766</v>
      </c>
      <c r="BG8" s="36">
        <v>1011.8</v>
      </c>
      <c r="BH8" s="36">
        <v>1003.7</v>
      </c>
      <c r="BI8" s="36">
        <v>1015.3</v>
      </c>
      <c r="BJ8" s="36">
        <v>1025.9</v>
      </c>
      <c r="BK8" s="36">
        <v>981.9</v>
      </c>
      <c r="BL8" s="36">
        <v>1017.3</v>
      </c>
      <c r="BM8" s="36">
        <v>1001</v>
      </c>
      <c r="BN8" s="36">
        <v>1024.7</v>
      </c>
      <c r="BO8" s="36">
        <v>1007</v>
      </c>
      <c r="BP8" s="36">
        <v>1013.8</v>
      </c>
      <c r="BQ8" s="36">
        <v>1010.6</v>
      </c>
      <c r="BR8" s="36"/>
      <c r="BS8" s="36"/>
      <c r="BT8" s="36"/>
      <c r="BU8" s="36"/>
      <c r="BV8" s="36"/>
      <c r="BW8" s="36"/>
      <c r="BY8" s="37">
        <f t="shared" si="0"/>
        <v>1012.5400000000001</v>
      </c>
      <c r="BZ8" s="37">
        <f t="shared" si="1"/>
        <v>1013.1433333333335</v>
      </c>
      <c r="CA8" s="37">
        <f t="shared" si="2"/>
        <v>1012.3076011540426</v>
      </c>
      <c r="CB8" s="37">
        <f t="shared" si="3"/>
        <v>1011.7847753103637</v>
      </c>
    </row>
    <row r="9" spans="1:80" ht="11.25">
      <c r="A9" s="34">
        <v>7</v>
      </c>
      <c r="B9" s="35" t="s">
        <v>38</v>
      </c>
      <c r="C9" s="55" t="s">
        <v>38</v>
      </c>
      <c r="D9" s="55" t="s">
        <v>38</v>
      </c>
      <c r="E9" s="55" t="s">
        <v>38</v>
      </c>
      <c r="F9" s="55" t="s">
        <v>38</v>
      </c>
      <c r="G9" s="55">
        <v>1017.8</v>
      </c>
      <c r="H9" s="55">
        <v>1006.9</v>
      </c>
      <c r="I9" s="55">
        <v>1012</v>
      </c>
      <c r="J9" s="55">
        <v>1000.8</v>
      </c>
      <c r="K9" s="36">
        <v>1017.3</v>
      </c>
      <c r="L9" s="36">
        <v>1015.5</v>
      </c>
      <c r="M9" s="36">
        <v>1016.5</v>
      </c>
      <c r="N9" s="36">
        <v>1007.5</v>
      </c>
      <c r="O9" s="36">
        <v>1024</v>
      </c>
      <c r="P9" s="36">
        <v>1005.9</v>
      </c>
      <c r="Q9" s="36">
        <v>1011.7</v>
      </c>
      <c r="R9" s="36">
        <v>1021.2</v>
      </c>
      <c r="S9" s="36">
        <v>1021.6</v>
      </c>
      <c r="T9" s="36">
        <v>1017.73</v>
      </c>
      <c r="U9" s="36">
        <v>1014.8</v>
      </c>
      <c r="V9" s="36">
        <v>1011</v>
      </c>
      <c r="W9" s="36">
        <v>1017.6</v>
      </c>
      <c r="X9" s="36">
        <v>1008.5</v>
      </c>
      <c r="Y9" s="36">
        <v>1019.4</v>
      </c>
      <c r="Z9" s="36">
        <v>1012.6</v>
      </c>
      <c r="AA9" s="36">
        <v>1016.9</v>
      </c>
      <c r="AB9" s="36">
        <v>996.7</v>
      </c>
      <c r="AC9" s="36">
        <v>1011.5</v>
      </c>
      <c r="AD9" s="36">
        <v>1013.5</v>
      </c>
      <c r="AE9" s="36">
        <v>1013.1</v>
      </c>
      <c r="AF9" s="36">
        <v>1011.4</v>
      </c>
      <c r="AG9" s="36">
        <v>1020.5</v>
      </c>
      <c r="AH9" s="36">
        <v>1004</v>
      </c>
      <c r="AI9" s="36">
        <v>1014.5</v>
      </c>
      <c r="AJ9" s="36">
        <v>1015.3</v>
      </c>
      <c r="AK9" s="36">
        <v>1001.9</v>
      </c>
      <c r="AL9" s="36">
        <v>1005.3</v>
      </c>
      <c r="AM9" s="36">
        <v>1011.3</v>
      </c>
      <c r="AN9" s="36">
        <v>1010.9</v>
      </c>
      <c r="AO9" s="36">
        <v>1024</v>
      </c>
      <c r="AP9" s="36">
        <v>1009.1</v>
      </c>
      <c r="AQ9" s="36">
        <v>1018.5</v>
      </c>
      <c r="AR9" s="36">
        <v>1022.7</v>
      </c>
      <c r="AS9" s="36">
        <v>1007.4</v>
      </c>
      <c r="AT9" s="36">
        <v>1013.8</v>
      </c>
      <c r="AU9" s="36">
        <v>1007.9</v>
      </c>
      <c r="AV9" s="36">
        <v>1010</v>
      </c>
      <c r="AW9" s="36">
        <v>1020.4</v>
      </c>
      <c r="AX9" s="36">
        <v>1020.3</v>
      </c>
      <c r="AY9" s="36">
        <v>1006.5</v>
      </c>
      <c r="AZ9" s="36">
        <v>1021.8</v>
      </c>
      <c r="BA9" s="36">
        <v>1017.1</v>
      </c>
      <c r="BB9" s="36">
        <v>1014.9</v>
      </c>
      <c r="BC9" s="36">
        <v>983.1</v>
      </c>
      <c r="BD9" s="36">
        <v>1016.1</v>
      </c>
      <c r="BE9" s="36">
        <v>1010.2</v>
      </c>
      <c r="BF9" s="36">
        <v>1009.6248346043598</v>
      </c>
      <c r="BG9" s="36">
        <v>1019</v>
      </c>
      <c r="BH9" s="36">
        <v>1007.2</v>
      </c>
      <c r="BI9" s="36">
        <v>1014.9</v>
      </c>
      <c r="BJ9" s="36">
        <v>1022.5</v>
      </c>
      <c r="BK9" s="36">
        <v>1011</v>
      </c>
      <c r="BL9" s="36">
        <v>1006.1</v>
      </c>
      <c r="BM9" s="36">
        <v>1019.5</v>
      </c>
      <c r="BN9" s="36">
        <v>1016.6</v>
      </c>
      <c r="BO9" s="36">
        <v>1003.9</v>
      </c>
      <c r="BP9" s="36">
        <v>1017.7</v>
      </c>
      <c r="BQ9" s="36">
        <v>1021.2</v>
      </c>
      <c r="BR9" s="36"/>
      <c r="BS9" s="36"/>
      <c r="BT9" s="36"/>
      <c r="BU9" s="36"/>
      <c r="BV9" s="36"/>
      <c r="BW9" s="36"/>
      <c r="BY9" s="37">
        <f t="shared" si="0"/>
        <v>1012.651</v>
      </c>
      <c r="BZ9" s="37">
        <f t="shared" si="1"/>
        <v>1012.7410000000001</v>
      </c>
      <c r="CA9" s="37">
        <f t="shared" si="2"/>
        <v>1012.4708278201454</v>
      </c>
      <c r="CB9" s="37">
        <f t="shared" si="3"/>
        <v>1013.3943495033665</v>
      </c>
    </row>
    <row r="10" spans="1:80" ht="11.25">
      <c r="A10" s="34">
        <v>8</v>
      </c>
      <c r="B10" s="35" t="s">
        <v>38</v>
      </c>
      <c r="C10" s="55" t="s">
        <v>38</v>
      </c>
      <c r="D10" s="55" t="s">
        <v>38</v>
      </c>
      <c r="E10" s="55" t="s">
        <v>38</v>
      </c>
      <c r="F10" s="55" t="s">
        <v>38</v>
      </c>
      <c r="G10" s="55">
        <v>1016.7</v>
      </c>
      <c r="H10" s="55">
        <v>1007.6</v>
      </c>
      <c r="I10" s="55">
        <v>1005.4</v>
      </c>
      <c r="J10" s="55">
        <v>1010.6</v>
      </c>
      <c r="K10" s="36">
        <v>1018.3</v>
      </c>
      <c r="L10" s="36">
        <v>1023</v>
      </c>
      <c r="M10" s="36">
        <v>1014.5</v>
      </c>
      <c r="N10" s="36">
        <v>1008.8</v>
      </c>
      <c r="O10" s="36">
        <v>1018.9</v>
      </c>
      <c r="P10" s="36">
        <v>1009.7</v>
      </c>
      <c r="Q10" s="36">
        <v>1013.3</v>
      </c>
      <c r="R10" s="36">
        <v>1005.2</v>
      </c>
      <c r="S10" s="36">
        <v>1022.4</v>
      </c>
      <c r="T10" s="36">
        <v>1022.6</v>
      </c>
      <c r="U10" s="36">
        <v>1022.6</v>
      </c>
      <c r="V10" s="36">
        <v>1010.8</v>
      </c>
      <c r="W10" s="36">
        <v>1007.2</v>
      </c>
      <c r="X10" s="36">
        <v>996.3</v>
      </c>
      <c r="Y10" s="36">
        <v>1020.4</v>
      </c>
      <c r="Z10" s="36">
        <v>1013.4</v>
      </c>
      <c r="AA10" s="36">
        <v>1025.8</v>
      </c>
      <c r="AB10" s="36">
        <v>997.9</v>
      </c>
      <c r="AC10" s="36">
        <v>1008.2</v>
      </c>
      <c r="AD10" s="36">
        <v>1007.6</v>
      </c>
      <c r="AE10" s="36">
        <v>1004.7</v>
      </c>
      <c r="AF10" s="36">
        <v>1022.9</v>
      </c>
      <c r="AG10" s="36">
        <v>1023.3</v>
      </c>
      <c r="AH10" s="36">
        <v>1005.1</v>
      </c>
      <c r="AI10" s="36">
        <v>1002.9</v>
      </c>
      <c r="AJ10" s="36">
        <v>1014.6</v>
      </c>
      <c r="AK10" s="36">
        <v>1008.1</v>
      </c>
      <c r="AL10" s="36">
        <v>1003.2</v>
      </c>
      <c r="AM10" s="36">
        <v>995</v>
      </c>
      <c r="AN10" s="36">
        <v>1012.6</v>
      </c>
      <c r="AO10" s="36">
        <v>1019.6</v>
      </c>
      <c r="AP10" s="36">
        <v>1001.5</v>
      </c>
      <c r="AQ10" s="36">
        <v>1025</v>
      </c>
      <c r="AR10" s="36">
        <v>1017</v>
      </c>
      <c r="AS10" s="36">
        <v>1013</v>
      </c>
      <c r="AT10" s="36">
        <v>1005.5</v>
      </c>
      <c r="AU10" s="36">
        <v>998.8</v>
      </c>
      <c r="AV10" s="36">
        <v>1010</v>
      </c>
      <c r="AW10" s="36">
        <v>1017.5</v>
      </c>
      <c r="AX10" s="36">
        <v>1014.5</v>
      </c>
      <c r="AY10" s="36">
        <v>1013.1</v>
      </c>
      <c r="AZ10" s="36">
        <v>1023.2</v>
      </c>
      <c r="BA10" s="36">
        <v>1013.9</v>
      </c>
      <c r="BB10" s="36">
        <v>1007.7</v>
      </c>
      <c r="BC10" s="36">
        <v>994.4</v>
      </c>
      <c r="BD10" s="36">
        <v>1004.4</v>
      </c>
      <c r="BE10" s="36">
        <v>1018.4</v>
      </c>
      <c r="BF10" s="36">
        <v>984.8776539295114</v>
      </c>
      <c r="BG10" s="36">
        <v>1022.7</v>
      </c>
      <c r="BH10" s="36">
        <v>1018.3</v>
      </c>
      <c r="BI10" s="36">
        <v>1019.1</v>
      </c>
      <c r="BJ10" s="36">
        <v>1017.2</v>
      </c>
      <c r="BK10" s="36">
        <v>1023</v>
      </c>
      <c r="BL10" s="36">
        <v>995.3</v>
      </c>
      <c r="BM10" s="36">
        <v>1005.3</v>
      </c>
      <c r="BN10" s="36">
        <v>1020.1</v>
      </c>
      <c r="BO10" s="36">
        <v>1012</v>
      </c>
      <c r="BP10" s="36">
        <v>1006.1</v>
      </c>
      <c r="BQ10" s="36">
        <v>1025</v>
      </c>
      <c r="BR10" s="36"/>
      <c r="BS10" s="36"/>
      <c r="BT10" s="36"/>
      <c r="BU10" s="36"/>
      <c r="BV10" s="36"/>
      <c r="BW10" s="36"/>
      <c r="BY10" s="37">
        <f t="shared" si="0"/>
        <v>1011.91</v>
      </c>
      <c r="BZ10" s="37">
        <f t="shared" si="1"/>
        <v>1011.1033333333331</v>
      </c>
      <c r="CA10" s="37">
        <f t="shared" si="2"/>
        <v>1010.169255130984</v>
      </c>
      <c r="CB10" s="37">
        <f t="shared" si="3"/>
        <v>1011.4218598041778</v>
      </c>
    </row>
    <row r="11" spans="1:80" ht="11.25">
      <c r="A11" s="34">
        <v>9</v>
      </c>
      <c r="B11" s="35" t="s">
        <v>38</v>
      </c>
      <c r="C11" s="55" t="s">
        <v>38</v>
      </c>
      <c r="D11" s="55" t="s">
        <v>38</v>
      </c>
      <c r="E11" s="55" t="s">
        <v>38</v>
      </c>
      <c r="F11" s="55" t="s">
        <v>38</v>
      </c>
      <c r="G11" s="55">
        <v>1018.9</v>
      </c>
      <c r="H11" s="55">
        <v>1013.6</v>
      </c>
      <c r="I11" s="55">
        <v>1011.9</v>
      </c>
      <c r="J11" s="55">
        <v>1004.8</v>
      </c>
      <c r="K11" s="36">
        <v>1017.2</v>
      </c>
      <c r="L11" s="36">
        <v>1015.8</v>
      </c>
      <c r="M11" s="36">
        <v>1012.5</v>
      </c>
      <c r="N11" s="36">
        <v>1009.1</v>
      </c>
      <c r="O11" s="36">
        <v>1016.6</v>
      </c>
      <c r="P11" s="36">
        <v>1016.9</v>
      </c>
      <c r="Q11" s="36">
        <v>1013.7</v>
      </c>
      <c r="R11" s="36">
        <v>1001.1</v>
      </c>
      <c r="S11" s="36">
        <v>1021.8</v>
      </c>
      <c r="T11" s="36">
        <v>1019.8</v>
      </c>
      <c r="U11" s="36">
        <v>1020.6</v>
      </c>
      <c r="V11" s="36">
        <v>1020.9</v>
      </c>
      <c r="W11" s="36">
        <v>1007.3</v>
      </c>
      <c r="X11" s="36">
        <v>1005.2</v>
      </c>
      <c r="Y11" s="36">
        <v>1005.4</v>
      </c>
      <c r="Z11" s="36">
        <v>1012.6</v>
      </c>
      <c r="AA11" s="36">
        <v>1019.3</v>
      </c>
      <c r="AB11" s="36">
        <v>1013.2</v>
      </c>
      <c r="AC11" s="36">
        <v>1012.3</v>
      </c>
      <c r="AD11" s="36">
        <v>998.6</v>
      </c>
      <c r="AE11" s="36">
        <v>1002.5</v>
      </c>
      <c r="AF11" s="36">
        <v>1011.6</v>
      </c>
      <c r="AG11" s="36">
        <v>1023</v>
      </c>
      <c r="AH11" s="36">
        <v>1015.3</v>
      </c>
      <c r="AI11" s="36">
        <v>1009.7</v>
      </c>
      <c r="AJ11" s="36">
        <v>1020.8</v>
      </c>
      <c r="AK11" s="36">
        <v>1010.7</v>
      </c>
      <c r="AL11" s="36">
        <v>1017.5</v>
      </c>
      <c r="AM11" s="36">
        <v>1007.5</v>
      </c>
      <c r="AN11" s="36">
        <v>1012.4</v>
      </c>
      <c r="AO11" s="36">
        <v>1001.4</v>
      </c>
      <c r="AP11" s="36">
        <v>1002.3</v>
      </c>
      <c r="AQ11" s="36">
        <v>1023.1</v>
      </c>
      <c r="AR11" s="36">
        <v>1015.4</v>
      </c>
      <c r="AS11" s="36">
        <v>1011.9</v>
      </c>
      <c r="AT11" s="36">
        <v>1016.7</v>
      </c>
      <c r="AU11" s="36">
        <v>1007.8</v>
      </c>
      <c r="AV11" s="36">
        <v>1014</v>
      </c>
      <c r="AW11" s="36">
        <v>1008.9</v>
      </c>
      <c r="AX11" s="36">
        <v>1012.9</v>
      </c>
      <c r="AY11" s="36">
        <v>1018.6</v>
      </c>
      <c r="AZ11" s="36">
        <v>1024</v>
      </c>
      <c r="BA11" s="36">
        <v>997.1</v>
      </c>
      <c r="BB11" s="36">
        <v>1014.7</v>
      </c>
      <c r="BC11" s="36">
        <v>1009.9</v>
      </c>
      <c r="BD11" s="36">
        <v>1007.5</v>
      </c>
      <c r="BE11" s="36">
        <v>1022.3</v>
      </c>
      <c r="BF11" s="36">
        <v>1000.2931442389454</v>
      </c>
      <c r="BG11" s="36">
        <v>1009.8</v>
      </c>
      <c r="BH11" s="36">
        <v>1024.8</v>
      </c>
      <c r="BI11" s="36">
        <v>1017</v>
      </c>
      <c r="BJ11" s="36">
        <v>1008.7</v>
      </c>
      <c r="BK11" s="36">
        <v>1022.9</v>
      </c>
      <c r="BL11" s="36">
        <v>1002.2</v>
      </c>
      <c r="BM11" s="36">
        <v>1002</v>
      </c>
      <c r="BN11" s="36">
        <v>1018.7</v>
      </c>
      <c r="BO11" s="36">
        <v>1015</v>
      </c>
      <c r="BP11" s="36">
        <v>1008.6</v>
      </c>
      <c r="BQ11" s="36">
        <v>1023.7</v>
      </c>
      <c r="BR11" s="36"/>
      <c r="BS11" s="36"/>
      <c r="BT11" s="36"/>
      <c r="BU11" s="36"/>
      <c r="BV11" s="36"/>
      <c r="BW11" s="36"/>
      <c r="BY11" s="37">
        <f t="shared" si="0"/>
        <v>1012.7766666666665</v>
      </c>
      <c r="BZ11" s="37">
        <f t="shared" si="1"/>
        <v>1012.2566666666669</v>
      </c>
      <c r="CA11" s="37">
        <f t="shared" si="2"/>
        <v>1011.6064381412981</v>
      </c>
      <c r="CB11" s="37">
        <f t="shared" si="3"/>
        <v>1012.3255852980305</v>
      </c>
    </row>
    <row r="12" spans="1:80" ht="11.25">
      <c r="A12" s="34">
        <v>10</v>
      </c>
      <c r="B12" s="35" t="s">
        <v>38</v>
      </c>
      <c r="C12" s="55" t="s">
        <v>38</v>
      </c>
      <c r="D12" s="55" t="s">
        <v>38</v>
      </c>
      <c r="E12" s="55" t="s">
        <v>38</v>
      </c>
      <c r="F12" s="55" t="s">
        <v>38</v>
      </c>
      <c r="G12" s="55">
        <v>1024</v>
      </c>
      <c r="H12" s="55">
        <v>1007.4</v>
      </c>
      <c r="I12" s="55">
        <v>1014</v>
      </c>
      <c r="J12" s="55">
        <v>985.3</v>
      </c>
      <c r="K12" s="36">
        <v>1019.4</v>
      </c>
      <c r="L12" s="36">
        <v>997.1</v>
      </c>
      <c r="M12" s="36">
        <v>1017</v>
      </c>
      <c r="N12" s="36">
        <v>1013.2</v>
      </c>
      <c r="O12" s="36">
        <v>1017.5</v>
      </c>
      <c r="P12" s="36">
        <v>1021.3</v>
      </c>
      <c r="Q12" s="36">
        <v>1008.3</v>
      </c>
      <c r="R12" s="36">
        <v>1008.3</v>
      </c>
      <c r="S12" s="36">
        <v>1020.6</v>
      </c>
      <c r="T12" s="36">
        <v>1012.4</v>
      </c>
      <c r="U12" s="36">
        <v>1012</v>
      </c>
      <c r="V12" s="36">
        <v>1024.4</v>
      </c>
      <c r="W12" s="36">
        <v>1012.8</v>
      </c>
      <c r="X12" s="36">
        <v>1012.9</v>
      </c>
      <c r="Y12" s="36">
        <v>1005.1</v>
      </c>
      <c r="Z12" s="36">
        <v>1014</v>
      </c>
      <c r="AA12" s="36">
        <v>1011.7</v>
      </c>
      <c r="AB12" s="36">
        <v>1015.8</v>
      </c>
      <c r="AC12" s="36">
        <v>1018.7</v>
      </c>
      <c r="AD12" s="36">
        <v>1004.4</v>
      </c>
      <c r="AE12" s="36">
        <v>1020.2</v>
      </c>
      <c r="AF12" s="36">
        <v>1012.9</v>
      </c>
      <c r="AG12" s="36">
        <v>1022.6</v>
      </c>
      <c r="AH12" s="36">
        <v>1024</v>
      </c>
      <c r="AI12" s="36">
        <v>1016.5</v>
      </c>
      <c r="AJ12" s="36">
        <v>1023.1</v>
      </c>
      <c r="AK12" s="36">
        <v>1018.4</v>
      </c>
      <c r="AL12" s="36">
        <v>1025.1</v>
      </c>
      <c r="AM12" s="36">
        <v>1020.4</v>
      </c>
      <c r="AN12" s="36">
        <v>1009.6</v>
      </c>
      <c r="AO12" s="36">
        <v>1007</v>
      </c>
      <c r="AP12" s="36">
        <v>1010.4</v>
      </c>
      <c r="AQ12" s="36">
        <v>1022.3</v>
      </c>
      <c r="AR12" s="36">
        <v>1019.8</v>
      </c>
      <c r="AS12" s="36">
        <v>1017.8</v>
      </c>
      <c r="AT12" s="36">
        <v>1005.9</v>
      </c>
      <c r="AU12" s="36">
        <v>1018</v>
      </c>
      <c r="AV12" s="36">
        <v>1023.4</v>
      </c>
      <c r="AW12" s="36">
        <v>1010.9</v>
      </c>
      <c r="AX12" s="36">
        <v>1014.2</v>
      </c>
      <c r="AY12" s="36">
        <v>1021.1</v>
      </c>
      <c r="AZ12" s="36">
        <v>1024.5</v>
      </c>
      <c r="BA12" s="36">
        <v>1006.2</v>
      </c>
      <c r="BB12" s="36">
        <v>1022</v>
      </c>
      <c r="BC12" s="36">
        <v>1019.3</v>
      </c>
      <c r="BD12" s="36">
        <v>1013.5</v>
      </c>
      <c r="BE12" s="36">
        <v>1014.1</v>
      </c>
      <c r="BF12" s="36">
        <v>1011.9834909249947</v>
      </c>
      <c r="BG12" s="36">
        <v>1004</v>
      </c>
      <c r="BH12" s="36">
        <v>1017.6</v>
      </c>
      <c r="BI12" s="36">
        <v>1014.7</v>
      </c>
      <c r="BJ12" s="36">
        <v>1013.2</v>
      </c>
      <c r="BK12" s="36">
        <v>1019.2</v>
      </c>
      <c r="BL12" s="36">
        <v>1010.4</v>
      </c>
      <c r="BM12" s="36">
        <v>1014.4</v>
      </c>
      <c r="BN12" s="36">
        <v>1015.3</v>
      </c>
      <c r="BO12" s="36">
        <v>1015.3</v>
      </c>
      <c r="BP12" s="36">
        <v>1017.2</v>
      </c>
      <c r="BQ12" s="36">
        <v>1013.9</v>
      </c>
      <c r="BR12" s="36"/>
      <c r="BS12" s="36"/>
      <c r="BT12" s="36"/>
      <c r="BU12" s="36"/>
      <c r="BV12" s="36"/>
      <c r="BW12" s="36"/>
      <c r="BY12" s="37">
        <f t="shared" si="0"/>
        <v>1014.5133333333334</v>
      </c>
      <c r="BZ12" s="37">
        <f t="shared" si="1"/>
        <v>1015.7500000000001</v>
      </c>
      <c r="CA12" s="37">
        <f t="shared" si="2"/>
        <v>1016.1194496974998</v>
      </c>
      <c r="CB12" s="37">
        <f t="shared" si="3"/>
        <v>1015.0833384169355</v>
      </c>
    </row>
    <row r="13" spans="1:80" ht="11.25">
      <c r="A13" s="38">
        <v>11</v>
      </c>
      <c r="B13" s="39" t="s">
        <v>38</v>
      </c>
      <c r="C13" s="40" t="s">
        <v>38</v>
      </c>
      <c r="D13" s="40" t="s">
        <v>38</v>
      </c>
      <c r="E13" s="40" t="s">
        <v>38</v>
      </c>
      <c r="F13" s="40" t="s">
        <v>38</v>
      </c>
      <c r="G13" s="40">
        <v>1027.8</v>
      </c>
      <c r="H13" s="40">
        <v>1006.3</v>
      </c>
      <c r="I13" s="40">
        <v>1012.6</v>
      </c>
      <c r="J13" s="40">
        <v>1009</v>
      </c>
      <c r="K13" s="40">
        <v>1009.1</v>
      </c>
      <c r="L13" s="40">
        <v>1008.3</v>
      </c>
      <c r="M13" s="40">
        <v>1024.4</v>
      </c>
      <c r="N13" s="40">
        <v>1021.8</v>
      </c>
      <c r="O13" s="40">
        <v>1016.4</v>
      </c>
      <c r="P13" s="40">
        <v>1019.4</v>
      </c>
      <c r="Q13" s="40">
        <v>1015.6</v>
      </c>
      <c r="R13" s="40">
        <v>1016.9</v>
      </c>
      <c r="S13" s="40">
        <v>1023.3</v>
      </c>
      <c r="T13" s="40">
        <v>999.7</v>
      </c>
      <c r="U13" s="40">
        <v>1003.7</v>
      </c>
      <c r="V13" s="40">
        <v>1023.8</v>
      </c>
      <c r="W13" s="40">
        <v>1018.1</v>
      </c>
      <c r="X13" s="40">
        <v>1014.5</v>
      </c>
      <c r="Y13" s="40">
        <v>1007.8</v>
      </c>
      <c r="Z13" s="40">
        <v>1015.6</v>
      </c>
      <c r="AA13" s="40">
        <v>1014.3</v>
      </c>
      <c r="AB13" s="40">
        <v>1012.5</v>
      </c>
      <c r="AC13" s="40">
        <v>1014</v>
      </c>
      <c r="AD13" s="40">
        <v>1015.9</v>
      </c>
      <c r="AE13" s="40">
        <v>1022.1</v>
      </c>
      <c r="AF13" s="40">
        <v>1003.6</v>
      </c>
      <c r="AG13" s="40">
        <v>1023.9</v>
      </c>
      <c r="AH13" s="40">
        <v>1023.5</v>
      </c>
      <c r="AI13" s="40">
        <v>1006.6</v>
      </c>
      <c r="AJ13" s="40">
        <v>1013.9</v>
      </c>
      <c r="AK13" s="40">
        <v>1012.5</v>
      </c>
      <c r="AL13" s="40">
        <v>1017.8</v>
      </c>
      <c r="AM13" s="40">
        <v>1028.7</v>
      </c>
      <c r="AN13" s="40">
        <v>1002.1</v>
      </c>
      <c r="AO13" s="40">
        <v>1020</v>
      </c>
      <c r="AP13" s="40">
        <v>1010.7</v>
      </c>
      <c r="AQ13" s="40">
        <v>1016.4</v>
      </c>
      <c r="AR13" s="40">
        <v>1022.1</v>
      </c>
      <c r="AS13" s="40">
        <v>1024.3</v>
      </c>
      <c r="AT13" s="40">
        <v>1003.4</v>
      </c>
      <c r="AU13" s="40">
        <v>1023.8</v>
      </c>
      <c r="AV13" s="40">
        <v>1019.7</v>
      </c>
      <c r="AW13" s="40">
        <v>1011.2</v>
      </c>
      <c r="AX13" s="40">
        <v>1007.9</v>
      </c>
      <c r="AY13" s="40">
        <v>1022.8</v>
      </c>
      <c r="AZ13" s="40">
        <v>1020</v>
      </c>
      <c r="BA13" s="40">
        <v>1011.3</v>
      </c>
      <c r="BB13" s="40">
        <v>1020.8</v>
      </c>
      <c r="BC13" s="40">
        <v>1016.9</v>
      </c>
      <c r="BD13" s="40">
        <v>1013.1</v>
      </c>
      <c r="BE13" s="40">
        <v>1008.1</v>
      </c>
      <c r="BF13" s="40">
        <v>1015.647114158928</v>
      </c>
      <c r="BG13" s="40">
        <v>1007.6</v>
      </c>
      <c r="BH13" s="40">
        <v>1016.9</v>
      </c>
      <c r="BI13" s="40">
        <v>1009.4</v>
      </c>
      <c r="BJ13" s="40">
        <v>1008.4</v>
      </c>
      <c r="BK13" s="40">
        <v>1019.7</v>
      </c>
      <c r="BL13" s="40">
        <v>1006.9</v>
      </c>
      <c r="BM13" s="40">
        <v>1016.7</v>
      </c>
      <c r="BN13" s="40">
        <v>1014.1</v>
      </c>
      <c r="BO13" s="40">
        <v>1012.9</v>
      </c>
      <c r="BP13" s="40">
        <v>1012</v>
      </c>
      <c r="BQ13" s="40">
        <v>1009.7</v>
      </c>
      <c r="BR13" s="40"/>
      <c r="BS13" s="40"/>
      <c r="BT13" s="40"/>
      <c r="BU13" s="40"/>
      <c r="BV13" s="40"/>
      <c r="BW13" s="40"/>
      <c r="BY13" s="41">
        <f t="shared" si="0"/>
        <v>1015.2233333333332</v>
      </c>
      <c r="BZ13" s="41">
        <f t="shared" si="1"/>
        <v>1014.8733333333333</v>
      </c>
      <c r="CA13" s="41">
        <f t="shared" si="2"/>
        <v>1015.5449038052975</v>
      </c>
      <c r="CB13" s="37">
        <f t="shared" si="3"/>
        <v>1014.6208746502881</v>
      </c>
    </row>
    <row r="14" spans="1:80" ht="11.25">
      <c r="A14" s="34">
        <v>12</v>
      </c>
      <c r="B14" s="35" t="s">
        <v>38</v>
      </c>
      <c r="C14" s="55" t="s">
        <v>38</v>
      </c>
      <c r="D14" s="55" t="s">
        <v>38</v>
      </c>
      <c r="E14" s="55" t="s">
        <v>38</v>
      </c>
      <c r="F14" s="55" t="s">
        <v>38</v>
      </c>
      <c r="G14" s="55">
        <v>1024.2</v>
      </c>
      <c r="H14" s="55">
        <v>1011</v>
      </c>
      <c r="I14" s="55">
        <v>1014.5</v>
      </c>
      <c r="J14" s="55">
        <v>1017.5</v>
      </c>
      <c r="K14" s="36">
        <v>1005</v>
      </c>
      <c r="L14" s="36">
        <v>1011.8</v>
      </c>
      <c r="M14" s="36">
        <v>1023.3</v>
      </c>
      <c r="N14" s="36">
        <v>1023.4</v>
      </c>
      <c r="O14" s="36">
        <v>1009.6</v>
      </c>
      <c r="P14" s="36">
        <v>1017</v>
      </c>
      <c r="Q14" s="36">
        <v>1020.9</v>
      </c>
      <c r="R14" s="36">
        <v>1019.6</v>
      </c>
      <c r="S14" s="36">
        <v>1013.3</v>
      </c>
      <c r="T14" s="36">
        <v>1001.6</v>
      </c>
      <c r="U14" s="36">
        <v>1000.4</v>
      </c>
      <c r="V14" s="36">
        <v>1020</v>
      </c>
      <c r="W14" s="36">
        <v>1012.6</v>
      </c>
      <c r="X14" s="36">
        <v>1012.6</v>
      </c>
      <c r="Y14" s="36">
        <v>1019.8</v>
      </c>
      <c r="Z14" s="36">
        <v>1020.7</v>
      </c>
      <c r="AA14" s="36">
        <v>1013.1</v>
      </c>
      <c r="AB14" s="36">
        <v>1014.6</v>
      </c>
      <c r="AC14" s="36">
        <v>1015</v>
      </c>
      <c r="AD14" s="36">
        <v>1021.3</v>
      </c>
      <c r="AE14" s="36">
        <v>1019.9</v>
      </c>
      <c r="AF14" s="36">
        <v>1014.7</v>
      </c>
      <c r="AG14" s="36">
        <v>1012.4</v>
      </c>
      <c r="AH14" s="36">
        <v>1014.3</v>
      </c>
      <c r="AI14" s="36">
        <v>1007.4</v>
      </c>
      <c r="AJ14" s="36">
        <v>1009.3</v>
      </c>
      <c r="AK14" s="36">
        <v>996.2</v>
      </c>
      <c r="AL14" s="36">
        <v>1015.9</v>
      </c>
      <c r="AM14" s="36">
        <v>1023.3</v>
      </c>
      <c r="AN14" s="36">
        <v>992.7</v>
      </c>
      <c r="AO14" s="36">
        <v>1020.3</v>
      </c>
      <c r="AP14" s="36">
        <v>1018.7</v>
      </c>
      <c r="AQ14" s="36">
        <v>1007</v>
      </c>
      <c r="AR14" s="36">
        <v>1018.4</v>
      </c>
      <c r="AS14" s="36">
        <v>1021.9</v>
      </c>
      <c r="AT14" s="36">
        <v>1007.2</v>
      </c>
      <c r="AU14" s="36">
        <v>1026.9</v>
      </c>
      <c r="AV14" s="36">
        <v>1018.2</v>
      </c>
      <c r="AW14" s="36">
        <v>1007</v>
      </c>
      <c r="AX14" s="36">
        <v>1009.2</v>
      </c>
      <c r="AY14" s="36">
        <v>1018.8</v>
      </c>
      <c r="AZ14" s="36">
        <v>1009</v>
      </c>
      <c r="BA14" s="36">
        <v>1011.6</v>
      </c>
      <c r="BB14" s="36">
        <v>1020.2</v>
      </c>
      <c r="BC14" s="36">
        <v>1016.5</v>
      </c>
      <c r="BD14" s="36">
        <v>1014.4</v>
      </c>
      <c r="BE14" s="36">
        <v>1013.3</v>
      </c>
      <c r="BF14" s="36">
        <v>1015.095622162505</v>
      </c>
      <c r="BG14" s="36">
        <v>1012.9</v>
      </c>
      <c r="BH14" s="36">
        <v>1014.9</v>
      </c>
      <c r="BI14" s="36">
        <v>1010.5</v>
      </c>
      <c r="BJ14" s="36">
        <v>1005.9</v>
      </c>
      <c r="BK14" s="36">
        <v>1022.1</v>
      </c>
      <c r="BL14" s="36">
        <v>1010.7</v>
      </c>
      <c r="BM14" s="36">
        <v>1014.3</v>
      </c>
      <c r="BN14" s="36">
        <v>1012.2</v>
      </c>
      <c r="BO14" s="36">
        <v>1012.6</v>
      </c>
      <c r="BP14" s="36">
        <v>972.3</v>
      </c>
      <c r="BQ14" s="36">
        <v>1008.9</v>
      </c>
      <c r="BR14" s="36"/>
      <c r="BS14" s="36"/>
      <c r="BT14" s="36"/>
      <c r="BU14" s="36"/>
      <c r="BV14" s="36"/>
      <c r="BW14" s="36"/>
      <c r="BY14" s="37">
        <f t="shared" si="0"/>
        <v>1014.2166666666667</v>
      </c>
      <c r="BZ14" s="37">
        <f t="shared" si="1"/>
        <v>1013.4466666666668</v>
      </c>
      <c r="CA14" s="37">
        <f t="shared" si="2"/>
        <v>1013.7998540720836</v>
      </c>
      <c r="CB14" s="37">
        <f t="shared" si="3"/>
        <v>1012.4837297471778</v>
      </c>
    </row>
    <row r="15" spans="1:80" ht="11.25">
      <c r="A15" s="34">
        <v>13</v>
      </c>
      <c r="B15" s="35" t="s">
        <v>38</v>
      </c>
      <c r="C15" s="55" t="s">
        <v>38</v>
      </c>
      <c r="D15" s="55" t="s">
        <v>38</v>
      </c>
      <c r="E15" s="55" t="s">
        <v>38</v>
      </c>
      <c r="F15" s="55" t="s">
        <v>38</v>
      </c>
      <c r="G15" s="55">
        <v>1018.2</v>
      </c>
      <c r="H15" s="55">
        <v>1008</v>
      </c>
      <c r="I15" s="55">
        <v>1017.1</v>
      </c>
      <c r="J15" s="55">
        <v>1018</v>
      </c>
      <c r="K15" s="36">
        <v>1010.6</v>
      </c>
      <c r="L15" s="36">
        <v>1024.2</v>
      </c>
      <c r="M15" s="36">
        <v>1018.6</v>
      </c>
      <c r="N15" s="36">
        <v>1023.2</v>
      </c>
      <c r="O15" s="36">
        <v>1001.6</v>
      </c>
      <c r="P15" s="36">
        <v>1015.1</v>
      </c>
      <c r="Q15" s="36">
        <v>1017.4</v>
      </c>
      <c r="R15" s="36">
        <v>1022.2</v>
      </c>
      <c r="S15" s="36">
        <v>1012</v>
      </c>
      <c r="T15" s="36">
        <v>1011.4</v>
      </c>
      <c r="U15" s="36">
        <v>1008</v>
      </c>
      <c r="V15" s="36">
        <v>1001.6</v>
      </c>
      <c r="W15" s="36">
        <v>1016.6</v>
      </c>
      <c r="X15" s="36">
        <v>1013.8</v>
      </c>
      <c r="Y15" s="36">
        <v>1022.2</v>
      </c>
      <c r="Z15" s="36">
        <v>1020.1</v>
      </c>
      <c r="AA15" s="36">
        <v>1013.4</v>
      </c>
      <c r="AB15" s="36">
        <v>1020.5</v>
      </c>
      <c r="AC15" s="36">
        <v>1011.5</v>
      </c>
      <c r="AD15" s="36">
        <v>1016.3</v>
      </c>
      <c r="AE15" s="36">
        <v>1022.8</v>
      </c>
      <c r="AF15" s="36">
        <v>1009.4</v>
      </c>
      <c r="AG15" s="36">
        <v>1003.6</v>
      </c>
      <c r="AH15" s="36">
        <v>1003.1</v>
      </c>
      <c r="AI15" s="36">
        <v>1009.7</v>
      </c>
      <c r="AJ15" s="36">
        <v>1018.6</v>
      </c>
      <c r="AK15" s="36">
        <v>992.7</v>
      </c>
      <c r="AL15" s="36">
        <v>1015.6</v>
      </c>
      <c r="AM15" s="36">
        <v>1014.6</v>
      </c>
      <c r="AN15" s="36">
        <v>988.6</v>
      </c>
      <c r="AO15" s="36">
        <v>1018.7</v>
      </c>
      <c r="AP15" s="36">
        <v>1015</v>
      </c>
      <c r="AQ15" s="36">
        <v>1006.8</v>
      </c>
      <c r="AR15" s="36">
        <v>1017.1</v>
      </c>
      <c r="AS15" s="36">
        <v>1016.5</v>
      </c>
      <c r="AT15" s="36">
        <v>1011.6</v>
      </c>
      <c r="AU15" s="36">
        <v>1022.2</v>
      </c>
      <c r="AV15" s="36">
        <v>1013.8</v>
      </c>
      <c r="AW15" s="36">
        <v>1012.8</v>
      </c>
      <c r="AX15" s="36">
        <v>1008.3</v>
      </c>
      <c r="AY15" s="36">
        <v>1009.6</v>
      </c>
      <c r="AZ15" s="36">
        <v>1001.8</v>
      </c>
      <c r="BA15" s="36">
        <v>1010.5</v>
      </c>
      <c r="BB15" s="36">
        <v>1021.1</v>
      </c>
      <c r="BC15" s="36">
        <v>1017.8</v>
      </c>
      <c r="BD15" s="36">
        <v>1019.6</v>
      </c>
      <c r="BE15" s="36">
        <v>1017.1</v>
      </c>
      <c r="BF15" s="36">
        <v>1008.5132442809374</v>
      </c>
      <c r="BG15" s="36">
        <v>1010.4</v>
      </c>
      <c r="BH15" s="36">
        <v>1018.3</v>
      </c>
      <c r="BI15" s="36">
        <v>1014.2</v>
      </c>
      <c r="BJ15" s="36">
        <v>1013.9</v>
      </c>
      <c r="BK15" s="36">
        <v>995.3</v>
      </c>
      <c r="BL15" s="36">
        <v>1010.3</v>
      </c>
      <c r="BM15" s="36">
        <v>1019.4</v>
      </c>
      <c r="BN15" s="36">
        <v>1015.6</v>
      </c>
      <c r="BO15" s="36">
        <v>1022.4</v>
      </c>
      <c r="BP15" s="36">
        <v>975</v>
      </c>
      <c r="BQ15" s="36">
        <v>1008.5</v>
      </c>
      <c r="BR15" s="36"/>
      <c r="BS15" s="36"/>
      <c r="BT15" s="36"/>
      <c r="BU15" s="36"/>
      <c r="BV15" s="36"/>
      <c r="BW15" s="36"/>
      <c r="BY15" s="37">
        <f t="shared" si="0"/>
        <v>1013.6133333333332</v>
      </c>
      <c r="BZ15" s="37">
        <f t="shared" si="1"/>
        <v>1012.2866666666664</v>
      </c>
      <c r="CA15" s="37">
        <f t="shared" si="2"/>
        <v>1011.8071081426976</v>
      </c>
      <c r="CB15" s="37">
        <f t="shared" si="3"/>
        <v>1011.4617175574496</v>
      </c>
    </row>
    <row r="16" spans="1:80" ht="11.25">
      <c r="A16" s="34">
        <v>14</v>
      </c>
      <c r="B16" s="35" t="s">
        <v>38</v>
      </c>
      <c r="C16" s="55" t="s">
        <v>38</v>
      </c>
      <c r="D16" s="55" t="s">
        <v>38</v>
      </c>
      <c r="E16" s="55" t="s">
        <v>38</v>
      </c>
      <c r="F16" s="55" t="s">
        <v>38</v>
      </c>
      <c r="G16" s="55">
        <v>1010.3</v>
      </c>
      <c r="H16" s="55">
        <v>1007.9</v>
      </c>
      <c r="I16" s="55">
        <v>1018.6</v>
      </c>
      <c r="J16" s="55">
        <v>1016.6</v>
      </c>
      <c r="K16" s="36">
        <v>1006.6</v>
      </c>
      <c r="L16" s="36">
        <v>1023.8</v>
      </c>
      <c r="M16" s="36">
        <v>1009.7</v>
      </c>
      <c r="N16" s="36">
        <v>1013.7</v>
      </c>
      <c r="O16" s="36">
        <v>1004.7</v>
      </c>
      <c r="P16" s="36">
        <v>1007.1</v>
      </c>
      <c r="Q16" s="36">
        <v>1011.7</v>
      </c>
      <c r="R16" s="36">
        <v>1023.2</v>
      </c>
      <c r="S16" s="36">
        <v>1017.3</v>
      </c>
      <c r="T16" s="36">
        <v>1018.9</v>
      </c>
      <c r="U16" s="36">
        <v>1016.1</v>
      </c>
      <c r="V16" s="36">
        <v>1000.7</v>
      </c>
      <c r="W16" s="36">
        <v>1016.4</v>
      </c>
      <c r="X16" s="36">
        <v>1014.4</v>
      </c>
      <c r="Y16" s="36">
        <v>1013.9</v>
      </c>
      <c r="Z16" s="36">
        <v>1018.5</v>
      </c>
      <c r="AA16" s="36">
        <v>1020.1</v>
      </c>
      <c r="AB16" s="36">
        <v>1022.8</v>
      </c>
      <c r="AC16" s="36">
        <v>1002</v>
      </c>
      <c r="AD16" s="36">
        <v>1009.5</v>
      </c>
      <c r="AE16" s="36">
        <v>1021.3</v>
      </c>
      <c r="AF16" s="36">
        <v>1009.6</v>
      </c>
      <c r="AG16" s="36">
        <v>1007</v>
      </c>
      <c r="AH16" s="36">
        <v>1006.1</v>
      </c>
      <c r="AI16" s="36">
        <v>1015.1</v>
      </c>
      <c r="AJ16" s="36">
        <v>1021.6</v>
      </c>
      <c r="AK16" s="36">
        <v>1009.4</v>
      </c>
      <c r="AL16" s="36">
        <v>1014.8</v>
      </c>
      <c r="AM16" s="36">
        <v>1009.7</v>
      </c>
      <c r="AN16" s="36">
        <v>999</v>
      </c>
      <c r="AO16" s="36">
        <v>1013.9</v>
      </c>
      <c r="AP16" s="36">
        <v>1018.3</v>
      </c>
      <c r="AQ16" s="36">
        <v>1010.7</v>
      </c>
      <c r="AR16" s="36">
        <v>1017.6</v>
      </c>
      <c r="AS16" s="36">
        <v>1006.6</v>
      </c>
      <c r="AT16" s="36">
        <v>1008.8</v>
      </c>
      <c r="AU16" s="36">
        <v>1015.5</v>
      </c>
      <c r="AV16" s="36">
        <v>1012.5</v>
      </c>
      <c r="AW16" s="36">
        <v>1014.4</v>
      </c>
      <c r="AX16" s="36">
        <v>1013.7</v>
      </c>
      <c r="AY16" s="36">
        <v>1009.1</v>
      </c>
      <c r="AZ16" s="36">
        <v>1009.6</v>
      </c>
      <c r="BA16" s="36">
        <v>1012.9</v>
      </c>
      <c r="BB16" s="36">
        <v>1014.5</v>
      </c>
      <c r="BC16" s="36">
        <v>1020.5</v>
      </c>
      <c r="BD16" s="36">
        <v>1018.2</v>
      </c>
      <c r="BE16" s="36">
        <v>1019.7</v>
      </c>
      <c r="BF16" s="36">
        <v>1011.980562403005</v>
      </c>
      <c r="BG16" s="36">
        <v>1009.7</v>
      </c>
      <c r="BH16" s="36">
        <v>1015.7</v>
      </c>
      <c r="BI16" s="36">
        <v>1017</v>
      </c>
      <c r="BJ16" s="36">
        <v>1022.5</v>
      </c>
      <c r="BK16" s="36">
        <v>986.2</v>
      </c>
      <c r="BL16" s="36">
        <v>1014.8</v>
      </c>
      <c r="BM16" s="36">
        <v>1023.5</v>
      </c>
      <c r="BN16" s="36">
        <v>1020.2</v>
      </c>
      <c r="BO16" s="36">
        <v>1019.5</v>
      </c>
      <c r="BP16" s="36">
        <v>1017.3</v>
      </c>
      <c r="BQ16" s="36">
        <v>1016.4</v>
      </c>
      <c r="BR16" s="36"/>
      <c r="BS16" s="36"/>
      <c r="BT16" s="36"/>
      <c r="BU16" s="36"/>
      <c r="BV16" s="36"/>
      <c r="BW16" s="36"/>
      <c r="BY16" s="37">
        <f t="shared" si="0"/>
        <v>1013.4099999999997</v>
      </c>
      <c r="BZ16" s="37">
        <f t="shared" si="1"/>
        <v>1012.84</v>
      </c>
      <c r="CA16" s="37">
        <f t="shared" si="2"/>
        <v>1012.7093520801003</v>
      </c>
      <c r="CB16" s="37">
        <f t="shared" si="3"/>
        <v>1013.5477600775165</v>
      </c>
    </row>
    <row r="17" spans="1:80" ht="11.25">
      <c r="A17" s="34">
        <v>15</v>
      </c>
      <c r="B17" s="35" t="s">
        <v>38</v>
      </c>
      <c r="C17" s="55" t="s">
        <v>38</v>
      </c>
      <c r="D17" s="55" t="s">
        <v>38</v>
      </c>
      <c r="E17" s="55" t="s">
        <v>38</v>
      </c>
      <c r="F17" s="55" t="s">
        <v>38</v>
      </c>
      <c r="G17" s="55">
        <v>1006.9</v>
      </c>
      <c r="H17" s="55">
        <v>1015</v>
      </c>
      <c r="I17" s="55">
        <v>1024.8</v>
      </c>
      <c r="J17" s="55">
        <v>1019</v>
      </c>
      <c r="K17" s="36">
        <v>1006.7</v>
      </c>
      <c r="L17" s="36">
        <v>1020.2</v>
      </c>
      <c r="M17" s="36">
        <v>1011.3</v>
      </c>
      <c r="N17" s="36">
        <v>1006.3</v>
      </c>
      <c r="O17" s="36">
        <v>1008.6</v>
      </c>
      <c r="P17" s="36">
        <v>1010.6</v>
      </c>
      <c r="Q17" s="36">
        <v>1010.8</v>
      </c>
      <c r="R17" s="36">
        <v>1021.6</v>
      </c>
      <c r="S17" s="36">
        <v>1018.6</v>
      </c>
      <c r="T17" s="36">
        <v>1014.2</v>
      </c>
      <c r="U17" s="36">
        <v>1011.8</v>
      </c>
      <c r="V17" s="36">
        <v>1015.2</v>
      </c>
      <c r="W17" s="36">
        <v>1017.5</v>
      </c>
      <c r="X17" s="36">
        <v>1016.4</v>
      </c>
      <c r="Y17" s="36">
        <v>1013</v>
      </c>
      <c r="Z17" s="36">
        <v>1012.4</v>
      </c>
      <c r="AA17" s="36">
        <v>1009.6</v>
      </c>
      <c r="AB17" s="36">
        <v>1021</v>
      </c>
      <c r="AC17" s="36">
        <v>1005.3</v>
      </c>
      <c r="AD17" s="36">
        <v>1016.9</v>
      </c>
      <c r="AE17" s="36">
        <v>1013.6</v>
      </c>
      <c r="AF17" s="36">
        <v>1017.9</v>
      </c>
      <c r="AG17" s="36">
        <v>1016.5</v>
      </c>
      <c r="AH17" s="36">
        <v>1019.8</v>
      </c>
      <c r="AI17" s="36">
        <v>1014.2</v>
      </c>
      <c r="AJ17" s="36">
        <v>1021.6</v>
      </c>
      <c r="AK17" s="36">
        <v>1012.1</v>
      </c>
      <c r="AL17" s="36">
        <v>1013.7</v>
      </c>
      <c r="AM17" s="36">
        <v>1012.2</v>
      </c>
      <c r="AN17" s="36">
        <v>1007.8</v>
      </c>
      <c r="AO17" s="36">
        <v>1009.8</v>
      </c>
      <c r="AP17" s="36">
        <v>1021.9</v>
      </c>
      <c r="AQ17" s="36">
        <v>1018.5</v>
      </c>
      <c r="AR17" s="36">
        <v>1017.8</v>
      </c>
      <c r="AS17" s="36">
        <v>1001.9</v>
      </c>
      <c r="AT17" s="36">
        <v>1008.8</v>
      </c>
      <c r="AU17" s="36">
        <v>1009.6</v>
      </c>
      <c r="AV17" s="36">
        <v>1010.9</v>
      </c>
      <c r="AW17" s="36">
        <v>1019.9</v>
      </c>
      <c r="AX17" s="36">
        <v>1019.7</v>
      </c>
      <c r="AY17" s="36">
        <v>1007.2</v>
      </c>
      <c r="AZ17" s="36">
        <v>1006.5</v>
      </c>
      <c r="BA17" s="36">
        <v>1013</v>
      </c>
      <c r="BB17" s="36">
        <v>1007.9</v>
      </c>
      <c r="BC17" s="36">
        <v>1011.2</v>
      </c>
      <c r="BD17" s="36">
        <v>1018.1</v>
      </c>
      <c r="BE17" s="36">
        <v>1017.7</v>
      </c>
      <c r="BF17" s="36">
        <v>1014.4359549536467</v>
      </c>
      <c r="BG17" s="36">
        <v>1007.9</v>
      </c>
      <c r="BH17" s="36">
        <v>1008.2</v>
      </c>
      <c r="BI17" s="36">
        <v>1016.1</v>
      </c>
      <c r="BJ17" s="36">
        <v>1001</v>
      </c>
      <c r="BK17" s="36">
        <v>1013.1</v>
      </c>
      <c r="BL17" s="36">
        <v>1020.1</v>
      </c>
      <c r="BM17" s="36">
        <v>1026.6</v>
      </c>
      <c r="BN17" s="36">
        <v>1022</v>
      </c>
      <c r="BO17" s="36">
        <v>1017</v>
      </c>
      <c r="BP17" s="36">
        <v>1017.1</v>
      </c>
      <c r="BQ17" s="36">
        <v>1018</v>
      </c>
      <c r="BR17" s="36"/>
      <c r="BS17" s="36"/>
      <c r="BT17" s="36"/>
      <c r="BU17" s="36"/>
      <c r="BV17" s="36"/>
      <c r="BW17" s="36"/>
      <c r="BY17" s="37">
        <f t="shared" si="0"/>
        <v>1014.2866666666666</v>
      </c>
      <c r="BZ17" s="37">
        <f t="shared" si="1"/>
        <v>1014.06</v>
      </c>
      <c r="CA17" s="37">
        <f t="shared" si="2"/>
        <v>1013.6345318317884</v>
      </c>
      <c r="CB17" s="37">
        <f t="shared" si="3"/>
        <v>1013.6108372565691</v>
      </c>
    </row>
    <row r="18" spans="1:80" ht="11.25">
      <c r="A18" s="34">
        <v>16</v>
      </c>
      <c r="B18" s="35" t="s">
        <v>38</v>
      </c>
      <c r="C18" s="55" t="s">
        <v>38</v>
      </c>
      <c r="D18" s="55" t="s">
        <v>38</v>
      </c>
      <c r="E18" s="55" t="s">
        <v>38</v>
      </c>
      <c r="F18" s="55" t="s">
        <v>38</v>
      </c>
      <c r="G18" s="55">
        <v>1013</v>
      </c>
      <c r="H18" s="55">
        <v>1021.5</v>
      </c>
      <c r="I18" s="55">
        <v>1014.1</v>
      </c>
      <c r="J18" s="55">
        <v>1015.5</v>
      </c>
      <c r="K18" s="36">
        <v>1017</v>
      </c>
      <c r="L18" s="36">
        <v>1010</v>
      </c>
      <c r="M18" s="36">
        <v>1015</v>
      </c>
      <c r="N18" s="36">
        <v>1010.5</v>
      </c>
      <c r="O18" s="36">
        <v>1008.7</v>
      </c>
      <c r="P18" s="36">
        <v>1014.7</v>
      </c>
      <c r="Q18" s="36">
        <v>1019.2</v>
      </c>
      <c r="R18" s="36">
        <v>1008.9</v>
      </c>
      <c r="S18" s="36">
        <v>1018.4</v>
      </c>
      <c r="T18" s="36">
        <v>1013</v>
      </c>
      <c r="U18" s="36">
        <v>1009.6</v>
      </c>
      <c r="V18" s="36">
        <v>1025</v>
      </c>
      <c r="W18" s="36">
        <v>1019.5</v>
      </c>
      <c r="X18" s="36">
        <v>1025.7</v>
      </c>
      <c r="Y18" s="36">
        <v>1018.1</v>
      </c>
      <c r="Z18" s="36">
        <v>1012.4</v>
      </c>
      <c r="AA18" s="36">
        <v>1005.4</v>
      </c>
      <c r="AB18" s="36">
        <v>1020.9</v>
      </c>
      <c r="AC18" s="36">
        <v>1018.9</v>
      </c>
      <c r="AD18" s="36">
        <v>1014.3</v>
      </c>
      <c r="AE18" s="36">
        <v>1010.7</v>
      </c>
      <c r="AF18" s="36">
        <v>1009.9</v>
      </c>
      <c r="AG18" s="36">
        <v>1015.9</v>
      </c>
      <c r="AH18" s="36">
        <v>1009.6</v>
      </c>
      <c r="AI18" s="36">
        <v>1007.9</v>
      </c>
      <c r="AJ18" s="36">
        <v>1010.8</v>
      </c>
      <c r="AK18" s="36">
        <v>1016.3</v>
      </c>
      <c r="AL18" s="36">
        <v>1001</v>
      </c>
      <c r="AM18" s="36">
        <v>1014.1</v>
      </c>
      <c r="AN18" s="36">
        <v>1017.3</v>
      </c>
      <c r="AO18" s="36">
        <v>1009.8</v>
      </c>
      <c r="AP18" s="36">
        <v>1022.7</v>
      </c>
      <c r="AQ18" s="36">
        <v>1005.7</v>
      </c>
      <c r="AR18" s="36">
        <v>1011.9</v>
      </c>
      <c r="AS18" s="36">
        <v>1004.1</v>
      </c>
      <c r="AT18" s="36">
        <v>1015.6</v>
      </c>
      <c r="AU18" s="36">
        <v>1011.3</v>
      </c>
      <c r="AV18" s="36">
        <v>1009.9</v>
      </c>
      <c r="AW18" s="36">
        <v>1020.7</v>
      </c>
      <c r="AX18" s="36">
        <v>1013.3</v>
      </c>
      <c r="AY18" s="36">
        <v>1006.1</v>
      </c>
      <c r="AZ18" s="36">
        <v>1011</v>
      </c>
      <c r="BA18" s="36">
        <v>1019.1</v>
      </c>
      <c r="BB18" s="36">
        <v>1007.3</v>
      </c>
      <c r="BC18" s="36">
        <v>1010.2</v>
      </c>
      <c r="BD18" s="36">
        <v>1019.2</v>
      </c>
      <c r="BE18" s="36">
        <v>1022.6</v>
      </c>
      <c r="BF18" s="36">
        <v>1014.0977971008997</v>
      </c>
      <c r="BG18" s="36">
        <v>1011.7</v>
      </c>
      <c r="BH18" s="36">
        <v>1004.8</v>
      </c>
      <c r="BI18" s="36">
        <v>1021.9</v>
      </c>
      <c r="BJ18" s="36">
        <v>972.5</v>
      </c>
      <c r="BK18" s="36">
        <v>1015.3</v>
      </c>
      <c r="BL18" s="36">
        <v>1019</v>
      </c>
      <c r="BM18" s="36">
        <v>1024.3</v>
      </c>
      <c r="BN18" s="36">
        <v>1024.9</v>
      </c>
      <c r="BO18" s="36">
        <v>1009.9</v>
      </c>
      <c r="BP18" s="36">
        <v>1024.1</v>
      </c>
      <c r="BQ18" s="36">
        <v>1019.7</v>
      </c>
      <c r="BR18" s="36"/>
      <c r="BS18" s="36"/>
      <c r="BT18" s="36"/>
      <c r="BU18" s="36"/>
      <c r="BV18" s="36"/>
      <c r="BW18" s="36"/>
      <c r="BY18" s="37">
        <f t="shared" si="0"/>
        <v>1013.8966666666669</v>
      </c>
      <c r="BZ18" s="37">
        <f t="shared" si="1"/>
        <v>1013.5999999999999</v>
      </c>
      <c r="CA18" s="37">
        <f t="shared" si="2"/>
        <v>1012.46992657003</v>
      </c>
      <c r="CB18" s="37">
        <f t="shared" si="3"/>
        <v>1013.3579934548678</v>
      </c>
    </row>
    <row r="19" spans="1:80" ht="11.25">
      <c r="A19" s="34">
        <v>17</v>
      </c>
      <c r="B19" s="35" t="s">
        <v>38</v>
      </c>
      <c r="C19" s="55" t="s">
        <v>38</v>
      </c>
      <c r="D19" s="55" t="s">
        <v>38</v>
      </c>
      <c r="E19" s="55" t="s">
        <v>38</v>
      </c>
      <c r="F19" s="55" t="s">
        <v>38</v>
      </c>
      <c r="G19" s="55">
        <v>1026.8</v>
      </c>
      <c r="H19" s="55">
        <v>1016.1</v>
      </c>
      <c r="I19" s="55">
        <v>1005.8</v>
      </c>
      <c r="J19" s="55">
        <v>1016.8</v>
      </c>
      <c r="K19" s="36">
        <v>1026.1</v>
      </c>
      <c r="L19" s="36">
        <v>1008</v>
      </c>
      <c r="M19" s="36">
        <v>1005.3</v>
      </c>
      <c r="N19" s="36">
        <v>1016.9</v>
      </c>
      <c r="O19" s="36">
        <v>1006.7</v>
      </c>
      <c r="P19" s="36">
        <v>1019.4</v>
      </c>
      <c r="Q19" s="36">
        <v>1011.6</v>
      </c>
      <c r="R19" s="36">
        <v>1008.1</v>
      </c>
      <c r="S19" s="36">
        <v>1012.1</v>
      </c>
      <c r="T19" s="36">
        <v>1013.2</v>
      </c>
      <c r="U19" s="36">
        <v>1016.7</v>
      </c>
      <c r="V19" s="36">
        <v>1015</v>
      </c>
      <c r="W19" s="36">
        <v>1025.3</v>
      </c>
      <c r="X19" s="36">
        <v>1017.5</v>
      </c>
      <c r="Y19" s="36">
        <v>1016.7</v>
      </c>
      <c r="Z19" s="36">
        <v>1020.7</v>
      </c>
      <c r="AA19" s="36">
        <v>1015.4</v>
      </c>
      <c r="AB19" s="36">
        <v>1023.9</v>
      </c>
      <c r="AC19" s="36">
        <v>1015.8</v>
      </c>
      <c r="AD19" s="36">
        <v>1015.3</v>
      </c>
      <c r="AE19" s="36">
        <v>1018.7</v>
      </c>
      <c r="AF19" s="36">
        <v>1009.9</v>
      </c>
      <c r="AG19" s="36">
        <v>1004</v>
      </c>
      <c r="AH19" s="36">
        <v>1005.8</v>
      </c>
      <c r="AI19" s="36">
        <v>1009.7</v>
      </c>
      <c r="AJ19" s="36">
        <v>991.4</v>
      </c>
      <c r="AK19" s="36">
        <v>1013.5</v>
      </c>
      <c r="AL19" s="36">
        <v>997.9</v>
      </c>
      <c r="AM19" s="36">
        <v>1014.6</v>
      </c>
      <c r="AN19" s="36">
        <v>1008.7</v>
      </c>
      <c r="AO19" s="36">
        <v>1012.9</v>
      </c>
      <c r="AP19" s="36">
        <v>1014.2</v>
      </c>
      <c r="AQ19" s="36">
        <v>1006.3</v>
      </c>
      <c r="AR19" s="36">
        <v>1011.1</v>
      </c>
      <c r="AS19" s="36">
        <v>1017.6</v>
      </c>
      <c r="AT19" s="36">
        <v>1012.9</v>
      </c>
      <c r="AU19" s="36">
        <v>1008</v>
      </c>
      <c r="AV19" s="36">
        <v>1012.6</v>
      </c>
      <c r="AW19" s="36">
        <v>1009.2</v>
      </c>
      <c r="AX19" s="36">
        <v>1009.4</v>
      </c>
      <c r="AY19" s="36">
        <v>1015.6</v>
      </c>
      <c r="AZ19" s="36">
        <v>1015</v>
      </c>
      <c r="BA19" s="36">
        <v>1019.6</v>
      </c>
      <c r="BB19" s="36">
        <v>1016.1</v>
      </c>
      <c r="BC19" s="36">
        <v>1017.9</v>
      </c>
      <c r="BD19" s="36">
        <v>1017.2</v>
      </c>
      <c r="BE19" s="36">
        <v>1026</v>
      </c>
      <c r="BF19" s="36">
        <v>1005.8838127015248</v>
      </c>
      <c r="BG19" s="36">
        <v>1018.5</v>
      </c>
      <c r="BH19" s="36">
        <v>1010.1</v>
      </c>
      <c r="BI19" s="36">
        <v>1006.3</v>
      </c>
      <c r="BJ19" s="36">
        <v>1016.1</v>
      </c>
      <c r="BK19" s="36">
        <v>1014.7</v>
      </c>
      <c r="BL19" s="36">
        <v>1018.4</v>
      </c>
      <c r="BM19" s="36">
        <v>1016.8</v>
      </c>
      <c r="BN19" s="36">
        <v>1020.8</v>
      </c>
      <c r="BO19" s="36">
        <v>1008.7</v>
      </c>
      <c r="BP19" s="36">
        <v>1024.1</v>
      </c>
      <c r="BQ19" s="36">
        <v>1019.6</v>
      </c>
      <c r="BR19" s="36"/>
      <c r="BS19" s="36"/>
      <c r="BT19" s="36"/>
      <c r="BU19" s="36"/>
      <c r="BV19" s="36"/>
      <c r="BW19" s="36"/>
      <c r="BY19" s="37">
        <f t="shared" si="0"/>
        <v>1013.066666666667</v>
      </c>
      <c r="BZ19" s="37">
        <f t="shared" si="1"/>
        <v>1012.4833333333333</v>
      </c>
      <c r="CA19" s="37">
        <f t="shared" si="2"/>
        <v>1011.8494604233841</v>
      </c>
      <c r="CB19" s="37">
        <f t="shared" si="3"/>
        <v>1014.3510907323073</v>
      </c>
    </row>
    <row r="20" spans="1:80" ht="11.25">
      <c r="A20" s="34">
        <v>18</v>
      </c>
      <c r="B20" s="35" t="s">
        <v>38</v>
      </c>
      <c r="C20" s="55" t="s">
        <v>38</v>
      </c>
      <c r="D20" s="55" t="s">
        <v>38</v>
      </c>
      <c r="E20" s="55" t="s">
        <v>38</v>
      </c>
      <c r="F20" s="55" t="s">
        <v>38</v>
      </c>
      <c r="G20" s="55">
        <v>1005.5</v>
      </c>
      <c r="H20" s="55">
        <v>1011.4</v>
      </c>
      <c r="I20" s="55">
        <v>1007.8</v>
      </c>
      <c r="J20" s="55">
        <v>1025</v>
      </c>
      <c r="K20" s="36">
        <v>1028.7</v>
      </c>
      <c r="L20" s="36">
        <v>1010.2</v>
      </c>
      <c r="M20" s="36">
        <v>1008.4</v>
      </c>
      <c r="N20" s="36">
        <v>1018.1</v>
      </c>
      <c r="O20" s="36">
        <v>1006.5</v>
      </c>
      <c r="P20" s="36">
        <v>1015.9</v>
      </c>
      <c r="Q20" s="36">
        <v>1010.4</v>
      </c>
      <c r="R20" s="36">
        <v>1012</v>
      </c>
      <c r="S20" s="36">
        <v>1012.5</v>
      </c>
      <c r="T20" s="36">
        <v>1018</v>
      </c>
      <c r="U20" s="36">
        <v>1022</v>
      </c>
      <c r="V20" s="36">
        <v>1013.9</v>
      </c>
      <c r="W20" s="36">
        <v>1014.4</v>
      </c>
      <c r="X20" s="36">
        <v>1012.4</v>
      </c>
      <c r="Y20" s="36">
        <v>1016.9</v>
      </c>
      <c r="Z20" s="36">
        <v>1018.6</v>
      </c>
      <c r="AA20" s="36">
        <v>1020.6</v>
      </c>
      <c r="AB20" s="36">
        <v>1013.5</v>
      </c>
      <c r="AC20" s="36">
        <v>1018.7</v>
      </c>
      <c r="AD20" s="36">
        <v>1018.4</v>
      </c>
      <c r="AE20" s="36">
        <v>1019.7</v>
      </c>
      <c r="AF20" s="36">
        <v>1012.8</v>
      </c>
      <c r="AG20" s="36">
        <v>1010.3</v>
      </c>
      <c r="AH20" s="36">
        <v>1012.3</v>
      </c>
      <c r="AI20" s="36">
        <v>1018.9</v>
      </c>
      <c r="AJ20" s="36">
        <v>999</v>
      </c>
      <c r="AK20" s="36">
        <v>1012.4</v>
      </c>
      <c r="AL20" s="36">
        <v>1016.2</v>
      </c>
      <c r="AM20" s="36">
        <v>1011.4</v>
      </c>
      <c r="AN20" s="36">
        <v>1008</v>
      </c>
      <c r="AO20" s="36">
        <v>1015</v>
      </c>
      <c r="AP20" s="36">
        <v>1012.1</v>
      </c>
      <c r="AQ20" s="36">
        <v>1016.8</v>
      </c>
      <c r="AR20" s="36">
        <v>1017.7</v>
      </c>
      <c r="AS20" s="36">
        <v>1013.2</v>
      </c>
      <c r="AT20" s="36">
        <v>1010.9</v>
      </c>
      <c r="AU20" s="36">
        <v>996.8</v>
      </c>
      <c r="AV20" s="36">
        <v>1018.1</v>
      </c>
      <c r="AW20" s="36">
        <v>1008.9</v>
      </c>
      <c r="AX20" s="36">
        <v>1011.9</v>
      </c>
      <c r="AY20" s="36">
        <v>1017.4</v>
      </c>
      <c r="AZ20" s="36">
        <v>1013.8</v>
      </c>
      <c r="BA20" s="36">
        <v>1025.3</v>
      </c>
      <c r="BB20" s="36">
        <v>1017</v>
      </c>
      <c r="BC20" s="36">
        <v>1021</v>
      </c>
      <c r="BD20" s="36">
        <v>1018.8</v>
      </c>
      <c r="BE20" s="36">
        <v>1025.9</v>
      </c>
      <c r="BF20" s="36">
        <v>1001.3445590078676</v>
      </c>
      <c r="BG20" s="36">
        <v>1021.5</v>
      </c>
      <c r="BH20" s="36">
        <v>1014.7</v>
      </c>
      <c r="BI20" s="36">
        <v>1005.2</v>
      </c>
      <c r="BJ20" s="36">
        <v>1030.4</v>
      </c>
      <c r="BK20" s="36">
        <v>1021.9</v>
      </c>
      <c r="BL20" s="36">
        <v>1015.5</v>
      </c>
      <c r="BM20" s="36">
        <v>1015</v>
      </c>
      <c r="BN20" s="36">
        <v>1021.5</v>
      </c>
      <c r="BO20" s="36">
        <v>1014.8</v>
      </c>
      <c r="BP20" s="36">
        <v>1024.3</v>
      </c>
      <c r="BQ20" s="36">
        <v>1020.5</v>
      </c>
      <c r="BR20" s="36"/>
      <c r="BS20" s="36"/>
      <c r="BT20" s="36"/>
      <c r="BU20" s="36"/>
      <c r="BV20" s="36"/>
      <c r="BW20" s="36"/>
      <c r="BY20" s="37">
        <f t="shared" si="0"/>
        <v>1014.9366666666667</v>
      </c>
      <c r="BZ20" s="37">
        <f t="shared" si="1"/>
        <v>1013.9300000000001</v>
      </c>
      <c r="CA20" s="37">
        <f t="shared" si="2"/>
        <v>1014.0948186335957</v>
      </c>
      <c r="CB20" s="37">
        <f t="shared" si="3"/>
        <v>1015.6982115808989</v>
      </c>
    </row>
    <row r="21" spans="1:80" ht="11.25">
      <c r="A21" s="34">
        <v>19</v>
      </c>
      <c r="B21" s="35" t="s">
        <v>38</v>
      </c>
      <c r="C21" s="55" t="s">
        <v>38</v>
      </c>
      <c r="D21" s="55" t="s">
        <v>38</v>
      </c>
      <c r="E21" s="55" t="s">
        <v>38</v>
      </c>
      <c r="F21" s="55" t="s">
        <v>38</v>
      </c>
      <c r="G21" s="55">
        <v>1006.4</v>
      </c>
      <c r="H21" s="55">
        <v>1004.1</v>
      </c>
      <c r="I21" s="55">
        <v>1015.4</v>
      </c>
      <c r="J21" s="55">
        <v>1008.2</v>
      </c>
      <c r="K21" s="36">
        <v>1022.4</v>
      </c>
      <c r="L21" s="36">
        <v>1021</v>
      </c>
      <c r="M21" s="36">
        <v>1019.7</v>
      </c>
      <c r="N21" s="36">
        <v>1016</v>
      </c>
      <c r="O21" s="36">
        <v>1007.5</v>
      </c>
      <c r="P21" s="36">
        <v>1019.2</v>
      </c>
      <c r="Q21" s="36">
        <v>1012.4</v>
      </c>
      <c r="R21" s="36">
        <v>1015.5</v>
      </c>
      <c r="S21" s="36">
        <v>1013.6</v>
      </c>
      <c r="T21" s="36">
        <v>1024.6</v>
      </c>
      <c r="U21" s="36">
        <v>1024.8</v>
      </c>
      <c r="V21" s="36">
        <v>1018.1</v>
      </c>
      <c r="W21" s="36">
        <v>1010</v>
      </c>
      <c r="X21" s="36">
        <v>1013.4</v>
      </c>
      <c r="Y21" s="36">
        <v>1015.2</v>
      </c>
      <c r="Z21" s="36">
        <v>1016.8</v>
      </c>
      <c r="AA21" s="36">
        <v>1016.8</v>
      </c>
      <c r="AB21" s="36">
        <v>975.8</v>
      </c>
      <c r="AC21" s="36">
        <v>1016.4</v>
      </c>
      <c r="AD21" s="36">
        <v>1015.5</v>
      </c>
      <c r="AE21" s="36">
        <v>1005.2</v>
      </c>
      <c r="AF21" s="36">
        <v>1013</v>
      </c>
      <c r="AG21" s="36">
        <v>1021.8</v>
      </c>
      <c r="AH21" s="36">
        <v>1016.2</v>
      </c>
      <c r="AI21" s="36">
        <v>1023.5</v>
      </c>
      <c r="AJ21" s="36">
        <v>1003.1</v>
      </c>
      <c r="AK21" s="36">
        <v>1015.8</v>
      </c>
      <c r="AL21" s="36">
        <v>1011</v>
      </c>
      <c r="AM21" s="36">
        <v>1012.6</v>
      </c>
      <c r="AN21" s="36">
        <v>1007.2</v>
      </c>
      <c r="AO21" s="36">
        <v>1018.8</v>
      </c>
      <c r="AP21" s="36">
        <v>1015.9</v>
      </c>
      <c r="AQ21" s="36">
        <v>1016.5</v>
      </c>
      <c r="AR21" s="36">
        <v>1012.1</v>
      </c>
      <c r="AS21" s="36">
        <v>1011.2</v>
      </c>
      <c r="AT21" s="36">
        <v>1014.8</v>
      </c>
      <c r="AU21" s="36">
        <v>1007.9</v>
      </c>
      <c r="AV21" s="36">
        <v>1020.2</v>
      </c>
      <c r="AW21" s="36">
        <v>1022.6</v>
      </c>
      <c r="AX21" s="36">
        <v>1018.7</v>
      </c>
      <c r="AY21" s="36">
        <v>1015.2</v>
      </c>
      <c r="AZ21" s="36">
        <v>1015.4</v>
      </c>
      <c r="BA21" s="36">
        <v>1016.4</v>
      </c>
      <c r="BB21" s="36">
        <v>1018.5</v>
      </c>
      <c r="BC21" s="36">
        <v>1020.7</v>
      </c>
      <c r="BD21" s="36">
        <v>1013.4</v>
      </c>
      <c r="BE21" s="36">
        <v>1018.8</v>
      </c>
      <c r="BF21" s="36">
        <v>1004.9309614350514</v>
      </c>
      <c r="BG21" s="36">
        <v>1024.8</v>
      </c>
      <c r="BH21" s="36">
        <v>1025.6</v>
      </c>
      <c r="BI21" s="36">
        <v>1010.9</v>
      </c>
      <c r="BJ21" s="36">
        <v>1028.1</v>
      </c>
      <c r="BK21" s="36">
        <v>1027.3</v>
      </c>
      <c r="BL21" s="36">
        <v>1016.2</v>
      </c>
      <c r="BM21" s="36">
        <v>1014.6</v>
      </c>
      <c r="BN21" s="36">
        <v>1019</v>
      </c>
      <c r="BO21" s="36">
        <v>1016.9</v>
      </c>
      <c r="BP21" s="36">
        <v>1011.6</v>
      </c>
      <c r="BQ21" s="36">
        <v>1021.4</v>
      </c>
      <c r="BR21" s="36"/>
      <c r="BS21" s="36"/>
      <c r="BT21" s="36"/>
      <c r="BU21" s="36"/>
      <c r="BV21" s="36"/>
      <c r="BW21" s="36"/>
      <c r="BY21" s="37">
        <f t="shared" si="0"/>
        <v>1014.17</v>
      </c>
      <c r="BZ21" s="37">
        <f t="shared" si="1"/>
        <v>1013.8933333333333</v>
      </c>
      <c r="CA21" s="37">
        <f t="shared" si="2"/>
        <v>1015.0576987145018</v>
      </c>
      <c r="CB21" s="37">
        <f t="shared" si="3"/>
        <v>1016.7171277882273</v>
      </c>
    </row>
    <row r="22" spans="1:80" ht="11.25">
      <c r="A22" s="34">
        <v>20</v>
      </c>
      <c r="B22" s="35" t="s">
        <v>38</v>
      </c>
      <c r="C22" s="55" t="s">
        <v>38</v>
      </c>
      <c r="D22" s="55" t="s">
        <v>38</v>
      </c>
      <c r="E22" s="55" t="s">
        <v>38</v>
      </c>
      <c r="F22" s="55" t="s">
        <v>38</v>
      </c>
      <c r="G22" s="55">
        <v>1019.4</v>
      </c>
      <c r="H22" s="55">
        <v>1019.5</v>
      </c>
      <c r="I22" s="55">
        <v>1014.4</v>
      </c>
      <c r="J22" s="55">
        <v>1011.9</v>
      </c>
      <c r="K22" s="36">
        <v>1014.1</v>
      </c>
      <c r="L22" s="36">
        <v>1015.7</v>
      </c>
      <c r="M22" s="36">
        <v>1021.6</v>
      </c>
      <c r="N22" s="36">
        <v>1017</v>
      </c>
      <c r="O22" s="36">
        <v>1011.6</v>
      </c>
      <c r="P22" s="36">
        <v>1017.9</v>
      </c>
      <c r="Q22" s="36">
        <v>1019.4</v>
      </c>
      <c r="R22" s="36">
        <v>1022.2</v>
      </c>
      <c r="S22" s="36">
        <v>1019.7</v>
      </c>
      <c r="T22" s="36">
        <v>1023.5</v>
      </c>
      <c r="U22" s="36">
        <v>1023.2</v>
      </c>
      <c r="V22" s="36">
        <v>1019.2</v>
      </c>
      <c r="W22" s="36">
        <v>1016</v>
      </c>
      <c r="X22" s="36">
        <v>1017.1</v>
      </c>
      <c r="Y22" s="36">
        <v>997.8</v>
      </c>
      <c r="Z22" s="36">
        <v>1018.7</v>
      </c>
      <c r="AA22" s="36">
        <v>1010.8</v>
      </c>
      <c r="AB22" s="36">
        <v>993.6</v>
      </c>
      <c r="AC22" s="36">
        <v>1015</v>
      </c>
      <c r="AD22" s="36">
        <v>1018.7</v>
      </c>
      <c r="AE22" s="36">
        <v>993.8</v>
      </c>
      <c r="AF22" s="36">
        <v>1010.4</v>
      </c>
      <c r="AG22" s="91">
        <v>1008.9</v>
      </c>
      <c r="AH22" s="91">
        <v>1018.7</v>
      </c>
      <c r="AI22" s="91">
        <v>1026.6</v>
      </c>
      <c r="AJ22" s="91">
        <v>1007.9</v>
      </c>
      <c r="AK22" s="91">
        <v>1021</v>
      </c>
      <c r="AL22" s="91">
        <v>1010.1</v>
      </c>
      <c r="AM22" s="91">
        <v>1015.9</v>
      </c>
      <c r="AN22" s="91">
        <v>1012.2</v>
      </c>
      <c r="AO22" s="91">
        <v>1008.9</v>
      </c>
      <c r="AP22" s="91">
        <v>1016.5</v>
      </c>
      <c r="AQ22" s="91">
        <v>1012</v>
      </c>
      <c r="AR22" s="91">
        <v>1012.1</v>
      </c>
      <c r="AS22" s="91">
        <v>1013.6</v>
      </c>
      <c r="AT22" s="91">
        <v>1010.7</v>
      </c>
      <c r="AU22" s="91">
        <v>1015.9</v>
      </c>
      <c r="AV22" s="91">
        <v>1012.5</v>
      </c>
      <c r="AW22" s="91">
        <v>1015.1</v>
      </c>
      <c r="AX22" s="91">
        <v>1027.1</v>
      </c>
      <c r="AY22" s="91">
        <v>1012.5</v>
      </c>
      <c r="AZ22" s="91">
        <v>1020.4</v>
      </c>
      <c r="BA22" s="91">
        <v>991.1</v>
      </c>
      <c r="BB22" s="91">
        <v>1020.1</v>
      </c>
      <c r="BC22" s="91">
        <v>1016.8</v>
      </c>
      <c r="BD22" s="91">
        <v>1005.6</v>
      </c>
      <c r="BE22" s="91">
        <v>1014.5</v>
      </c>
      <c r="BF22" s="91">
        <v>1006.8786679130039</v>
      </c>
      <c r="BG22" s="91">
        <v>1017.5</v>
      </c>
      <c r="BH22" s="91">
        <v>1026.7</v>
      </c>
      <c r="BI22" s="91">
        <v>1020.8</v>
      </c>
      <c r="BJ22" s="91">
        <v>1013</v>
      </c>
      <c r="BK22" s="91">
        <v>1022.9</v>
      </c>
      <c r="BL22" s="91">
        <v>1012.6</v>
      </c>
      <c r="BM22" s="91">
        <v>1010.6</v>
      </c>
      <c r="BN22" s="91">
        <v>1015.1</v>
      </c>
      <c r="BO22" s="91">
        <v>1016.5</v>
      </c>
      <c r="BP22" s="91">
        <v>1012.8</v>
      </c>
      <c r="BQ22" s="91">
        <v>1022.9</v>
      </c>
      <c r="BR22" s="91"/>
      <c r="BS22" s="91"/>
      <c r="BT22" s="91"/>
      <c r="BU22" s="91"/>
      <c r="BV22" s="91"/>
      <c r="BW22" s="91"/>
      <c r="BY22" s="37">
        <f t="shared" si="0"/>
        <v>1014.6000000000001</v>
      </c>
      <c r="BZ22" s="37">
        <f t="shared" si="1"/>
        <v>1013.2133333333334</v>
      </c>
      <c r="CA22" s="37">
        <f t="shared" si="2"/>
        <v>1013.1326222637666</v>
      </c>
      <c r="CB22" s="37">
        <f t="shared" si="3"/>
        <v>1014.5735054165484</v>
      </c>
    </row>
    <row r="23" spans="1:80" ht="11.25">
      <c r="A23" s="38">
        <v>21</v>
      </c>
      <c r="B23" s="39" t="s">
        <v>38</v>
      </c>
      <c r="C23" s="40" t="s">
        <v>38</v>
      </c>
      <c r="D23" s="40" t="s">
        <v>38</v>
      </c>
      <c r="E23" s="40" t="s">
        <v>38</v>
      </c>
      <c r="F23" s="40" t="s">
        <v>38</v>
      </c>
      <c r="G23" s="40">
        <v>1014.8</v>
      </c>
      <c r="H23" s="40">
        <v>1011.1</v>
      </c>
      <c r="I23" s="40">
        <v>1018.6</v>
      </c>
      <c r="J23" s="40">
        <v>1025.1</v>
      </c>
      <c r="K23" s="40">
        <v>1015</v>
      </c>
      <c r="L23" s="40">
        <v>1019.4</v>
      </c>
      <c r="M23" s="40">
        <v>1016.6</v>
      </c>
      <c r="N23" s="40">
        <v>1020.1</v>
      </c>
      <c r="O23" s="40">
        <v>1011.4</v>
      </c>
      <c r="P23" s="40">
        <v>1005.1</v>
      </c>
      <c r="Q23" s="40">
        <v>1025.5</v>
      </c>
      <c r="R23" s="40">
        <v>1017.8</v>
      </c>
      <c r="S23" s="40">
        <v>1025</v>
      </c>
      <c r="T23" s="40">
        <v>1027.3</v>
      </c>
      <c r="U23" s="40">
        <v>1013.7</v>
      </c>
      <c r="V23" s="40">
        <v>1008.6</v>
      </c>
      <c r="W23" s="40">
        <v>1019.5</v>
      </c>
      <c r="X23" s="40">
        <v>1020.5</v>
      </c>
      <c r="Y23" s="40">
        <v>996.7</v>
      </c>
      <c r="Z23" s="40">
        <v>1020.1</v>
      </c>
      <c r="AA23" s="40">
        <v>1011.2</v>
      </c>
      <c r="AB23" s="40">
        <v>1006.3</v>
      </c>
      <c r="AC23" s="40">
        <v>1005.4</v>
      </c>
      <c r="AD23" s="40">
        <v>1020.7</v>
      </c>
      <c r="AE23" s="40">
        <v>1002.2</v>
      </c>
      <c r="AF23" s="40">
        <v>1017.5</v>
      </c>
      <c r="AG23" s="55">
        <v>1004.3</v>
      </c>
      <c r="AH23" s="55">
        <v>1023.9</v>
      </c>
      <c r="AI23" s="55">
        <v>1015.6</v>
      </c>
      <c r="AJ23" s="55">
        <v>1011.7</v>
      </c>
      <c r="AK23" s="55">
        <v>1014</v>
      </c>
      <c r="AL23" s="55">
        <v>1013</v>
      </c>
      <c r="AM23" s="55">
        <v>1019.7</v>
      </c>
      <c r="AN23" s="36">
        <v>1019.1</v>
      </c>
      <c r="AO23" s="36">
        <v>1007.4</v>
      </c>
      <c r="AP23" s="36">
        <v>1016.1</v>
      </c>
      <c r="AQ23" s="36">
        <v>1011</v>
      </c>
      <c r="AR23" s="36">
        <v>1016.3</v>
      </c>
      <c r="AS23" s="36">
        <v>1024.6</v>
      </c>
      <c r="AT23" s="36">
        <v>1008.1</v>
      </c>
      <c r="AU23" s="36">
        <v>1019.8</v>
      </c>
      <c r="AV23" s="36">
        <v>1014.4</v>
      </c>
      <c r="AW23" s="36">
        <v>1012.8</v>
      </c>
      <c r="AX23" s="36">
        <v>1024.9</v>
      </c>
      <c r="AY23" s="36">
        <v>1001.2</v>
      </c>
      <c r="AZ23" s="36">
        <v>1016.8</v>
      </c>
      <c r="BA23" s="36">
        <v>992.1</v>
      </c>
      <c r="BB23" s="36">
        <v>1011.3</v>
      </c>
      <c r="BC23" s="36">
        <v>1020.2</v>
      </c>
      <c r="BD23" s="36">
        <v>1007.8</v>
      </c>
      <c r="BE23" s="36">
        <v>1017.4</v>
      </c>
      <c r="BF23" s="36">
        <v>1014.9497032191705</v>
      </c>
      <c r="BG23" s="36">
        <v>1014.1</v>
      </c>
      <c r="BH23" s="36">
        <v>1020.8</v>
      </c>
      <c r="BI23" s="36">
        <v>1020</v>
      </c>
      <c r="BJ23" s="36">
        <v>1012.9</v>
      </c>
      <c r="BK23" s="36">
        <v>1012.4</v>
      </c>
      <c r="BL23" s="36">
        <v>1016.9</v>
      </c>
      <c r="BM23" s="36">
        <v>1014.8</v>
      </c>
      <c r="BN23" s="36">
        <v>1015</v>
      </c>
      <c r="BO23" s="36">
        <v>1018.4</v>
      </c>
      <c r="BP23" s="36">
        <v>1019</v>
      </c>
      <c r="BQ23" s="36">
        <v>1022.6</v>
      </c>
      <c r="BR23" s="36"/>
      <c r="BS23" s="36"/>
      <c r="BT23" s="36"/>
      <c r="BU23" s="36"/>
      <c r="BV23" s="36"/>
      <c r="BW23" s="36"/>
      <c r="BY23" s="41">
        <f t="shared" si="0"/>
        <v>1015.0966666666668</v>
      </c>
      <c r="BZ23" s="41">
        <f t="shared" si="1"/>
        <v>1014.0499999999998</v>
      </c>
      <c r="CA23" s="41">
        <f t="shared" si="2"/>
        <v>1013.7649901073057</v>
      </c>
      <c r="CB23" s="37">
        <f t="shared" si="3"/>
        <v>1014.9306355877153</v>
      </c>
    </row>
    <row r="24" spans="1:80" ht="11.25">
      <c r="A24" s="34">
        <v>22</v>
      </c>
      <c r="B24" s="35" t="s">
        <v>38</v>
      </c>
      <c r="C24" s="55" t="s">
        <v>38</v>
      </c>
      <c r="D24" s="55" t="s">
        <v>38</v>
      </c>
      <c r="E24" s="55" t="s">
        <v>38</v>
      </c>
      <c r="F24" s="55" t="s">
        <v>38</v>
      </c>
      <c r="G24" s="55">
        <v>1008.6</v>
      </c>
      <c r="H24" s="55">
        <v>1009.5</v>
      </c>
      <c r="I24" s="55">
        <v>1020.7</v>
      </c>
      <c r="J24" s="55">
        <v>1021</v>
      </c>
      <c r="K24" s="36">
        <v>1018</v>
      </c>
      <c r="L24" s="36">
        <v>1019.5</v>
      </c>
      <c r="M24" s="36">
        <v>1017.6</v>
      </c>
      <c r="N24" s="36">
        <v>1021.3</v>
      </c>
      <c r="O24" s="36">
        <v>1017.6</v>
      </c>
      <c r="P24" s="36">
        <v>1004.6</v>
      </c>
      <c r="Q24" s="36">
        <v>1023.3</v>
      </c>
      <c r="R24" s="36">
        <v>1010</v>
      </c>
      <c r="S24" s="36">
        <v>1024.3</v>
      </c>
      <c r="T24" s="36">
        <v>1018</v>
      </c>
      <c r="U24" s="36">
        <v>1001.2</v>
      </c>
      <c r="V24" s="36">
        <v>1004.1</v>
      </c>
      <c r="W24" s="36">
        <v>1004.5</v>
      </c>
      <c r="X24" s="36">
        <v>1022.2</v>
      </c>
      <c r="Y24" s="36">
        <v>1013.3</v>
      </c>
      <c r="Z24" s="36">
        <v>1024.7</v>
      </c>
      <c r="AA24" s="36">
        <v>1019.8</v>
      </c>
      <c r="AB24" s="36">
        <v>1012.9</v>
      </c>
      <c r="AC24" s="36">
        <v>1007.8</v>
      </c>
      <c r="AD24" s="36">
        <v>978.1</v>
      </c>
      <c r="AE24" s="36">
        <v>1012.3</v>
      </c>
      <c r="AF24" s="36">
        <v>1010.2</v>
      </c>
      <c r="AG24" s="36">
        <v>1011.3</v>
      </c>
      <c r="AH24" s="36">
        <v>1015.2</v>
      </c>
      <c r="AI24" s="36">
        <v>1006.4</v>
      </c>
      <c r="AJ24" s="36">
        <v>1018.4</v>
      </c>
      <c r="AK24" s="36">
        <v>1013.7</v>
      </c>
      <c r="AL24" s="36">
        <v>1014.7</v>
      </c>
      <c r="AM24" s="36">
        <v>1018.4</v>
      </c>
      <c r="AN24" s="36">
        <v>1019.3</v>
      </c>
      <c r="AO24" s="36">
        <v>1018.7</v>
      </c>
      <c r="AP24" s="36">
        <v>1011.5</v>
      </c>
      <c r="AQ24" s="36">
        <v>1005.6</v>
      </c>
      <c r="AR24" s="36">
        <v>1016</v>
      </c>
      <c r="AS24" s="36">
        <v>1026.1</v>
      </c>
      <c r="AT24" s="36">
        <v>1010.9</v>
      </c>
      <c r="AU24" s="36">
        <v>1018.3</v>
      </c>
      <c r="AV24" s="36">
        <v>1017.3</v>
      </c>
      <c r="AW24" s="36">
        <v>1021</v>
      </c>
      <c r="AX24" s="36">
        <v>1015.9</v>
      </c>
      <c r="AY24" s="36">
        <v>1005.3</v>
      </c>
      <c r="AZ24" s="36">
        <v>1004.8</v>
      </c>
      <c r="BA24" s="36">
        <v>1013.7</v>
      </c>
      <c r="BB24" s="36">
        <v>1000.7</v>
      </c>
      <c r="BC24" s="36">
        <v>1019.4</v>
      </c>
      <c r="BD24" s="36">
        <v>1015.4</v>
      </c>
      <c r="BE24" s="36">
        <v>1022.6</v>
      </c>
      <c r="BF24" s="36">
        <v>1017.9891812579099</v>
      </c>
      <c r="BG24" s="36">
        <v>1016.9</v>
      </c>
      <c r="BH24" s="36">
        <v>1011.5</v>
      </c>
      <c r="BI24" s="36">
        <v>1014.4</v>
      </c>
      <c r="BJ24" s="36">
        <v>1019.1</v>
      </c>
      <c r="BK24" s="36">
        <v>1012.1</v>
      </c>
      <c r="BL24" s="36">
        <v>1016.7</v>
      </c>
      <c r="BM24" s="36">
        <v>1009</v>
      </c>
      <c r="BN24" s="36">
        <v>990.9</v>
      </c>
      <c r="BO24" s="36">
        <v>1022.5</v>
      </c>
      <c r="BP24" s="36">
        <v>1009</v>
      </c>
      <c r="BQ24" s="36">
        <v>1012.3</v>
      </c>
      <c r="BR24" s="36"/>
      <c r="BS24" s="36"/>
      <c r="BT24" s="36"/>
      <c r="BU24" s="36"/>
      <c r="BV24" s="36"/>
      <c r="BW24" s="36"/>
      <c r="BY24" s="37">
        <f t="shared" si="0"/>
        <v>1013.4800000000001</v>
      </c>
      <c r="BZ24" s="37">
        <f t="shared" si="1"/>
        <v>1013.0633333333334</v>
      </c>
      <c r="CA24" s="37">
        <f t="shared" si="2"/>
        <v>1013.2029727085971</v>
      </c>
      <c r="CB24" s="37">
        <f t="shared" si="3"/>
        <v>1013.9770703631584</v>
      </c>
    </row>
    <row r="25" spans="1:80" ht="11.25">
      <c r="A25" s="34">
        <v>23</v>
      </c>
      <c r="B25" s="35" t="s">
        <v>38</v>
      </c>
      <c r="C25" s="55" t="s">
        <v>38</v>
      </c>
      <c r="D25" s="55" t="s">
        <v>38</v>
      </c>
      <c r="E25" s="55" t="s">
        <v>38</v>
      </c>
      <c r="F25" s="55" t="s">
        <v>38</v>
      </c>
      <c r="G25" s="55">
        <v>1012.4</v>
      </c>
      <c r="H25" s="55">
        <v>1021.2</v>
      </c>
      <c r="I25" s="55">
        <v>1024.6</v>
      </c>
      <c r="J25" s="55">
        <v>1013.7</v>
      </c>
      <c r="K25" s="36">
        <v>1015.7</v>
      </c>
      <c r="L25" s="36">
        <v>1021.2</v>
      </c>
      <c r="M25" s="36">
        <v>1015.7</v>
      </c>
      <c r="N25" s="36">
        <v>1013.4</v>
      </c>
      <c r="O25" s="36">
        <v>1022.5</v>
      </c>
      <c r="P25" s="36">
        <v>1010.5</v>
      </c>
      <c r="Q25" s="36">
        <v>1013.4</v>
      </c>
      <c r="R25" s="36">
        <v>1009.6</v>
      </c>
      <c r="S25" s="36">
        <v>1022.8</v>
      </c>
      <c r="T25" s="36">
        <v>1011.6</v>
      </c>
      <c r="U25" s="36">
        <v>1009</v>
      </c>
      <c r="V25" s="36">
        <v>1007.2</v>
      </c>
      <c r="W25" s="36">
        <v>1003.1</v>
      </c>
      <c r="X25" s="36">
        <v>1014.1</v>
      </c>
      <c r="Y25" s="36">
        <v>1011.5</v>
      </c>
      <c r="Z25" s="36">
        <v>1016.5</v>
      </c>
      <c r="AA25" s="36">
        <v>1026.4</v>
      </c>
      <c r="AB25" s="36">
        <v>1022.6</v>
      </c>
      <c r="AC25" s="36">
        <v>1016.3</v>
      </c>
      <c r="AD25" s="36">
        <v>971.8</v>
      </c>
      <c r="AE25" s="36">
        <v>1014.1</v>
      </c>
      <c r="AF25" s="36">
        <v>1009.8</v>
      </c>
      <c r="AG25" s="36">
        <v>1013.5</v>
      </c>
      <c r="AH25" s="36">
        <v>1013.9</v>
      </c>
      <c r="AI25" s="36">
        <v>1017.1</v>
      </c>
      <c r="AJ25" s="36">
        <v>1023.5</v>
      </c>
      <c r="AK25" s="36">
        <v>1018.3</v>
      </c>
      <c r="AL25" s="36">
        <v>1006.4</v>
      </c>
      <c r="AM25" s="36">
        <v>1019.6</v>
      </c>
      <c r="AN25" s="36">
        <v>1019.5</v>
      </c>
      <c r="AO25" s="36">
        <v>1018.8</v>
      </c>
      <c r="AP25" s="36">
        <v>1002</v>
      </c>
      <c r="AQ25" s="36">
        <v>1011</v>
      </c>
      <c r="AR25" s="36">
        <v>1018.2</v>
      </c>
      <c r="AS25" s="36">
        <v>1029.8</v>
      </c>
      <c r="AT25" s="36">
        <v>1014.2</v>
      </c>
      <c r="AU25" s="36">
        <v>1023.9</v>
      </c>
      <c r="AV25" s="36">
        <v>1014.8</v>
      </c>
      <c r="AW25" s="36">
        <v>1016.5</v>
      </c>
      <c r="AX25" s="36">
        <v>1010.2</v>
      </c>
      <c r="AY25" s="36">
        <v>1012.3</v>
      </c>
      <c r="AZ25" s="36">
        <v>998.8</v>
      </c>
      <c r="BA25" s="36">
        <v>1017</v>
      </c>
      <c r="BB25" s="36">
        <v>997</v>
      </c>
      <c r="BC25" s="36">
        <v>1015.5</v>
      </c>
      <c r="BD25" s="36">
        <v>1016.5</v>
      </c>
      <c r="BE25" s="36">
        <v>1022.6</v>
      </c>
      <c r="BF25" s="36">
        <v>1018.6565647253021</v>
      </c>
      <c r="BG25" s="36">
        <v>1023.3</v>
      </c>
      <c r="BH25" s="36">
        <v>1010.1</v>
      </c>
      <c r="BI25" s="36">
        <v>1000.6</v>
      </c>
      <c r="BJ25" s="36">
        <v>1024.2</v>
      </c>
      <c r="BK25" s="36">
        <v>1016.7</v>
      </c>
      <c r="BL25" s="36">
        <v>1018.4</v>
      </c>
      <c r="BM25" s="36">
        <v>1008.2</v>
      </c>
      <c r="BN25" s="36">
        <v>970.9</v>
      </c>
      <c r="BO25" s="36">
        <v>1017.3</v>
      </c>
      <c r="BP25" s="36">
        <v>1011.4</v>
      </c>
      <c r="BQ25" s="36">
        <v>999</v>
      </c>
      <c r="BR25" s="36"/>
      <c r="BS25" s="36"/>
      <c r="BT25" s="36"/>
      <c r="BU25" s="36"/>
      <c r="BV25" s="36"/>
      <c r="BW25" s="36"/>
      <c r="BY25" s="37">
        <f t="shared" si="0"/>
        <v>1013.4933333333332</v>
      </c>
      <c r="BZ25" s="37">
        <f t="shared" si="1"/>
        <v>1013.8333333333334</v>
      </c>
      <c r="CA25" s="37">
        <f t="shared" si="2"/>
        <v>1013.61855215751</v>
      </c>
      <c r="CB25" s="37">
        <f t="shared" si="3"/>
        <v>1012.8050504750097</v>
      </c>
    </row>
    <row r="26" spans="1:80" ht="11.25">
      <c r="A26" s="34">
        <v>24</v>
      </c>
      <c r="B26" s="35" t="s">
        <v>38</v>
      </c>
      <c r="C26" s="55" t="s">
        <v>38</v>
      </c>
      <c r="D26" s="55" t="s">
        <v>38</v>
      </c>
      <c r="E26" s="55" t="s">
        <v>38</v>
      </c>
      <c r="F26" s="55" t="s">
        <v>38</v>
      </c>
      <c r="G26" s="55">
        <v>1020.1</v>
      </c>
      <c r="H26" s="55">
        <v>1016.9</v>
      </c>
      <c r="I26" s="55">
        <v>1019.3</v>
      </c>
      <c r="J26" s="55">
        <v>1020.3</v>
      </c>
      <c r="K26" s="36">
        <v>1015.7</v>
      </c>
      <c r="L26" s="36">
        <v>1028.2</v>
      </c>
      <c r="M26" s="36">
        <v>1018.2</v>
      </c>
      <c r="N26" s="36">
        <v>1014.2</v>
      </c>
      <c r="O26" s="36">
        <v>1023.9</v>
      </c>
      <c r="P26" s="36">
        <v>1020.5</v>
      </c>
      <c r="Q26" s="36">
        <v>996.1</v>
      </c>
      <c r="R26" s="36">
        <v>1019.7</v>
      </c>
      <c r="S26" s="36">
        <v>1019.9</v>
      </c>
      <c r="T26" s="36">
        <v>1012</v>
      </c>
      <c r="U26" s="36">
        <v>1021.3</v>
      </c>
      <c r="V26" s="36">
        <v>1014.2</v>
      </c>
      <c r="W26" s="36">
        <v>1012.5</v>
      </c>
      <c r="X26" s="36">
        <v>1015.7</v>
      </c>
      <c r="Y26" s="36">
        <v>997.1</v>
      </c>
      <c r="Z26" s="36">
        <v>1011.3</v>
      </c>
      <c r="AA26" s="36">
        <v>1022.4</v>
      </c>
      <c r="AB26" s="36">
        <v>1020.4</v>
      </c>
      <c r="AC26" s="36">
        <v>1018.5</v>
      </c>
      <c r="AD26" s="36">
        <v>1002.5</v>
      </c>
      <c r="AE26" s="36">
        <v>999.3</v>
      </c>
      <c r="AF26" s="36">
        <v>1012.3</v>
      </c>
      <c r="AG26" s="36">
        <v>1014.7</v>
      </c>
      <c r="AH26" s="36">
        <v>1009.1</v>
      </c>
      <c r="AI26" s="36">
        <v>1022</v>
      </c>
      <c r="AJ26" s="36">
        <v>1020.3</v>
      </c>
      <c r="AK26" s="36">
        <v>1015</v>
      </c>
      <c r="AL26" s="36">
        <v>1015.3</v>
      </c>
      <c r="AM26" s="36">
        <v>1016.2</v>
      </c>
      <c r="AN26" s="36">
        <v>1022.5</v>
      </c>
      <c r="AO26" s="36">
        <v>1004.9</v>
      </c>
      <c r="AP26" s="36">
        <v>1003.3</v>
      </c>
      <c r="AQ26" s="36">
        <v>1023.7</v>
      </c>
      <c r="AR26" s="36">
        <v>1008.3</v>
      </c>
      <c r="AS26" s="36">
        <v>1024</v>
      </c>
      <c r="AT26" s="36">
        <v>1013.4</v>
      </c>
      <c r="AU26" s="36">
        <v>1015</v>
      </c>
      <c r="AV26" s="36">
        <v>1017.9</v>
      </c>
      <c r="AW26" s="36">
        <v>1016.2</v>
      </c>
      <c r="AX26" s="36">
        <v>1014.2</v>
      </c>
      <c r="AY26" s="36">
        <v>1017.9</v>
      </c>
      <c r="AZ26" s="36">
        <v>1005.8</v>
      </c>
      <c r="BA26" s="36">
        <v>1028.4</v>
      </c>
      <c r="BB26" s="36">
        <v>1010.4</v>
      </c>
      <c r="BC26" s="36">
        <v>1010.8</v>
      </c>
      <c r="BD26" s="36">
        <v>1026.1</v>
      </c>
      <c r="BE26" s="36">
        <v>1012.9</v>
      </c>
      <c r="BF26" s="36">
        <v>1020.3911095989611</v>
      </c>
      <c r="BG26" s="36">
        <v>1010.9</v>
      </c>
      <c r="BH26" s="36">
        <v>1012.6</v>
      </c>
      <c r="BI26" s="36">
        <v>1006.8</v>
      </c>
      <c r="BJ26" s="36">
        <v>1017.2</v>
      </c>
      <c r="BK26" s="36">
        <v>1021.9</v>
      </c>
      <c r="BL26" s="36">
        <v>1007.8</v>
      </c>
      <c r="BM26" s="36">
        <v>1012.9</v>
      </c>
      <c r="BN26" s="36">
        <v>1015.7</v>
      </c>
      <c r="BO26" s="36">
        <v>1013.3</v>
      </c>
      <c r="BP26" s="36">
        <v>1022.3</v>
      </c>
      <c r="BQ26" s="36">
        <v>1001.8</v>
      </c>
      <c r="BR26" s="36"/>
      <c r="BS26" s="36"/>
      <c r="BT26" s="36"/>
      <c r="BU26" s="36"/>
      <c r="BV26" s="36"/>
      <c r="BW26" s="36"/>
      <c r="BY26" s="37">
        <f t="shared" si="0"/>
        <v>1014.9599999999999</v>
      </c>
      <c r="BZ26" s="37">
        <f t="shared" si="1"/>
        <v>1014.0433333333334</v>
      </c>
      <c r="CA26" s="37">
        <f t="shared" si="2"/>
        <v>1014.4563703199656</v>
      </c>
      <c r="CB26" s="37">
        <f t="shared" si="3"/>
        <v>1014.6932615999664</v>
      </c>
    </row>
    <row r="27" spans="1:80" ht="11.25">
      <c r="A27" s="34">
        <v>25</v>
      </c>
      <c r="B27" s="35" t="s">
        <v>38</v>
      </c>
      <c r="C27" s="55" t="s">
        <v>38</v>
      </c>
      <c r="D27" s="55" t="s">
        <v>38</v>
      </c>
      <c r="E27" s="55" t="s">
        <v>38</v>
      </c>
      <c r="F27" s="55" t="s">
        <v>38</v>
      </c>
      <c r="G27" s="55">
        <v>1009.2</v>
      </c>
      <c r="H27" s="55">
        <v>1020.3</v>
      </c>
      <c r="I27" s="55">
        <v>1012</v>
      </c>
      <c r="J27" s="55">
        <v>1027.3</v>
      </c>
      <c r="K27" s="36">
        <v>1019.5</v>
      </c>
      <c r="L27" s="36">
        <v>1027.4</v>
      </c>
      <c r="M27" s="36">
        <v>1021.8</v>
      </c>
      <c r="N27" s="36">
        <v>1019.1</v>
      </c>
      <c r="O27" s="36">
        <v>1021.2</v>
      </c>
      <c r="P27" s="36">
        <v>1023.8</v>
      </c>
      <c r="Q27" s="36">
        <v>993.5</v>
      </c>
      <c r="R27" s="36">
        <v>1003.5</v>
      </c>
      <c r="S27" s="36">
        <v>1007.9</v>
      </c>
      <c r="T27" s="36">
        <v>1015.9</v>
      </c>
      <c r="U27" s="36">
        <v>1021.4</v>
      </c>
      <c r="V27" s="36">
        <v>1013.1</v>
      </c>
      <c r="W27" s="36">
        <v>1023.2</v>
      </c>
      <c r="X27" s="36">
        <v>1020.2</v>
      </c>
      <c r="Y27" s="36">
        <v>998.8</v>
      </c>
      <c r="Z27" s="36">
        <v>1014.8</v>
      </c>
      <c r="AA27" s="36">
        <v>1019.5</v>
      </c>
      <c r="AB27" s="36">
        <v>1016.8</v>
      </c>
      <c r="AC27" s="36">
        <v>993</v>
      </c>
      <c r="AD27" s="36">
        <v>1013.8</v>
      </c>
      <c r="AE27" s="36">
        <v>1000.1</v>
      </c>
      <c r="AF27" s="36">
        <v>1016.6</v>
      </c>
      <c r="AG27" s="36">
        <v>1012.3</v>
      </c>
      <c r="AH27" s="36">
        <v>1014.5</v>
      </c>
      <c r="AI27" s="36">
        <v>1017.9</v>
      </c>
      <c r="AJ27" s="36">
        <v>1018.7</v>
      </c>
      <c r="AK27" s="36">
        <v>1011.2</v>
      </c>
      <c r="AL27" s="36">
        <v>1021</v>
      </c>
      <c r="AM27" s="36">
        <v>1011.6</v>
      </c>
      <c r="AN27" s="36">
        <v>1015</v>
      </c>
      <c r="AO27" s="36">
        <v>1002.2</v>
      </c>
      <c r="AP27" s="36">
        <v>1009.8</v>
      </c>
      <c r="AQ27" s="36">
        <v>1023.7</v>
      </c>
      <c r="AR27" s="36">
        <v>1003.3</v>
      </c>
      <c r="AS27" s="36">
        <v>1009.3</v>
      </c>
      <c r="AT27" s="36">
        <v>1005.2</v>
      </c>
      <c r="AU27" s="36">
        <v>1014.3</v>
      </c>
      <c r="AV27" s="36">
        <v>1020.4</v>
      </c>
      <c r="AW27" s="36">
        <v>1009.7</v>
      </c>
      <c r="AX27" s="36">
        <v>1018.8</v>
      </c>
      <c r="AY27" s="36">
        <v>1021.2</v>
      </c>
      <c r="AZ27" s="36">
        <v>1010.3</v>
      </c>
      <c r="BA27" s="36">
        <v>1019.6</v>
      </c>
      <c r="BB27" s="36">
        <v>1015.5</v>
      </c>
      <c r="BC27" s="36">
        <v>1013.2</v>
      </c>
      <c r="BD27" s="36">
        <v>1025.5</v>
      </c>
      <c r="BE27" s="36">
        <v>1013.2</v>
      </c>
      <c r="BF27" s="36">
        <v>1021.3348494160978</v>
      </c>
      <c r="BG27" s="36">
        <v>1001.8</v>
      </c>
      <c r="BH27" s="36">
        <v>1007.8</v>
      </c>
      <c r="BI27" s="36">
        <v>1021.9</v>
      </c>
      <c r="BJ27" s="36">
        <v>1002.2</v>
      </c>
      <c r="BK27" s="36">
        <v>1022.9</v>
      </c>
      <c r="BL27" s="36">
        <v>1007.7</v>
      </c>
      <c r="BM27" s="36">
        <v>1013.4</v>
      </c>
      <c r="BN27" s="36">
        <v>1017.5</v>
      </c>
      <c r="BO27" s="36">
        <v>1015.7</v>
      </c>
      <c r="BP27" s="36">
        <v>1002.2</v>
      </c>
      <c r="BQ27" s="36">
        <v>1007.6</v>
      </c>
      <c r="BR27" s="36"/>
      <c r="BS27" s="36"/>
      <c r="BT27" s="36"/>
      <c r="BU27" s="36"/>
      <c r="BV27" s="36"/>
      <c r="BW27" s="36"/>
      <c r="BY27" s="37">
        <f t="shared" si="0"/>
        <v>1014.6466666666666</v>
      </c>
      <c r="BZ27" s="37">
        <f t="shared" si="1"/>
        <v>1012.91</v>
      </c>
      <c r="CA27" s="37">
        <f t="shared" si="2"/>
        <v>1013.7011616472031</v>
      </c>
      <c r="CB27" s="37">
        <f t="shared" si="3"/>
        <v>1013.0269306263258</v>
      </c>
    </row>
    <row r="28" spans="1:80" ht="11.25">
      <c r="A28" s="34">
        <v>26</v>
      </c>
      <c r="B28" s="35" t="s">
        <v>38</v>
      </c>
      <c r="C28" s="55" t="s">
        <v>38</v>
      </c>
      <c r="D28" s="55" t="s">
        <v>38</v>
      </c>
      <c r="E28" s="55" t="s">
        <v>38</v>
      </c>
      <c r="F28" s="55" t="s">
        <v>38</v>
      </c>
      <c r="G28" s="55">
        <v>1005.1</v>
      </c>
      <c r="H28" s="55">
        <v>1023.3</v>
      </c>
      <c r="I28" s="55">
        <v>1006.9</v>
      </c>
      <c r="J28" s="55">
        <v>1016.4</v>
      </c>
      <c r="K28" s="36">
        <v>1018.9</v>
      </c>
      <c r="L28" s="36">
        <v>1016</v>
      </c>
      <c r="M28" s="36">
        <v>1027.3</v>
      </c>
      <c r="N28" s="36">
        <v>1020.8</v>
      </c>
      <c r="O28" s="36">
        <v>1018</v>
      </c>
      <c r="P28" s="36">
        <v>1023.2</v>
      </c>
      <c r="Q28" s="36">
        <v>996.1</v>
      </c>
      <c r="R28" s="36">
        <v>1002.1</v>
      </c>
      <c r="S28" s="36">
        <v>1001.7</v>
      </c>
      <c r="T28" s="36">
        <v>1004.5</v>
      </c>
      <c r="U28" s="36">
        <v>1019.5</v>
      </c>
      <c r="V28" s="36">
        <v>1017.1</v>
      </c>
      <c r="W28" s="36">
        <v>1020.3</v>
      </c>
      <c r="X28" s="36">
        <v>1021.2</v>
      </c>
      <c r="Y28" s="36">
        <v>1016</v>
      </c>
      <c r="Z28" s="36">
        <v>1023.6</v>
      </c>
      <c r="AA28" s="36">
        <v>1021.5</v>
      </c>
      <c r="AB28" s="36">
        <v>1017.4</v>
      </c>
      <c r="AC28" s="36">
        <v>990.3</v>
      </c>
      <c r="AD28" s="36">
        <v>1024.5</v>
      </c>
      <c r="AE28" s="36">
        <v>1011.9</v>
      </c>
      <c r="AF28" s="36">
        <v>1018.1</v>
      </c>
      <c r="AG28" s="36">
        <v>1014.3</v>
      </c>
      <c r="AH28" s="36">
        <v>1020.9</v>
      </c>
      <c r="AI28" s="36">
        <v>1008.5</v>
      </c>
      <c r="AJ28" s="36">
        <v>1021.3</v>
      </c>
      <c r="AK28" s="36">
        <v>1015.1</v>
      </c>
      <c r="AL28" s="36">
        <v>1015.7</v>
      </c>
      <c r="AM28" s="36">
        <v>996.6</v>
      </c>
      <c r="AN28" s="36">
        <v>1021.6</v>
      </c>
      <c r="AO28" s="36">
        <v>1007.8</v>
      </c>
      <c r="AP28" s="36">
        <v>1014</v>
      </c>
      <c r="AQ28" s="36">
        <v>1020.5</v>
      </c>
      <c r="AR28" s="36">
        <v>1014.3</v>
      </c>
      <c r="AS28" s="36">
        <v>1005</v>
      </c>
      <c r="AT28" s="36">
        <v>1004.2</v>
      </c>
      <c r="AU28" s="36">
        <v>1015.5</v>
      </c>
      <c r="AV28" s="36">
        <v>1022.7</v>
      </c>
      <c r="AW28" s="36">
        <v>1007.8</v>
      </c>
      <c r="AX28" s="36">
        <v>1023.1</v>
      </c>
      <c r="AY28" s="36">
        <v>1002.1</v>
      </c>
      <c r="AZ28" s="36">
        <v>1009.2</v>
      </c>
      <c r="BA28" s="36">
        <v>1010.7</v>
      </c>
      <c r="BB28" s="36">
        <v>1023.4</v>
      </c>
      <c r="BC28" s="36">
        <v>1018.4</v>
      </c>
      <c r="BD28" s="36">
        <v>1011.3</v>
      </c>
      <c r="BE28" s="36">
        <v>1007.9</v>
      </c>
      <c r="BF28" s="36">
        <v>999.1192746054397</v>
      </c>
      <c r="BG28" s="36">
        <v>1003.8</v>
      </c>
      <c r="BH28" s="36">
        <v>1013.2</v>
      </c>
      <c r="BI28" s="36">
        <v>1022.3</v>
      </c>
      <c r="BJ28" s="36">
        <v>999.5</v>
      </c>
      <c r="BK28" s="36">
        <v>1016</v>
      </c>
      <c r="BL28" s="36">
        <v>1019.4</v>
      </c>
      <c r="BM28" s="36">
        <v>1011.5</v>
      </c>
      <c r="BN28" s="36">
        <v>1019.2</v>
      </c>
      <c r="BO28" s="36">
        <v>1016.6</v>
      </c>
      <c r="BP28" s="36">
        <v>1002.1</v>
      </c>
      <c r="BQ28" s="36">
        <v>1014.6</v>
      </c>
      <c r="BR28" s="36"/>
      <c r="BS28" s="36"/>
      <c r="BT28" s="36"/>
      <c r="BU28" s="36"/>
      <c r="BV28" s="36"/>
      <c r="BW28" s="36"/>
      <c r="BY28" s="37">
        <f t="shared" si="0"/>
        <v>1014.6266666666667</v>
      </c>
      <c r="BZ28" s="37">
        <f t="shared" si="1"/>
        <v>1014.3899999999998</v>
      </c>
      <c r="CA28" s="37">
        <f t="shared" si="2"/>
        <v>1012.9773091535147</v>
      </c>
      <c r="CB28" s="37">
        <f t="shared" si="3"/>
        <v>1012.0457830517884</v>
      </c>
    </row>
    <row r="29" spans="1:80" ht="11.25">
      <c r="A29" s="34">
        <v>27</v>
      </c>
      <c r="B29" s="35" t="s">
        <v>38</v>
      </c>
      <c r="C29" s="55" t="s">
        <v>38</v>
      </c>
      <c r="D29" s="55" t="s">
        <v>38</v>
      </c>
      <c r="E29" s="55" t="s">
        <v>38</v>
      </c>
      <c r="F29" s="55" t="s">
        <v>38</v>
      </c>
      <c r="G29" s="55">
        <v>1004.6</v>
      </c>
      <c r="H29" s="55">
        <v>1022.4</v>
      </c>
      <c r="I29" s="55">
        <v>993.3</v>
      </c>
      <c r="J29" s="55">
        <v>1002.2</v>
      </c>
      <c r="K29" s="36">
        <v>1022.1</v>
      </c>
      <c r="L29" s="36">
        <v>1015.8</v>
      </c>
      <c r="M29" s="36">
        <v>1022.1</v>
      </c>
      <c r="N29" s="36">
        <v>1016.5</v>
      </c>
      <c r="O29" s="36">
        <v>1011.2</v>
      </c>
      <c r="P29" s="36">
        <v>1007.6</v>
      </c>
      <c r="Q29" s="36">
        <v>1003.3</v>
      </c>
      <c r="R29" s="36">
        <v>1000.8</v>
      </c>
      <c r="S29" s="36">
        <v>1012.6</v>
      </c>
      <c r="T29" s="36">
        <v>1008.8</v>
      </c>
      <c r="U29" s="36">
        <v>1008.6</v>
      </c>
      <c r="V29" s="36">
        <v>1024.2</v>
      </c>
      <c r="W29" s="36">
        <v>1006.3</v>
      </c>
      <c r="X29" s="36">
        <v>1017.6</v>
      </c>
      <c r="Y29" s="36">
        <v>1016</v>
      </c>
      <c r="Z29" s="36">
        <v>1026.8</v>
      </c>
      <c r="AA29" s="36">
        <v>1006.4</v>
      </c>
      <c r="AB29" s="36">
        <v>1014.6</v>
      </c>
      <c r="AC29" s="36">
        <v>1002.4</v>
      </c>
      <c r="AD29" s="36">
        <v>1027.8</v>
      </c>
      <c r="AE29" s="36">
        <v>1021.4</v>
      </c>
      <c r="AF29" s="36">
        <v>1011</v>
      </c>
      <c r="AG29" s="36">
        <v>1005.2</v>
      </c>
      <c r="AH29" s="36">
        <v>1018.4</v>
      </c>
      <c r="AI29" s="36">
        <v>1008.2</v>
      </c>
      <c r="AJ29" s="36">
        <v>1016.2</v>
      </c>
      <c r="AK29" s="36">
        <v>1015.4</v>
      </c>
      <c r="AL29" s="36">
        <v>1018.3</v>
      </c>
      <c r="AM29" s="36">
        <v>1000.3</v>
      </c>
      <c r="AN29" s="36">
        <v>1005.6</v>
      </c>
      <c r="AO29" s="36">
        <v>1020.6</v>
      </c>
      <c r="AP29" s="36">
        <v>1023.8</v>
      </c>
      <c r="AQ29" s="36">
        <v>1019.6</v>
      </c>
      <c r="AR29" s="36">
        <v>1015.7</v>
      </c>
      <c r="AS29" s="36">
        <v>1016.9</v>
      </c>
      <c r="AT29" s="36">
        <v>1005.3</v>
      </c>
      <c r="AU29" s="36">
        <v>1016.1</v>
      </c>
      <c r="AV29" s="36">
        <v>988.3</v>
      </c>
      <c r="AW29" s="36">
        <v>1019.6</v>
      </c>
      <c r="AX29" s="36">
        <v>1021.8</v>
      </c>
      <c r="AY29" s="36">
        <v>1000</v>
      </c>
      <c r="AZ29" s="36">
        <v>1019.5</v>
      </c>
      <c r="BA29" s="36">
        <v>1012.8</v>
      </c>
      <c r="BB29" s="36">
        <v>1022</v>
      </c>
      <c r="BC29" s="36">
        <v>1019.7</v>
      </c>
      <c r="BD29" s="36">
        <v>997.5</v>
      </c>
      <c r="BE29" s="36">
        <v>1008.7</v>
      </c>
      <c r="BF29" s="36">
        <v>995.3828089254032</v>
      </c>
      <c r="BG29" s="36">
        <v>1018</v>
      </c>
      <c r="BH29" s="36">
        <v>1023.7</v>
      </c>
      <c r="BI29" s="36">
        <v>1026.2</v>
      </c>
      <c r="BJ29" s="36">
        <v>1008.6</v>
      </c>
      <c r="BK29" s="36">
        <v>1008.7</v>
      </c>
      <c r="BL29" s="36">
        <v>1010.2</v>
      </c>
      <c r="BM29" s="36">
        <v>1013</v>
      </c>
      <c r="BN29" s="36">
        <v>1021.4</v>
      </c>
      <c r="BO29" s="36">
        <v>1003.9</v>
      </c>
      <c r="BP29" s="36">
        <v>1009.8</v>
      </c>
      <c r="BQ29" s="36">
        <v>1018</v>
      </c>
      <c r="BR29" s="36"/>
      <c r="BS29" s="36"/>
      <c r="BT29" s="36"/>
      <c r="BU29" s="36"/>
      <c r="BV29" s="36"/>
      <c r="BW29" s="36"/>
      <c r="BY29" s="37">
        <f t="shared" si="0"/>
        <v>1012.9366666666668</v>
      </c>
      <c r="BZ29" s="37">
        <f t="shared" si="1"/>
        <v>1013.5133333333331</v>
      </c>
      <c r="CA29" s="37">
        <f t="shared" si="2"/>
        <v>1012.9694269641799</v>
      </c>
      <c r="CB29" s="37">
        <f t="shared" si="3"/>
        <v>1012.6026712556583</v>
      </c>
    </row>
    <row r="30" spans="1:80" ht="11.25">
      <c r="A30" s="34">
        <v>28</v>
      </c>
      <c r="B30" s="35" t="s">
        <v>38</v>
      </c>
      <c r="C30" s="55" t="s">
        <v>38</v>
      </c>
      <c r="D30" s="55" t="s">
        <v>38</v>
      </c>
      <c r="E30" s="55" t="s">
        <v>38</v>
      </c>
      <c r="F30" s="55" t="s">
        <v>38</v>
      </c>
      <c r="G30" s="55">
        <v>1021.1</v>
      </c>
      <c r="H30" s="55">
        <v>1014.9</v>
      </c>
      <c r="I30" s="55">
        <v>1003.8</v>
      </c>
      <c r="J30" s="55">
        <v>993.6</v>
      </c>
      <c r="K30" s="36">
        <v>1016.8</v>
      </c>
      <c r="L30" s="36">
        <v>1015.6</v>
      </c>
      <c r="M30" s="36">
        <v>1011.8</v>
      </c>
      <c r="N30" s="36">
        <v>1015.3</v>
      </c>
      <c r="O30" s="36">
        <v>997.6</v>
      </c>
      <c r="P30" s="36">
        <v>989.5</v>
      </c>
      <c r="Q30" s="36">
        <v>1011.6</v>
      </c>
      <c r="R30" s="36">
        <v>1006.7</v>
      </c>
      <c r="S30" s="36">
        <v>1014.1</v>
      </c>
      <c r="T30" s="36">
        <v>1014.8</v>
      </c>
      <c r="U30" s="36">
        <v>1015.5</v>
      </c>
      <c r="V30" s="36">
        <v>1001.1</v>
      </c>
      <c r="W30" s="36">
        <v>1004.1</v>
      </c>
      <c r="X30" s="36">
        <v>1007.2</v>
      </c>
      <c r="Y30" s="36">
        <v>996.2</v>
      </c>
      <c r="Z30" s="36">
        <v>1027.6</v>
      </c>
      <c r="AA30" s="36">
        <v>1006.1</v>
      </c>
      <c r="AB30" s="36">
        <v>1016.4</v>
      </c>
      <c r="AC30" s="36">
        <v>1008.7</v>
      </c>
      <c r="AD30" s="36">
        <v>1021.9</v>
      </c>
      <c r="AE30" s="36">
        <v>1022</v>
      </c>
      <c r="AF30" s="36">
        <v>1017.9</v>
      </c>
      <c r="AG30" s="36">
        <v>1005.8</v>
      </c>
      <c r="AH30" s="36">
        <v>1024.1</v>
      </c>
      <c r="AI30" s="36">
        <v>1016.2</v>
      </c>
      <c r="AJ30" s="36">
        <v>1018.5</v>
      </c>
      <c r="AK30" s="36">
        <v>1009.3</v>
      </c>
      <c r="AL30" s="36">
        <v>1004.2</v>
      </c>
      <c r="AM30" s="36">
        <v>1018.9</v>
      </c>
      <c r="AN30" s="36">
        <v>1007</v>
      </c>
      <c r="AO30" s="36">
        <v>1023</v>
      </c>
      <c r="AP30" s="36">
        <v>1033.3</v>
      </c>
      <c r="AQ30" s="36">
        <v>1009.9</v>
      </c>
      <c r="AR30" s="36">
        <v>1023.9</v>
      </c>
      <c r="AS30" s="36">
        <v>1021.2</v>
      </c>
      <c r="AT30" s="36">
        <v>1017.3</v>
      </c>
      <c r="AU30" s="36">
        <v>1011.8</v>
      </c>
      <c r="AV30" s="36">
        <v>988.3</v>
      </c>
      <c r="AW30" s="36">
        <v>1015.6</v>
      </c>
      <c r="AX30" s="36">
        <v>1006.1</v>
      </c>
      <c r="AY30" s="36">
        <v>1002.3</v>
      </c>
      <c r="AZ30" s="36">
        <v>1013.9</v>
      </c>
      <c r="BA30" s="36">
        <v>1026.7</v>
      </c>
      <c r="BB30" s="36">
        <v>1015.2</v>
      </c>
      <c r="BC30" s="36">
        <v>1017.8</v>
      </c>
      <c r="BD30" s="36">
        <v>1002.9</v>
      </c>
      <c r="BE30" s="36">
        <v>1009.7</v>
      </c>
      <c r="BF30" s="36">
        <v>1018.1245829972875</v>
      </c>
      <c r="BG30" s="36">
        <v>1015</v>
      </c>
      <c r="BH30" s="36">
        <v>1025</v>
      </c>
      <c r="BI30" s="36">
        <v>1014.2</v>
      </c>
      <c r="BJ30" s="36">
        <v>1022.5</v>
      </c>
      <c r="BK30" s="36">
        <v>1014.4</v>
      </c>
      <c r="BL30" s="36">
        <v>1006.7</v>
      </c>
      <c r="BM30" s="36">
        <v>1006.5</v>
      </c>
      <c r="BN30" s="36">
        <v>1023</v>
      </c>
      <c r="BO30" s="36">
        <v>1007.7</v>
      </c>
      <c r="BP30" s="36">
        <v>1015.4</v>
      </c>
      <c r="BQ30" s="36">
        <v>1016.1</v>
      </c>
      <c r="BR30" s="36"/>
      <c r="BS30" s="36"/>
      <c r="BT30" s="36"/>
      <c r="BU30" s="36"/>
      <c r="BV30" s="36"/>
      <c r="BW30" s="36"/>
      <c r="BY30" s="37">
        <f t="shared" si="0"/>
        <v>1010.9700000000001</v>
      </c>
      <c r="BZ30" s="37">
        <f t="shared" si="1"/>
        <v>1013.5933333333334</v>
      </c>
      <c r="CA30" s="37">
        <f t="shared" si="2"/>
        <v>1014.5941527665763</v>
      </c>
      <c r="CB30" s="37">
        <f t="shared" si="3"/>
        <v>1014.4975671934611</v>
      </c>
    </row>
    <row r="31" spans="1:80" ht="11.25">
      <c r="A31" s="34">
        <v>29</v>
      </c>
      <c r="B31" s="35" t="s">
        <v>38</v>
      </c>
      <c r="C31" s="55" t="s">
        <v>38</v>
      </c>
      <c r="D31" s="55" t="s">
        <v>38</v>
      </c>
      <c r="E31" s="55" t="s">
        <v>38</v>
      </c>
      <c r="F31" s="55" t="s">
        <v>38</v>
      </c>
      <c r="G31" s="55">
        <v>1024.9</v>
      </c>
      <c r="H31" s="55">
        <v>1009.4</v>
      </c>
      <c r="I31" s="55">
        <v>1027.4</v>
      </c>
      <c r="J31" s="55">
        <v>994.4</v>
      </c>
      <c r="K31" s="36">
        <v>1004.4</v>
      </c>
      <c r="L31" s="36">
        <v>1008.3</v>
      </c>
      <c r="M31" s="36">
        <v>1011.5</v>
      </c>
      <c r="N31" s="36">
        <v>1015</v>
      </c>
      <c r="O31" s="36">
        <v>1001.4</v>
      </c>
      <c r="P31" s="36">
        <v>997.7</v>
      </c>
      <c r="Q31" s="36">
        <v>1010.9</v>
      </c>
      <c r="R31" s="36">
        <v>1011.1</v>
      </c>
      <c r="S31" s="36">
        <v>1010.9</v>
      </c>
      <c r="T31" s="36">
        <v>1023.1</v>
      </c>
      <c r="U31" s="36">
        <v>1006.2</v>
      </c>
      <c r="V31" s="36">
        <v>1002</v>
      </c>
      <c r="W31" s="36">
        <v>1015.3</v>
      </c>
      <c r="X31" s="36">
        <v>1011.7</v>
      </c>
      <c r="Y31" s="36">
        <v>994.6</v>
      </c>
      <c r="Z31" s="36">
        <v>1025.7</v>
      </c>
      <c r="AA31" s="36">
        <v>1006</v>
      </c>
      <c r="AB31" s="36">
        <v>1012.3</v>
      </c>
      <c r="AC31" s="36">
        <v>1010.1</v>
      </c>
      <c r="AD31" s="36">
        <v>1014.2</v>
      </c>
      <c r="AE31" s="36">
        <v>1020.2</v>
      </c>
      <c r="AF31" s="36">
        <v>1011.9</v>
      </c>
      <c r="AG31" s="36">
        <v>1005.9</v>
      </c>
      <c r="AH31" s="36">
        <v>1021.8</v>
      </c>
      <c r="AI31" s="36">
        <v>1014.4</v>
      </c>
      <c r="AJ31" s="36">
        <v>1016.7</v>
      </c>
      <c r="AK31" s="36">
        <v>999.1</v>
      </c>
      <c r="AL31" s="36">
        <v>1002.4</v>
      </c>
      <c r="AM31" s="36">
        <v>1025.4</v>
      </c>
      <c r="AN31" s="36">
        <v>1012.3</v>
      </c>
      <c r="AO31" s="36">
        <v>1014.9</v>
      </c>
      <c r="AP31" s="36">
        <v>1024.6</v>
      </c>
      <c r="AQ31" s="36">
        <v>1005.2</v>
      </c>
      <c r="AR31" s="36">
        <v>1012.8</v>
      </c>
      <c r="AS31" s="36">
        <v>1017.3</v>
      </c>
      <c r="AT31" s="36">
        <v>1017.8</v>
      </c>
      <c r="AU31" s="36">
        <v>1014</v>
      </c>
      <c r="AV31" s="36">
        <v>1011.5</v>
      </c>
      <c r="AW31" s="36">
        <v>1008.9</v>
      </c>
      <c r="AX31" s="36">
        <v>1003.5</v>
      </c>
      <c r="AY31" s="36">
        <v>1006.8</v>
      </c>
      <c r="AZ31" s="36">
        <v>1008</v>
      </c>
      <c r="BA31" s="36">
        <v>1030.3</v>
      </c>
      <c r="BB31" s="36">
        <v>1006.9</v>
      </c>
      <c r="BC31" s="36">
        <v>1013.2</v>
      </c>
      <c r="BD31" s="36">
        <v>1013.3</v>
      </c>
      <c r="BE31" s="36">
        <v>1006.3</v>
      </c>
      <c r="BF31" s="36">
        <v>1022.2036896383809</v>
      </c>
      <c r="BG31" s="36">
        <v>1015</v>
      </c>
      <c r="BH31" s="36">
        <v>1021.7</v>
      </c>
      <c r="BI31" s="36">
        <v>1009.7</v>
      </c>
      <c r="BJ31" s="36">
        <v>1021.7</v>
      </c>
      <c r="BK31" s="36">
        <v>1022.8</v>
      </c>
      <c r="BL31" s="36">
        <v>1014.2</v>
      </c>
      <c r="BM31" s="36">
        <v>1004.9</v>
      </c>
      <c r="BN31" s="36">
        <v>989.1</v>
      </c>
      <c r="BO31" s="36">
        <v>1007.3</v>
      </c>
      <c r="BP31" s="36">
        <v>1011.6</v>
      </c>
      <c r="BQ31" s="36">
        <v>1014.9</v>
      </c>
      <c r="BR31" s="36"/>
      <c r="BS31" s="36"/>
      <c r="BT31" s="36"/>
      <c r="BU31" s="36"/>
      <c r="BV31" s="36"/>
      <c r="BW31" s="36"/>
      <c r="BY31" s="37">
        <f t="shared" si="0"/>
        <v>1010.1533333333335</v>
      </c>
      <c r="BZ31" s="37">
        <f t="shared" si="1"/>
        <v>1012.61</v>
      </c>
      <c r="CA31" s="37">
        <f t="shared" si="2"/>
        <v>1013.2267896546126</v>
      </c>
      <c r="CB31" s="37">
        <f t="shared" si="3"/>
        <v>1013.164635149625</v>
      </c>
    </row>
    <row r="32" spans="1:80" ht="11.25">
      <c r="A32" s="34">
        <v>30</v>
      </c>
      <c r="B32" s="35" t="s">
        <v>38</v>
      </c>
      <c r="C32" s="55" t="s">
        <v>38</v>
      </c>
      <c r="D32" s="55" t="s">
        <v>38</v>
      </c>
      <c r="E32" s="55" t="s">
        <v>38</v>
      </c>
      <c r="F32" s="55" t="s">
        <v>38</v>
      </c>
      <c r="G32" s="55">
        <v>1016.7</v>
      </c>
      <c r="H32" s="55">
        <v>1010.8</v>
      </c>
      <c r="I32" s="55">
        <v>1026.7</v>
      </c>
      <c r="J32" s="55">
        <v>1015.3</v>
      </c>
      <c r="K32" s="36">
        <v>1004.2</v>
      </c>
      <c r="L32" s="36">
        <v>1004.2</v>
      </c>
      <c r="M32" s="36">
        <v>1018.7</v>
      </c>
      <c r="N32" s="36">
        <v>1019.5</v>
      </c>
      <c r="O32" s="36">
        <v>1007.9</v>
      </c>
      <c r="P32" s="36">
        <v>1018.4</v>
      </c>
      <c r="Q32" s="36">
        <v>1017.1</v>
      </c>
      <c r="R32" s="36">
        <v>1016.9</v>
      </c>
      <c r="S32" s="36">
        <v>1011.3</v>
      </c>
      <c r="T32" s="36">
        <v>999.6</v>
      </c>
      <c r="U32" s="36">
        <v>1006.7</v>
      </c>
      <c r="V32" s="36">
        <v>1021.7</v>
      </c>
      <c r="W32" s="36">
        <v>1006.2</v>
      </c>
      <c r="X32" s="36">
        <v>1023.6</v>
      </c>
      <c r="Y32" s="36">
        <v>1008.2</v>
      </c>
      <c r="Z32" s="36">
        <v>1023.2</v>
      </c>
      <c r="AA32" s="36">
        <v>1013.3</v>
      </c>
      <c r="AB32" s="36">
        <v>1010</v>
      </c>
      <c r="AC32" s="36">
        <v>1012.6</v>
      </c>
      <c r="AD32" s="36">
        <v>1016.7</v>
      </c>
      <c r="AE32" s="36">
        <v>1021.9</v>
      </c>
      <c r="AF32" s="36">
        <v>1018.8</v>
      </c>
      <c r="AG32" s="36">
        <v>1008.1</v>
      </c>
      <c r="AH32" s="36">
        <v>1013.1</v>
      </c>
      <c r="AI32" s="36">
        <v>1011.2</v>
      </c>
      <c r="AJ32" s="36">
        <v>1013</v>
      </c>
      <c r="AK32" s="36">
        <v>1003.9</v>
      </c>
      <c r="AL32" s="36">
        <v>1017.8</v>
      </c>
      <c r="AM32" s="36">
        <v>1020.8</v>
      </c>
      <c r="AN32" s="36">
        <v>1008.8</v>
      </c>
      <c r="AO32" s="36">
        <v>1004</v>
      </c>
      <c r="AP32" s="36">
        <v>1007.9</v>
      </c>
      <c r="AQ32" s="36">
        <v>1011.2</v>
      </c>
      <c r="AR32" s="36">
        <v>1006</v>
      </c>
      <c r="AS32" s="36">
        <v>1017.3</v>
      </c>
      <c r="AT32" s="36">
        <v>1014.1</v>
      </c>
      <c r="AU32" s="36">
        <v>1012.2</v>
      </c>
      <c r="AV32" s="36">
        <v>1013.4</v>
      </c>
      <c r="AW32" s="36">
        <v>1007.5</v>
      </c>
      <c r="AX32" s="36">
        <v>1018.9</v>
      </c>
      <c r="AY32" s="36">
        <v>1016.3</v>
      </c>
      <c r="AZ32" s="36">
        <v>1012.2</v>
      </c>
      <c r="BA32" s="36">
        <v>1022.1</v>
      </c>
      <c r="BB32" s="36">
        <v>1008.8</v>
      </c>
      <c r="BC32" s="36">
        <v>1017.2</v>
      </c>
      <c r="BD32" s="36">
        <v>1017</v>
      </c>
      <c r="BE32" s="36">
        <v>1015.2</v>
      </c>
      <c r="BF32" s="36">
        <v>1020.875224647477</v>
      </c>
      <c r="BG32" s="36">
        <v>1017.3</v>
      </c>
      <c r="BH32" s="36">
        <v>1019.3</v>
      </c>
      <c r="BI32" s="36">
        <v>1008.4</v>
      </c>
      <c r="BJ32" s="36">
        <v>1016.4</v>
      </c>
      <c r="BK32" s="36">
        <v>1027.2</v>
      </c>
      <c r="BL32" s="36">
        <v>1015.7</v>
      </c>
      <c r="BM32" s="36">
        <v>1023.5</v>
      </c>
      <c r="BN32" s="36">
        <v>992.4</v>
      </c>
      <c r="BO32" s="36">
        <v>1009.1</v>
      </c>
      <c r="BP32" s="36">
        <v>1014.2</v>
      </c>
      <c r="BQ32" s="36">
        <v>1016.8</v>
      </c>
      <c r="BR32" s="36"/>
      <c r="BS32" s="36"/>
      <c r="BT32" s="36"/>
      <c r="BU32" s="36"/>
      <c r="BV32" s="36"/>
      <c r="BW32" s="36"/>
      <c r="BY32" s="37">
        <f t="shared" si="0"/>
        <v>1013.4633333333333</v>
      </c>
      <c r="BZ32" s="37">
        <f t="shared" si="1"/>
        <v>1012.4266666666667</v>
      </c>
      <c r="CA32" s="37">
        <f t="shared" si="2"/>
        <v>1013.7858408215824</v>
      </c>
      <c r="CB32" s="37">
        <f t="shared" si="3"/>
        <v>1013.9379104724993</v>
      </c>
    </row>
    <row r="33" spans="1:80" ht="11.25">
      <c r="A33" s="34">
        <v>31</v>
      </c>
      <c r="B33" s="35" t="s">
        <v>38</v>
      </c>
      <c r="C33" s="55" t="s">
        <v>38</v>
      </c>
      <c r="D33" s="55" t="s">
        <v>38</v>
      </c>
      <c r="E33" s="55" t="s">
        <v>38</v>
      </c>
      <c r="F33" s="55" t="s">
        <v>38</v>
      </c>
      <c r="G33" s="55">
        <v>1014.7</v>
      </c>
      <c r="H33" s="55">
        <v>1024.3</v>
      </c>
      <c r="I33" s="55">
        <v>1019.8</v>
      </c>
      <c r="J33" s="55">
        <v>1023.8</v>
      </c>
      <c r="K33" s="36">
        <v>1008.6</v>
      </c>
      <c r="L33" s="36">
        <v>1006.5</v>
      </c>
      <c r="M33" s="36">
        <v>1026.9</v>
      </c>
      <c r="N33" s="36">
        <v>1001.7</v>
      </c>
      <c r="O33" s="36">
        <v>1012.1</v>
      </c>
      <c r="P33" s="36">
        <v>1015.6</v>
      </c>
      <c r="Q33" s="36">
        <v>1021.3</v>
      </c>
      <c r="R33" s="36">
        <v>1020.6</v>
      </c>
      <c r="S33" s="36">
        <v>1014</v>
      </c>
      <c r="T33" s="36">
        <v>999.8</v>
      </c>
      <c r="U33" s="36">
        <v>1004.2</v>
      </c>
      <c r="V33" s="36">
        <v>1018.1</v>
      </c>
      <c r="W33" s="36">
        <v>1004.4</v>
      </c>
      <c r="X33" s="36">
        <v>1023.7</v>
      </c>
      <c r="Y33" s="36">
        <v>1008.3</v>
      </c>
      <c r="Z33" s="36">
        <v>1022.1</v>
      </c>
      <c r="AA33" s="36">
        <v>1022.2</v>
      </c>
      <c r="AB33" s="36">
        <v>1013.3</v>
      </c>
      <c r="AC33" s="36">
        <v>1004.8</v>
      </c>
      <c r="AD33" s="36">
        <v>1018.2</v>
      </c>
      <c r="AE33" s="36">
        <v>1014.3</v>
      </c>
      <c r="AF33" s="36">
        <v>1016.8</v>
      </c>
      <c r="AG33" s="36">
        <v>1013.8</v>
      </c>
      <c r="AH33" s="36">
        <v>1013.6</v>
      </c>
      <c r="AI33" s="36">
        <v>1023.1</v>
      </c>
      <c r="AJ33" s="36">
        <v>1013</v>
      </c>
      <c r="AK33" s="36">
        <v>1014.1</v>
      </c>
      <c r="AL33" s="36">
        <v>1005.1</v>
      </c>
      <c r="AM33" s="36">
        <v>1015.2</v>
      </c>
      <c r="AN33" s="36">
        <v>1010.4</v>
      </c>
      <c r="AO33" s="36">
        <v>1004.7</v>
      </c>
      <c r="AP33" s="36">
        <v>1004.2</v>
      </c>
      <c r="AQ33" s="36">
        <v>1013.4</v>
      </c>
      <c r="AR33" s="36">
        <v>1002</v>
      </c>
      <c r="AS33" s="36">
        <v>1018.3</v>
      </c>
      <c r="AT33" s="36">
        <v>1010</v>
      </c>
      <c r="AU33" s="36">
        <v>1010.4</v>
      </c>
      <c r="AV33" s="36">
        <v>1017.6</v>
      </c>
      <c r="AW33" s="36">
        <v>1022.8</v>
      </c>
      <c r="AX33" s="36">
        <v>1019.2</v>
      </c>
      <c r="AY33" s="36">
        <v>1020.5</v>
      </c>
      <c r="AZ33" s="36">
        <v>1018.8</v>
      </c>
      <c r="BA33" s="36">
        <v>1014.1</v>
      </c>
      <c r="BB33" s="36">
        <v>1013.3</v>
      </c>
      <c r="BC33" s="36">
        <v>1013.4</v>
      </c>
      <c r="BD33" s="36">
        <v>1021.5</v>
      </c>
      <c r="BE33" s="36">
        <v>1010.6</v>
      </c>
      <c r="BF33" s="36">
        <v>1017.8831125532433</v>
      </c>
      <c r="BG33" s="36">
        <v>1015.1</v>
      </c>
      <c r="BH33" s="36">
        <v>1017.1</v>
      </c>
      <c r="BI33" s="36">
        <v>1010.6</v>
      </c>
      <c r="BJ33" s="36">
        <v>1020.6</v>
      </c>
      <c r="BK33" s="36">
        <v>1022.6</v>
      </c>
      <c r="BL33" s="36">
        <v>1019.9</v>
      </c>
      <c r="BM33" s="36">
        <v>1019.5</v>
      </c>
      <c r="BN33" s="36">
        <v>1017.1</v>
      </c>
      <c r="BO33" s="36">
        <v>1011.6</v>
      </c>
      <c r="BP33" s="36">
        <v>1016.5</v>
      </c>
      <c r="BQ33" s="36">
        <v>1022.2</v>
      </c>
      <c r="BR33" s="36"/>
      <c r="BS33" s="36"/>
      <c r="BT33" s="36"/>
      <c r="BU33" s="36"/>
      <c r="BV33" s="36"/>
      <c r="BW33" s="36"/>
      <c r="BY33" s="37">
        <f t="shared" si="0"/>
        <v>1013.9733333333331</v>
      </c>
      <c r="BZ33" s="37">
        <f t="shared" si="1"/>
        <v>1012.7299999999999</v>
      </c>
      <c r="CA33" s="37">
        <f t="shared" si="2"/>
        <v>1014.1794370851081</v>
      </c>
      <c r="CB33" s="37">
        <f t="shared" si="3"/>
        <v>1015.196229437201</v>
      </c>
    </row>
    <row r="34" spans="1:80" ht="11.25">
      <c r="A34" s="42" t="s">
        <v>3</v>
      </c>
      <c r="B34" s="43" t="s">
        <v>38</v>
      </c>
      <c r="C34" s="44" t="s">
        <v>38</v>
      </c>
      <c r="D34" s="44" t="s">
        <v>38</v>
      </c>
      <c r="E34" s="44" t="s">
        <v>38</v>
      </c>
      <c r="F34" s="44" t="s">
        <v>38</v>
      </c>
      <c r="G34" s="44">
        <f>AVERAGE(G3:G33)</f>
        <v>1015.6709677419354</v>
      </c>
      <c r="H34" s="44">
        <f>AVERAGE(H3:H33)</f>
        <v>1013.574193548387</v>
      </c>
      <c r="I34" s="44">
        <f>AVERAGE(I3:I33)</f>
        <v>1014.7225806451613</v>
      </c>
      <c r="J34" s="44">
        <f>AVERAGE(J3:J33)</f>
        <v>1012.325806451613</v>
      </c>
      <c r="K34" s="44">
        <f aca="true" t="shared" si="4" ref="K34:S34">AVERAGE(K3:K33)</f>
        <v>1014.9322580645162</v>
      </c>
      <c r="L34" s="44">
        <f t="shared" si="4"/>
        <v>1014.583870967742</v>
      </c>
      <c r="M34" s="44">
        <f t="shared" si="4"/>
        <v>1016.641935483871</v>
      </c>
      <c r="N34" s="44">
        <f t="shared" si="4"/>
        <v>1014.9935483870968</v>
      </c>
      <c r="O34" s="44">
        <f t="shared" si="4"/>
        <v>1013.0193548387098</v>
      </c>
      <c r="P34" s="44">
        <f t="shared" si="4"/>
        <v>1012.8193548387097</v>
      </c>
      <c r="Q34" s="44">
        <f t="shared" si="4"/>
        <v>1012.8709677419355</v>
      </c>
      <c r="R34" s="44">
        <f t="shared" si="4"/>
        <v>1012.9451612903224</v>
      </c>
      <c r="S34" s="44">
        <f t="shared" si="4"/>
        <v>1016.1677419354838</v>
      </c>
      <c r="T34" s="44">
        <f aca="true" t="shared" si="5" ref="T34:AC34">AVERAGE(T3:T33)</f>
        <v>1013.5364516129031</v>
      </c>
      <c r="U34" s="44">
        <f t="shared" si="5"/>
        <v>1013.5935483870969</v>
      </c>
      <c r="V34" s="44">
        <f t="shared" si="5"/>
        <v>1014.2774193548386</v>
      </c>
      <c r="W34" s="44">
        <f t="shared" si="5"/>
        <v>1012.0387096774194</v>
      </c>
      <c r="X34" s="44">
        <f t="shared" si="5"/>
        <v>1013.9645161290323</v>
      </c>
      <c r="Y34" s="44">
        <f t="shared" si="5"/>
        <v>1010.1677419354838</v>
      </c>
      <c r="Z34" s="44">
        <f t="shared" si="5"/>
        <v>1017.8935483870965</v>
      </c>
      <c r="AA34" s="44">
        <f t="shared" si="5"/>
        <v>1014.7548387096774</v>
      </c>
      <c r="AB34" s="44">
        <f t="shared" si="5"/>
        <v>1009.9967741935483</v>
      </c>
      <c r="AC34" s="44">
        <f t="shared" si="5"/>
        <v>1012.1548387096774</v>
      </c>
      <c r="AD34" s="44">
        <f aca="true" t="shared" si="6" ref="AD34:AM34">AVERAGE(AD3:AD33)</f>
        <v>1010.3838709677418</v>
      </c>
      <c r="AE34" s="44">
        <f t="shared" si="6"/>
        <v>1013.5967741935484</v>
      </c>
      <c r="AF34" s="44">
        <f t="shared" si="6"/>
        <v>1012.832258064516</v>
      </c>
      <c r="AG34" s="44">
        <f t="shared" si="6"/>
        <v>1012.448387096774</v>
      </c>
      <c r="AH34" s="44">
        <f t="shared" si="6"/>
        <v>1014.167741935484</v>
      </c>
      <c r="AI34" s="44">
        <f t="shared" si="6"/>
        <v>1014.0709677419356</v>
      </c>
      <c r="AJ34" s="44">
        <f t="shared" si="6"/>
        <v>1014.409677419355</v>
      </c>
      <c r="AK34" s="44">
        <f t="shared" si="6"/>
        <v>1011.0645161290323</v>
      </c>
      <c r="AL34" s="44">
        <f t="shared" si="6"/>
        <v>1012.7290322580644</v>
      </c>
      <c r="AM34" s="44">
        <f t="shared" si="6"/>
        <v>1014.009677419355</v>
      </c>
      <c r="AN34" s="44">
        <f aca="true" t="shared" si="7" ref="AN34:BI34">AVERAGE(AN3:AN33)</f>
        <v>1009.9677419354838</v>
      </c>
      <c r="AO34" s="44">
        <f t="shared" si="7"/>
        <v>1013.367741935484</v>
      </c>
      <c r="AP34" s="44">
        <f t="shared" si="7"/>
        <v>1013.5225806451612</v>
      </c>
      <c r="AQ34" s="44">
        <f t="shared" si="7"/>
        <v>1014.1032258064516</v>
      </c>
      <c r="AR34" s="44">
        <f t="shared" si="7"/>
        <v>1014.1032258064515</v>
      </c>
      <c r="AS34" s="44">
        <f t="shared" si="7"/>
        <v>1014.4032258064514</v>
      </c>
      <c r="AT34" s="44">
        <f t="shared" si="7"/>
        <v>1011.8838709677419</v>
      </c>
      <c r="AU34" s="44">
        <f t="shared" si="7"/>
        <v>1013.074193548387</v>
      </c>
      <c r="AV34" s="44">
        <f t="shared" si="7"/>
        <v>1013.2516129032258</v>
      </c>
      <c r="AW34" s="44">
        <f t="shared" si="7"/>
        <v>1013.8161290322579</v>
      </c>
      <c r="AX34" s="44">
        <f t="shared" si="7"/>
        <v>1014.051612903226</v>
      </c>
      <c r="AY34" s="44">
        <f t="shared" si="7"/>
        <v>1010.1387096774193</v>
      </c>
      <c r="AZ34" s="44">
        <f t="shared" si="7"/>
        <v>1013.4225806451614</v>
      </c>
      <c r="BA34" s="44">
        <f t="shared" si="7"/>
        <v>1013.6838709677418</v>
      </c>
      <c r="BB34" s="44">
        <f t="shared" si="7"/>
        <v>1013.6322580645162</v>
      </c>
      <c r="BC34" s="44">
        <f t="shared" si="7"/>
        <v>1012.9645161290325</v>
      </c>
      <c r="BD34" s="44">
        <f t="shared" si="7"/>
        <v>1014.2387096774194</v>
      </c>
      <c r="BE34" s="44">
        <f t="shared" si="7"/>
        <v>1015.0709677419356</v>
      </c>
      <c r="BF34" s="44">
        <f t="shared" si="7"/>
        <v>1011.0830266364062</v>
      </c>
      <c r="BG34" s="44">
        <f t="shared" si="7"/>
        <v>1013.7580645161289</v>
      </c>
      <c r="BH34" s="44">
        <f t="shared" si="7"/>
        <v>1015.6129032258062</v>
      </c>
      <c r="BI34" s="44">
        <f t="shared" si="7"/>
        <v>1012.5580645161292</v>
      </c>
      <c r="BJ34" s="44">
        <f aca="true" t="shared" si="8" ref="BJ34:BO34">AVERAGE(BJ3:BJ33)</f>
        <v>1013.6967741935483</v>
      </c>
      <c r="BK34" s="44">
        <f t="shared" si="8"/>
        <v>1014.4870967741938</v>
      </c>
      <c r="BL34" s="44">
        <f t="shared" si="8"/>
        <v>1012.1483870967745</v>
      </c>
      <c r="BM34" s="44">
        <f t="shared" si="8"/>
        <v>1013.425806451613</v>
      </c>
      <c r="BN34" s="44">
        <f t="shared" si="8"/>
        <v>1013.8645161290325</v>
      </c>
      <c r="BO34" s="44">
        <f t="shared" si="8"/>
        <v>1012.6064516129031</v>
      </c>
      <c r="BP34" s="44">
        <f>AVERAGE(BP3:BP33)</f>
        <v>1010.9032258064515</v>
      </c>
      <c r="BQ34" s="44">
        <f>AVERAGE(BQ3:BQ33)</f>
        <v>1014.716129032258</v>
      </c>
      <c r="BR34" s="44"/>
      <c r="BS34" s="44"/>
      <c r="BT34" s="44"/>
      <c r="BU34" s="44"/>
      <c r="BV34" s="44"/>
      <c r="BW34" s="44"/>
      <c r="BY34" s="45">
        <f>AVERAGE(BY3:BY33)</f>
        <v>1013.446376344086</v>
      </c>
      <c r="BZ34" s="45">
        <f>AVERAGE(BZ3:BZ33)</f>
        <v>1013.1194946236558</v>
      </c>
      <c r="CA34" s="45">
        <f>AVERAGE(CA3:CA33)</f>
        <v>1013.1083589523964</v>
      </c>
      <c r="CB34" s="45">
        <f>AVERAGE(CB3:CB33)</f>
        <v>1013.2763515356177</v>
      </c>
    </row>
    <row r="36" spans="1:77" ht="11.25">
      <c r="A36" s="46" t="s">
        <v>4</v>
      </c>
      <c r="B36" s="47" t="s">
        <v>38</v>
      </c>
      <c r="C36" s="48" t="s">
        <v>38</v>
      </c>
      <c r="D36" s="48" t="s">
        <v>38</v>
      </c>
      <c r="E36" s="48" t="s">
        <v>38</v>
      </c>
      <c r="F36" s="48" t="s">
        <v>38</v>
      </c>
      <c r="G36" s="48">
        <f>MAX(G3:G33)</f>
        <v>1027.8</v>
      </c>
      <c r="H36" s="48">
        <f>MAX(H3:H33)</f>
        <v>1024.3</v>
      </c>
      <c r="I36" s="48">
        <f>MAX(I3:I33)</f>
        <v>1027.4</v>
      </c>
      <c r="J36" s="48">
        <f>MAX(J3:J33)</f>
        <v>1027.3</v>
      </c>
      <c r="K36" s="48">
        <f aca="true" t="shared" si="9" ref="K36:Z36">MAX(K3:K33)</f>
        <v>1028.7</v>
      </c>
      <c r="L36" s="48">
        <f t="shared" si="9"/>
        <v>1028.2</v>
      </c>
      <c r="M36" s="48">
        <f t="shared" si="9"/>
        <v>1027.3</v>
      </c>
      <c r="N36" s="48">
        <f t="shared" si="9"/>
        <v>1023.4</v>
      </c>
      <c r="O36" s="48">
        <f t="shared" si="9"/>
        <v>1027</v>
      </c>
      <c r="P36" s="48">
        <f t="shared" si="9"/>
        <v>1023.8</v>
      </c>
      <c r="Q36" s="48">
        <f t="shared" si="9"/>
        <v>1025.5</v>
      </c>
      <c r="R36" s="48">
        <f t="shared" si="9"/>
        <v>1023.2</v>
      </c>
      <c r="S36" s="48">
        <f t="shared" si="9"/>
        <v>1025</v>
      </c>
      <c r="T36" s="48">
        <f t="shared" si="9"/>
        <v>1027.3</v>
      </c>
      <c r="U36" s="48">
        <f t="shared" si="9"/>
        <v>1024.8</v>
      </c>
      <c r="V36" s="48">
        <f t="shared" si="9"/>
        <v>1025</v>
      </c>
      <c r="W36" s="48">
        <f t="shared" si="9"/>
        <v>1025.3</v>
      </c>
      <c r="X36" s="48">
        <f t="shared" si="9"/>
        <v>1025.7</v>
      </c>
      <c r="Y36" s="48">
        <f t="shared" si="9"/>
        <v>1022.2</v>
      </c>
      <c r="Z36" s="48">
        <f t="shared" si="9"/>
        <v>1027.6</v>
      </c>
      <c r="AA36" s="48">
        <f aca="true" t="shared" si="10" ref="AA36:AP36">MAX(AA3:AA33)</f>
        <v>1026.4</v>
      </c>
      <c r="AB36" s="48">
        <f t="shared" si="10"/>
        <v>1023.9</v>
      </c>
      <c r="AC36" s="48">
        <f t="shared" si="10"/>
        <v>1025.9</v>
      </c>
      <c r="AD36" s="48">
        <f t="shared" si="10"/>
        <v>1027.8</v>
      </c>
      <c r="AE36" s="48">
        <f t="shared" si="10"/>
        <v>1022.8</v>
      </c>
      <c r="AF36" s="48">
        <f t="shared" si="10"/>
        <v>1022.9</v>
      </c>
      <c r="AG36" s="48">
        <f t="shared" si="10"/>
        <v>1023.9</v>
      </c>
      <c r="AH36" s="48">
        <f t="shared" si="10"/>
        <v>1024.1</v>
      </c>
      <c r="AI36" s="48">
        <f t="shared" si="10"/>
        <v>1026.6</v>
      </c>
      <c r="AJ36" s="48">
        <f t="shared" si="10"/>
        <v>1023.5</v>
      </c>
      <c r="AK36" s="48">
        <f t="shared" si="10"/>
        <v>1021</v>
      </c>
      <c r="AL36" s="48">
        <f t="shared" si="10"/>
        <v>1025.1</v>
      </c>
      <c r="AM36" s="48">
        <f t="shared" si="10"/>
        <v>1028.7</v>
      </c>
      <c r="AN36" s="48">
        <f t="shared" si="10"/>
        <v>1022.5</v>
      </c>
      <c r="AO36" s="48">
        <f t="shared" si="10"/>
        <v>1024</v>
      </c>
      <c r="AP36" s="48">
        <f t="shared" si="10"/>
        <v>1033.3</v>
      </c>
      <c r="AQ36" s="48">
        <f aca="true" t="shared" si="11" ref="AQ36:AV36">MAX(AQ3:AQ33)</f>
        <v>1025</v>
      </c>
      <c r="AR36" s="48">
        <f t="shared" si="11"/>
        <v>1023.9</v>
      </c>
      <c r="AS36" s="48">
        <f t="shared" si="11"/>
        <v>1029.8</v>
      </c>
      <c r="AT36" s="48">
        <f t="shared" si="11"/>
        <v>1025.3</v>
      </c>
      <c r="AU36" s="48">
        <f t="shared" si="11"/>
        <v>1026.9</v>
      </c>
      <c r="AV36" s="48">
        <f t="shared" si="11"/>
        <v>1023.4</v>
      </c>
      <c r="AW36" s="48">
        <f aca="true" t="shared" si="12" ref="AW36:BB36">MAX(AW3:AW33)</f>
        <v>1022.8</v>
      </c>
      <c r="AX36" s="48">
        <f t="shared" si="12"/>
        <v>1027.1</v>
      </c>
      <c r="AY36" s="48">
        <f t="shared" si="12"/>
        <v>1022.8</v>
      </c>
      <c r="AZ36" s="48">
        <f t="shared" si="12"/>
        <v>1024.5</v>
      </c>
      <c r="BA36" s="48">
        <f t="shared" si="12"/>
        <v>1030.3</v>
      </c>
      <c r="BB36" s="48">
        <f t="shared" si="12"/>
        <v>1023.4</v>
      </c>
      <c r="BC36" s="48">
        <f aca="true" t="shared" si="13" ref="BC36:BH36">MAX(BC3:BC33)</f>
        <v>1021</v>
      </c>
      <c r="BD36" s="48">
        <f t="shared" si="13"/>
        <v>1026.1</v>
      </c>
      <c r="BE36" s="48">
        <f t="shared" si="13"/>
        <v>1026</v>
      </c>
      <c r="BF36" s="48">
        <f t="shared" si="13"/>
        <v>1022.2036896383809</v>
      </c>
      <c r="BG36" s="48">
        <f t="shared" si="13"/>
        <v>1024.8</v>
      </c>
      <c r="BH36" s="48">
        <f t="shared" si="13"/>
        <v>1026.7</v>
      </c>
      <c r="BI36" s="48">
        <f aca="true" t="shared" si="14" ref="BI36:BN36">MAX(BI3:BI33)</f>
        <v>1026.2</v>
      </c>
      <c r="BJ36" s="48">
        <f t="shared" si="14"/>
        <v>1030.4</v>
      </c>
      <c r="BK36" s="48">
        <f t="shared" si="14"/>
        <v>1027.3</v>
      </c>
      <c r="BL36" s="48">
        <f t="shared" si="14"/>
        <v>1022.1</v>
      </c>
      <c r="BM36" s="48">
        <f t="shared" si="14"/>
        <v>1026.6</v>
      </c>
      <c r="BN36" s="48">
        <f t="shared" si="14"/>
        <v>1024.9</v>
      </c>
      <c r="BO36" s="48">
        <f>MAX(BO3:BO33)</f>
        <v>1023.2</v>
      </c>
      <c r="BP36" s="48">
        <f>MAX(BP3:BP33)</f>
        <v>1024.3</v>
      </c>
      <c r="BQ36" s="48">
        <f>MAX(BQ3:BQ33)</f>
        <v>1025</v>
      </c>
      <c r="BR36" s="48"/>
      <c r="BS36" s="48"/>
      <c r="BT36" s="48"/>
      <c r="BU36" s="48"/>
      <c r="BV36" s="48"/>
      <c r="BW36" s="48"/>
      <c r="BY36" s="29" t="s">
        <v>12</v>
      </c>
    </row>
    <row r="37" spans="1:80" ht="11.25">
      <c r="A37" s="49" t="s">
        <v>5</v>
      </c>
      <c r="B37" s="50" t="s">
        <v>38</v>
      </c>
      <c r="C37" s="51" t="s">
        <v>38</v>
      </c>
      <c r="D37" s="51" t="s">
        <v>38</v>
      </c>
      <c r="E37" s="51" t="s">
        <v>38</v>
      </c>
      <c r="F37" s="51" t="s">
        <v>38</v>
      </c>
      <c r="G37" s="51">
        <f>MIN(G3:G33)</f>
        <v>1002.5</v>
      </c>
      <c r="H37" s="51">
        <f>MIN(H3:H33)</f>
        <v>1004.1</v>
      </c>
      <c r="I37" s="51">
        <f>MIN(I3:I33)</f>
        <v>993.3</v>
      </c>
      <c r="J37" s="51">
        <f>MIN(J3:J33)</f>
        <v>985.3</v>
      </c>
      <c r="K37" s="51">
        <f aca="true" t="shared" si="15" ref="K37:Z37">MIN(K3:K33)</f>
        <v>1004.2</v>
      </c>
      <c r="L37" s="51">
        <f t="shared" si="15"/>
        <v>997.1</v>
      </c>
      <c r="M37" s="51">
        <f t="shared" si="15"/>
        <v>1005.3</v>
      </c>
      <c r="N37" s="51">
        <f t="shared" si="15"/>
        <v>1001.7</v>
      </c>
      <c r="O37" s="51">
        <f t="shared" si="15"/>
        <v>997.6</v>
      </c>
      <c r="P37" s="51">
        <f t="shared" si="15"/>
        <v>989.5</v>
      </c>
      <c r="Q37" s="51">
        <f t="shared" si="15"/>
        <v>993.5</v>
      </c>
      <c r="R37" s="51">
        <f t="shared" si="15"/>
        <v>1000.8</v>
      </c>
      <c r="S37" s="51">
        <f t="shared" si="15"/>
        <v>1001.7</v>
      </c>
      <c r="T37" s="51">
        <f t="shared" si="15"/>
        <v>999.6</v>
      </c>
      <c r="U37" s="51">
        <f t="shared" si="15"/>
        <v>1000.4</v>
      </c>
      <c r="V37" s="51">
        <f t="shared" si="15"/>
        <v>1000.7</v>
      </c>
      <c r="W37" s="51">
        <f t="shared" si="15"/>
        <v>1001.9</v>
      </c>
      <c r="X37" s="51">
        <f t="shared" si="15"/>
        <v>996.3</v>
      </c>
      <c r="Y37" s="51">
        <f t="shared" si="15"/>
        <v>994.6</v>
      </c>
      <c r="Z37" s="51">
        <f t="shared" si="15"/>
        <v>1010.9</v>
      </c>
      <c r="AA37" s="51">
        <f aca="true" t="shared" si="16" ref="AA37:AP37">MIN(AA3:AA33)</f>
        <v>1005.4</v>
      </c>
      <c r="AB37" s="51">
        <f t="shared" si="16"/>
        <v>975.8</v>
      </c>
      <c r="AC37" s="51">
        <f t="shared" si="16"/>
        <v>990.3</v>
      </c>
      <c r="AD37" s="51">
        <f t="shared" si="16"/>
        <v>971.8</v>
      </c>
      <c r="AE37" s="51">
        <f t="shared" si="16"/>
        <v>993.8</v>
      </c>
      <c r="AF37" s="51">
        <f t="shared" si="16"/>
        <v>1003.5</v>
      </c>
      <c r="AG37" s="51">
        <f t="shared" si="16"/>
        <v>998.4</v>
      </c>
      <c r="AH37" s="51">
        <f t="shared" si="16"/>
        <v>1003.1</v>
      </c>
      <c r="AI37" s="51">
        <f t="shared" si="16"/>
        <v>1002.9</v>
      </c>
      <c r="AJ37" s="51">
        <f t="shared" si="16"/>
        <v>991.4</v>
      </c>
      <c r="AK37" s="51">
        <f t="shared" si="16"/>
        <v>992.7</v>
      </c>
      <c r="AL37" s="51">
        <f t="shared" si="16"/>
        <v>997.9</v>
      </c>
      <c r="AM37" s="51">
        <f t="shared" si="16"/>
        <v>995</v>
      </c>
      <c r="AN37" s="51">
        <f t="shared" si="16"/>
        <v>988.6</v>
      </c>
      <c r="AO37" s="51">
        <f t="shared" si="16"/>
        <v>1001.4</v>
      </c>
      <c r="AP37" s="51">
        <f t="shared" si="16"/>
        <v>1001.5</v>
      </c>
      <c r="AQ37" s="51">
        <f aca="true" t="shared" si="17" ref="AQ37:AV37">MIN(AQ3:AQ33)</f>
        <v>1005.2</v>
      </c>
      <c r="AR37" s="51">
        <f t="shared" si="17"/>
        <v>1002</v>
      </c>
      <c r="AS37" s="51">
        <f t="shared" si="17"/>
        <v>1001.9</v>
      </c>
      <c r="AT37" s="51">
        <f t="shared" si="17"/>
        <v>1003.4</v>
      </c>
      <c r="AU37" s="51">
        <f t="shared" si="17"/>
        <v>996.8</v>
      </c>
      <c r="AV37" s="51">
        <f t="shared" si="17"/>
        <v>988.3</v>
      </c>
      <c r="AW37" s="51">
        <f aca="true" t="shared" si="18" ref="AW37:BB37">MIN(AW3:AW33)</f>
        <v>1004</v>
      </c>
      <c r="AX37" s="51">
        <f t="shared" si="18"/>
        <v>999</v>
      </c>
      <c r="AY37" s="51">
        <f t="shared" si="18"/>
        <v>967.5</v>
      </c>
      <c r="AZ37" s="51">
        <f t="shared" si="18"/>
        <v>998.8</v>
      </c>
      <c r="BA37" s="51">
        <f t="shared" si="18"/>
        <v>991.1</v>
      </c>
      <c r="BB37" s="51">
        <f t="shared" si="18"/>
        <v>997</v>
      </c>
      <c r="BC37" s="51">
        <f aca="true" t="shared" si="19" ref="BC37:BH37">MIN(BC3:BC33)</f>
        <v>983.1</v>
      </c>
      <c r="BD37" s="51">
        <f t="shared" si="19"/>
        <v>997.5</v>
      </c>
      <c r="BE37" s="51">
        <f t="shared" si="19"/>
        <v>1005.7</v>
      </c>
      <c r="BF37" s="51">
        <f t="shared" si="19"/>
        <v>984.8776539295114</v>
      </c>
      <c r="BG37" s="51">
        <f t="shared" si="19"/>
        <v>1001.8</v>
      </c>
      <c r="BH37" s="51">
        <f t="shared" si="19"/>
        <v>1003.7</v>
      </c>
      <c r="BI37" s="51">
        <f aca="true" t="shared" si="20" ref="BI37:BN37">MIN(BI3:BI33)</f>
        <v>995.5</v>
      </c>
      <c r="BJ37" s="51">
        <f t="shared" si="20"/>
        <v>972.5</v>
      </c>
      <c r="BK37" s="51">
        <f t="shared" si="20"/>
        <v>981.9</v>
      </c>
      <c r="BL37" s="51">
        <f t="shared" si="20"/>
        <v>994.4</v>
      </c>
      <c r="BM37" s="51">
        <f t="shared" si="20"/>
        <v>1001</v>
      </c>
      <c r="BN37" s="51">
        <f t="shared" si="20"/>
        <v>970.9</v>
      </c>
      <c r="BO37" s="51">
        <f>MIN(BO3:BO33)</f>
        <v>976.9</v>
      </c>
      <c r="BP37" s="51">
        <f>MIN(BP3:BP33)</f>
        <v>972.3</v>
      </c>
      <c r="BQ37" s="51">
        <f>MIN(BQ3:BQ33)</f>
        <v>999</v>
      </c>
      <c r="BR37" s="51"/>
      <c r="BS37" s="51"/>
      <c r="BT37" s="51"/>
      <c r="BU37" s="51"/>
      <c r="BV37" s="51"/>
      <c r="BW37" s="51"/>
      <c r="BY37" s="53">
        <f>STDEV(J3:AM33)</f>
        <v>7.44161839061641</v>
      </c>
      <c r="BZ37" s="53">
        <f>STDEV(T3:AW33)</f>
        <v>7.303466114802475</v>
      </c>
      <c r="CA37" s="53">
        <f>STDEV(AD3:BG33)</f>
        <v>7.334306238471571</v>
      </c>
      <c r="CB37" s="53">
        <f>STDEV(AN3:BQ33)</f>
        <v>7.9430417885342</v>
      </c>
    </row>
    <row r="39" ht="11.25" thickBot="1">
      <c r="A39" s="28" t="s">
        <v>20</v>
      </c>
    </row>
    <row r="40" spans="1:2" ht="11.25" thickBot="1">
      <c r="A40" s="73" t="s">
        <v>19</v>
      </c>
      <c r="B40" s="75" t="str">
        <f>'日数'!BZ19</f>
        <v>&lt;980</v>
      </c>
    </row>
    <row r="41" spans="1:80" ht="10.5">
      <c r="A41" s="30" t="s">
        <v>21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10</v>
      </c>
      <c r="CA41" s="33" t="s">
        <v>58</v>
      </c>
      <c r="CB41" s="33" t="str">
        <f>CB2</f>
        <v>91～20年平均</v>
      </c>
    </row>
    <row r="42" spans="1:80" ht="11.25">
      <c r="A42" s="77" t="s">
        <v>22</v>
      </c>
      <c r="B42" s="77">
        <f>COUNTIF(B3:B33,$B$40)</f>
        <v>0</v>
      </c>
      <c r="C42" s="77">
        <f aca="true" t="shared" si="21" ref="C42:BN42">COUNTIF(C3:C33,$B$40)</f>
        <v>0</v>
      </c>
      <c r="D42" s="77">
        <f t="shared" si="21"/>
        <v>0</v>
      </c>
      <c r="E42" s="77">
        <f t="shared" si="21"/>
        <v>0</v>
      </c>
      <c r="F42" s="77">
        <f t="shared" si="21"/>
        <v>0</v>
      </c>
      <c r="G42" s="77">
        <f t="shared" si="21"/>
        <v>0</v>
      </c>
      <c r="H42" s="77">
        <f t="shared" si="21"/>
        <v>0</v>
      </c>
      <c r="I42" s="77">
        <f t="shared" si="21"/>
        <v>0</v>
      </c>
      <c r="J42" s="77">
        <f t="shared" si="21"/>
        <v>0</v>
      </c>
      <c r="K42" s="77">
        <f t="shared" si="21"/>
        <v>0</v>
      </c>
      <c r="L42" s="77">
        <f t="shared" si="21"/>
        <v>0</v>
      </c>
      <c r="M42" s="77">
        <f t="shared" si="21"/>
        <v>0</v>
      </c>
      <c r="N42" s="77">
        <f t="shared" si="21"/>
        <v>0</v>
      </c>
      <c r="O42" s="77">
        <f t="shared" si="21"/>
        <v>0</v>
      </c>
      <c r="P42" s="77">
        <f t="shared" si="21"/>
        <v>0</v>
      </c>
      <c r="Q42" s="77">
        <f t="shared" si="21"/>
        <v>0</v>
      </c>
      <c r="R42" s="77">
        <f t="shared" si="21"/>
        <v>0</v>
      </c>
      <c r="S42" s="77">
        <f t="shared" si="21"/>
        <v>0</v>
      </c>
      <c r="T42" s="77">
        <f t="shared" si="21"/>
        <v>0</v>
      </c>
      <c r="U42" s="77">
        <f t="shared" si="21"/>
        <v>0</v>
      </c>
      <c r="V42" s="77">
        <f t="shared" si="21"/>
        <v>0</v>
      </c>
      <c r="W42" s="77">
        <f t="shared" si="21"/>
        <v>0</v>
      </c>
      <c r="X42" s="77">
        <f t="shared" si="21"/>
        <v>0</v>
      </c>
      <c r="Y42" s="77">
        <f t="shared" si="21"/>
        <v>0</v>
      </c>
      <c r="Z42" s="77">
        <f t="shared" si="21"/>
        <v>0</v>
      </c>
      <c r="AA42" s="77">
        <f t="shared" si="21"/>
        <v>0</v>
      </c>
      <c r="AB42" s="77">
        <f t="shared" si="21"/>
        <v>1</v>
      </c>
      <c r="AC42" s="77">
        <f t="shared" si="21"/>
        <v>0</v>
      </c>
      <c r="AD42" s="77">
        <f t="shared" si="21"/>
        <v>2</v>
      </c>
      <c r="AE42" s="77">
        <f t="shared" si="21"/>
        <v>0</v>
      </c>
      <c r="AF42" s="77">
        <f t="shared" si="21"/>
        <v>0</v>
      </c>
      <c r="AG42" s="77">
        <f t="shared" si="21"/>
        <v>0</v>
      </c>
      <c r="AH42" s="77">
        <f t="shared" si="21"/>
        <v>0</v>
      </c>
      <c r="AI42" s="77">
        <f t="shared" si="21"/>
        <v>0</v>
      </c>
      <c r="AJ42" s="77">
        <f t="shared" si="21"/>
        <v>0</v>
      </c>
      <c r="AK42" s="77">
        <f t="shared" si="21"/>
        <v>0</v>
      </c>
      <c r="AL42" s="77">
        <f t="shared" si="21"/>
        <v>0</v>
      </c>
      <c r="AM42" s="77">
        <f t="shared" si="21"/>
        <v>0</v>
      </c>
      <c r="AN42" s="77">
        <f t="shared" si="21"/>
        <v>0</v>
      </c>
      <c r="AO42" s="77">
        <f t="shared" si="21"/>
        <v>0</v>
      </c>
      <c r="AP42" s="77">
        <f t="shared" si="21"/>
        <v>0</v>
      </c>
      <c r="AQ42" s="77">
        <f t="shared" si="21"/>
        <v>0</v>
      </c>
      <c r="AR42" s="77">
        <f t="shared" si="21"/>
        <v>0</v>
      </c>
      <c r="AS42" s="77">
        <f t="shared" si="21"/>
        <v>0</v>
      </c>
      <c r="AT42" s="77">
        <f t="shared" si="21"/>
        <v>0</v>
      </c>
      <c r="AU42" s="77">
        <f t="shared" si="21"/>
        <v>0</v>
      </c>
      <c r="AV42" s="77">
        <f t="shared" si="21"/>
        <v>0</v>
      </c>
      <c r="AW42" s="77">
        <f t="shared" si="21"/>
        <v>0</v>
      </c>
      <c r="AX42" s="77">
        <f t="shared" si="21"/>
        <v>0</v>
      </c>
      <c r="AY42" s="77">
        <f t="shared" si="21"/>
        <v>1</v>
      </c>
      <c r="AZ42" s="77">
        <f t="shared" si="21"/>
        <v>0</v>
      </c>
      <c r="BA42" s="77">
        <f t="shared" si="21"/>
        <v>0</v>
      </c>
      <c r="BB42" s="77">
        <f t="shared" si="21"/>
        <v>0</v>
      </c>
      <c r="BC42" s="77">
        <f t="shared" si="21"/>
        <v>0</v>
      </c>
      <c r="BD42" s="77">
        <f t="shared" si="21"/>
        <v>0</v>
      </c>
      <c r="BE42" s="77">
        <f t="shared" si="21"/>
        <v>0</v>
      </c>
      <c r="BF42" s="77">
        <f t="shared" si="21"/>
        <v>0</v>
      </c>
      <c r="BG42" s="77">
        <f t="shared" si="21"/>
        <v>0</v>
      </c>
      <c r="BH42" s="77">
        <f t="shared" si="21"/>
        <v>0</v>
      </c>
      <c r="BI42" s="77">
        <f t="shared" si="21"/>
        <v>0</v>
      </c>
      <c r="BJ42" s="77">
        <f t="shared" si="21"/>
        <v>1</v>
      </c>
      <c r="BK42" s="77">
        <f t="shared" si="21"/>
        <v>0</v>
      </c>
      <c r="BL42" s="77">
        <f t="shared" si="21"/>
        <v>0</v>
      </c>
      <c r="BM42" s="77">
        <f t="shared" si="21"/>
        <v>0</v>
      </c>
      <c r="BN42" s="77">
        <f t="shared" si="21"/>
        <v>1</v>
      </c>
      <c r="BO42" s="77">
        <f>COUNTIF(BO3:BO33,$B$40)</f>
        <v>1</v>
      </c>
      <c r="BP42" s="77">
        <f>COUNTIF(BP3:BP33,$B$40)</f>
        <v>2</v>
      </c>
      <c r="BQ42" s="77">
        <f>COUNTIF(BQ3:BQ33,$B$40)</f>
        <v>0</v>
      </c>
      <c r="BR42" s="77"/>
      <c r="BS42" s="77"/>
      <c r="BT42" s="77"/>
      <c r="BU42" s="77"/>
      <c r="BV42" s="77"/>
      <c r="BW42" s="77"/>
      <c r="BY42" s="88">
        <f>AVERAGE(J42:AM42)</f>
        <v>0.1</v>
      </c>
      <c r="BZ42" s="88">
        <f>AVERAGE(T42:AW42)</f>
        <v>0.1</v>
      </c>
      <c r="CA42" s="88">
        <f>AVERAGE(AD42:BG42)</f>
        <v>0.1</v>
      </c>
      <c r="CB42" s="88">
        <f>AVERAGE(AN42:BQ42)</f>
        <v>0.2</v>
      </c>
    </row>
    <row r="44" spans="1:4" ht="10.5">
      <c r="A44" t="s">
        <v>37</v>
      </c>
      <c r="B44"/>
      <c r="D44" s="28" t="s">
        <v>41</v>
      </c>
    </row>
    <row r="45" spans="1:4" ht="10.5">
      <c r="A45">
        <v>1</v>
      </c>
      <c r="B45">
        <f>SMALL(B3:BW33,1)</f>
        <v>967.5</v>
      </c>
      <c r="D45" s="28">
        <f>LARGE(B3:BW33,1)</f>
        <v>1033.3</v>
      </c>
    </row>
    <row r="46" spans="1:4" ht="10.5">
      <c r="A46">
        <v>2</v>
      </c>
      <c r="B46">
        <f>SMALL(B3:BW33,2)</f>
        <v>970.9</v>
      </c>
      <c r="D46" s="28">
        <f>LARGE(B3:BW33,2)</f>
        <v>1030.4</v>
      </c>
    </row>
    <row r="47" spans="1:4" ht="10.5">
      <c r="A47">
        <v>3</v>
      </c>
      <c r="B47">
        <f>SMALL(B3:BW33,3)</f>
        <v>971.8</v>
      </c>
      <c r="D47" s="28">
        <f>LARGE(B3:BW33,3)</f>
        <v>1030.3</v>
      </c>
    </row>
    <row r="48" spans="1:4" ht="10.5">
      <c r="A48">
        <v>4</v>
      </c>
      <c r="B48">
        <f>SMALL(B3:BW33,4)</f>
        <v>972.3</v>
      </c>
      <c r="D48" s="28">
        <f>LARGE(B3:BW33,4)</f>
        <v>1029.8</v>
      </c>
    </row>
    <row r="49" spans="1:4" ht="10.5">
      <c r="A49">
        <v>5</v>
      </c>
      <c r="B49">
        <f>SMALL(B3:BW33,5)</f>
        <v>972.5</v>
      </c>
      <c r="D49" s="28">
        <f>LARGE(B3:BW33,5)</f>
        <v>1028.7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46</v>
      </c>
      <c r="C3" s="15" t="s">
        <v>38</v>
      </c>
      <c r="D3" s="15" t="s">
        <v>38</v>
      </c>
      <c r="E3" s="15" t="s">
        <v>38</v>
      </c>
      <c r="F3" s="15" t="s">
        <v>38</v>
      </c>
      <c r="G3" s="15">
        <v>1015.5</v>
      </c>
      <c r="H3" s="15">
        <v>1026.8</v>
      </c>
      <c r="I3" s="15">
        <v>1022.6</v>
      </c>
      <c r="J3" s="15">
        <v>1023.9</v>
      </c>
      <c r="K3" s="4">
        <v>1024.7</v>
      </c>
      <c r="L3" s="4">
        <v>1016.2</v>
      </c>
      <c r="M3" s="4">
        <v>1016.6</v>
      </c>
      <c r="N3" s="4">
        <v>1003.1</v>
      </c>
      <c r="O3" s="4">
        <v>1009</v>
      </c>
      <c r="P3" s="4">
        <v>1022.1</v>
      </c>
      <c r="Q3" s="4">
        <v>1020.6</v>
      </c>
      <c r="R3" s="4">
        <v>1021.5</v>
      </c>
      <c r="S3" s="4">
        <v>1020.6</v>
      </c>
      <c r="T3" s="4">
        <v>1011.4</v>
      </c>
      <c r="U3" s="4">
        <v>1018.9</v>
      </c>
      <c r="V3" s="4">
        <v>1015.7</v>
      </c>
      <c r="W3" s="4">
        <v>1004.8</v>
      </c>
      <c r="X3" s="4">
        <v>1023.7</v>
      </c>
      <c r="Y3" s="4">
        <v>1016.3</v>
      </c>
      <c r="Z3" s="4">
        <v>1015.3</v>
      </c>
      <c r="AA3" s="4">
        <v>1013.6</v>
      </c>
      <c r="AB3" s="4">
        <v>1014.9</v>
      </c>
      <c r="AC3" s="4">
        <v>1012.4</v>
      </c>
      <c r="AD3" s="4">
        <v>1018.1</v>
      </c>
      <c r="AE3" s="4">
        <v>1007.8</v>
      </c>
      <c r="AF3" s="4">
        <v>1014.3</v>
      </c>
      <c r="AG3" s="4">
        <v>1013</v>
      </c>
      <c r="AH3" s="4">
        <v>1004</v>
      </c>
      <c r="AI3" s="4">
        <v>1017.8</v>
      </c>
      <c r="AJ3" s="4">
        <v>1025.6</v>
      </c>
      <c r="AK3" s="4">
        <v>1017.8</v>
      </c>
      <c r="AL3" s="4">
        <v>994.6</v>
      </c>
      <c r="AM3" s="4">
        <v>1017.9</v>
      </c>
      <c r="AN3" s="4">
        <v>1014.7</v>
      </c>
      <c r="AO3" s="4">
        <v>1010.6</v>
      </c>
      <c r="AP3" s="4">
        <v>1010.5</v>
      </c>
      <c r="AQ3" s="4">
        <v>1021.6</v>
      </c>
      <c r="AR3" s="4">
        <v>996.4</v>
      </c>
      <c r="AS3" s="4">
        <v>1005.7</v>
      </c>
      <c r="AT3" s="4">
        <v>1013.3</v>
      </c>
      <c r="AU3" s="4">
        <v>1011.9</v>
      </c>
      <c r="AV3" s="4">
        <v>993.3</v>
      </c>
      <c r="AW3" s="4">
        <v>1016.2</v>
      </c>
      <c r="AX3" s="4">
        <v>1017.2</v>
      </c>
      <c r="AY3" s="4">
        <v>997.7</v>
      </c>
      <c r="AZ3" s="4">
        <v>1018.7</v>
      </c>
      <c r="BA3" s="4">
        <v>1007</v>
      </c>
      <c r="BB3" s="4">
        <v>1020.6</v>
      </c>
      <c r="BC3" s="4">
        <v>1013.2</v>
      </c>
      <c r="BD3" s="4">
        <v>1009.8</v>
      </c>
      <c r="BE3" s="4">
        <v>1008.3</v>
      </c>
      <c r="BF3" s="4">
        <v>1005.0514656039455</v>
      </c>
      <c r="BG3" s="4">
        <v>999.4</v>
      </c>
      <c r="BH3" s="4">
        <v>1025.1</v>
      </c>
      <c r="BI3" s="4">
        <v>1004.8</v>
      </c>
      <c r="BJ3" s="4">
        <v>1023.9</v>
      </c>
      <c r="BK3" s="4">
        <v>1011.8</v>
      </c>
      <c r="BL3" s="4">
        <v>1025</v>
      </c>
      <c r="BM3" s="4">
        <v>1013.3</v>
      </c>
      <c r="BN3" s="4">
        <v>1018.8</v>
      </c>
      <c r="BO3" s="4">
        <v>1015.5</v>
      </c>
      <c r="BP3" s="4">
        <v>1011.6</v>
      </c>
      <c r="BQ3" s="4">
        <v>1022.5</v>
      </c>
      <c r="BR3" s="4"/>
      <c r="BS3" s="4"/>
      <c r="BT3" s="4"/>
      <c r="BU3" s="4"/>
      <c r="BV3" s="4"/>
      <c r="BW3" s="4"/>
      <c r="BY3" s="10">
        <f>AVERAGE(J3:AM3)</f>
        <v>1015.2066666666666</v>
      </c>
      <c r="BZ3" s="10">
        <f>AVERAGE(T3:AW3)</f>
        <v>1012.4033333333333</v>
      </c>
      <c r="CA3" s="10">
        <f>AVERAGE(AD3:BG3)</f>
        <v>1010.735048853465</v>
      </c>
      <c r="CB3" s="10">
        <f>AVERAGE(AM3:BQ3)</f>
        <v>1012.3016601807724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>
        <v>1016.1</v>
      </c>
      <c r="H4" s="15">
        <v>1015.8</v>
      </c>
      <c r="I4" s="15">
        <v>1005.1</v>
      </c>
      <c r="J4" s="15">
        <v>1027.8</v>
      </c>
      <c r="K4" s="4">
        <v>1022.7</v>
      </c>
      <c r="L4" s="4">
        <v>1020.5</v>
      </c>
      <c r="M4" s="4">
        <v>1014.2</v>
      </c>
      <c r="N4" s="4">
        <v>1006.8</v>
      </c>
      <c r="O4" s="4">
        <v>1009.1</v>
      </c>
      <c r="P4" s="4">
        <v>1019.4</v>
      </c>
      <c r="Q4" s="4">
        <v>1022.1</v>
      </c>
      <c r="R4" s="4">
        <v>1018.1</v>
      </c>
      <c r="S4" s="4">
        <v>1014.3</v>
      </c>
      <c r="T4" s="4">
        <v>1024</v>
      </c>
      <c r="U4" s="4">
        <v>1022.7</v>
      </c>
      <c r="V4" s="4">
        <v>1016.9</v>
      </c>
      <c r="W4" s="4">
        <v>1017.9</v>
      </c>
      <c r="X4" s="4">
        <v>1023.9</v>
      </c>
      <c r="Y4" s="4">
        <v>1026.9</v>
      </c>
      <c r="Z4" s="4">
        <v>1013.4</v>
      </c>
      <c r="AA4" s="4">
        <v>1010.9</v>
      </c>
      <c r="AB4" s="4">
        <v>1016.6</v>
      </c>
      <c r="AC4" s="4">
        <v>1015.4</v>
      </c>
      <c r="AD4" s="4">
        <v>1004.8</v>
      </c>
      <c r="AE4" s="4">
        <v>1014</v>
      </c>
      <c r="AF4" s="4">
        <v>1015.1</v>
      </c>
      <c r="AG4" s="4">
        <v>1012</v>
      </c>
      <c r="AH4" s="4">
        <v>1003.9</v>
      </c>
      <c r="AI4" s="4">
        <v>1015.2</v>
      </c>
      <c r="AJ4" s="4">
        <v>1015.7</v>
      </c>
      <c r="AK4" s="4">
        <v>1007.6</v>
      </c>
      <c r="AL4" s="4">
        <v>1002.7</v>
      </c>
      <c r="AM4" s="4">
        <v>1015.3</v>
      </c>
      <c r="AN4" s="4">
        <v>1015.5</v>
      </c>
      <c r="AO4" s="4">
        <v>1016.9</v>
      </c>
      <c r="AP4" s="4">
        <v>1022.7</v>
      </c>
      <c r="AQ4" s="4">
        <v>1021.9</v>
      </c>
      <c r="AR4" s="4">
        <v>1005.5</v>
      </c>
      <c r="AS4" s="4">
        <v>1007.9</v>
      </c>
      <c r="AT4" s="4">
        <v>1027.3</v>
      </c>
      <c r="AU4" s="4">
        <v>1013.5</v>
      </c>
      <c r="AV4" s="4">
        <v>1005.4</v>
      </c>
      <c r="AW4" s="4">
        <v>1011.8</v>
      </c>
      <c r="AX4" s="4">
        <v>1017</v>
      </c>
      <c r="AY4" s="4">
        <v>998.5</v>
      </c>
      <c r="AZ4" s="4">
        <v>1018.6</v>
      </c>
      <c r="BA4" s="4">
        <v>1006.7</v>
      </c>
      <c r="BB4" s="4">
        <v>1024</v>
      </c>
      <c r="BC4" s="4">
        <v>1014.4</v>
      </c>
      <c r="BD4" s="4">
        <v>1011.1</v>
      </c>
      <c r="BE4" s="4">
        <v>1010.9</v>
      </c>
      <c r="BF4" s="4">
        <v>1007.7257805138129</v>
      </c>
      <c r="BG4" s="4">
        <v>999.3</v>
      </c>
      <c r="BH4" s="4">
        <v>1026.5</v>
      </c>
      <c r="BI4" s="4">
        <v>1006.7</v>
      </c>
      <c r="BJ4" s="4">
        <v>1021.8</v>
      </c>
      <c r="BK4" s="4">
        <v>999</v>
      </c>
      <c r="BL4" s="4">
        <v>1011.7</v>
      </c>
      <c r="BM4" s="4">
        <v>1022.2</v>
      </c>
      <c r="BN4" s="4">
        <v>1017.3</v>
      </c>
      <c r="BO4" s="4">
        <v>1022.7</v>
      </c>
      <c r="BP4" s="4">
        <v>1018.5</v>
      </c>
      <c r="BQ4" s="4">
        <v>1011.4</v>
      </c>
      <c r="BR4" s="4"/>
      <c r="BS4" s="4"/>
      <c r="BT4" s="4"/>
      <c r="BU4" s="4"/>
      <c r="BV4" s="4"/>
      <c r="BW4" s="4"/>
      <c r="BY4" s="10">
        <f aca="true" t="shared" si="0" ref="BY4:BY32">AVERAGE(J4:AM4)</f>
        <v>1015.6633333333334</v>
      </c>
      <c r="BZ4" s="10">
        <f aca="true" t="shared" si="1" ref="BZ4:BZ32">AVERAGE(T4:AW4)</f>
        <v>1014.7766666666668</v>
      </c>
      <c r="CA4" s="10">
        <f aca="true" t="shared" si="2" ref="CA4:CA32">AVERAGE(AD4:BG4)</f>
        <v>1012.0975260171272</v>
      </c>
      <c r="CB4" s="10">
        <f aca="true" t="shared" si="3" ref="CB4:CB32">AVERAGE(AM4:BQ4)</f>
        <v>1013.8621219520586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>
        <v>1017.5</v>
      </c>
      <c r="H5" s="15">
        <v>1014.2</v>
      </c>
      <c r="I5" s="15">
        <v>1003.3</v>
      </c>
      <c r="J5" s="15">
        <v>1013.4</v>
      </c>
      <c r="K5" s="4">
        <v>1003.8</v>
      </c>
      <c r="L5" s="4">
        <v>1019.4</v>
      </c>
      <c r="M5" s="4">
        <v>1022.1</v>
      </c>
      <c r="N5" s="4">
        <v>1004.7</v>
      </c>
      <c r="O5" s="4">
        <v>1013.4</v>
      </c>
      <c r="P5" s="4">
        <v>1012.2</v>
      </c>
      <c r="Q5" s="4">
        <v>1020.7</v>
      </c>
      <c r="R5" s="4">
        <v>1017</v>
      </c>
      <c r="S5" s="4">
        <v>1019.8</v>
      </c>
      <c r="T5" s="4">
        <v>1024.5</v>
      </c>
      <c r="U5" s="4">
        <v>1014.4</v>
      </c>
      <c r="V5" s="4">
        <v>1018.7</v>
      </c>
      <c r="W5" s="4">
        <v>1023.6</v>
      </c>
      <c r="X5" s="4">
        <v>1023.5</v>
      </c>
      <c r="Y5" s="4">
        <v>1019.3</v>
      </c>
      <c r="Z5" s="4">
        <v>1024.8</v>
      </c>
      <c r="AA5" s="4">
        <v>1012.7</v>
      </c>
      <c r="AB5" s="4">
        <v>1021.2</v>
      </c>
      <c r="AC5" s="4">
        <v>1015.1</v>
      </c>
      <c r="AD5" s="4">
        <v>1004.5</v>
      </c>
      <c r="AE5" s="4">
        <v>1029.3</v>
      </c>
      <c r="AF5" s="4">
        <v>1017.4</v>
      </c>
      <c r="AG5" s="4">
        <v>1019.5</v>
      </c>
      <c r="AH5" s="4">
        <v>1023.5</v>
      </c>
      <c r="AI5" s="4">
        <v>1014.2</v>
      </c>
      <c r="AJ5" s="4">
        <v>1011.9</v>
      </c>
      <c r="AK5" s="4">
        <v>1005.9</v>
      </c>
      <c r="AL5" s="4">
        <v>1021.8</v>
      </c>
      <c r="AM5" s="4">
        <v>1017.7</v>
      </c>
      <c r="AN5" s="4">
        <v>1016</v>
      </c>
      <c r="AO5" s="4">
        <v>1018</v>
      </c>
      <c r="AP5" s="4">
        <v>1021.5</v>
      </c>
      <c r="AQ5" s="4">
        <v>1013.3</v>
      </c>
      <c r="AR5" s="4">
        <v>1005.9</v>
      </c>
      <c r="AS5" s="4">
        <v>1019.8</v>
      </c>
      <c r="AT5" s="4">
        <v>1021.7</v>
      </c>
      <c r="AU5" s="4">
        <v>1012.4</v>
      </c>
      <c r="AV5" s="4">
        <v>1017.2</v>
      </c>
      <c r="AW5" s="4">
        <v>1014.8</v>
      </c>
      <c r="AX5" s="4">
        <v>1005.3</v>
      </c>
      <c r="AY5" s="4">
        <v>1002.8</v>
      </c>
      <c r="AZ5" s="4">
        <v>1011.4</v>
      </c>
      <c r="BA5" s="4">
        <v>1011.7</v>
      </c>
      <c r="BB5" s="4">
        <v>1018.5</v>
      </c>
      <c r="BC5" s="4">
        <v>1014.8</v>
      </c>
      <c r="BD5" s="4">
        <v>1019.1</v>
      </c>
      <c r="BE5" s="4">
        <v>1007.3</v>
      </c>
      <c r="BF5" s="4">
        <v>1016.3651716626875</v>
      </c>
      <c r="BG5" s="4">
        <v>1010</v>
      </c>
      <c r="BH5" s="4">
        <v>1024.3</v>
      </c>
      <c r="BI5" s="4">
        <v>1017</v>
      </c>
      <c r="BJ5" s="4">
        <v>1013.6</v>
      </c>
      <c r="BK5" s="4">
        <v>998.7</v>
      </c>
      <c r="BL5" s="4">
        <v>1016.6</v>
      </c>
      <c r="BM5" s="4">
        <v>1010.4</v>
      </c>
      <c r="BN5" s="4">
        <v>1012.6</v>
      </c>
      <c r="BO5" s="4">
        <v>1023.8</v>
      </c>
      <c r="BP5" s="4">
        <v>1014</v>
      </c>
      <c r="BQ5" s="4">
        <v>1004.3</v>
      </c>
      <c r="BR5" s="4"/>
      <c r="BS5" s="4"/>
      <c r="BT5" s="4"/>
      <c r="BU5" s="4"/>
      <c r="BV5" s="4"/>
      <c r="BW5" s="4"/>
      <c r="BY5" s="10">
        <f t="shared" si="0"/>
        <v>1017.0000000000001</v>
      </c>
      <c r="BZ5" s="10">
        <f t="shared" si="1"/>
        <v>1017.4700000000001</v>
      </c>
      <c r="CA5" s="10">
        <f t="shared" si="2"/>
        <v>1014.7855057220895</v>
      </c>
      <c r="CB5" s="10">
        <f t="shared" si="3"/>
        <v>1013.8988765052478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>
        <v>1017.2</v>
      </c>
      <c r="H6" s="15">
        <v>1013.2</v>
      </c>
      <c r="I6" s="15">
        <v>1008</v>
      </c>
      <c r="J6" s="15">
        <v>1012.6</v>
      </c>
      <c r="K6" s="4">
        <v>997</v>
      </c>
      <c r="L6" s="4">
        <v>1025</v>
      </c>
      <c r="M6" s="4">
        <v>1022</v>
      </c>
      <c r="N6" s="4">
        <v>1018.8</v>
      </c>
      <c r="O6" s="4">
        <v>1017.8</v>
      </c>
      <c r="P6" s="4">
        <v>1015.7</v>
      </c>
      <c r="Q6" s="4">
        <v>1016.7</v>
      </c>
      <c r="R6" s="4">
        <v>1016.2</v>
      </c>
      <c r="S6" s="4">
        <v>1012.7</v>
      </c>
      <c r="T6" s="4">
        <v>1012.4</v>
      </c>
      <c r="U6" s="4">
        <v>1012.8</v>
      </c>
      <c r="V6" s="4">
        <v>1018.3</v>
      </c>
      <c r="W6" s="4">
        <v>1019.5</v>
      </c>
      <c r="X6" s="4">
        <v>1026</v>
      </c>
      <c r="Y6" s="4">
        <v>1010.2</v>
      </c>
      <c r="Z6" s="4">
        <v>1028.5</v>
      </c>
      <c r="AA6" s="4">
        <v>1018.9</v>
      </c>
      <c r="AB6" s="4">
        <v>1013.7</v>
      </c>
      <c r="AC6" s="4">
        <v>1019</v>
      </c>
      <c r="AD6" s="4">
        <v>1014.5</v>
      </c>
      <c r="AE6" s="4">
        <v>1021.3</v>
      </c>
      <c r="AF6" s="4">
        <v>1018.9</v>
      </c>
      <c r="AG6" s="4">
        <v>1026.1</v>
      </c>
      <c r="AH6" s="4">
        <v>1026.5</v>
      </c>
      <c r="AI6" s="4">
        <v>1009.6</v>
      </c>
      <c r="AJ6" s="4">
        <v>1016.4</v>
      </c>
      <c r="AK6" s="4">
        <v>1017</v>
      </c>
      <c r="AL6" s="4">
        <v>1022.4</v>
      </c>
      <c r="AM6" s="4">
        <v>995.7</v>
      </c>
      <c r="AN6" s="4">
        <v>1014.9</v>
      </c>
      <c r="AO6" s="4">
        <v>1015.6</v>
      </c>
      <c r="AP6" s="4">
        <v>1017</v>
      </c>
      <c r="AQ6" s="4">
        <v>1015.4</v>
      </c>
      <c r="AR6" s="4">
        <v>1009.8</v>
      </c>
      <c r="AS6" s="4">
        <v>1027.9</v>
      </c>
      <c r="AT6" s="4">
        <v>1016.4</v>
      </c>
      <c r="AU6" s="4">
        <v>1011</v>
      </c>
      <c r="AV6" s="4">
        <v>1016.3</v>
      </c>
      <c r="AW6" s="4">
        <v>1019.8</v>
      </c>
      <c r="AX6" s="4">
        <v>1006.6</v>
      </c>
      <c r="AY6" s="4">
        <v>1002.6</v>
      </c>
      <c r="AZ6" s="4">
        <v>1010.9</v>
      </c>
      <c r="BA6" s="4">
        <v>1012</v>
      </c>
      <c r="BB6" s="4">
        <v>1017</v>
      </c>
      <c r="BC6" s="4">
        <v>1018.2</v>
      </c>
      <c r="BD6" s="4">
        <v>1023.6</v>
      </c>
      <c r="BE6" s="4">
        <v>1008.7</v>
      </c>
      <c r="BF6" s="4">
        <v>1026.7935164746543</v>
      </c>
      <c r="BG6" s="4">
        <v>1019.8</v>
      </c>
      <c r="BH6" s="4">
        <v>1027.4</v>
      </c>
      <c r="BI6" s="4">
        <v>1019</v>
      </c>
      <c r="BJ6" s="4">
        <v>1011.3</v>
      </c>
      <c r="BK6" s="4">
        <v>1013.1</v>
      </c>
      <c r="BL6" s="4">
        <v>1029.8</v>
      </c>
      <c r="BM6" s="4">
        <v>1012.9</v>
      </c>
      <c r="BN6" s="4">
        <v>1010.4</v>
      </c>
      <c r="BO6" s="4">
        <v>1021.1</v>
      </c>
      <c r="BP6" s="4">
        <v>1012.6</v>
      </c>
      <c r="BQ6" s="4">
        <v>1005</v>
      </c>
      <c r="BR6" s="4"/>
      <c r="BS6" s="4"/>
      <c r="BT6" s="4"/>
      <c r="BU6" s="4"/>
      <c r="BV6" s="4"/>
      <c r="BW6" s="4"/>
      <c r="BY6" s="10">
        <f t="shared" si="0"/>
        <v>1016.74</v>
      </c>
      <c r="BZ6" s="10">
        <f t="shared" si="1"/>
        <v>1017.0600000000001</v>
      </c>
      <c r="CA6" s="10">
        <f t="shared" si="2"/>
        <v>1015.956450549155</v>
      </c>
      <c r="CB6" s="10">
        <f t="shared" si="3"/>
        <v>1015.1159198862791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>
        <v>1024.5</v>
      </c>
      <c r="H7" s="15">
        <v>1020.3</v>
      </c>
      <c r="I7" s="15">
        <v>1007.5</v>
      </c>
      <c r="J7" s="15">
        <v>1014.5</v>
      </c>
      <c r="K7" s="4">
        <v>999.7</v>
      </c>
      <c r="L7" s="4">
        <v>1026.8</v>
      </c>
      <c r="M7" s="4">
        <v>1006.4</v>
      </c>
      <c r="N7" s="4">
        <v>1004.9</v>
      </c>
      <c r="O7" s="4">
        <v>1022.2</v>
      </c>
      <c r="P7" s="4">
        <v>1013.6</v>
      </c>
      <c r="Q7" s="4">
        <v>1015.4</v>
      </c>
      <c r="R7" s="4">
        <v>1012.9</v>
      </c>
      <c r="S7" s="4">
        <v>1008.7</v>
      </c>
      <c r="T7" s="4">
        <v>1012.7</v>
      </c>
      <c r="U7" s="4">
        <v>1017.9</v>
      </c>
      <c r="V7" s="4">
        <v>1013.7</v>
      </c>
      <c r="W7" s="4">
        <v>1021.8</v>
      </c>
      <c r="X7" s="4">
        <v>1027.4</v>
      </c>
      <c r="Y7" s="4">
        <v>1010.8</v>
      </c>
      <c r="Z7" s="4">
        <v>1024.8</v>
      </c>
      <c r="AA7" s="4">
        <v>1025.4</v>
      </c>
      <c r="AB7" s="4">
        <v>997.4</v>
      </c>
      <c r="AC7" s="4">
        <v>1012.9</v>
      </c>
      <c r="AD7" s="4">
        <v>1020.1</v>
      </c>
      <c r="AE7" s="4">
        <v>1017</v>
      </c>
      <c r="AF7" s="4">
        <v>1019.1</v>
      </c>
      <c r="AG7" s="4">
        <v>1021</v>
      </c>
      <c r="AH7" s="4">
        <v>1025.1</v>
      </c>
      <c r="AI7" s="4">
        <v>1017.5</v>
      </c>
      <c r="AJ7" s="4">
        <v>1006.5</v>
      </c>
      <c r="AK7" s="4">
        <v>1005.5</v>
      </c>
      <c r="AL7" s="4">
        <v>1024.5</v>
      </c>
      <c r="AM7" s="4">
        <v>995.4</v>
      </c>
      <c r="AN7" s="4">
        <v>1023.7</v>
      </c>
      <c r="AO7" s="4">
        <v>1025.9</v>
      </c>
      <c r="AP7" s="4">
        <v>1016</v>
      </c>
      <c r="AQ7" s="4">
        <v>1027.1</v>
      </c>
      <c r="AR7" s="4">
        <v>1007.3</v>
      </c>
      <c r="AS7" s="4">
        <v>1012.3</v>
      </c>
      <c r="AT7" s="4">
        <v>1010.8</v>
      </c>
      <c r="AU7" s="4">
        <v>1013</v>
      </c>
      <c r="AV7" s="4">
        <v>1018.4</v>
      </c>
      <c r="AW7" s="4">
        <v>1013</v>
      </c>
      <c r="AX7" s="4">
        <v>1012.4</v>
      </c>
      <c r="AY7" s="4">
        <v>1011.6</v>
      </c>
      <c r="AZ7" s="4">
        <v>1020.3</v>
      </c>
      <c r="BA7" s="4">
        <v>1019.6</v>
      </c>
      <c r="BB7" s="4">
        <v>1016.4</v>
      </c>
      <c r="BC7" s="4">
        <v>1016.3</v>
      </c>
      <c r="BD7" s="4">
        <v>1022.9</v>
      </c>
      <c r="BE7" s="4">
        <v>1021</v>
      </c>
      <c r="BF7" s="4">
        <v>1020.4435439940333</v>
      </c>
      <c r="BG7" s="4">
        <v>1017.5</v>
      </c>
      <c r="BH7" s="4">
        <v>1019.4</v>
      </c>
      <c r="BI7" s="4">
        <v>1019.9</v>
      </c>
      <c r="BJ7" s="4">
        <v>1018.9</v>
      </c>
      <c r="BK7" s="4">
        <v>1021.4</v>
      </c>
      <c r="BL7" s="4">
        <v>1025.4</v>
      </c>
      <c r="BM7" s="4">
        <v>1009.4</v>
      </c>
      <c r="BN7" s="4">
        <v>1020.2</v>
      </c>
      <c r="BO7" s="4">
        <v>1021.1</v>
      </c>
      <c r="BP7" s="4">
        <v>1013.8</v>
      </c>
      <c r="BQ7" s="4">
        <v>1020.7</v>
      </c>
      <c r="BR7" s="4"/>
      <c r="BS7" s="4"/>
      <c r="BT7" s="4"/>
      <c r="BU7" s="4"/>
      <c r="BV7" s="4"/>
      <c r="BW7" s="4"/>
      <c r="BY7" s="10">
        <f t="shared" si="0"/>
        <v>1014.72</v>
      </c>
      <c r="BZ7" s="10">
        <f t="shared" si="1"/>
        <v>1016.1333333333333</v>
      </c>
      <c r="CA7" s="10">
        <f t="shared" si="2"/>
        <v>1016.5881181331345</v>
      </c>
      <c r="CB7" s="10">
        <f t="shared" si="3"/>
        <v>1017.1465659352916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>
        <v>1017.6</v>
      </c>
      <c r="H8" s="15">
        <v>1016.1</v>
      </c>
      <c r="I8" s="15">
        <v>1013.7</v>
      </c>
      <c r="J8" s="15">
        <v>1019.3</v>
      </c>
      <c r="K8" s="4">
        <v>1018.3</v>
      </c>
      <c r="L8" s="4">
        <v>1024.6</v>
      </c>
      <c r="M8" s="4">
        <v>1004.7</v>
      </c>
      <c r="N8" s="4">
        <v>1013.2</v>
      </c>
      <c r="O8" s="4">
        <v>1016</v>
      </c>
      <c r="P8" s="4">
        <v>1012.4</v>
      </c>
      <c r="Q8" s="4">
        <v>1008</v>
      </c>
      <c r="R8" s="4">
        <v>1018.6</v>
      </c>
      <c r="S8" s="4">
        <v>1005.5</v>
      </c>
      <c r="T8" s="4">
        <v>1016.3</v>
      </c>
      <c r="U8" s="4">
        <v>1001.3</v>
      </c>
      <c r="V8" s="4">
        <v>1010.6</v>
      </c>
      <c r="W8" s="4">
        <v>1022.2</v>
      </c>
      <c r="X8" s="4">
        <v>1020.8</v>
      </c>
      <c r="Y8" s="4">
        <v>1024.1</v>
      </c>
      <c r="Z8" s="4">
        <v>1017.4</v>
      </c>
      <c r="AA8" s="4">
        <v>1021.8</v>
      </c>
      <c r="AB8" s="4">
        <v>995.8</v>
      </c>
      <c r="AC8" s="4">
        <v>1012.1</v>
      </c>
      <c r="AD8" s="4">
        <v>1022.7</v>
      </c>
      <c r="AE8" s="4">
        <v>1023.1</v>
      </c>
      <c r="AF8" s="4">
        <v>1010.8</v>
      </c>
      <c r="AG8" s="4">
        <v>1021.3</v>
      </c>
      <c r="AH8" s="4">
        <v>1021.4</v>
      </c>
      <c r="AI8" s="4">
        <v>1020.3</v>
      </c>
      <c r="AJ8" s="4">
        <v>1012.9</v>
      </c>
      <c r="AK8" s="4">
        <v>1014.2</v>
      </c>
      <c r="AL8" s="4">
        <v>1024.2</v>
      </c>
      <c r="AM8" s="4">
        <v>1013.9</v>
      </c>
      <c r="AN8" s="4">
        <v>1029.5</v>
      </c>
      <c r="AO8" s="4">
        <v>1016</v>
      </c>
      <c r="AP8" s="4">
        <v>1014.7</v>
      </c>
      <c r="AQ8" s="4">
        <v>1014.1</v>
      </c>
      <c r="AR8" s="4">
        <v>1018.4</v>
      </c>
      <c r="AS8" s="4">
        <v>1007.1</v>
      </c>
      <c r="AT8" s="4">
        <v>1014.2</v>
      </c>
      <c r="AU8" s="4">
        <v>1024.6</v>
      </c>
      <c r="AV8" s="4">
        <v>1022.3</v>
      </c>
      <c r="AW8" s="4">
        <v>1016.9</v>
      </c>
      <c r="AX8" s="4">
        <v>1000.8</v>
      </c>
      <c r="AY8" s="4">
        <v>1020.4</v>
      </c>
      <c r="AZ8" s="4">
        <v>1013</v>
      </c>
      <c r="BA8" s="4">
        <v>1016.2</v>
      </c>
      <c r="BB8" s="4">
        <v>1007.4</v>
      </c>
      <c r="BC8" s="4">
        <v>1009.5</v>
      </c>
      <c r="BD8" s="4">
        <v>1016.1</v>
      </c>
      <c r="BE8" s="4">
        <v>1015.4</v>
      </c>
      <c r="BF8" s="4">
        <v>1021.028854091817</v>
      </c>
      <c r="BG8" s="4">
        <v>1020.3</v>
      </c>
      <c r="BH8" s="4">
        <v>1011.4</v>
      </c>
      <c r="BI8" s="4">
        <v>1008.1</v>
      </c>
      <c r="BJ8" s="4">
        <v>1021.1</v>
      </c>
      <c r="BK8" s="4">
        <v>1010.7</v>
      </c>
      <c r="BL8" s="4">
        <v>1024.3</v>
      </c>
      <c r="BM8" s="4">
        <v>1011.2</v>
      </c>
      <c r="BN8" s="4">
        <v>1022.6</v>
      </c>
      <c r="BO8" s="4">
        <v>1019.8</v>
      </c>
      <c r="BP8" s="4">
        <v>1012.5</v>
      </c>
      <c r="BQ8" s="4">
        <v>1020.4</v>
      </c>
      <c r="BR8" s="4"/>
      <c r="BS8" s="4"/>
      <c r="BT8" s="4"/>
      <c r="BU8" s="4"/>
      <c r="BV8" s="4"/>
      <c r="BW8" s="4"/>
      <c r="BY8" s="10">
        <f t="shared" si="0"/>
        <v>1015.5933333333334</v>
      </c>
      <c r="BZ8" s="10">
        <f t="shared" si="1"/>
        <v>1016.8333333333334</v>
      </c>
      <c r="CA8" s="10">
        <f t="shared" si="2"/>
        <v>1016.7576284697273</v>
      </c>
      <c r="CB8" s="10">
        <f t="shared" si="3"/>
        <v>1015.9331888416714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>
        <v>1015.3</v>
      </c>
      <c r="H9" s="15">
        <v>1005.9</v>
      </c>
      <c r="I9" s="15">
        <v>1023.9</v>
      </c>
      <c r="J9" s="15">
        <v>1016.3</v>
      </c>
      <c r="K9" s="4">
        <v>1025.7</v>
      </c>
      <c r="L9" s="4">
        <v>1016.3</v>
      </c>
      <c r="M9" s="4">
        <v>1019.1</v>
      </c>
      <c r="N9" s="4">
        <v>1014.2</v>
      </c>
      <c r="O9" s="4">
        <v>1011.8</v>
      </c>
      <c r="P9" s="4">
        <v>1019</v>
      </c>
      <c r="Q9" s="4">
        <v>1013.1</v>
      </c>
      <c r="R9" s="4">
        <v>1017.3</v>
      </c>
      <c r="S9" s="4">
        <v>1006.7</v>
      </c>
      <c r="T9" s="4">
        <v>1008.4</v>
      </c>
      <c r="U9" s="4">
        <v>1002.2</v>
      </c>
      <c r="V9" s="4">
        <v>1012</v>
      </c>
      <c r="W9" s="4">
        <v>1018.6</v>
      </c>
      <c r="X9" s="4">
        <v>1001.5</v>
      </c>
      <c r="Y9" s="4">
        <v>1019.8</v>
      </c>
      <c r="Z9" s="4">
        <v>1017.2</v>
      </c>
      <c r="AA9" s="4">
        <v>1021.4</v>
      </c>
      <c r="AB9" s="4">
        <v>1015.9</v>
      </c>
      <c r="AC9" s="4">
        <v>1003.3</v>
      </c>
      <c r="AD9" s="4">
        <v>1012.6</v>
      </c>
      <c r="AE9" s="4">
        <v>1019.1</v>
      </c>
      <c r="AF9" s="4">
        <v>1009.7</v>
      </c>
      <c r="AG9" s="4">
        <v>1014.7</v>
      </c>
      <c r="AH9" s="4">
        <v>1009</v>
      </c>
      <c r="AI9" s="4">
        <v>1012.4</v>
      </c>
      <c r="AJ9" s="4">
        <v>1012.1</v>
      </c>
      <c r="AK9" s="4">
        <v>1011.8</v>
      </c>
      <c r="AL9" s="4">
        <v>1021.1</v>
      </c>
      <c r="AM9" s="4">
        <v>1009.9</v>
      </c>
      <c r="AN9" s="4">
        <v>1022.3</v>
      </c>
      <c r="AO9" s="4">
        <v>1011</v>
      </c>
      <c r="AP9" s="4">
        <v>1014.5</v>
      </c>
      <c r="AQ9" s="4">
        <v>1011.8</v>
      </c>
      <c r="AR9" s="4">
        <v>994.4</v>
      </c>
      <c r="AS9" s="4">
        <v>1021.9</v>
      </c>
      <c r="AT9" s="4">
        <v>1020.9</v>
      </c>
      <c r="AU9" s="4">
        <v>1010.9</v>
      </c>
      <c r="AV9" s="4">
        <v>1015.6</v>
      </c>
      <c r="AW9" s="4">
        <v>1013.9</v>
      </c>
      <c r="AX9" s="4">
        <v>1014.5</v>
      </c>
      <c r="AY9" s="4">
        <v>1016.2</v>
      </c>
      <c r="AZ9" s="4">
        <v>1014.3</v>
      </c>
      <c r="BA9" s="4">
        <v>1018.3</v>
      </c>
      <c r="BB9" s="4">
        <v>999.9</v>
      </c>
      <c r="BC9" s="4">
        <v>997.9</v>
      </c>
      <c r="BD9" s="4">
        <v>1017</v>
      </c>
      <c r="BE9" s="4">
        <v>1007.3</v>
      </c>
      <c r="BF9" s="4">
        <v>1021.5770828050879</v>
      </c>
      <c r="BG9" s="4">
        <v>1015.6</v>
      </c>
      <c r="BH9" s="4">
        <v>1011</v>
      </c>
      <c r="BI9" s="4">
        <v>1003.9</v>
      </c>
      <c r="BJ9" s="4">
        <v>1009.8</v>
      </c>
      <c r="BK9" s="4">
        <v>1010.5</v>
      </c>
      <c r="BL9" s="4">
        <v>1026.4</v>
      </c>
      <c r="BM9" s="4">
        <v>1023.9</v>
      </c>
      <c r="BN9" s="4">
        <v>1019.4</v>
      </c>
      <c r="BO9" s="4">
        <v>1021.1</v>
      </c>
      <c r="BP9" s="4">
        <v>1008.6</v>
      </c>
      <c r="BQ9" s="4">
        <v>1009</v>
      </c>
      <c r="BR9" s="4"/>
      <c r="BS9" s="4"/>
      <c r="BT9" s="4"/>
      <c r="BU9" s="4"/>
      <c r="BV9" s="4"/>
      <c r="BW9" s="4"/>
      <c r="BY9" s="10">
        <f t="shared" si="0"/>
        <v>1013.74</v>
      </c>
      <c r="BZ9" s="10">
        <f t="shared" si="1"/>
        <v>1012.9966666666668</v>
      </c>
      <c r="CA9" s="10">
        <f t="shared" si="2"/>
        <v>1013.0725694268363</v>
      </c>
      <c r="CB9" s="10">
        <f t="shared" si="3"/>
        <v>1013.3315188001641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>
        <v>1022.5</v>
      </c>
      <c r="H10" s="15">
        <v>1012.2</v>
      </c>
      <c r="I10" s="15">
        <v>1021</v>
      </c>
      <c r="J10" s="15">
        <v>1014.1</v>
      </c>
      <c r="K10" s="4">
        <v>1016.3</v>
      </c>
      <c r="L10" s="4">
        <v>1003.9</v>
      </c>
      <c r="M10" s="4">
        <v>1022.3</v>
      </c>
      <c r="N10" s="4">
        <v>1012.2</v>
      </c>
      <c r="O10" s="4">
        <v>1016.5</v>
      </c>
      <c r="P10" s="4">
        <v>1013.1</v>
      </c>
      <c r="Q10" s="4">
        <v>1020</v>
      </c>
      <c r="R10" s="4">
        <v>1014.5</v>
      </c>
      <c r="S10" s="4">
        <v>1019.1</v>
      </c>
      <c r="T10" s="4">
        <v>1011.6</v>
      </c>
      <c r="U10" s="4">
        <v>1021</v>
      </c>
      <c r="V10" s="4">
        <v>1021.6</v>
      </c>
      <c r="W10" s="4">
        <v>1015.2</v>
      </c>
      <c r="X10" s="4">
        <v>1002.5</v>
      </c>
      <c r="Y10" s="4">
        <v>1016.5</v>
      </c>
      <c r="Z10" s="4">
        <v>1005.2</v>
      </c>
      <c r="AA10" s="4">
        <v>1018.9</v>
      </c>
      <c r="AB10" s="4">
        <v>1025.7</v>
      </c>
      <c r="AC10" s="4">
        <v>1001.5</v>
      </c>
      <c r="AD10" s="4">
        <v>1012.6</v>
      </c>
      <c r="AE10" s="4">
        <v>1018.8</v>
      </c>
      <c r="AF10" s="4">
        <v>1017.7</v>
      </c>
      <c r="AG10" s="4">
        <v>1013.4</v>
      </c>
      <c r="AH10" s="4">
        <v>1004.6</v>
      </c>
      <c r="AI10" s="4">
        <v>1010.9</v>
      </c>
      <c r="AJ10" s="4">
        <v>1009.5</v>
      </c>
      <c r="AK10" s="4">
        <v>1021.7</v>
      </c>
      <c r="AL10" s="4">
        <v>1019</v>
      </c>
      <c r="AM10" s="4">
        <v>1014.5</v>
      </c>
      <c r="AN10" s="4">
        <v>1006</v>
      </c>
      <c r="AO10" s="4">
        <v>1014.6</v>
      </c>
      <c r="AP10" s="4">
        <v>1022.8</v>
      </c>
      <c r="AQ10" s="4">
        <v>1022.9</v>
      </c>
      <c r="AR10" s="4">
        <v>986.3</v>
      </c>
      <c r="AS10" s="4">
        <v>1022</v>
      </c>
      <c r="AT10" s="4">
        <v>1019</v>
      </c>
      <c r="AU10" s="4">
        <v>1010.3</v>
      </c>
      <c r="AV10" s="4">
        <v>1008</v>
      </c>
      <c r="AW10" s="4">
        <v>1011.8</v>
      </c>
      <c r="AX10" s="4">
        <v>1021.3</v>
      </c>
      <c r="AY10" s="4">
        <v>996.4</v>
      </c>
      <c r="AZ10" s="4">
        <v>1012.4</v>
      </c>
      <c r="BA10" s="4">
        <v>1026.8</v>
      </c>
      <c r="BB10" s="4">
        <v>1005.3</v>
      </c>
      <c r="BC10" s="4">
        <v>1016.7</v>
      </c>
      <c r="BD10" s="4">
        <v>1018.9</v>
      </c>
      <c r="BE10" s="4">
        <v>1011.6</v>
      </c>
      <c r="BF10" s="4">
        <v>1019.6707665271261</v>
      </c>
      <c r="BG10" s="4">
        <v>1006.4</v>
      </c>
      <c r="BH10" s="4">
        <v>1013.6</v>
      </c>
      <c r="BI10" s="4">
        <v>1007.3</v>
      </c>
      <c r="BJ10" s="4">
        <v>1014.4</v>
      </c>
      <c r="BK10" s="4">
        <v>1027.1</v>
      </c>
      <c r="BL10" s="4">
        <v>1014.5</v>
      </c>
      <c r="BM10" s="4">
        <v>1012</v>
      </c>
      <c r="BN10" s="4">
        <v>1008.5</v>
      </c>
      <c r="BO10" s="4">
        <v>1022.5</v>
      </c>
      <c r="BP10" s="4">
        <v>1010.9</v>
      </c>
      <c r="BQ10" s="4">
        <v>1008.1</v>
      </c>
      <c r="BR10" s="4"/>
      <c r="BS10" s="4"/>
      <c r="BT10" s="4"/>
      <c r="BU10" s="4"/>
      <c r="BV10" s="4"/>
      <c r="BW10" s="4"/>
      <c r="BY10" s="10">
        <f t="shared" si="0"/>
        <v>1014.4800000000001</v>
      </c>
      <c r="BZ10" s="10">
        <f t="shared" si="1"/>
        <v>1013.5366666666665</v>
      </c>
      <c r="CA10" s="10">
        <f t="shared" si="2"/>
        <v>1013.395692217571</v>
      </c>
      <c r="CB10" s="10">
        <f t="shared" si="3"/>
        <v>1013.3087344041007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>
        <v>1023.5</v>
      </c>
      <c r="H11" s="15">
        <v>1011.2</v>
      </c>
      <c r="I11" s="15">
        <v>1011.8</v>
      </c>
      <c r="J11" s="15">
        <v>1011.1</v>
      </c>
      <c r="K11" s="4">
        <v>1008.7</v>
      </c>
      <c r="L11" s="4">
        <v>1005.3</v>
      </c>
      <c r="M11" s="4">
        <v>1021.1</v>
      </c>
      <c r="N11" s="4">
        <v>993.6</v>
      </c>
      <c r="O11" s="4">
        <v>1016.6</v>
      </c>
      <c r="P11" s="4">
        <v>1010.3</v>
      </c>
      <c r="Q11" s="4">
        <v>1007.7</v>
      </c>
      <c r="R11" s="4">
        <v>1013.6</v>
      </c>
      <c r="S11" s="4">
        <v>1021.8</v>
      </c>
      <c r="T11" s="4">
        <v>1019.8</v>
      </c>
      <c r="U11" s="4">
        <v>1019.9</v>
      </c>
      <c r="V11" s="4">
        <v>1016.9</v>
      </c>
      <c r="W11" s="4">
        <v>1012.8</v>
      </c>
      <c r="X11" s="4">
        <v>1016.7</v>
      </c>
      <c r="Y11" s="4">
        <v>1022.1</v>
      </c>
      <c r="Z11" s="4">
        <v>1005.3</v>
      </c>
      <c r="AA11" s="4">
        <v>1014.1</v>
      </c>
      <c r="AB11" s="4">
        <v>1026.8</v>
      </c>
      <c r="AC11" s="4">
        <v>1017.7</v>
      </c>
      <c r="AD11" s="4">
        <v>1019.9</v>
      </c>
      <c r="AE11" s="4">
        <v>1013.8</v>
      </c>
      <c r="AF11" s="4">
        <v>1022</v>
      </c>
      <c r="AG11" s="4">
        <v>1013.1</v>
      </c>
      <c r="AH11" s="4">
        <v>1006.6</v>
      </c>
      <c r="AI11" s="4">
        <v>1006.4</v>
      </c>
      <c r="AJ11" s="4">
        <v>1017.1</v>
      </c>
      <c r="AK11" s="4">
        <v>1013.1</v>
      </c>
      <c r="AL11" s="4">
        <v>1011.5</v>
      </c>
      <c r="AM11" s="4">
        <v>999.6</v>
      </c>
      <c r="AN11" s="4">
        <v>1006.2</v>
      </c>
      <c r="AO11" s="4">
        <v>1018.9</v>
      </c>
      <c r="AP11" s="4">
        <v>1022.7</v>
      </c>
      <c r="AQ11" s="4">
        <v>1021.5</v>
      </c>
      <c r="AR11" s="4">
        <v>1000.8</v>
      </c>
      <c r="AS11" s="4">
        <v>1010.5</v>
      </c>
      <c r="AT11" s="4">
        <v>1022.1</v>
      </c>
      <c r="AU11" s="4">
        <v>1000.4</v>
      </c>
      <c r="AV11" s="4">
        <v>1008.3</v>
      </c>
      <c r="AW11" s="4">
        <v>1020.5</v>
      </c>
      <c r="AX11" s="4">
        <v>1014.4</v>
      </c>
      <c r="AY11" s="4">
        <v>993.6</v>
      </c>
      <c r="AZ11" s="4">
        <v>1015.2</v>
      </c>
      <c r="BA11" s="4">
        <v>1026.1</v>
      </c>
      <c r="BB11" s="4">
        <v>1010.9</v>
      </c>
      <c r="BC11" s="4">
        <v>1021</v>
      </c>
      <c r="BD11" s="4">
        <v>1020.3</v>
      </c>
      <c r="BE11" s="4">
        <v>1015.9</v>
      </c>
      <c r="BF11" s="4">
        <v>1014.8718466271159</v>
      </c>
      <c r="BG11" s="4">
        <v>996.8</v>
      </c>
      <c r="BH11" s="4">
        <v>1017.8</v>
      </c>
      <c r="BI11" s="4">
        <v>1012.5</v>
      </c>
      <c r="BJ11" s="4">
        <v>1023</v>
      </c>
      <c r="BK11" s="4">
        <v>1016.8</v>
      </c>
      <c r="BL11" s="4">
        <v>1008.6</v>
      </c>
      <c r="BM11" s="4">
        <v>1012.3</v>
      </c>
      <c r="BN11" s="4">
        <v>1008.7</v>
      </c>
      <c r="BO11" s="4">
        <v>1017.2</v>
      </c>
      <c r="BP11" s="4">
        <v>1014.6</v>
      </c>
      <c r="BQ11" s="4">
        <v>1009</v>
      </c>
      <c r="BR11" s="4"/>
      <c r="BS11" s="4"/>
      <c r="BT11" s="4"/>
      <c r="BU11" s="4"/>
      <c r="BV11" s="4"/>
      <c r="BW11" s="4"/>
      <c r="BY11" s="10">
        <f t="shared" si="0"/>
        <v>1013.4999999999998</v>
      </c>
      <c r="BZ11" s="10">
        <f t="shared" si="1"/>
        <v>1014.2366666666666</v>
      </c>
      <c r="CA11" s="10">
        <f t="shared" si="2"/>
        <v>1012.8023948875706</v>
      </c>
      <c r="CB11" s="10">
        <f t="shared" si="3"/>
        <v>1012.9378015041004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>
        <v>1020.5</v>
      </c>
      <c r="H12" s="15">
        <v>1018.6</v>
      </c>
      <c r="I12" s="15">
        <v>1011</v>
      </c>
      <c r="J12" s="15">
        <v>1016.6</v>
      </c>
      <c r="K12" s="4">
        <v>1014.1</v>
      </c>
      <c r="L12" s="4">
        <v>1014.8</v>
      </c>
      <c r="M12" s="4">
        <v>1013.5</v>
      </c>
      <c r="N12" s="4">
        <v>1005.1</v>
      </c>
      <c r="O12" s="4">
        <v>1009.9</v>
      </c>
      <c r="P12" s="4">
        <v>1017.9</v>
      </c>
      <c r="Q12" s="4">
        <v>1000.5</v>
      </c>
      <c r="R12" s="4">
        <v>1002.4</v>
      </c>
      <c r="S12" s="4">
        <v>1002.2</v>
      </c>
      <c r="T12" s="4">
        <v>1017.9</v>
      </c>
      <c r="U12" s="4">
        <v>1004.7</v>
      </c>
      <c r="V12" s="4">
        <v>1004.9</v>
      </c>
      <c r="W12" s="4">
        <v>1015.1</v>
      </c>
      <c r="X12" s="4">
        <v>1024.8</v>
      </c>
      <c r="Y12" s="4">
        <v>1015.8</v>
      </c>
      <c r="Z12" s="4">
        <v>1016.3</v>
      </c>
      <c r="AA12" s="4">
        <v>1023.9</v>
      </c>
      <c r="AB12" s="4">
        <v>1013.1</v>
      </c>
      <c r="AC12" s="4">
        <v>1022.1</v>
      </c>
      <c r="AD12" s="4">
        <v>1018.8</v>
      </c>
      <c r="AE12" s="4">
        <v>1010.9</v>
      </c>
      <c r="AF12" s="4">
        <v>1006.6</v>
      </c>
      <c r="AG12" s="4">
        <v>1019.3</v>
      </c>
      <c r="AH12" s="4">
        <v>1001.7</v>
      </c>
      <c r="AI12" s="4">
        <v>1004.4</v>
      </c>
      <c r="AJ12" s="4">
        <v>1017.2</v>
      </c>
      <c r="AK12" s="4">
        <v>1002.6</v>
      </c>
      <c r="AL12" s="4">
        <v>1014.6</v>
      </c>
      <c r="AM12" s="4">
        <v>988.8</v>
      </c>
      <c r="AN12" s="4">
        <v>1012.6</v>
      </c>
      <c r="AO12" s="4">
        <v>1009.2</v>
      </c>
      <c r="AP12" s="4">
        <v>1027.9</v>
      </c>
      <c r="AQ12" s="4">
        <v>1016</v>
      </c>
      <c r="AR12" s="4">
        <v>1005.5</v>
      </c>
      <c r="AS12" s="4">
        <v>1010.6</v>
      </c>
      <c r="AT12" s="4">
        <v>1027.5</v>
      </c>
      <c r="AU12" s="4">
        <v>1000.9</v>
      </c>
      <c r="AV12" s="4">
        <v>1017.3</v>
      </c>
      <c r="AW12" s="4">
        <v>1014.2</v>
      </c>
      <c r="AX12" s="4">
        <v>1013.5</v>
      </c>
      <c r="AY12" s="4">
        <v>1008.5</v>
      </c>
      <c r="AZ12" s="4">
        <v>1022.9</v>
      </c>
      <c r="BA12" s="4">
        <v>1027.6</v>
      </c>
      <c r="BB12" s="4">
        <v>1016</v>
      </c>
      <c r="BC12" s="4">
        <v>1017.6</v>
      </c>
      <c r="BD12" s="4">
        <v>1016.7</v>
      </c>
      <c r="BE12" s="4">
        <v>1017.8</v>
      </c>
      <c r="BF12" s="4">
        <v>1014.7710186709403</v>
      </c>
      <c r="BG12" s="4">
        <v>1006.7</v>
      </c>
      <c r="BH12" s="4">
        <v>1019.3</v>
      </c>
      <c r="BI12" s="4">
        <v>1016.4</v>
      </c>
      <c r="BJ12" s="4">
        <v>1005.1</v>
      </c>
      <c r="BK12" s="4">
        <v>1015.1</v>
      </c>
      <c r="BL12" s="4">
        <v>1010.4</v>
      </c>
      <c r="BM12" s="4">
        <v>1021.2</v>
      </c>
      <c r="BN12" s="4">
        <v>1009.2</v>
      </c>
      <c r="BO12" s="4">
        <v>1015.7</v>
      </c>
      <c r="BP12" s="4">
        <v>1013.5</v>
      </c>
      <c r="BQ12" s="4">
        <v>1016.7</v>
      </c>
      <c r="BR12" s="4"/>
      <c r="BS12" s="4"/>
      <c r="BT12" s="4"/>
      <c r="BU12" s="4"/>
      <c r="BV12" s="4"/>
      <c r="BW12" s="4"/>
      <c r="BY12" s="10">
        <f t="shared" si="0"/>
        <v>1011.3499999999999</v>
      </c>
      <c r="BZ12" s="10">
        <f t="shared" si="1"/>
        <v>1012.8399999999999</v>
      </c>
      <c r="CA12" s="10">
        <f t="shared" si="2"/>
        <v>1012.9557006223646</v>
      </c>
      <c r="CB12" s="10">
        <f t="shared" si="3"/>
        <v>1014.0377747958369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>
        <v>1017.3</v>
      </c>
      <c r="H13" s="7">
        <v>1022.2</v>
      </c>
      <c r="I13" s="7">
        <v>1011.3</v>
      </c>
      <c r="J13" s="7">
        <v>1016.2</v>
      </c>
      <c r="K13" s="7">
        <v>1015.4</v>
      </c>
      <c r="L13" s="7">
        <v>1014.6</v>
      </c>
      <c r="M13" s="7">
        <v>1015.6</v>
      </c>
      <c r="N13" s="7">
        <v>1014.3</v>
      </c>
      <c r="O13" s="7">
        <v>1011.6</v>
      </c>
      <c r="P13" s="7">
        <v>1022</v>
      </c>
      <c r="Q13" s="7">
        <v>1007.8</v>
      </c>
      <c r="R13" s="7">
        <v>1005.3</v>
      </c>
      <c r="S13" s="7">
        <v>999.4</v>
      </c>
      <c r="T13" s="7">
        <v>1018.1</v>
      </c>
      <c r="U13" s="7">
        <v>1006.4</v>
      </c>
      <c r="V13" s="7">
        <v>1007.9</v>
      </c>
      <c r="W13" s="7">
        <v>1015.1</v>
      </c>
      <c r="X13" s="7">
        <v>1021.1</v>
      </c>
      <c r="Y13" s="7">
        <v>1009.7</v>
      </c>
      <c r="Z13" s="7">
        <v>1018.7</v>
      </c>
      <c r="AA13" s="7">
        <v>1017.7</v>
      </c>
      <c r="AB13" s="7">
        <v>995.9</v>
      </c>
      <c r="AC13" s="7">
        <v>1025</v>
      </c>
      <c r="AD13" s="7">
        <v>1013.1</v>
      </c>
      <c r="AE13" s="7">
        <v>1000.9</v>
      </c>
      <c r="AF13" s="7">
        <v>1002.7</v>
      </c>
      <c r="AG13" s="7">
        <v>1005.8</v>
      </c>
      <c r="AH13" s="7">
        <v>1004.3</v>
      </c>
      <c r="AI13" s="7">
        <v>1007.5</v>
      </c>
      <c r="AJ13" s="7">
        <v>1023.5</v>
      </c>
      <c r="AK13" s="7">
        <v>1003.2</v>
      </c>
      <c r="AL13" s="7">
        <v>1022.8</v>
      </c>
      <c r="AM13" s="7">
        <v>1006.8</v>
      </c>
      <c r="AN13" s="7">
        <v>1011.9</v>
      </c>
      <c r="AO13" s="7">
        <v>1010.7</v>
      </c>
      <c r="AP13" s="7">
        <v>1024.5</v>
      </c>
      <c r="AQ13" s="7">
        <v>1020.2</v>
      </c>
      <c r="AR13" s="7">
        <v>1003</v>
      </c>
      <c r="AS13" s="7">
        <v>1012.2</v>
      </c>
      <c r="AT13" s="7">
        <v>1022.7</v>
      </c>
      <c r="AU13" s="7">
        <v>1009.4</v>
      </c>
      <c r="AV13" s="7">
        <v>1019.7</v>
      </c>
      <c r="AW13" s="7">
        <v>1011.4</v>
      </c>
      <c r="AX13" s="7">
        <v>1014.8</v>
      </c>
      <c r="AY13" s="7">
        <v>1012.3</v>
      </c>
      <c r="AZ13" s="7">
        <v>1012.1</v>
      </c>
      <c r="BA13" s="7">
        <v>1016.7</v>
      </c>
      <c r="BB13" s="7">
        <v>1010.2</v>
      </c>
      <c r="BC13" s="7">
        <v>996.4</v>
      </c>
      <c r="BD13" s="7">
        <v>1003.6</v>
      </c>
      <c r="BE13" s="7">
        <v>1023.7</v>
      </c>
      <c r="BF13" s="7">
        <v>1003.8892366662449</v>
      </c>
      <c r="BG13" s="7">
        <v>1015.5</v>
      </c>
      <c r="BH13" s="7">
        <v>1014.2</v>
      </c>
      <c r="BI13" s="7">
        <v>1017.8</v>
      </c>
      <c r="BJ13" s="7">
        <v>1004.2</v>
      </c>
      <c r="BK13" s="7">
        <v>1013.2</v>
      </c>
      <c r="BL13" s="7">
        <v>1020.3</v>
      </c>
      <c r="BM13" s="7">
        <v>1015.2</v>
      </c>
      <c r="BN13" s="7">
        <v>1001.6</v>
      </c>
      <c r="BO13" s="7">
        <v>1018.7</v>
      </c>
      <c r="BP13" s="7">
        <v>1005</v>
      </c>
      <c r="BQ13" s="7">
        <v>1023.3</v>
      </c>
      <c r="BR13" s="7"/>
      <c r="BS13" s="7"/>
      <c r="BT13" s="7"/>
      <c r="BU13" s="7"/>
      <c r="BV13" s="7"/>
      <c r="BW13" s="7"/>
      <c r="BY13" s="11">
        <f t="shared" si="0"/>
        <v>1011.6133333333333</v>
      </c>
      <c r="BZ13" s="11">
        <f t="shared" si="1"/>
        <v>1012.396666666667</v>
      </c>
      <c r="CA13" s="11">
        <f t="shared" si="2"/>
        <v>1011.5163078888748</v>
      </c>
      <c r="CB13" s="10">
        <f t="shared" si="3"/>
        <v>1012.7480398924595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>
        <v>1021.9</v>
      </c>
      <c r="H14" s="15">
        <v>1012.1</v>
      </c>
      <c r="I14" s="15">
        <v>1015.8</v>
      </c>
      <c r="J14" s="15">
        <v>1013.1</v>
      </c>
      <c r="K14" s="4">
        <v>1021.6</v>
      </c>
      <c r="L14" s="4">
        <v>1014.3</v>
      </c>
      <c r="M14" s="4">
        <v>1014.3</v>
      </c>
      <c r="N14" s="4">
        <v>1016.6</v>
      </c>
      <c r="O14" s="4">
        <v>1022.6</v>
      </c>
      <c r="P14" s="4">
        <v>1001.1</v>
      </c>
      <c r="Q14" s="4">
        <v>1010.3</v>
      </c>
      <c r="R14" s="4">
        <v>1013.4</v>
      </c>
      <c r="S14" s="4">
        <v>1012.7</v>
      </c>
      <c r="T14" s="4">
        <v>1026.1</v>
      </c>
      <c r="U14" s="4">
        <v>1018.6</v>
      </c>
      <c r="V14" s="4">
        <v>1014.5</v>
      </c>
      <c r="W14" s="4">
        <v>1014.2</v>
      </c>
      <c r="X14" s="4">
        <v>1024.1</v>
      </c>
      <c r="Y14" s="4">
        <v>1018.4</v>
      </c>
      <c r="Z14" s="4">
        <v>1028.5</v>
      </c>
      <c r="AA14" s="4">
        <v>1022</v>
      </c>
      <c r="AB14" s="4">
        <v>1005.9</v>
      </c>
      <c r="AC14" s="4">
        <v>1011.4</v>
      </c>
      <c r="AD14" s="4">
        <v>1017.6</v>
      </c>
      <c r="AE14" s="4">
        <v>1002.4</v>
      </c>
      <c r="AF14" s="4">
        <v>998.4</v>
      </c>
      <c r="AG14" s="4">
        <v>1010.5</v>
      </c>
      <c r="AH14" s="4">
        <v>1003.1</v>
      </c>
      <c r="AI14" s="4">
        <v>1020.1</v>
      </c>
      <c r="AJ14" s="4">
        <v>1019.2</v>
      </c>
      <c r="AK14" s="4">
        <v>1006.1</v>
      </c>
      <c r="AL14" s="4">
        <v>1026.4</v>
      </c>
      <c r="AM14" s="4">
        <v>1017.8</v>
      </c>
      <c r="AN14" s="4">
        <v>1015.2</v>
      </c>
      <c r="AO14" s="4">
        <v>1023.9</v>
      </c>
      <c r="AP14" s="4">
        <v>1023</v>
      </c>
      <c r="AQ14" s="4">
        <v>1019.8</v>
      </c>
      <c r="AR14" s="4">
        <v>1014.9</v>
      </c>
      <c r="AS14" s="4">
        <v>1002.7</v>
      </c>
      <c r="AT14" s="4">
        <v>1014.8</v>
      </c>
      <c r="AU14" s="4">
        <v>1010.1</v>
      </c>
      <c r="AV14" s="4">
        <v>1009.2</v>
      </c>
      <c r="AW14" s="4">
        <v>1014.9</v>
      </c>
      <c r="AX14" s="4">
        <v>1007.3</v>
      </c>
      <c r="AY14" s="4">
        <v>1004.1</v>
      </c>
      <c r="AZ14" s="4">
        <v>1014.1</v>
      </c>
      <c r="BA14" s="4">
        <v>1008.3</v>
      </c>
      <c r="BB14" s="4">
        <v>1008</v>
      </c>
      <c r="BC14" s="4">
        <v>995.7</v>
      </c>
      <c r="BD14" s="4">
        <v>999.2</v>
      </c>
      <c r="BE14" s="4">
        <v>1022.7</v>
      </c>
      <c r="BF14" s="4">
        <v>1017.5633136711531</v>
      </c>
      <c r="BG14" s="4">
        <v>1016.4</v>
      </c>
      <c r="BH14" s="4">
        <v>1013.3</v>
      </c>
      <c r="BI14" s="4">
        <v>1004.6</v>
      </c>
      <c r="BJ14" s="4">
        <v>1010.7</v>
      </c>
      <c r="BK14" s="4">
        <v>1003.1</v>
      </c>
      <c r="BL14" s="4">
        <v>1031.1</v>
      </c>
      <c r="BM14" s="4">
        <v>1019</v>
      </c>
      <c r="BN14" s="4">
        <v>1011.5</v>
      </c>
      <c r="BO14" s="4">
        <v>1011.8</v>
      </c>
      <c r="BP14" s="4">
        <v>1005.6</v>
      </c>
      <c r="BQ14" s="4">
        <v>1030</v>
      </c>
      <c r="BR14" s="4"/>
      <c r="BS14" s="4"/>
      <c r="BT14" s="4"/>
      <c r="BU14" s="4"/>
      <c r="BV14" s="4"/>
      <c r="BW14" s="4"/>
      <c r="BY14" s="10">
        <f t="shared" si="0"/>
        <v>1014.8433333333335</v>
      </c>
      <c r="BZ14" s="10">
        <f t="shared" si="1"/>
        <v>1015.1266666666668</v>
      </c>
      <c r="CA14" s="10">
        <f t="shared" si="2"/>
        <v>1012.1154437890385</v>
      </c>
      <c r="CB14" s="10">
        <f t="shared" si="3"/>
        <v>1012.914945602295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>
        <v>1018.3</v>
      </c>
      <c r="H15" s="15">
        <v>1011.3</v>
      </c>
      <c r="I15" s="15">
        <v>1008</v>
      </c>
      <c r="J15" s="15">
        <v>1014.5</v>
      </c>
      <c r="K15" s="4">
        <v>1022.9</v>
      </c>
      <c r="L15" s="4">
        <v>1017.1</v>
      </c>
      <c r="M15" s="4">
        <v>1007</v>
      </c>
      <c r="N15" s="4">
        <v>1014.2</v>
      </c>
      <c r="O15" s="4">
        <v>1004.1</v>
      </c>
      <c r="P15" s="4">
        <v>1008.5</v>
      </c>
      <c r="Q15" s="4">
        <v>1014.1</v>
      </c>
      <c r="R15" s="4">
        <v>1016.4</v>
      </c>
      <c r="S15" s="4">
        <v>1016.9</v>
      </c>
      <c r="T15" s="4">
        <v>1023.4</v>
      </c>
      <c r="U15" s="4">
        <v>1015.7</v>
      </c>
      <c r="V15" s="4">
        <v>1016.1</v>
      </c>
      <c r="W15" s="4">
        <v>1014.4</v>
      </c>
      <c r="X15" s="4">
        <v>1024.4</v>
      </c>
      <c r="Y15" s="4">
        <v>1022.2</v>
      </c>
      <c r="Z15" s="4">
        <v>1029.8</v>
      </c>
      <c r="AA15" s="4">
        <v>1014</v>
      </c>
      <c r="AB15" s="4">
        <v>1009.1</v>
      </c>
      <c r="AC15" s="4">
        <v>999.5</v>
      </c>
      <c r="AD15" s="4">
        <v>1014</v>
      </c>
      <c r="AE15" s="4">
        <v>1013.4</v>
      </c>
      <c r="AF15" s="4">
        <v>1002</v>
      </c>
      <c r="AG15" s="4">
        <v>1022</v>
      </c>
      <c r="AH15" s="4">
        <v>1003.7</v>
      </c>
      <c r="AI15" s="4">
        <v>1018</v>
      </c>
      <c r="AJ15" s="4">
        <v>1017.5</v>
      </c>
      <c r="AK15" s="4">
        <v>1003.7</v>
      </c>
      <c r="AL15" s="4">
        <v>1011.7</v>
      </c>
      <c r="AM15" s="4">
        <v>1023</v>
      </c>
      <c r="AN15" s="4">
        <v>1014.6</v>
      </c>
      <c r="AO15" s="4">
        <v>1024.7</v>
      </c>
      <c r="AP15" s="4">
        <v>1012.1</v>
      </c>
      <c r="AQ15" s="4">
        <v>1019.8</v>
      </c>
      <c r="AR15" s="4">
        <v>1022.1</v>
      </c>
      <c r="AS15" s="4">
        <v>1006</v>
      </c>
      <c r="AT15" s="4">
        <v>1014.1</v>
      </c>
      <c r="AU15" s="4">
        <v>1015.8</v>
      </c>
      <c r="AV15" s="4">
        <v>1008.7</v>
      </c>
      <c r="AW15" s="4">
        <v>1015.7</v>
      </c>
      <c r="AX15" s="4">
        <v>1009.6</v>
      </c>
      <c r="AY15" s="4">
        <v>1003.4</v>
      </c>
      <c r="AZ15" s="4">
        <v>1016.4</v>
      </c>
      <c r="BA15" s="4">
        <v>1013</v>
      </c>
      <c r="BB15" s="4">
        <v>1016.9</v>
      </c>
      <c r="BC15" s="4">
        <v>1011.4</v>
      </c>
      <c r="BD15" s="4">
        <v>1002.5</v>
      </c>
      <c r="BE15" s="4">
        <v>1022.3</v>
      </c>
      <c r="BF15" s="4">
        <v>1008.9670390791949</v>
      </c>
      <c r="BG15" s="4">
        <v>1022.4</v>
      </c>
      <c r="BH15" s="4">
        <v>1012.2</v>
      </c>
      <c r="BI15" s="4">
        <v>999.4</v>
      </c>
      <c r="BJ15" s="4">
        <v>1011.7</v>
      </c>
      <c r="BK15" s="4">
        <v>1003.2</v>
      </c>
      <c r="BL15" s="4">
        <v>1028.9</v>
      </c>
      <c r="BM15" s="4">
        <v>1022</v>
      </c>
      <c r="BN15" s="4">
        <v>1016.6</v>
      </c>
      <c r="BO15" s="4">
        <v>1012</v>
      </c>
      <c r="BP15" s="4">
        <v>1010.9</v>
      </c>
      <c r="BQ15" s="4">
        <v>1022</v>
      </c>
      <c r="BR15" s="4"/>
      <c r="BS15" s="4"/>
      <c r="BT15" s="4"/>
      <c r="BU15" s="4"/>
      <c r="BV15" s="4"/>
      <c r="BW15" s="4"/>
      <c r="BY15" s="10">
        <f t="shared" si="0"/>
        <v>1014.4433333333334</v>
      </c>
      <c r="BZ15" s="10">
        <f t="shared" si="1"/>
        <v>1015.0399999999998</v>
      </c>
      <c r="CA15" s="10">
        <f t="shared" si="2"/>
        <v>1013.6489013026401</v>
      </c>
      <c r="CB15" s="10">
        <f t="shared" si="3"/>
        <v>1014.269904486426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>
        <v>1009.8</v>
      </c>
      <c r="H16" s="15">
        <v>1015.6</v>
      </c>
      <c r="I16" s="15">
        <v>1007.5</v>
      </c>
      <c r="J16" s="15">
        <v>1025.5</v>
      </c>
      <c r="K16" s="4">
        <v>1019.3</v>
      </c>
      <c r="L16" s="4">
        <v>1015.5</v>
      </c>
      <c r="M16" s="4">
        <v>1005</v>
      </c>
      <c r="N16" s="4">
        <v>1001.9</v>
      </c>
      <c r="O16" s="4">
        <v>996.8</v>
      </c>
      <c r="P16" s="4">
        <v>1017.4</v>
      </c>
      <c r="Q16" s="4">
        <v>1017.7</v>
      </c>
      <c r="R16" s="4">
        <v>1024.6</v>
      </c>
      <c r="S16" s="4">
        <v>1007.8</v>
      </c>
      <c r="T16" s="4">
        <v>1012</v>
      </c>
      <c r="U16" s="4">
        <v>1020.8</v>
      </c>
      <c r="V16" s="4">
        <v>1018.9</v>
      </c>
      <c r="W16" s="4">
        <v>1020.8</v>
      </c>
      <c r="X16" s="4">
        <v>1022.8</v>
      </c>
      <c r="Y16" s="4">
        <v>994.8</v>
      </c>
      <c r="Z16" s="4">
        <v>1024.4</v>
      </c>
      <c r="AA16" s="4">
        <v>1014</v>
      </c>
      <c r="AB16" s="4">
        <v>1012.2</v>
      </c>
      <c r="AC16" s="4">
        <v>1014.5</v>
      </c>
      <c r="AD16" s="4">
        <v>1016.3</v>
      </c>
      <c r="AE16" s="4">
        <v>1019.9</v>
      </c>
      <c r="AF16" s="4">
        <v>1008.7</v>
      </c>
      <c r="AG16" s="4">
        <v>1025.4</v>
      </c>
      <c r="AH16" s="4">
        <v>1007.7</v>
      </c>
      <c r="AI16" s="4">
        <v>1011.4</v>
      </c>
      <c r="AJ16" s="4">
        <v>1023.9</v>
      </c>
      <c r="AK16" s="4">
        <v>1003.7</v>
      </c>
      <c r="AL16" s="4">
        <v>1010.8</v>
      </c>
      <c r="AM16" s="4">
        <v>1017.7</v>
      </c>
      <c r="AN16" s="4">
        <v>1017.4</v>
      </c>
      <c r="AO16" s="4">
        <v>1023.8</v>
      </c>
      <c r="AP16" s="4">
        <v>1005.2</v>
      </c>
      <c r="AQ16" s="4">
        <v>1028.9</v>
      </c>
      <c r="AR16" s="4">
        <v>1004</v>
      </c>
      <c r="AS16" s="4">
        <v>1015.4</v>
      </c>
      <c r="AT16" s="4">
        <v>1011.8</v>
      </c>
      <c r="AU16" s="4">
        <v>1013.3</v>
      </c>
      <c r="AV16" s="4">
        <v>1023.9</v>
      </c>
      <c r="AW16" s="4">
        <v>1025.1</v>
      </c>
      <c r="AX16" s="4">
        <v>1009.9</v>
      </c>
      <c r="AY16" s="4">
        <v>1007.5</v>
      </c>
      <c r="AZ16" s="4">
        <v>1024.5</v>
      </c>
      <c r="BA16" s="4">
        <v>1017.1</v>
      </c>
      <c r="BB16" s="4">
        <v>1014.3</v>
      </c>
      <c r="BC16" s="4">
        <v>1005.6</v>
      </c>
      <c r="BD16" s="4">
        <v>1017.6</v>
      </c>
      <c r="BE16" s="4">
        <v>1020.8</v>
      </c>
      <c r="BF16" s="4">
        <v>996.7861656284182</v>
      </c>
      <c r="BG16" s="4">
        <v>1016.3</v>
      </c>
      <c r="BH16" s="4">
        <v>1014.6</v>
      </c>
      <c r="BI16" s="4">
        <v>1000.4</v>
      </c>
      <c r="BJ16" s="4">
        <v>1022.7</v>
      </c>
      <c r="BK16" s="4">
        <v>1012.2</v>
      </c>
      <c r="BL16" s="4">
        <v>1015.6</v>
      </c>
      <c r="BM16" s="4">
        <v>1015.4</v>
      </c>
      <c r="BN16" s="4">
        <v>1009.4</v>
      </c>
      <c r="BO16" s="4">
        <v>1014</v>
      </c>
      <c r="BP16" s="4">
        <v>1004.8</v>
      </c>
      <c r="BQ16" s="4">
        <v>1022.5</v>
      </c>
      <c r="BR16" s="4"/>
      <c r="BS16" s="4"/>
      <c r="BT16" s="4"/>
      <c r="BU16" s="4"/>
      <c r="BV16" s="4"/>
      <c r="BW16" s="4"/>
      <c r="BY16" s="10">
        <f t="shared" si="0"/>
        <v>1014.4066666666669</v>
      </c>
      <c r="BZ16" s="10">
        <f t="shared" si="1"/>
        <v>1015.6500000000001</v>
      </c>
      <c r="CA16" s="10">
        <f t="shared" si="2"/>
        <v>1014.8228721876137</v>
      </c>
      <c r="CB16" s="10">
        <f t="shared" si="3"/>
        <v>1014.4672956654327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>
        <v>1010.3</v>
      </c>
      <c r="H17" s="15">
        <v>1015.4</v>
      </c>
      <c r="I17" s="15">
        <v>1018</v>
      </c>
      <c r="J17" s="15">
        <v>1029.6</v>
      </c>
      <c r="K17" s="4">
        <v>1013.3</v>
      </c>
      <c r="L17" s="4">
        <v>1013.4</v>
      </c>
      <c r="M17" s="4">
        <v>1012</v>
      </c>
      <c r="N17" s="4">
        <v>1016.4</v>
      </c>
      <c r="O17" s="4">
        <v>1006.1</v>
      </c>
      <c r="P17" s="4">
        <v>1010.3</v>
      </c>
      <c r="Q17" s="4">
        <v>1018.9</v>
      </c>
      <c r="R17" s="4">
        <v>1016.2</v>
      </c>
      <c r="S17" s="4">
        <v>1009.8</v>
      </c>
      <c r="T17" s="4">
        <v>1008.9</v>
      </c>
      <c r="U17" s="4">
        <v>1004.6</v>
      </c>
      <c r="V17" s="4">
        <v>1015.2</v>
      </c>
      <c r="W17" s="4">
        <v>1028.7</v>
      </c>
      <c r="X17" s="4">
        <v>1008.1</v>
      </c>
      <c r="Y17" s="4">
        <v>1003.4</v>
      </c>
      <c r="Z17" s="4">
        <v>1024.9</v>
      </c>
      <c r="AA17" s="4">
        <v>1006.8</v>
      </c>
      <c r="AB17" s="4">
        <v>1027.2</v>
      </c>
      <c r="AC17" s="4">
        <v>1020.1</v>
      </c>
      <c r="AD17" s="4">
        <v>1008.1</v>
      </c>
      <c r="AE17" s="4">
        <v>1017.8</v>
      </c>
      <c r="AF17" s="4">
        <v>1017.7</v>
      </c>
      <c r="AG17" s="4">
        <v>1009.6</v>
      </c>
      <c r="AH17" s="4">
        <v>1008.5</v>
      </c>
      <c r="AI17" s="4">
        <v>1010.4</v>
      </c>
      <c r="AJ17" s="4">
        <v>1024.2</v>
      </c>
      <c r="AK17" s="4">
        <v>1014.8</v>
      </c>
      <c r="AL17" s="4">
        <v>1025</v>
      </c>
      <c r="AM17" s="4">
        <v>1015.5</v>
      </c>
      <c r="AN17" s="4">
        <v>1019.4</v>
      </c>
      <c r="AO17" s="4">
        <v>1015.7</v>
      </c>
      <c r="AP17" s="4">
        <v>1008.4</v>
      </c>
      <c r="AQ17" s="4">
        <v>1031.3</v>
      </c>
      <c r="AR17" s="4">
        <v>1003.2</v>
      </c>
      <c r="AS17" s="4">
        <v>1013.9</v>
      </c>
      <c r="AT17" s="4">
        <v>1010</v>
      </c>
      <c r="AU17" s="4">
        <v>1015.9</v>
      </c>
      <c r="AV17" s="4">
        <v>1001.5</v>
      </c>
      <c r="AW17" s="4">
        <v>1018.6</v>
      </c>
      <c r="AX17" s="4">
        <v>1014</v>
      </c>
      <c r="AY17" s="4">
        <v>1006.8</v>
      </c>
      <c r="AZ17" s="4">
        <v>1017.9</v>
      </c>
      <c r="BA17" s="4">
        <v>1004.1</v>
      </c>
      <c r="BB17" s="4">
        <v>1012.6</v>
      </c>
      <c r="BC17" s="4">
        <v>1004.4</v>
      </c>
      <c r="BD17" s="4">
        <v>1013.8</v>
      </c>
      <c r="BE17" s="4">
        <v>1015.1</v>
      </c>
      <c r="BF17" s="4">
        <v>1004.8626876574397</v>
      </c>
      <c r="BG17" s="4">
        <v>1014.7</v>
      </c>
      <c r="BH17" s="4">
        <v>1017.1</v>
      </c>
      <c r="BI17" s="4">
        <v>1007.3</v>
      </c>
      <c r="BJ17" s="4">
        <v>1015.2</v>
      </c>
      <c r="BK17" s="4">
        <v>1017.5</v>
      </c>
      <c r="BL17" s="4">
        <v>1007.8</v>
      </c>
      <c r="BM17" s="4">
        <v>1005</v>
      </c>
      <c r="BN17" s="4">
        <v>1010.3</v>
      </c>
      <c r="BO17" s="4">
        <v>1020</v>
      </c>
      <c r="BP17" s="4">
        <v>1014.9</v>
      </c>
      <c r="BQ17" s="4">
        <v>1024.7</v>
      </c>
      <c r="BR17" s="4"/>
      <c r="BS17" s="4"/>
      <c r="BT17" s="4"/>
      <c r="BU17" s="4"/>
      <c r="BV17" s="4"/>
      <c r="BW17" s="4"/>
      <c r="BY17" s="10">
        <f t="shared" si="0"/>
        <v>1014.85</v>
      </c>
      <c r="BZ17" s="10">
        <f t="shared" si="1"/>
        <v>1014.5800000000002</v>
      </c>
      <c r="CA17" s="10">
        <f t="shared" si="2"/>
        <v>1013.2587562552478</v>
      </c>
      <c r="CB17" s="10">
        <f t="shared" si="3"/>
        <v>1012.9504092792721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>
        <v>1014.5</v>
      </c>
      <c r="H18" s="15">
        <v>1011.5</v>
      </c>
      <c r="I18" s="15">
        <v>1022.9</v>
      </c>
      <c r="J18" s="15">
        <v>1031.3</v>
      </c>
      <c r="K18" s="4">
        <v>1009.4</v>
      </c>
      <c r="L18" s="4">
        <v>1013.4</v>
      </c>
      <c r="M18" s="4">
        <v>1020.7</v>
      </c>
      <c r="N18" s="4">
        <v>1010.9</v>
      </c>
      <c r="O18" s="4">
        <v>1018.5</v>
      </c>
      <c r="P18" s="4">
        <v>1016.9</v>
      </c>
      <c r="Q18" s="4">
        <v>1014.6</v>
      </c>
      <c r="R18" s="4">
        <v>1007.7</v>
      </c>
      <c r="S18" s="4">
        <v>1015.3</v>
      </c>
      <c r="T18" s="4">
        <v>1012.6</v>
      </c>
      <c r="U18" s="4">
        <v>1004.2</v>
      </c>
      <c r="V18" s="4">
        <v>1008.6</v>
      </c>
      <c r="W18" s="4">
        <v>1032.4</v>
      </c>
      <c r="X18" s="4">
        <v>1004</v>
      </c>
      <c r="Y18" s="4">
        <v>1027.1</v>
      </c>
      <c r="Z18" s="4">
        <v>1018.6</v>
      </c>
      <c r="AA18" s="4">
        <v>1013.1</v>
      </c>
      <c r="AB18" s="4">
        <v>1023.1</v>
      </c>
      <c r="AC18" s="4">
        <v>1023.9</v>
      </c>
      <c r="AD18" s="4">
        <v>1004.3</v>
      </c>
      <c r="AE18" s="4">
        <v>1013.8</v>
      </c>
      <c r="AF18" s="4">
        <v>1011.2</v>
      </c>
      <c r="AG18" s="4">
        <v>1011.5</v>
      </c>
      <c r="AH18" s="4">
        <v>1015.4</v>
      </c>
      <c r="AI18" s="4">
        <v>1012.7</v>
      </c>
      <c r="AJ18" s="4">
        <v>1012.4</v>
      </c>
      <c r="AK18" s="4">
        <v>1010.2</v>
      </c>
      <c r="AL18" s="4">
        <v>1022.2</v>
      </c>
      <c r="AM18" s="4">
        <v>1022.5</v>
      </c>
      <c r="AN18" s="4">
        <v>1025.2</v>
      </c>
      <c r="AO18" s="4">
        <v>1013.3</v>
      </c>
      <c r="AP18" s="4">
        <v>1021.7</v>
      </c>
      <c r="AQ18" s="4">
        <v>1034.3</v>
      </c>
      <c r="AR18" s="4">
        <v>1020.4</v>
      </c>
      <c r="AS18" s="4">
        <v>1017.1</v>
      </c>
      <c r="AT18" s="4">
        <v>1015.2</v>
      </c>
      <c r="AU18" s="4">
        <v>1004.2</v>
      </c>
      <c r="AV18" s="4">
        <v>1000.6</v>
      </c>
      <c r="AW18" s="4">
        <v>1021</v>
      </c>
      <c r="AX18" s="4">
        <v>1011.8</v>
      </c>
      <c r="AY18" s="4">
        <v>1014.8</v>
      </c>
      <c r="AZ18" s="4">
        <v>1007.3</v>
      </c>
      <c r="BA18" s="4">
        <v>1009.3</v>
      </c>
      <c r="BB18" s="4">
        <v>1014.7</v>
      </c>
      <c r="BC18" s="4">
        <v>1012.5</v>
      </c>
      <c r="BD18" s="4">
        <v>1018.1</v>
      </c>
      <c r="BE18" s="4">
        <v>1009.5</v>
      </c>
      <c r="BF18" s="4">
        <v>1012.9251786108841</v>
      </c>
      <c r="BG18" s="4">
        <v>1021.8</v>
      </c>
      <c r="BH18" s="4">
        <v>1022.6</v>
      </c>
      <c r="BI18" s="4">
        <v>1019.2</v>
      </c>
      <c r="BJ18" s="4">
        <v>1015.3</v>
      </c>
      <c r="BK18" s="4">
        <v>1022.9</v>
      </c>
      <c r="BL18" s="4">
        <v>1016</v>
      </c>
      <c r="BM18" s="4">
        <v>1011.7</v>
      </c>
      <c r="BN18" s="4">
        <v>1010.5</v>
      </c>
      <c r="BO18" s="4">
        <v>1017.8</v>
      </c>
      <c r="BP18" s="4">
        <v>1014.5</v>
      </c>
      <c r="BQ18" s="4">
        <v>1020.2</v>
      </c>
      <c r="BR18" s="4"/>
      <c r="BS18" s="4"/>
      <c r="BT18" s="4"/>
      <c r="BU18" s="4"/>
      <c r="BV18" s="4"/>
      <c r="BW18" s="4"/>
      <c r="BY18" s="10">
        <f t="shared" si="0"/>
        <v>1015.4166666666667</v>
      </c>
      <c r="BZ18" s="10">
        <f t="shared" si="1"/>
        <v>1015.8933333333334</v>
      </c>
      <c r="CA18" s="10">
        <f t="shared" si="2"/>
        <v>1014.7308392870292</v>
      </c>
      <c r="CB18" s="10">
        <f t="shared" si="3"/>
        <v>1016.0943606003509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>
        <v>1020.5</v>
      </c>
      <c r="H19" s="15">
        <v>1015</v>
      </c>
      <c r="I19" s="15">
        <v>1019.4</v>
      </c>
      <c r="J19" s="15">
        <v>1027.1</v>
      </c>
      <c r="K19" s="4">
        <v>1007.9</v>
      </c>
      <c r="L19" s="4">
        <v>1022.4</v>
      </c>
      <c r="M19" s="4">
        <v>1021.4</v>
      </c>
      <c r="N19" s="4">
        <v>1015.3</v>
      </c>
      <c r="O19" s="4">
        <v>1007.2</v>
      </c>
      <c r="P19" s="4">
        <v>1027.9</v>
      </c>
      <c r="Q19" s="4">
        <v>1013.2</v>
      </c>
      <c r="R19" s="4">
        <v>1007.6</v>
      </c>
      <c r="S19" s="4">
        <v>1027.3</v>
      </c>
      <c r="T19" s="4">
        <v>1020.3</v>
      </c>
      <c r="U19" s="4">
        <v>1002.8</v>
      </c>
      <c r="V19" s="4">
        <v>998.1</v>
      </c>
      <c r="W19" s="4">
        <v>1007.4</v>
      </c>
      <c r="X19" s="4">
        <v>1012</v>
      </c>
      <c r="Y19" s="4">
        <v>1014.3</v>
      </c>
      <c r="Z19" s="4">
        <v>1000.3</v>
      </c>
      <c r="AA19" s="4">
        <v>1015.6</v>
      </c>
      <c r="AB19" s="4">
        <v>1020.3</v>
      </c>
      <c r="AC19" s="4">
        <v>1022.4</v>
      </c>
      <c r="AD19" s="4">
        <v>1011.4</v>
      </c>
      <c r="AE19" s="4">
        <v>1016.7</v>
      </c>
      <c r="AF19" s="4">
        <v>999.4</v>
      </c>
      <c r="AG19" s="4">
        <v>1017.1</v>
      </c>
      <c r="AH19" s="4">
        <v>1003.5</v>
      </c>
      <c r="AI19" s="4">
        <v>1019.6</v>
      </c>
      <c r="AJ19" s="4">
        <v>1010.4</v>
      </c>
      <c r="AK19" s="4">
        <v>1012.2</v>
      </c>
      <c r="AL19" s="4">
        <v>1014.5</v>
      </c>
      <c r="AM19" s="4">
        <v>1021.1</v>
      </c>
      <c r="AN19" s="4">
        <v>1017.7</v>
      </c>
      <c r="AO19" s="4">
        <v>1023.1</v>
      </c>
      <c r="AP19" s="4">
        <v>1025.3</v>
      </c>
      <c r="AQ19" s="4">
        <v>1027.7</v>
      </c>
      <c r="AR19" s="4">
        <v>1017</v>
      </c>
      <c r="AS19" s="4">
        <v>1011.2</v>
      </c>
      <c r="AT19" s="4">
        <v>993.6</v>
      </c>
      <c r="AU19" s="4">
        <v>990.5</v>
      </c>
      <c r="AV19" s="4">
        <v>1015.7</v>
      </c>
      <c r="AW19" s="4">
        <v>1010.3</v>
      </c>
      <c r="AX19" s="4">
        <v>1011</v>
      </c>
      <c r="AY19" s="4">
        <v>1020.5</v>
      </c>
      <c r="AZ19" s="4">
        <v>1012.7</v>
      </c>
      <c r="BA19" s="4">
        <v>1021</v>
      </c>
      <c r="BB19" s="4">
        <v>1018</v>
      </c>
      <c r="BC19" s="4">
        <v>1019.9</v>
      </c>
      <c r="BD19" s="4">
        <v>1008</v>
      </c>
      <c r="BE19" s="4">
        <v>1008.7</v>
      </c>
      <c r="BF19" s="4">
        <v>1006.8756352485793</v>
      </c>
      <c r="BG19" s="4">
        <v>1018</v>
      </c>
      <c r="BH19" s="4">
        <v>1022.8</v>
      </c>
      <c r="BI19" s="4">
        <v>997.2</v>
      </c>
      <c r="BJ19" s="4">
        <v>1009.6</v>
      </c>
      <c r="BK19" s="4">
        <v>1014.3</v>
      </c>
      <c r="BL19" s="4">
        <v>1016</v>
      </c>
      <c r="BM19" s="4">
        <v>1018.6</v>
      </c>
      <c r="BN19" s="4">
        <v>1018</v>
      </c>
      <c r="BO19" s="4">
        <v>1014.8</v>
      </c>
      <c r="BP19" s="4">
        <v>1017.9</v>
      </c>
      <c r="BQ19" s="4">
        <v>1024.2</v>
      </c>
      <c r="BR19" s="4"/>
      <c r="BS19" s="4"/>
      <c r="BT19" s="4"/>
      <c r="BU19" s="4"/>
      <c r="BV19" s="4"/>
      <c r="BW19" s="4"/>
      <c r="BY19" s="10">
        <f t="shared" si="0"/>
        <v>1013.8899999999999</v>
      </c>
      <c r="BZ19" s="10">
        <f t="shared" si="1"/>
        <v>1012.3833333333333</v>
      </c>
      <c r="CA19" s="10">
        <f t="shared" si="2"/>
        <v>1013.4225211749527</v>
      </c>
      <c r="CB19" s="10">
        <f t="shared" si="3"/>
        <v>1014.5572785564059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>
        <v>1014.2</v>
      </c>
      <c r="H20" s="15">
        <v>1016</v>
      </c>
      <c r="I20" s="15">
        <v>1013.3</v>
      </c>
      <c r="J20" s="15">
        <v>1013</v>
      </c>
      <c r="K20" s="4">
        <v>1018.9</v>
      </c>
      <c r="L20" s="4">
        <v>1019.6</v>
      </c>
      <c r="M20" s="4">
        <v>1011.6</v>
      </c>
      <c r="N20" s="4">
        <v>1026.6</v>
      </c>
      <c r="O20" s="4">
        <v>1007.8</v>
      </c>
      <c r="P20" s="4">
        <v>1030.6</v>
      </c>
      <c r="Q20" s="4">
        <v>1019.6</v>
      </c>
      <c r="R20" s="4">
        <v>1008.5</v>
      </c>
      <c r="S20" s="4">
        <v>1024.4</v>
      </c>
      <c r="T20" s="4">
        <v>1019.6</v>
      </c>
      <c r="U20" s="4">
        <v>1010.3</v>
      </c>
      <c r="V20" s="4">
        <v>1002.2</v>
      </c>
      <c r="W20" s="4">
        <v>991.8</v>
      </c>
      <c r="X20" s="4">
        <v>1020.9</v>
      </c>
      <c r="Y20" s="4">
        <v>1002.3</v>
      </c>
      <c r="Z20" s="4">
        <v>1003.2</v>
      </c>
      <c r="AA20" s="4">
        <v>1016.9</v>
      </c>
      <c r="AB20" s="4">
        <v>1003</v>
      </c>
      <c r="AC20" s="4">
        <v>1021.1</v>
      </c>
      <c r="AD20" s="4">
        <v>1019.6</v>
      </c>
      <c r="AE20" s="4">
        <v>1020.8</v>
      </c>
      <c r="AF20" s="4">
        <v>1000.6</v>
      </c>
      <c r="AG20" s="4">
        <v>1017.3</v>
      </c>
      <c r="AH20" s="4">
        <v>1004.7</v>
      </c>
      <c r="AI20" s="4">
        <v>1017.7</v>
      </c>
      <c r="AJ20" s="4">
        <v>1013.1</v>
      </c>
      <c r="AK20" s="4">
        <v>1011.8</v>
      </c>
      <c r="AL20" s="4">
        <v>1006.4</v>
      </c>
      <c r="AM20" s="4">
        <v>1022.2</v>
      </c>
      <c r="AN20" s="4">
        <v>1018.1</v>
      </c>
      <c r="AO20" s="4">
        <v>1025.6</v>
      </c>
      <c r="AP20" s="4">
        <v>1018.6</v>
      </c>
      <c r="AQ20" s="4">
        <v>1016</v>
      </c>
      <c r="AR20" s="4">
        <v>1021.3</v>
      </c>
      <c r="AS20" s="4">
        <v>1008.2</v>
      </c>
      <c r="AT20" s="4">
        <v>996.7</v>
      </c>
      <c r="AU20" s="4">
        <v>999.3</v>
      </c>
      <c r="AV20" s="4">
        <v>1013.8</v>
      </c>
      <c r="AW20" s="4">
        <v>1009.9</v>
      </c>
      <c r="AX20" s="4">
        <v>1015.7</v>
      </c>
      <c r="AY20" s="4">
        <v>1008.3</v>
      </c>
      <c r="AZ20" s="4">
        <v>1024.2</v>
      </c>
      <c r="BA20" s="4">
        <v>1019.7</v>
      </c>
      <c r="BB20" s="4">
        <v>1018.8</v>
      </c>
      <c r="BC20" s="4">
        <v>1023.6</v>
      </c>
      <c r="BD20" s="4">
        <v>1000.9</v>
      </c>
      <c r="BE20" s="4">
        <v>1005</v>
      </c>
      <c r="BF20" s="4">
        <v>1005.9742467164377</v>
      </c>
      <c r="BG20" s="4">
        <v>1017.4</v>
      </c>
      <c r="BH20" s="4">
        <v>1017.4</v>
      </c>
      <c r="BI20" s="4">
        <v>999.2</v>
      </c>
      <c r="BJ20" s="4">
        <v>1004.4</v>
      </c>
      <c r="BK20" s="4">
        <v>1013.4</v>
      </c>
      <c r="BL20" s="4">
        <v>1012.3</v>
      </c>
      <c r="BM20" s="4">
        <v>1022.6</v>
      </c>
      <c r="BN20" s="4">
        <v>1001</v>
      </c>
      <c r="BO20" s="4">
        <v>1017</v>
      </c>
      <c r="BP20" s="4">
        <v>1006.7</v>
      </c>
      <c r="BQ20" s="4">
        <v>1023.1</v>
      </c>
      <c r="BR20" s="4"/>
      <c r="BS20" s="4"/>
      <c r="BT20" s="4"/>
      <c r="BU20" s="4"/>
      <c r="BV20" s="4"/>
      <c r="BW20" s="4"/>
      <c r="BY20" s="10">
        <f t="shared" si="0"/>
        <v>1013.5366666666665</v>
      </c>
      <c r="BZ20" s="10">
        <f t="shared" si="1"/>
        <v>1011.7666666666667</v>
      </c>
      <c r="CA20" s="10">
        <f t="shared" si="2"/>
        <v>1013.3758082238813</v>
      </c>
      <c r="CB20" s="10">
        <f t="shared" si="3"/>
        <v>1013.1088466682723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>
        <v>1012</v>
      </c>
      <c r="H21" s="15">
        <v>1013.2</v>
      </c>
      <c r="I21" s="15">
        <v>1013</v>
      </c>
      <c r="J21" s="15">
        <v>1015.9</v>
      </c>
      <c r="K21" s="4">
        <v>1025.2</v>
      </c>
      <c r="L21" s="4">
        <v>1010.2</v>
      </c>
      <c r="M21" s="4">
        <v>1008.8</v>
      </c>
      <c r="N21" s="4">
        <v>1018</v>
      </c>
      <c r="O21" s="4">
        <v>1009.8</v>
      </c>
      <c r="P21" s="4">
        <v>1017.7</v>
      </c>
      <c r="Q21" s="4">
        <v>1024.9</v>
      </c>
      <c r="R21" s="4">
        <v>1019</v>
      </c>
      <c r="S21" s="4">
        <v>1015</v>
      </c>
      <c r="T21" s="4">
        <v>1021.4</v>
      </c>
      <c r="U21" s="4">
        <v>1022.1</v>
      </c>
      <c r="V21" s="4">
        <v>997.3</v>
      </c>
      <c r="W21" s="4">
        <v>1005</v>
      </c>
      <c r="X21" s="4">
        <v>1008</v>
      </c>
      <c r="Y21" s="4">
        <v>1010</v>
      </c>
      <c r="Z21" s="4">
        <v>1005.2</v>
      </c>
      <c r="AA21" s="4">
        <v>1005.1</v>
      </c>
      <c r="AB21" s="4">
        <v>1005.8</v>
      </c>
      <c r="AC21" s="4">
        <v>1025.7</v>
      </c>
      <c r="AD21" s="4">
        <v>1020.5</v>
      </c>
      <c r="AE21" s="4">
        <v>1012.4</v>
      </c>
      <c r="AF21" s="4">
        <v>1011</v>
      </c>
      <c r="AG21" s="4">
        <v>1015.2</v>
      </c>
      <c r="AH21" s="4">
        <v>1008.2</v>
      </c>
      <c r="AI21" s="4">
        <v>1016.4</v>
      </c>
      <c r="AJ21" s="4">
        <v>1007.2</v>
      </c>
      <c r="AK21" s="4">
        <v>1009.7</v>
      </c>
      <c r="AL21" s="4">
        <v>1002.5</v>
      </c>
      <c r="AM21" s="4">
        <v>1020.9</v>
      </c>
      <c r="AN21" s="4">
        <v>1009.3</v>
      </c>
      <c r="AO21" s="4">
        <v>1017.6</v>
      </c>
      <c r="AP21" s="4">
        <v>1018.7</v>
      </c>
      <c r="AQ21" s="4">
        <v>1012.2</v>
      </c>
      <c r="AR21" s="4">
        <v>1021.1</v>
      </c>
      <c r="AS21" s="4">
        <v>1014.2</v>
      </c>
      <c r="AT21" s="4">
        <v>1017.1</v>
      </c>
      <c r="AU21" s="4">
        <v>1014.1</v>
      </c>
      <c r="AV21" s="4">
        <v>1019.2</v>
      </c>
      <c r="AW21" s="4">
        <v>1024.9</v>
      </c>
      <c r="AX21" s="4">
        <v>1018.7</v>
      </c>
      <c r="AY21" s="4">
        <v>1019.6</v>
      </c>
      <c r="AZ21" s="4">
        <v>1020.7</v>
      </c>
      <c r="BA21" s="4">
        <v>1011.1</v>
      </c>
      <c r="BB21" s="4">
        <v>1019.6</v>
      </c>
      <c r="BC21" s="4">
        <v>1018.9</v>
      </c>
      <c r="BD21" s="4">
        <v>1014.1</v>
      </c>
      <c r="BE21" s="4">
        <v>1007.1</v>
      </c>
      <c r="BF21" s="4">
        <v>1021.584749252144</v>
      </c>
      <c r="BG21" s="4">
        <v>1020.7</v>
      </c>
      <c r="BH21" s="4">
        <v>998.9</v>
      </c>
      <c r="BI21" s="4">
        <v>1008.2</v>
      </c>
      <c r="BJ21" s="4">
        <v>1005.5</v>
      </c>
      <c r="BK21" s="4">
        <v>1022</v>
      </c>
      <c r="BL21" s="4">
        <v>1012</v>
      </c>
      <c r="BM21" s="4">
        <v>1010.1</v>
      </c>
      <c r="BN21" s="4">
        <v>1002.2</v>
      </c>
      <c r="BO21" s="4">
        <v>1012</v>
      </c>
      <c r="BP21" s="4">
        <v>1005.6</v>
      </c>
      <c r="BQ21" s="4">
        <v>1012.3</v>
      </c>
      <c r="BR21" s="4"/>
      <c r="BS21" s="4"/>
      <c r="BT21" s="4"/>
      <c r="BU21" s="4"/>
      <c r="BV21" s="4"/>
      <c r="BW21" s="4"/>
      <c r="BY21" s="10">
        <f t="shared" si="0"/>
        <v>1013.1366666666669</v>
      </c>
      <c r="BZ21" s="10">
        <f t="shared" si="1"/>
        <v>1013.2666666666667</v>
      </c>
      <c r="CA21" s="10">
        <f t="shared" si="2"/>
        <v>1015.4828249750714</v>
      </c>
      <c r="CB21" s="10">
        <f t="shared" si="3"/>
        <v>1014.5220886855531</v>
      </c>
    </row>
    <row r="22" spans="1:80" ht="11.25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>
        <v>1018.9</v>
      </c>
      <c r="H22" s="15">
        <v>1014.2</v>
      </c>
      <c r="I22" s="15">
        <v>1017.2</v>
      </c>
      <c r="J22" s="15">
        <v>1027.1</v>
      </c>
      <c r="K22" s="4">
        <v>1019.1</v>
      </c>
      <c r="L22" s="4">
        <v>1006.3</v>
      </c>
      <c r="M22" s="4">
        <v>1015.5</v>
      </c>
      <c r="N22" s="4">
        <v>1011.4</v>
      </c>
      <c r="O22" s="4">
        <v>1007.3</v>
      </c>
      <c r="P22" s="4">
        <v>1014.1</v>
      </c>
      <c r="Q22" s="4">
        <v>1021.3</v>
      </c>
      <c r="R22" s="4">
        <v>1013.9</v>
      </c>
      <c r="S22" s="4">
        <v>1000.2</v>
      </c>
      <c r="T22" s="4">
        <v>1023.3</v>
      </c>
      <c r="U22" s="4">
        <v>1010.9</v>
      </c>
      <c r="V22" s="4">
        <v>1002.1</v>
      </c>
      <c r="W22" s="4">
        <v>1012.4</v>
      </c>
      <c r="X22" s="4">
        <v>1007.1</v>
      </c>
      <c r="Y22" s="4">
        <v>1008.4</v>
      </c>
      <c r="Z22" s="4">
        <v>1006.8</v>
      </c>
      <c r="AA22" s="4">
        <v>1005.7</v>
      </c>
      <c r="AB22" s="4">
        <v>1024.7</v>
      </c>
      <c r="AC22" s="4">
        <v>1024.7</v>
      </c>
      <c r="AD22" s="4">
        <v>1009.5</v>
      </c>
      <c r="AE22" s="4">
        <v>1011.8</v>
      </c>
      <c r="AF22" s="4">
        <v>1021.3</v>
      </c>
      <c r="AG22" s="4">
        <v>1014.8</v>
      </c>
      <c r="AH22" s="4">
        <v>1016.8</v>
      </c>
      <c r="AI22" s="4">
        <v>1019.8</v>
      </c>
      <c r="AJ22" s="4">
        <v>1016.8</v>
      </c>
      <c r="AK22" s="4">
        <v>1020.1</v>
      </c>
      <c r="AL22" s="4">
        <v>1013.2</v>
      </c>
      <c r="AM22" s="4">
        <v>1003.8</v>
      </c>
      <c r="AN22" s="89">
        <v>1007.6</v>
      </c>
      <c r="AO22" s="89">
        <v>994.4</v>
      </c>
      <c r="AP22" s="89">
        <v>1024.2</v>
      </c>
      <c r="AQ22" s="89">
        <v>1016.8</v>
      </c>
      <c r="AR22" s="89">
        <v>1007.5</v>
      </c>
      <c r="AS22" s="89">
        <v>1016.5</v>
      </c>
      <c r="AT22" s="89">
        <v>1028.7</v>
      </c>
      <c r="AU22" s="89">
        <v>1013.5</v>
      </c>
      <c r="AV22" s="89">
        <v>1018.2</v>
      </c>
      <c r="AW22" s="89">
        <v>1008</v>
      </c>
      <c r="AX22" s="89">
        <v>1022</v>
      </c>
      <c r="AY22" s="89">
        <v>1021.7</v>
      </c>
      <c r="AZ22" s="89">
        <v>1009.8</v>
      </c>
      <c r="BA22" s="89">
        <v>1011.1</v>
      </c>
      <c r="BB22" s="89">
        <v>1022.6</v>
      </c>
      <c r="BC22" s="89">
        <v>1006.8</v>
      </c>
      <c r="BD22" s="89">
        <v>1012</v>
      </c>
      <c r="BE22" s="89">
        <v>1012.6</v>
      </c>
      <c r="BF22" s="89">
        <v>1020.4765129950874</v>
      </c>
      <c r="BG22" s="89">
        <v>1017.1</v>
      </c>
      <c r="BH22" s="89">
        <v>997.9</v>
      </c>
      <c r="BI22" s="89">
        <v>1007.6</v>
      </c>
      <c r="BJ22" s="89">
        <v>1007.7</v>
      </c>
      <c r="BK22" s="89">
        <v>1026</v>
      </c>
      <c r="BL22" s="89">
        <v>1019.7</v>
      </c>
      <c r="BM22" s="89">
        <v>1011.3</v>
      </c>
      <c r="BN22" s="89">
        <v>1013.4</v>
      </c>
      <c r="BO22" s="89">
        <v>1015.3</v>
      </c>
      <c r="BP22" s="89">
        <v>1010.7</v>
      </c>
      <c r="BQ22" s="89">
        <v>1003.1</v>
      </c>
      <c r="BR22" s="89"/>
      <c r="BS22" s="89"/>
      <c r="BT22" s="89"/>
      <c r="BU22" s="89"/>
      <c r="BV22" s="89"/>
      <c r="BW22" s="89"/>
      <c r="BY22" s="10">
        <f t="shared" si="0"/>
        <v>1013.6733333333333</v>
      </c>
      <c r="BZ22" s="10">
        <f t="shared" si="1"/>
        <v>1013.6466666666666</v>
      </c>
      <c r="CA22" s="10">
        <f t="shared" si="2"/>
        <v>1014.6492170998359</v>
      </c>
      <c r="CB22" s="10">
        <f t="shared" si="3"/>
        <v>1013.1637584837124</v>
      </c>
    </row>
    <row r="23" spans="1:80" ht="11.25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>
        <v>1019.1</v>
      </c>
      <c r="H23" s="7">
        <v>1012.8</v>
      </c>
      <c r="I23" s="7">
        <v>1028</v>
      </c>
      <c r="J23" s="7">
        <v>1016.7</v>
      </c>
      <c r="K23" s="7">
        <v>1016.8</v>
      </c>
      <c r="L23" s="7">
        <v>1011</v>
      </c>
      <c r="M23" s="7">
        <v>999.4</v>
      </c>
      <c r="N23" s="7">
        <v>1009.8</v>
      </c>
      <c r="O23" s="7">
        <v>1001.3</v>
      </c>
      <c r="P23" s="7">
        <v>1015.4</v>
      </c>
      <c r="Q23" s="7">
        <v>1020.4</v>
      </c>
      <c r="R23" s="7">
        <v>1013.9</v>
      </c>
      <c r="S23" s="7">
        <v>1003.3</v>
      </c>
      <c r="T23" s="7">
        <v>1014.5</v>
      </c>
      <c r="U23" s="7">
        <v>995</v>
      </c>
      <c r="V23" s="7">
        <v>1006.2</v>
      </c>
      <c r="W23" s="7">
        <v>1000.9</v>
      </c>
      <c r="X23" s="7">
        <v>1021.6</v>
      </c>
      <c r="Y23" s="7">
        <v>1008.8</v>
      </c>
      <c r="Z23" s="7">
        <v>1008.9</v>
      </c>
      <c r="AA23" s="7">
        <v>1016.1</v>
      </c>
      <c r="AB23" s="7">
        <v>1031.1</v>
      </c>
      <c r="AC23" s="7">
        <v>1016.9</v>
      </c>
      <c r="AD23" s="7">
        <v>1008.8</v>
      </c>
      <c r="AE23" s="7">
        <v>1021</v>
      </c>
      <c r="AF23" s="7">
        <v>1017.1</v>
      </c>
      <c r="AG23" s="7">
        <v>1022.9</v>
      </c>
      <c r="AH23" s="7">
        <v>1018.8</v>
      </c>
      <c r="AI23" s="7">
        <v>1022.3</v>
      </c>
      <c r="AJ23" s="7">
        <v>1013.6</v>
      </c>
      <c r="AK23" s="7">
        <v>1019.9</v>
      </c>
      <c r="AL23" s="7">
        <v>1024.5</v>
      </c>
      <c r="AM23" s="7">
        <v>1002.6</v>
      </c>
      <c r="AN23" s="4">
        <v>1020.4</v>
      </c>
      <c r="AO23" s="4">
        <v>997</v>
      </c>
      <c r="AP23" s="4">
        <v>998.9</v>
      </c>
      <c r="AQ23" s="4">
        <v>1019</v>
      </c>
      <c r="AR23" s="4">
        <v>1012.1</v>
      </c>
      <c r="AS23" s="4">
        <v>1010.7</v>
      </c>
      <c r="AT23" s="4">
        <v>1018</v>
      </c>
      <c r="AU23" s="4">
        <v>1013.2</v>
      </c>
      <c r="AV23" s="4">
        <v>1018.1</v>
      </c>
      <c r="AW23" s="4">
        <v>1003.2</v>
      </c>
      <c r="AX23" s="4">
        <v>1019.5</v>
      </c>
      <c r="AY23" s="4">
        <v>1015.7</v>
      </c>
      <c r="AZ23" s="4">
        <v>997.3</v>
      </c>
      <c r="BA23" s="4">
        <v>1015.4</v>
      </c>
      <c r="BB23" s="4">
        <v>1019.7</v>
      </c>
      <c r="BC23" s="4">
        <v>1011.4</v>
      </c>
      <c r="BD23" s="4">
        <v>1013.3</v>
      </c>
      <c r="BE23" s="4">
        <v>1010.9</v>
      </c>
      <c r="BF23" s="4">
        <v>1015.6649945867971</v>
      </c>
      <c r="BG23" s="4">
        <v>1016.8</v>
      </c>
      <c r="BH23" s="4">
        <v>1014</v>
      </c>
      <c r="BI23" s="4">
        <v>1014</v>
      </c>
      <c r="BJ23" s="4">
        <v>1010.4</v>
      </c>
      <c r="BK23" s="4">
        <v>1026.8</v>
      </c>
      <c r="BL23" s="4">
        <v>1020.1</v>
      </c>
      <c r="BM23" s="4">
        <v>1014.8</v>
      </c>
      <c r="BN23" s="4">
        <v>1013.4</v>
      </c>
      <c r="BO23" s="4">
        <v>1017.7</v>
      </c>
      <c r="BP23" s="4">
        <v>1026.5</v>
      </c>
      <c r="BQ23" s="4">
        <v>1006.3</v>
      </c>
      <c r="BR23" s="4"/>
      <c r="BS23" s="4"/>
      <c r="BT23" s="4"/>
      <c r="BU23" s="4"/>
      <c r="BV23" s="4"/>
      <c r="BW23" s="4"/>
      <c r="BY23" s="11">
        <f t="shared" si="0"/>
        <v>1013.3166666666664</v>
      </c>
      <c r="BZ23" s="11">
        <f t="shared" si="1"/>
        <v>1013.4033333333333</v>
      </c>
      <c r="CA23" s="11">
        <f t="shared" si="2"/>
        <v>1013.9254998195601</v>
      </c>
      <c r="CB23" s="10">
        <f t="shared" si="3"/>
        <v>1013.3182256318322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>
        <v>1015.4</v>
      </c>
      <c r="H24" s="15">
        <v>1013.8</v>
      </c>
      <c r="I24" s="15">
        <v>1020.7</v>
      </c>
      <c r="J24" s="15">
        <v>998.1</v>
      </c>
      <c r="K24" s="4">
        <v>1023</v>
      </c>
      <c r="L24" s="4">
        <v>1014.9</v>
      </c>
      <c r="M24" s="4">
        <v>1000.5</v>
      </c>
      <c r="N24" s="4">
        <v>1027.5</v>
      </c>
      <c r="O24" s="4">
        <v>1009.8</v>
      </c>
      <c r="P24" s="4">
        <v>1022.8</v>
      </c>
      <c r="Q24" s="4">
        <v>1025.1</v>
      </c>
      <c r="R24" s="4">
        <v>1015.3</v>
      </c>
      <c r="S24" s="4">
        <v>1011</v>
      </c>
      <c r="T24" s="4">
        <v>1010.5</v>
      </c>
      <c r="U24" s="4">
        <v>1008.1</v>
      </c>
      <c r="V24" s="4">
        <v>1006.8</v>
      </c>
      <c r="W24" s="4">
        <v>1005.4</v>
      </c>
      <c r="X24" s="4">
        <v>1010.7</v>
      </c>
      <c r="Y24" s="4">
        <v>1013.7</v>
      </c>
      <c r="Z24" s="4">
        <v>1001.1</v>
      </c>
      <c r="AA24" s="4">
        <v>1017.1</v>
      </c>
      <c r="AB24" s="4">
        <v>1013.1</v>
      </c>
      <c r="AC24" s="4">
        <v>1010.7</v>
      </c>
      <c r="AD24" s="4">
        <v>1012.7</v>
      </c>
      <c r="AE24" s="4">
        <v>1004.8</v>
      </c>
      <c r="AF24" s="4">
        <v>1016.5</v>
      </c>
      <c r="AG24" s="4">
        <v>1023.7</v>
      </c>
      <c r="AH24" s="4">
        <v>1013.3</v>
      </c>
      <c r="AI24" s="4">
        <v>1024.3</v>
      </c>
      <c r="AJ24" s="4">
        <v>1014.5</v>
      </c>
      <c r="AK24" s="4">
        <v>1020.3</v>
      </c>
      <c r="AL24" s="4">
        <v>1018</v>
      </c>
      <c r="AM24" s="4">
        <v>1021.9</v>
      </c>
      <c r="AN24" s="4">
        <v>1023.6</v>
      </c>
      <c r="AO24" s="4">
        <v>1013.9</v>
      </c>
      <c r="AP24" s="4">
        <v>999.9</v>
      </c>
      <c r="AQ24" s="4">
        <v>1018.5</v>
      </c>
      <c r="AR24" s="4">
        <v>1021.2</v>
      </c>
      <c r="AS24" s="4">
        <v>1012.4</v>
      </c>
      <c r="AT24" s="4">
        <v>998.7</v>
      </c>
      <c r="AU24" s="4">
        <v>1017.2</v>
      </c>
      <c r="AV24" s="4">
        <v>1023.4</v>
      </c>
      <c r="AW24" s="4">
        <v>1018.3</v>
      </c>
      <c r="AX24" s="4">
        <v>1018</v>
      </c>
      <c r="AY24" s="4">
        <v>1022.5</v>
      </c>
      <c r="AZ24" s="4">
        <v>1002.8</v>
      </c>
      <c r="BA24" s="4">
        <v>1017.9</v>
      </c>
      <c r="BB24" s="4">
        <v>1018.3</v>
      </c>
      <c r="BC24" s="4">
        <v>1016.6</v>
      </c>
      <c r="BD24" s="4">
        <v>1016.8</v>
      </c>
      <c r="BE24" s="4">
        <v>1016.4</v>
      </c>
      <c r="BF24" s="4">
        <v>1022.8328338933667</v>
      </c>
      <c r="BG24" s="4">
        <v>1009.7</v>
      </c>
      <c r="BH24" s="4">
        <v>1022.6</v>
      </c>
      <c r="BI24" s="4">
        <v>1014.3</v>
      </c>
      <c r="BJ24" s="4">
        <v>1014.2</v>
      </c>
      <c r="BK24" s="4">
        <v>1022.1</v>
      </c>
      <c r="BL24" s="4">
        <v>1028.3</v>
      </c>
      <c r="BM24" s="4">
        <v>1006.8</v>
      </c>
      <c r="BN24" s="4">
        <v>1012.6</v>
      </c>
      <c r="BO24" s="4">
        <v>1006.3</v>
      </c>
      <c r="BP24" s="4">
        <v>1029.9</v>
      </c>
      <c r="BQ24" s="4">
        <v>1010.7</v>
      </c>
      <c r="BR24" s="4"/>
      <c r="BS24" s="4"/>
      <c r="BT24" s="4"/>
      <c r="BU24" s="4"/>
      <c r="BV24" s="4"/>
      <c r="BW24" s="4"/>
      <c r="BY24" s="10">
        <f t="shared" si="0"/>
        <v>1013.8399999999999</v>
      </c>
      <c r="BZ24" s="10">
        <f t="shared" si="1"/>
        <v>1013.8100000000002</v>
      </c>
      <c r="CA24" s="10">
        <f t="shared" si="2"/>
        <v>1015.9644277964456</v>
      </c>
      <c r="CB24" s="10">
        <f t="shared" si="3"/>
        <v>1016.0849301255922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>
        <v>1014.7</v>
      </c>
      <c r="H25" s="15">
        <v>1025.7</v>
      </c>
      <c r="I25" s="15">
        <v>1019.7</v>
      </c>
      <c r="J25" s="15">
        <v>1000</v>
      </c>
      <c r="K25" s="4">
        <v>1019.1</v>
      </c>
      <c r="L25" s="4">
        <v>1011.8</v>
      </c>
      <c r="M25" s="4">
        <v>999.5</v>
      </c>
      <c r="N25" s="4">
        <v>1022.3</v>
      </c>
      <c r="O25" s="4">
        <v>1024.3</v>
      </c>
      <c r="P25" s="4">
        <v>1026.6</v>
      </c>
      <c r="Q25" s="4">
        <v>1025.2</v>
      </c>
      <c r="R25" s="4">
        <v>1013.9</v>
      </c>
      <c r="S25" s="4">
        <v>1011.9</v>
      </c>
      <c r="T25" s="4">
        <v>1016.3</v>
      </c>
      <c r="U25" s="4">
        <v>1011</v>
      </c>
      <c r="V25" s="4">
        <v>1016.1</v>
      </c>
      <c r="W25" s="4">
        <v>1013.9</v>
      </c>
      <c r="X25" s="4">
        <v>1004.4</v>
      </c>
      <c r="Y25" s="4">
        <v>1007.8</v>
      </c>
      <c r="Z25" s="4">
        <v>1006</v>
      </c>
      <c r="AA25" s="4">
        <v>1018.4</v>
      </c>
      <c r="AB25" s="4">
        <v>1006.2</v>
      </c>
      <c r="AC25" s="4">
        <v>1015</v>
      </c>
      <c r="AD25" s="4">
        <v>1007.5</v>
      </c>
      <c r="AE25" s="4">
        <v>1003.7</v>
      </c>
      <c r="AF25" s="4">
        <v>1018.7</v>
      </c>
      <c r="AG25" s="4">
        <v>1026</v>
      </c>
      <c r="AH25" s="4">
        <v>1003.1</v>
      </c>
      <c r="AI25" s="4">
        <v>1029.6</v>
      </c>
      <c r="AJ25" s="4">
        <v>1009.3</v>
      </c>
      <c r="AK25" s="4">
        <v>1014.1</v>
      </c>
      <c r="AL25" s="4">
        <v>1018</v>
      </c>
      <c r="AM25" s="4">
        <v>1021.8</v>
      </c>
      <c r="AN25" s="4">
        <v>1013.7</v>
      </c>
      <c r="AO25" s="4">
        <v>1014.4</v>
      </c>
      <c r="AP25" s="4">
        <v>1005.7</v>
      </c>
      <c r="AQ25" s="4">
        <v>1018.8</v>
      </c>
      <c r="AR25" s="4">
        <v>1002.9</v>
      </c>
      <c r="AS25" s="4">
        <v>1018.4</v>
      </c>
      <c r="AT25" s="4">
        <v>998.5</v>
      </c>
      <c r="AU25" s="4">
        <v>1015.6</v>
      </c>
      <c r="AV25" s="4">
        <v>1023.1</v>
      </c>
      <c r="AW25" s="4">
        <v>1022.6</v>
      </c>
      <c r="AX25" s="4">
        <v>1017.7</v>
      </c>
      <c r="AY25" s="4">
        <v>1021.7</v>
      </c>
      <c r="AZ25" s="4">
        <v>1025.1</v>
      </c>
      <c r="BA25" s="4">
        <v>1026.7</v>
      </c>
      <c r="BB25" s="4">
        <v>1017.5</v>
      </c>
      <c r="BC25" s="4">
        <v>1019.7</v>
      </c>
      <c r="BD25" s="4">
        <v>1021.2</v>
      </c>
      <c r="BE25" s="4">
        <v>1017.8</v>
      </c>
      <c r="BF25" s="4">
        <v>1021.7991100460387</v>
      </c>
      <c r="BG25" s="4">
        <v>1007.3</v>
      </c>
      <c r="BH25" s="4">
        <v>1012.2</v>
      </c>
      <c r="BI25" s="4">
        <v>1006.9</v>
      </c>
      <c r="BJ25" s="4">
        <v>1017.8</v>
      </c>
      <c r="BK25" s="4">
        <v>1021.2</v>
      </c>
      <c r="BL25" s="4">
        <v>1019</v>
      </c>
      <c r="BM25" s="4">
        <v>1009.3</v>
      </c>
      <c r="BN25" s="4">
        <v>999.6</v>
      </c>
      <c r="BO25" s="4">
        <v>1012.2</v>
      </c>
      <c r="BP25" s="4">
        <v>1026.1</v>
      </c>
      <c r="BQ25" s="4">
        <v>1007.5</v>
      </c>
      <c r="BR25" s="4"/>
      <c r="BS25" s="4"/>
      <c r="BT25" s="4"/>
      <c r="BU25" s="4"/>
      <c r="BV25" s="4"/>
      <c r="BW25" s="4"/>
      <c r="BY25" s="10">
        <f t="shared" si="0"/>
        <v>1014.0499999999998</v>
      </c>
      <c r="BZ25" s="10">
        <f t="shared" si="1"/>
        <v>1013.3533333333334</v>
      </c>
      <c r="CA25" s="10">
        <f t="shared" si="2"/>
        <v>1016.0666370015344</v>
      </c>
      <c r="CB25" s="10">
        <f t="shared" si="3"/>
        <v>1015.6064229047109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>
        <v>1022.6</v>
      </c>
      <c r="H26" s="15">
        <v>1016.5</v>
      </c>
      <c r="I26" s="15">
        <v>1017.9</v>
      </c>
      <c r="J26" s="15">
        <v>1003.4</v>
      </c>
      <c r="K26" s="4">
        <v>1023</v>
      </c>
      <c r="L26" s="4">
        <v>1020.2</v>
      </c>
      <c r="M26" s="4">
        <v>1001.5</v>
      </c>
      <c r="N26" s="4">
        <v>1014</v>
      </c>
      <c r="O26" s="4">
        <v>1021.2</v>
      </c>
      <c r="P26" s="4">
        <v>1025.4</v>
      </c>
      <c r="Q26" s="4">
        <v>1018.4</v>
      </c>
      <c r="R26" s="4">
        <v>1008.9</v>
      </c>
      <c r="S26" s="4">
        <v>1018.1</v>
      </c>
      <c r="T26" s="4">
        <v>1010.1</v>
      </c>
      <c r="U26" s="4">
        <v>1003</v>
      </c>
      <c r="V26" s="4">
        <v>1012.7</v>
      </c>
      <c r="W26" s="4">
        <v>1007.4</v>
      </c>
      <c r="X26" s="4">
        <v>1005</v>
      </c>
      <c r="Y26" s="4">
        <v>1010.8</v>
      </c>
      <c r="Z26" s="4">
        <v>1018.5</v>
      </c>
      <c r="AA26" s="4">
        <v>1020.3</v>
      </c>
      <c r="AB26" s="4">
        <v>1020.5</v>
      </c>
      <c r="AC26" s="4">
        <v>1010.7</v>
      </c>
      <c r="AD26" s="4">
        <v>1006.3</v>
      </c>
      <c r="AE26" s="4">
        <v>997.8</v>
      </c>
      <c r="AF26" s="4">
        <v>1002.8</v>
      </c>
      <c r="AG26" s="4">
        <v>1015.1</v>
      </c>
      <c r="AH26" s="4">
        <v>1006.2</v>
      </c>
      <c r="AI26" s="4">
        <v>1018.9</v>
      </c>
      <c r="AJ26" s="4">
        <v>1008.6</v>
      </c>
      <c r="AK26" s="4">
        <v>995.5</v>
      </c>
      <c r="AL26" s="4">
        <v>1020.3</v>
      </c>
      <c r="AM26" s="4">
        <v>1028.8</v>
      </c>
      <c r="AN26" s="4">
        <v>1012.2</v>
      </c>
      <c r="AO26" s="4">
        <v>1017.5</v>
      </c>
      <c r="AP26" s="4">
        <v>1005.4</v>
      </c>
      <c r="AQ26" s="4">
        <v>1021.7</v>
      </c>
      <c r="AR26" s="4">
        <v>1000</v>
      </c>
      <c r="AS26" s="4">
        <v>1020.4</v>
      </c>
      <c r="AT26" s="4">
        <v>1016.3</v>
      </c>
      <c r="AU26" s="4">
        <v>1014.4</v>
      </c>
      <c r="AV26" s="4">
        <v>1006.3</v>
      </c>
      <c r="AW26" s="4">
        <v>1021.7</v>
      </c>
      <c r="AX26" s="4">
        <v>1012.3</v>
      </c>
      <c r="AY26" s="4">
        <v>1014.2</v>
      </c>
      <c r="AZ26" s="4">
        <v>1033</v>
      </c>
      <c r="BA26" s="4">
        <v>1024.7</v>
      </c>
      <c r="BB26" s="4">
        <v>1012</v>
      </c>
      <c r="BC26" s="4">
        <v>1020.6</v>
      </c>
      <c r="BD26" s="4">
        <v>1022</v>
      </c>
      <c r="BE26" s="4">
        <v>1015.4</v>
      </c>
      <c r="BF26" s="4">
        <v>1020.9023939480123</v>
      </c>
      <c r="BG26" s="4">
        <v>1017.1</v>
      </c>
      <c r="BH26" s="4">
        <v>1007.7</v>
      </c>
      <c r="BI26" s="4">
        <v>1010</v>
      </c>
      <c r="BJ26" s="4">
        <v>1020</v>
      </c>
      <c r="BK26" s="4">
        <v>1016.9</v>
      </c>
      <c r="BL26" s="4">
        <v>1009.9</v>
      </c>
      <c r="BM26" s="4">
        <v>1017.8</v>
      </c>
      <c r="BN26" s="4">
        <v>1010</v>
      </c>
      <c r="BO26" s="4">
        <v>1024.6</v>
      </c>
      <c r="BP26" s="4">
        <v>1012.9</v>
      </c>
      <c r="BQ26" s="4">
        <v>1020.8</v>
      </c>
      <c r="BR26" s="4"/>
      <c r="BS26" s="4"/>
      <c r="BT26" s="4"/>
      <c r="BU26" s="4"/>
      <c r="BV26" s="4"/>
      <c r="BW26" s="4"/>
      <c r="BY26" s="10">
        <f t="shared" si="0"/>
        <v>1012.4466666666665</v>
      </c>
      <c r="BZ26" s="10">
        <f t="shared" si="1"/>
        <v>1011.8400000000001</v>
      </c>
      <c r="CA26" s="10">
        <f t="shared" si="2"/>
        <v>1014.2800797982671</v>
      </c>
      <c r="CB26" s="10">
        <f t="shared" si="3"/>
        <v>1016.371044966065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>
        <v>1020.8</v>
      </c>
      <c r="H27" s="15">
        <v>1015.6</v>
      </c>
      <c r="I27" s="15">
        <v>1007.5</v>
      </c>
      <c r="J27" s="15">
        <v>1009.3</v>
      </c>
      <c r="K27" s="4">
        <v>1019.4</v>
      </c>
      <c r="L27" s="4">
        <v>993.8</v>
      </c>
      <c r="M27" s="4">
        <v>1011.2</v>
      </c>
      <c r="N27" s="4">
        <v>1005.5</v>
      </c>
      <c r="O27" s="4">
        <v>997.6</v>
      </c>
      <c r="P27" s="4">
        <v>1026.1</v>
      </c>
      <c r="Q27" s="4">
        <v>1020.2</v>
      </c>
      <c r="R27" s="4">
        <v>1010</v>
      </c>
      <c r="S27" s="4">
        <v>1026.3</v>
      </c>
      <c r="T27" s="4">
        <v>1009.4</v>
      </c>
      <c r="U27" s="4">
        <v>1003.2</v>
      </c>
      <c r="V27" s="4">
        <v>1005.8</v>
      </c>
      <c r="W27" s="4">
        <v>1018.1</v>
      </c>
      <c r="X27" s="4">
        <v>1018.9</v>
      </c>
      <c r="Y27" s="4">
        <v>1018.9</v>
      </c>
      <c r="Z27" s="4">
        <v>1023.2</v>
      </c>
      <c r="AA27" s="4">
        <v>1023.1</v>
      </c>
      <c r="AB27" s="4">
        <v>1019.6</v>
      </c>
      <c r="AC27" s="4">
        <v>996.8</v>
      </c>
      <c r="AD27" s="4">
        <v>1018.6</v>
      </c>
      <c r="AE27" s="4">
        <v>1006.6</v>
      </c>
      <c r="AF27" s="4">
        <v>1004.8</v>
      </c>
      <c r="AG27" s="4">
        <v>1015.9</v>
      </c>
      <c r="AH27" s="4">
        <v>1005.8</v>
      </c>
      <c r="AI27" s="4">
        <v>1005.5</v>
      </c>
      <c r="AJ27" s="4">
        <v>1019.3</v>
      </c>
      <c r="AK27" s="4">
        <v>998.8</v>
      </c>
      <c r="AL27" s="4">
        <v>1022.8</v>
      </c>
      <c r="AM27" s="4">
        <v>1026</v>
      </c>
      <c r="AN27" s="4">
        <v>1023.8</v>
      </c>
      <c r="AO27" s="4">
        <v>1006.7</v>
      </c>
      <c r="AP27" s="4">
        <v>1024</v>
      </c>
      <c r="AQ27" s="4">
        <v>1010.7</v>
      </c>
      <c r="AR27" s="4">
        <v>1003.3</v>
      </c>
      <c r="AS27" s="4">
        <v>1019.1</v>
      </c>
      <c r="AT27" s="4">
        <v>1027.1</v>
      </c>
      <c r="AU27" s="4">
        <v>1014.6</v>
      </c>
      <c r="AV27" s="4">
        <v>1003.2</v>
      </c>
      <c r="AW27" s="4">
        <v>1021.4</v>
      </c>
      <c r="AX27" s="4">
        <v>1005.7</v>
      </c>
      <c r="AY27" s="4">
        <v>1003.4</v>
      </c>
      <c r="AZ27" s="4">
        <v>1016.6</v>
      </c>
      <c r="BA27" s="4">
        <v>1024.6</v>
      </c>
      <c r="BB27" s="4">
        <v>1013.7</v>
      </c>
      <c r="BC27" s="4">
        <v>1027.4</v>
      </c>
      <c r="BD27" s="4">
        <v>1023.5</v>
      </c>
      <c r="BE27" s="4">
        <v>1011.9</v>
      </c>
      <c r="BF27" s="4">
        <v>1012.8774178991133</v>
      </c>
      <c r="BG27" s="4">
        <v>1014.6</v>
      </c>
      <c r="BH27" s="4">
        <v>1015.6</v>
      </c>
      <c r="BI27" s="4">
        <v>1020.3</v>
      </c>
      <c r="BJ27" s="4">
        <v>1001.4</v>
      </c>
      <c r="BK27" s="4">
        <v>1015.4</v>
      </c>
      <c r="BL27" s="4">
        <v>1015.1</v>
      </c>
      <c r="BM27" s="4">
        <v>1020.1</v>
      </c>
      <c r="BN27" s="4">
        <v>1018</v>
      </c>
      <c r="BO27" s="4">
        <v>1020.1</v>
      </c>
      <c r="BP27" s="4">
        <v>1012.3</v>
      </c>
      <c r="BQ27" s="4">
        <v>1020.1</v>
      </c>
      <c r="BR27" s="4"/>
      <c r="BS27" s="4"/>
      <c r="BT27" s="4"/>
      <c r="BU27" s="4"/>
      <c r="BV27" s="4"/>
      <c r="BW27" s="4"/>
      <c r="BY27" s="10">
        <f t="shared" si="0"/>
        <v>1012.6833333333329</v>
      </c>
      <c r="BZ27" s="10">
        <f t="shared" si="1"/>
        <v>1013.8333333333331</v>
      </c>
      <c r="CA27" s="10">
        <f t="shared" si="2"/>
        <v>1014.4092472633038</v>
      </c>
      <c r="CB27" s="10">
        <f t="shared" si="3"/>
        <v>1015.8895941257776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>
        <v>1018.9</v>
      </c>
      <c r="H28" s="15">
        <v>1021</v>
      </c>
      <c r="I28" s="15">
        <v>1005</v>
      </c>
      <c r="J28" s="15">
        <v>1010.9</v>
      </c>
      <c r="K28" s="4">
        <v>1019.5</v>
      </c>
      <c r="L28" s="4">
        <v>997.6</v>
      </c>
      <c r="M28" s="4">
        <v>1010.1</v>
      </c>
      <c r="N28" s="4">
        <v>1001</v>
      </c>
      <c r="O28" s="4">
        <v>997.7</v>
      </c>
      <c r="P28" s="4">
        <v>1026.2</v>
      </c>
      <c r="Q28" s="4">
        <v>1020.1</v>
      </c>
      <c r="R28" s="4">
        <v>1022.8</v>
      </c>
      <c r="S28" s="4">
        <v>1012.8</v>
      </c>
      <c r="T28" s="4">
        <v>1011.7</v>
      </c>
      <c r="U28" s="4">
        <v>1011.7</v>
      </c>
      <c r="V28" s="4">
        <v>1016.1</v>
      </c>
      <c r="W28" s="4">
        <v>1019.3</v>
      </c>
      <c r="X28" s="4">
        <v>1019.6</v>
      </c>
      <c r="Y28" s="4">
        <v>1009.1</v>
      </c>
      <c r="Z28" s="4">
        <v>1017.2</v>
      </c>
      <c r="AA28" s="4">
        <v>1016</v>
      </c>
      <c r="AB28" s="4">
        <v>1017.4</v>
      </c>
      <c r="AC28" s="4">
        <v>997.2</v>
      </c>
      <c r="AD28" s="4">
        <v>1015.4</v>
      </c>
      <c r="AE28" s="4">
        <v>1018.7</v>
      </c>
      <c r="AF28" s="4">
        <v>1004.9</v>
      </c>
      <c r="AG28" s="4">
        <v>1021.4</v>
      </c>
      <c r="AH28" s="4">
        <v>1015.7</v>
      </c>
      <c r="AI28" s="4">
        <v>1007.5</v>
      </c>
      <c r="AJ28" s="4">
        <v>1023.4</v>
      </c>
      <c r="AK28" s="4">
        <v>999.8</v>
      </c>
      <c r="AL28" s="4">
        <v>1024.1</v>
      </c>
      <c r="AM28" s="4">
        <v>1019.9</v>
      </c>
      <c r="AN28" s="4">
        <v>1030.8</v>
      </c>
      <c r="AO28" s="4">
        <v>1003</v>
      </c>
      <c r="AP28" s="4">
        <v>1018.9</v>
      </c>
      <c r="AQ28" s="4">
        <v>1008.5</v>
      </c>
      <c r="AR28" s="4">
        <v>1009.2</v>
      </c>
      <c r="AS28" s="4">
        <v>1023.8</v>
      </c>
      <c r="AT28" s="4">
        <v>1007.8</v>
      </c>
      <c r="AU28" s="4">
        <v>1022.9</v>
      </c>
      <c r="AV28" s="4">
        <v>1004.3</v>
      </c>
      <c r="AW28" s="4">
        <v>1014.4</v>
      </c>
      <c r="AX28" s="4">
        <v>1006.9</v>
      </c>
      <c r="AY28" s="4">
        <v>1000.2</v>
      </c>
      <c r="AZ28" s="4">
        <v>1020.6</v>
      </c>
      <c r="BA28" s="4">
        <v>1003.5</v>
      </c>
      <c r="BB28" s="4">
        <v>1013.9</v>
      </c>
      <c r="BC28" s="4">
        <v>1015.7</v>
      </c>
      <c r="BD28" s="4">
        <v>1008.4</v>
      </c>
      <c r="BE28" s="4">
        <v>1021.1</v>
      </c>
      <c r="BF28" s="4">
        <v>1016.3419959721263</v>
      </c>
      <c r="BG28" s="4">
        <v>1009</v>
      </c>
      <c r="BH28" s="4">
        <v>1024.9</v>
      </c>
      <c r="BI28" s="4">
        <v>993.8</v>
      </c>
      <c r="BJ28" s="4">
        <v>1000.5</v>
      </c>
      <c r="BK28" s="4">
        <v>1012.9</v>
      </c>
      <c r="BL28" s="4">
        <v>1004</v>
      </c>
      <c r="BM28" s="4">
        <v>1021.5</v>
      </c>
      <c r="BN28" s="4">
        <v>1016.6</v>
      </c>
      <c r="BO28" s="4">
        <v>1019.9</v>
      </c>
      <c r="BP28" s="4">
        <v>1024.7</v>
      </c>
      <c r="BQ28" s="4">
        <v>1019.6</v>
      </c>
      <c r="BR28" s="4"/>
      <c r="BS28" s="4"/>
      <c r="BT28" s="4"/>
      <c r="BU28" s="4"/>
      <c r="BV28" s="4"/>
      <c r="BW28" s="4"/>
      <c r="BY28" s="10">
        <f t="shared" si="0"/>
        <v>1013.4933333333337</v>
      </c>
      <c r="BZ28" s="10">
        <f t="shared" si="1"/>
        <v>1014.3233333333335</v>
      </c>
      <c r="CA28" s="10">
        <f t="shared" si="2"/>
        <v>1013.6680665324043</v>
      </c>
      <c r="CB28" s="10">
        <f t="shared" si="3"/>
        <v>1013.4690966442621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>
        <v>1019.1</v>
      </c>
      <c r="H29" s="15">
        <v>1020.8</v>
      </c>
      <c r="I29" s="15">
        <v>1006.1</v>
      </c>
      <c r="J29" s="15">
        <v>1010.9</v>
      </c>
      <c r="K29" s="4">
        <v>1019.4</v>
      </c>
      <c r="L29" s="4">
        <v>1011.8</v>
      </c>
      <c r="M29" s="4">
        <v>1015.6</v>
      </c>
      <c r="N29" s="4">
        <v>1012.6</v>
      </c>
      <c r="O29" s="4">
        <v>1023.7</v>
      </c>
      <c r="P29" s="4">
        <v>1025.2</v>
      </c>
      <c r="Q29" s="4">
        <v>1003.6</v>
      </c>
      <c r="R29" s="4">
        <v>1023.3</v>
      </c>
      <c r="S29" s="4">
        <v>1010</v>
      </c>
      <c r="T29" s="4">
        <v>1011.1</v>
      </c>
      <c r="U29" s="4">
        <v>1005.4</v>
      </c>
      <c r="V29" s="4">
        <v>1003.6</v>
      </c>
      <c r="W29" s="4">
        <v>1019.3</v>
      </c>
      <c r="X29" s="4">
        <v>1013.4</v>
      </c>
      <c r="Y29" s="4">
        <v>1006.3</v>
      </c>
      <c r="Z29" s="4">
        <v>1008.3</v>
      </c>
      <c r="AA29" s="4">
        <v>1002.6</v>
      </c>
      <c r="AB29" s="4">
        <v>1021.1</v>
      </c>
      <c r="AC29" s="4">
        <v>1017.4</v>
      </c>
      <c r="AD29" s="4">
        <v>1012.4</v>
      </c>
      <c r="AE29" s="4">
        <v>1024.8</v>
      </c>
      <c r="AF29" s="4">
        <v>1012.4</v>
      </c>
      <c r="AG29" s="4">
        <v>1009</v>
      </c>
      <c r="AH29" s="4">
        <v>1020.8</v>
      </c>
      <c r="AI29" s="4">
        <v>1026.3</v>
      </c>
      <c r="AJ29" s="4">
        <v>1013.9</v>
      </c>
      <c r="AK29" s="4">
        <v>1001.8</v>
      </c>
      <c r="AL29" s="4">
        <v>1015.4</v>
      </c>
      <c r="AM29" s="4">
        <v>1023.4</v>
      </c>
      <c r="AN29" s="4">
        <v>1022</v>
      </c>
      <c r="AO29" s="4">
        <v>1017.2</v>
      </c>
      <c r="AP29" s="4">
        <v>1013</v>
      </c>
      <c r="AQ29" s="4">
        <v>1006.8</v>
      </c>
      <c r="AR29" s="4">
        <v>1006.8</v>
      </c>
      <c r="AS29" s="4">
        <v>1006.8</v>
      </c>
      <c r="AT29" s="4">
        <v>1007</v>
      </c>
      <c r="AU29" s="4">
        <v>1008.3</v>
      </c>
      <c r="AV29" s="4">
        <v>1012.2</v>
      </c>
      <c r="AW29" s="4">
        <v>1009.9</v>
      </c>
      <c r="AX29" s="4">
        <v>1009</v>
      </c>
      <c r="AY29" s="4">
        <v>1003.4</v>
      </c>
      <c r="AZ29" s="4">
        <v>1031</v>
      </c>
      <c r="BA29" s="4">
        <v>1001.7</v>
      </c>
      <c r="BB29" s="4">
        <v>1009.5</v>
      </c>
      <c r="BC29" s="4">
        <v>1000.4</v>
      </c>
      <c r="BD29" s="4">
        <v>1007.3</v>
      </c>
      <c r="BE29" s="4">
        <v>1015.3</v>
      </c>
      <c r="BF29" s="4">
        <v>1016.4886133878462</v>
      </c>
      <c r="BG29" s="4">
        <v>1012.6</v>
      </c>
      <c r="BH29" s="4">
        <v>1023</v>
      </c>
      <c r="BI29" s="4">
        <v>997.1</v>
      </c>
      <c r="BJ29" s="4">
        <v>1008.4</v>
      </c>
      <c r="BK29" s="4">
        <v>1014.1</v>
      </c>
      <c r="BL29" s="4">
        <v>1003.3</v>
      </c>
      <c r="BM29" s="4">
        <v>1008.4</v>
      </c>
      <c r="BN29" s="4">
        <v>1021</v>
      </c>
      <c r="BO29" s="4">
        <v>1017.9</v>
      </c>
      <c r="BP29" s="4">
        <v>1016.9</v>
      </c>
      <c r="BQ29" s="4">
        <v>1012.8</v>
      </c>
      <c r="BR29" s="4"/>
      <c r="BS29" s="4"/>
      <c r="BT29" s="4"/>
      <c r="BU29" s="4"/>
      <c r="BV29" s="4"/>
      <c r="BW29" s="4"/>
      <c r="BY29" s="10">
        <f t="shared" si="0"/>
        <v>1014.1600000000001</v>
      </c>
      <c r="BZ29" s="10">
        <f t="shared" si="1"/>
        <v>1012.6233333333333</v>
      </c>
      <c r="CA29" s="10">
        <f t="shared" si="2"/>
        <v>1012.5629537795947</v>
      </c>
      <c r="CB29" s="10">
        <f t="shared" si="3"/>
        <v>1011.7093101092854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>
        <v>1024.1</v>
      </c>
      <c r="H30" s="15">
        <v>1023.3</v>
      </c>
      <c r="I30" s="15">
        <v>1014.4</v>
      </c>
      <c r="J30" s="15">
        <v>1007.1</v>
      </c>
      <c r="K30" s="4">
        <v>1014.2</v>
      </c>
      <c r="L30" s="4">
        <v>1012.5</v>
      </c>
      <c r="M30" s="4">
        <v>1015.9</v>
      </c>
      <c r="N30" s="4">
        <v>1024.4</v>
      </c>
      <c r="O30" s="4">
        <v>1017.8</v>
      </c>
      <c r="P30" s="4">
        <v>1011.3</v>
      </c>
      <c r="Q30" s="4">
        <v>1009</v>
      </c>
      <c r="R30" s="4">
        <v>1020.4</v>
      </c>
      <c r="S30" s="4">
        <v>1012.6</v>
      </c>
      <c r="T30" s="4">
        <v>1009.6</v>
      </c>
      <c r="U30" s="4">
        <v>1008.8</v>
      </c>
      <c r="V30" s="4">
        <v>1003.5</v>
      </c>
      <c r="W30" s="4">
        <v>1014.2</v>
      </c>
      <c r="X30" s="4">
        <v>1011.1</v>
      </c>
      <c r="Y30" s="4">
        <v>1002.2</v>
      </c>
      <c r="Z30" s="4">
        <v>1010.5</v>
      </c>
      <c r="AA30" s="4">
        <v>997.5</v>
      </c>
      <c r="AB30" s="4">
        <v>1012.1</v>
      </c>
      <c r="AC30" s="4">
        <v>1012.8</v>
      </c>
      <c r="AD30" s="4">
        <v>1011.7</v>
      </c>
      <c r="AE30" s="4">
        <v>1032.1</v>
      </c>
      <c r="AF30" s="4">
        <v>1022.1</v>
      </c>
      <c r="AG30" s="4">
        <v>1019.2</v>
      </c>
      <c r="AH30" s="4">
        <v>1006.3</v>
      </c>
      <c r="AI30" s="4">
        <v>1020.3</v>
      </c>
      <c r="AJ30" s="4">
        <v>1012.3</v>
      </c>
      <c r="AK30" s="4">
        <v>1010.1</v>
      </c>
      <c r="AL30" s="4">
        <v>1006</v>
      </c>
      <c r="AM30" s="4">
        <v>1022.6</v>
      </c>
      <c r="AN30" s="4">
        <v>999.9</v>
      </c>
      <c r="AO30" s="4">
        <v>1025.5</v>
      </c>
      <c r="AP30" s="4">
        <v>1011.2</v>
      </c>
      <c r="AQ30" s="4">
        <v>1016.2</v>
      </c>
      <c r="AR30" s="4">
        <v>1013.8</v>
      </c>
      <c r="AS30" s="4">
        <v>1006.8</v>
      </c>
      <c r="AT30" s="4">
        <v>1026</v>
      </c>
      <c r="AU30" s="4">
        <v>1005.8</v>
      </c>
      <c r="AV30" s="4">
        <v>1009</v>
      </c>
      <c r="AW30" s="4">
        <v>1013</v>
      </c>
      <c r="AX30" s="4">
        <v>1013.3</v>
      </c>
      <c r="AY30" s="4">
        <v>1010.6</v>
      </c>
      <c r="AZ30" s="4">
        <v>1028.6</v>
      </c>
      <c r="BA30" s="4">
        <v>1012.4</v>
      </c>
      <c r="BB30" s="4">
        <v>1009.2</v>
      </c>
      <c r="BC30" s="4">
        <v>1004.2</v>
      </c>
      <c r="BD30" s="4">
        <v>1012.3</v>
      </c>
      <c r="BE30" s="4">
        <v>995.7</v>
      </c>
      <c r="BF30" s="4">
        <v>1014.9079332939589</v>
      </c>
      <c r="BG30" s="4">
        <v>1009.9</v>
      </c>
      <c r="BH30" s="4">
        <v>1024.1</v>
      </c>
      <c r="BI30" s="4">
        <v>1016.4</v>
      </c>
      <c r="BJ30" s="4">
        <v>1005.1</v>
      </c>
      <c r="BK30" s="4">
        <v>1020.3</v>
      </c>
      <c r="BL30" s="4">
        <v>1016.7</v>
      </c>
      <c r="BM30" s="4">
        <v>1006.6</v>
      </c>
      <c r="BN30" s="4">
        <v>1020.3</v>
      </c>
      <c r="BO30" s="4">
        <v>1014.4</v>
      </c>
      <c r="BP30" s="4">
        <v>1016.7</v>
      </c>
      <c r="BQ30" s="4">
        <v>1008.1</v>
      </c>
      <c r="BR30" s="4"/>
      <c r="BS30" s="4"/>
      <c r="BT30" s="4"/>
      <c r="BU30" s="4"/>
      <c r="BV30" s="4"/>
      <c r="BW30" s="4"/>
      <c r="BY30" s="10">
        <f t="shared" si="0"/>
        <v>1013.0066666666664</v>
      </c>
      <c r="BZ30" s="10">
        <f t="shared" si="1"/>
        <v>1012.4066666666665</v>
      </c>
      <c r="CA30" s="10">
        <f t="shared" si="2"/>
        <v>1013.3669311097987</v>
      </c>
      <c r="CB30" s="10">
        <f t="shared" si="3"/>
        <v>1013.2131591385147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>
        <v>1024</v>
      </c>
      <c r="H31" s="15">
        <v>1025.4</v>
      </c>
      <c r="I31" s="15">
        <v>1016.6</v>
      </c>
      <c r="J31" s="15">
        <v>1008.2</v>
      </c>
      <c r="K31" s="4">
        <v>1007.9</v>
      </c>
      <c r="L31" s="4">
        <v>1016.9</v>
      </c>
      <c r="M31" s="4">
        <v>1013.3</v>
      </c>
      <c r="N31" s="4">
        <v>1012.3</v>
      </c>
      <c r="O31" s="4">
        <v>1009.9</v>
      </c>
      <c r="P31" s="4">
        <v>1011</v>
      </c>
      <c r="Q31" s="4">
        <v>1019.8</v>
      </c>
      <c r="R31" s="4">
        <v>1028.4</v>
      </c>
      <c r="S31" s="4">
        <v>1004.6</v>
      </c>
      <c r="T31" s="4">
        <v>1005.5</v>
      </c>
      <c r="U31" s="4">
        <v>1010.4</v>
      </c>
      <c r="V31" s="4">
        <v>1017</v>
      </c>
      <c r="W31" s="4">
        <v>1008.1</v>
      </c>
      <c r="X31" s="4">
        <v>1010.6</v>
      </c>
      <c r="Y31" s="4">
        <v>1002.1</v>
      </c>
      <c r="Z31" s="4">
        <v>1013.4</v>
      </c>
      <c r="AA31" s="4">
        <v>999.3</v>
      </c>
      <c r="AB31" s="4">
        <v>1004.9</v>
      </c>
      <c r="AC31" s="4">
        <v>1006.1</v>
      </c>
      <c r="AD31" s="4">
        <v>1023.7</v>
      </c>
      <c r="AE31" s="4">
        <v>1016.1</v>
      </c>
      <c r="AF31" s="4">
        <v>1024.3</v>
      </c>
      <c r="AG31" s="4">
        <v>1022.4</v>
      </c>
      <c r="AH31" s="4">
        <v>1006.2</v>
      </c>
      <c r="AI31" s="4">
        <v>1017</v>
      </c>
      <c r="AJ31" s="4">
        <v>1019.3</v>
      </c>
      <c r="AK31" s="4">
        <v>1009.5</v>
      </c>
      <c r="AL31" s="4">
        <v>1005.2</v>
      </c>
      <c r="AM31" s="4">
        <v>1022.7</v>
      </c>
      <c r="AN31" s="4">
        <v>999.6</v>
      </c>
      <c r="AO31" s="4">
        <v>1019.4</v>
      </c>
      <c r="AP31" s="4">
        <v>1023.6</v>
      </c>
      <c r="AQ31" s="4">
        <v>1015.2</v>
      </c>
      <c r="AR31" s="4">
        <v>1010.5</v>
      </c>
      <c r="AS31" s="4">
        <v>1005.5</v>
      </c>
      <c r="AT31" s="4">
        <v>1008.1</v>
      </c>
      <c r="AU31" s="4">
        <v>1018.5</v>
      </c>
      <c r="AV31" s="4">
        <v>1013.6</v>
      </c>
      <c r="AW31" s="4">
        <v>1018.8</v>
      </c>
      <c r="AX31" s="4">
        <v>1008</v>
      </c>
      <c r="AY31" s="4">
        <v>1022.2</v>
      </c>
      <c r="AZ31" s="4">
        <v>1009.4</v>
      </c>
      <c r="BA31" s="4">
        <v>1015.4</v>
      </c>
      <c r="BB31" s="4">
        <v>997.5</v>
      </c>
      <c r="BC31" s="4">
        <v>1012.2</v>
      </c>
      <c r="BD31" s="4">
        <v>1018.1</v>
      </c>
      <c r="BE31" s="4">
        <v>1007.5</v>
      </c>
      <c r="BF31" s="4">
        <v>1020.9880207007303</v>
      </c>
      <c r="BG31" s="4">
        <v>1014</v>
      </c>
      <c r="BH31" s="4">
        <v>1017.8</v>
      </c>
      <c r="BI31" s="4">
        <v>1014.5</v>
      </c>
      <c r="BJ31" s="4">
        <v>1006.4</v>
      </c>
      <c r="BK31" s="4">
        <v>1010.2</v>
      </c>
      <c r="BL31" s="4">
        <v>1023.3</v>
      </c>
      <c r="BM31" s="4">
        <v>1019.8</v>
      </c>
      <c r="BN31" s="4">
        <v>1012.2</v>
      </c>
      <c r="BO31" s="4">
        <v>1016.6</v>
      </c>
      <c r="BP31" s="4">
        <v>1022.9</v>
      </c>
      <c r="BQ31" s="4">
        <v>1019.4</v>
      </c>
      <c r="BR31" s="4"/>
      <c r="BS31" s="4"/>
      <c r="BT31" s="4"/>
      <c r="BU31" s="4"/>
      <c r="BV31" s="4"/>
      <c r="BW31" s="4"/>
      <c r="BY31" s="10">
        <f t="shared" si="0"/>
        <v>1012.5366666666667</v>
      </c>
      <c r="BZ31" s="10">
        <f t="shared" si="1"/>
        <v>1012.5533333333333</v>
      </c>
      <c r="CA31" s="10">
        <f t="shared" si="2"/>
        <v>1014.1496006900245</v>
      </c>
      <c r="CB31" s="10">
        <f t="shared" si="3"/>
        <v>1014.318968409701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>
        <v>1002.7</v>
      </c>
      <c r="H32" s="15">
        <v>1027</v>
      </c>
      <c r="I32" s="15">
        <v>1012.2</v>
      </c>
      <c r="J32" s="15">
        <v>1015.7</v>
      </c>
      <c r="K32" s="4">
        <v>1011.7</v>
      </c>
      <c r="L32" s="4">
        <v>1017.6</v>
      </c>
      <c r="M32" s="4">
        <v>1003</v>
      </c>
      <c r="N32" s="4">
        <v>1002.9</v>
      </c>
      <c r="O32" s="4">
        <v>1000.6</v>
      </c>
      <c r="P32" s="4">
        <v>1003.9</v>
      </c>
      <c r="Q32" s="4">
        <v>1015.2</v>
      </c>
      <c r="R32" s="4">
        <v>1008.4</v>
      </c>
      <c r="S32" s="4">
        <v>1006.8</v>
      </c>
      <c r="T32" s="4">
        <v>1009.3</v>
      </c>
      <c r="U32" s="4">
        <v>996.4</v>
      </c>
      <c r="V32" s="4">
        <v>1005.9</v>
      </c>
      <c r="W32" s="4">
        <v>1009</v>
      </c>
      <c r="X32" s="4">
        <v>1008.9</v>
      </c>
      <c r="Y32" s="4">
        <v>1012.7</v>
      </c>
      <c r="Z32" s="4">
        <v>1011.2</v>
      </c>
      <c r="AA32" s="4">
        <v>1011.8</v>
      </c>
      <c r="AB32" s="4">
        <v>1013</v>
      </c>
      <c r="AC32" s="4">
        <v>1011.9</v>
      </c>
      <c r="AD32" s="4">
        <v>1025.8</v>
      </c>
      <c r="AE32" s="4">
        <v>994.4</v>
      </c>
      <c r="AF32" s="4">
        <v>1000.7</v>
      </c>
      <c r="AG32" s="4">
        <v>1021.8</v>
      </c>
      <c r="AH32" s="4">
        <v>1018.4</v>
      </c>
      <c r="AI32" s="4">
        <v>1021.5</v>
      </c>
      <c r="AJ32" s="4">
        <v>1021.2</v>
      </c>
      <c r="AK32" s="4">
        <v>1012</v>
      </c>
      <c r="AL32" s="4">
        <v>1011.5</v>
      </c>
      <c r="AM32" s="4">
        <v>994.7</v>
      </c>
      <c r="AN32" s="4">
        <v>1017.2</v>
      </c>
      <c r="AO32" s="4">
        <v>1023.7</v>
      </c>
      <c r="AP32" s="4">
        <v>1020.9</v>
      </c>
      <c r="AQ32" s="4">
        <v>1020.8</v>
      </c>
      <c r="AR32" s="4">
        <v>1005.5</v>
      </c>
      <c r="AS32" s="4">
        <v>1004.2</v>
      </c>
      <c r="AT32" s="4">
        <v>1005.3</v>
      </c>
      <c r="AU32" s="4">
        <v>1016.9</v>
      </c>
      <c r="AV32" s="4">
        <v>1019.3</v>
      </c>
      <c r="AW32" s="4">
        <v>1016.7</v>
      </c>
      <c r="AX32" s="4">
        <v>1000</v>
      </c>
      <c r="AY32" s="4">
        <v>1015.5</v>
      </c>
      <c r="AZ32" s="4">
        <v>1004.1</v>
      </c>
      <c r="BA32" s="4">
        <v>1016.8</v>
      </c>
      <c r="BB32" s="4">
        <v>1004.1</v>
      </c>
      <c r="BC32" s="4">
        <v>1012.7</v>
      </c>
      <c r="BD32" s="4">
        <v>1018.4</v>
      </c>
      <c r="BE32" s="4">
        <v>1007.5</v>
      </c>
      <c r="BF32" s="4">
        <v>1017.8186158816933</v>
      </c>
      <c r="BG32" s="4">
        <v>1017.5</v>
      </c>
      <c r="BH32" s="4">
        <v>1016.1</v>
      </c>
      <c r="BI32" s="4">
        <v>1013.5</v>
      </c>
      <c r="BJ32" s="4">
        <v>1013.2</v>
      </c>
      <c r="BK32" s="4">
        <v>1013.2</v>
      </c>
      <c r="BL32" s="4">
        <v>1018.9</v>
      </c>
      <c r="BM32" s="4">
        <v>1028.2</v>
      </c>
      <c r="BN32" s="4">
        <v>1014.4</v>
      </c>
      <c r="BO32" s="4">
        <v>1019.6</v>
      </c>
      <c r="BP32" s="4">
        <v>1023.6</v>
      </c>
      <c r="BQ32" s="4">
        <v>1021.7</v>
      </c>
      <c r="BR32" s="4"/>
      <c r="BS32" s="4"/>
      <c r="BT32" s="4"/>
      <c r="BU32" s="4"/>
      <c r="BV32" s="4"/>
      <c r="BW32" s="4"/>
      <c r="BY32" s="10">
        <f t="shared" si="0"/>
        <v>1009.9300000000001</v>
      </c>
      <c r="BZ32" s="10">
        <f t="shared" si="1"/>
        <v>1012.0866666666667</v>
      </c>
      <c r="CA32" s="10">
        <f t="shared" si="2"/>
        <v>1012.8972871960565</v>
      </c>
      <c r="CB32" s="10">
        <f t="shared" si="3"/>
        <v>1014.2586650284419</v>
      </c>
    </row>
    <row r="33" spans="1:80" ht="11.25">
      <c r="A33" s="5">
        <v>31</v>
      </c>
      <c r="B33" s="24" t="s">
        <v>38</v>
      </c>
      <c r="C33" s="15" t="s">
        <v>38</v>
      </c>
      <c r="D33" s="15" t="s">
        <v>38</v>
      </c>
      <c r="E33" s="15" t="s">
        <v>38</v>
      </c>
      <c r="F33" s="15" t="s">
        <v>38</v>
      </c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>
        <f>AVERAGE(G3:G33)</f>
        <v>1017.6433333333332</v>
      </c>
      <c r="H34" s="13">
        <f>AVERAGE(H3:H33)</f>
        <v>1016.7566666666667</v>
      </c>
      <c r="I34" s="13">
        <f>AVERAGE(I3:I33)</f>
        <v>1014.08</v>
      </c>
      <c r="J34" s="13">
        <f>AVERAGE(J3:J33)</f>
        <v>1015.4400000000002</v>
      </c>
      <c r="K34" s="13">
        <f aca="true" t="shared" si="4" ref="K34:S34">AVERAGE(K3:K33)</f>
        <v>1015.9333333333335</v>
      </c>
      <c r="L34" s="13">
        <f t="shared" si="4"/>
        <v>1014.2566666666665</v>
      </c>
      <c r="M34" s="13">
        <f t="shared" si="4"/>
        <v>1012.1299999999999</v>
      </c>
      <c r="N34" s="13">
        <f t="shared" si="4"/>
        <v>1011.8166666666667</v>
      </c>
      <c r="O34" s="13">
        <f t="shared" si="4"/>
        <v>1011.2666666666665</v>
      </c>
      <c r="P34" s="13">
        <f t="shared" si="4"/>
        <v>1017.2033333333333</v>
      </c>
      <c r="Q34" s="13">
        <f t="shared" si="4"/>
        <v>1016.14</v>
      </c>
      <c r="R34" s="13">
        <f t="shared" si="4"/>
        <v>1015.0000000000002</v>
      </c>
      <c r="S34" s="13">
        <f t="shared" si="4"/>
        <v>1012.5866666666665</v>
      </c>
      <c r="T34" s="13">
        <f aca="true" t="shared" si="5" ref="T34:AC34">AVERAGE(T3:T33)</f>
        <v>1015.0899999999999</v>
      </c>
      <c r="U34" s="13">
        <f t="shared" si="5"/>
        <v>1010.1733333333335</v>
      </c>
      <c r="V34" s="13">
        <f t="shared" si="5"/>
        <v>1010.7966666666666</v>
      </c>
      <c r="W34" s="13">
        <f t="shared" si="5"/>
        <v>1014.3100000000001</v>
      </c>
      <c r="X34" s="13">
        <f t="shared" si="5"/>
        <v>1015.5833333333334</v>
      </c>
      <c r="Y34" s="13">
        <f t="shared" si="5"/>
        <v>1012.8266666666666</v>
      </c>
      <c r="Z34" s="13">
        <f t="shared" si="5"/>
        <v>1014.8966666666668</v>
      </c>
      <c r="AA34" s="13">
        <f t="shared" si="5"/>
        <v>1014.4899999999998</v>
      </c>
      <c r="AB34" s="13">
        <f t="shared" si="5"/>
        <v>1014.2433333333332</v>
      </c>
      <c r="AC34" s="13">
        <f t="shared" si="5"/>
        <v>1013.8433333333336</v>
      </c>
      <c r="AD34" s="13">
        <f aca="true" t="shared" si="6" ref="AD34:AM34">AVERAGE(AD3:AD33)</f>
        <v>1014.1966666666667</v>
      </c>
      <c r="AE34" s="13">
        <f t="shared" si="6"/>
        <v>1014.1666666666664</v>
      </c>
      <c r="AF34" s="13">
        <f t="shared" si="6"/>
        <v>1011.63</v>
      </c>
      <c r="AG34" s="13">
        <f t="shared" si="6"/>
        <v>1017.3333333333335</v>
      </c>
      <c r="AH34" s="13">
        <f t="shared" si="6"/>
        <v>1010.56</v>
      </c>
      <c r="AI34" s="13">
        <f t="shared" si="6"/>
        <v>1015.8499999999999</v>
      </c>
      <c r="AJ34" s="13">
        <f t="shared" si="6"/>
        <v>1015.6166666666667</v>
      </c>
      <c r="AK34" s="13">
        <f t="shared" si="6"/>
        <v>1009.8166666666665</v>
      </c>
      <c r="AL34" s="13">
        <f t="shared" si="6"/>
        <v>1015.9233333333334</v>
      </c>
      <c r="AM34" s="13">
        <f t="shared" si="6"/>
        <v>1014.1466666666666</v>
      </c>
      <c r="AN34" s="13">
        <f aca="true" t="shared" si="7" ref="AN34:BI34">AVERAGE(AN3:AN33)</f>
        <v>1016.0333333333333</v>
      </c>
      <c r="AO34" s="13">
        <f t="shared" si="7"/>
        <v>1015.5933333333336</v>
      </c>
      <c r="AP34" s="13">
        <f t="shared" si="7"/>
        <v>1016.4500000000003</v>
      </c>
      <c r="AQ34" s="13">
        <f t="shared" si="7"/>
        <v>1018.9599999999999</v>
      </c>
      <c r="AR34" s="13">
        <f t="shared" si="7"/>
        <v>1008.3366666666666</v>
      </c>
      <c r="AS34" s="13">
        <f t="shared" si="7"/>
        <v>1013.0400000000002</v>
      </c>
      <c r="AT34" s="13">
        <f t="shared" si="7"/>
        <v>1014.3566666666665</v>
      </c>
      <c r="AU34" s="13">
        <f t="shared" si="7"/>
        <v>1011.4133333333333</v>
      </c>
      <c r="AV34" s="13">
        <f t="shared" si="7"/>
        <v>1012.8366666666666</v>
      </c>
      <c r="AW34" s="13">
        <f t="shared" si="7"/>
        <v>1015.7566666666669</v>
      </c>
      <c r="AX34" s="13">
        <f t="shared" si="7"/>
        <v>1012.2733333333333</v>
      </c>
      <c r="AY34" s="13">
        <f t="shared" si="7"/>
        <v>1009.89</v>
      </c>
      <c r="AZ34" s="13">
        <f t="shared" si="7"/>
        <v>1016.1966666666665</v>
      </c>
      <c r="BA34" s="13">
        <f t="shared" si="7"/>
        <v>1015.4166666666667</v>
      </c>
      <c r="BB34" s="13">
        <f t="shared" si="7"/>
        <v>1013.5699999999999</v>
      </c>
      <c r="BC34" s="13">
        <f t="shared" si="7"/>
        <v>1012.5233333333334</v>
      </c>
      <c r="BD34" s="13">
        <f t="shared" si="7"/>
        <v>1014.22</v>
      </c>
      <c r="BE34" s="13">
        <f t="shared" si="7"/>
        <v>1013.0400000000001</v>
      </c>
      <c r="BF34" s="13">
        <f t="shared" si="7"/>
        <v>1014.9608580702162</v>
      </c>
      <c r="BG34" s="13">
        <f t="shared" si="7"/>
        <v>1013.3533333333332</v>
      </c>
      <c r="BH34" s="13">
        <f t="shared" si="7"/>
        <v>1016.8266666666666</v>
      </c>
      <c r="BI34" s="13">
        <f t="shared" si="7"/>
        <v>1009.2433333333333</v>
      </c>
      <c r="BJ34" s="13">
        <f aca="true" t="shared" si="8" ref="BJ34:BO34">AVERAGE(BJ3:BJ33)</f>
        <v>1012.2433333333337</v>
      </c>
      <c r="BK34" s="13">
        <f t="shared" si="8"/>
        <v>1014.8366666666668</v>
      </c>
      <c r="BL34" s="13">
        <f t="shared" si="8"/>
        <v>1017.7</v>
      </c>
      <c r="BM34" s="13">
        <f t="shared" si="8"/>
        <v>1015.0999999999998</v>
      </c>
      <c r="BN34" s="13">
        <f t="shared" si="8"/>
        <v>1012.6766666666666</v>
      </c>
      <c r="BO34" s="13">
        <f t="shared" si="8"/>
        <v>1017.44</v>
      </c>
      <c r="BP34" s="13">
        <f>AVERAGE(BP3:BP33)</f>
        <v>1014.6566666666669</v>
      </c>
      <c r="BQ34" s="13">
        <f>AVERAGE(BQ3:BQ33)</f>
        <v>1015.9833333333331</v>
      </c>
      <c r="BR34" s="13"/>
      <c r="BS34" s="13"/>
      <c r="BT34" s="13"/>
      <c r="BU34" s="13"/>
      <c r="BV34" s="13"/>
      <c r="BW34" s="13"/>
      <c r="BY34" s="12">
        <f>AVERAGE(BY3:BY33)</f>
        <v>1013.9088888888889</v>
      </c>
      <c r="BZ34" s="12">
        <f>AVERAGE(BZ3:BZ33)</f>
        <v>1013.9423333333332</v>
      </c>
      <c r="CA34" s="12">
        <f>AVERAGE(CA3:CA33)</f>
        <v>1013.9153619356738</v>
      </c>
      <c r="CB34" s="12">
        <f>AVERAGE(CB3:CB33)</f>
        <v>1014.1636835936629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>
        <f>MAX(G3:G33)</f>
        <v>1024.5</v>
      </c>
      <c r="H36" s="18">
        <f>MAX(H3:H33)</f>
        <v>1027</v>
      </c>
      <c r="I36" s="18">
        <f>MAX(I3:I33)</f>
        <v>1028</v>
      </c>
      <c r="J36" s="18">
        <f>MAX(J3:J33)</f>
        <v>1031.3</v>
      </c>
      <c r="K36" s="18">
        <f aca="true" t="shared" si="9" ref="K36:Z36">MAX(K3:K33)</f>
        <v>1025.7</v>
      </c>
      <c r="L36" s="18">
        <f t="shared" si="9"/>
        <v>1026.8</v>
      </c>
      <c r="M36" s="18">
        <f t="shared" si="9"/>
        <v>1022.3</v>
      </c>
      <c r="N36" s="18">
        <f t="shared" si="9"/>
        <v>1027.5</v>
      </c>
      <c r="O36" s="18">
        <f t="shared" si="9"/>
        <v>1024.3</v>
      </c>
      <c r="P36" s="18">
        <f t="shared" si="9"/>
        <v>1030.6</v>
      </c>
      <c r="Q36" s="18">
        <f t="shared" si="9"/>
        <v>1025.2</v>
      </c>
      <c r="R36" s="18">
        <f t="shared" si="9"/>
        <v>1028.4</v>
      </c>
      <c r="S36" s="18">
        <f t="shared" si="9"/>
        <v>1027.3</v>
      </c>
      <c r="T36" s="18">
        <f t="shared" si="9"/>
        <v>1026.1</v>
      </c>
      <c r="U36" s="18">
        <f t="shared" si="9"/>
        <v>1022.7</v>
      </c>
      <c r="V36" s="18">
        <f t="shared" si="9"/>
        <v>1021.6</v>
      </c>
      <c r="W36" s="18">
        <f t="shared" si="9"/>
        <v>1032.4</v>
      </c>
      <c r="X36" s="18">
        <f t="shared" si="9"/>
        <v>1027.4</v>
      </c>
      <c r="Y36" s="18">
        <f t="shared" si="9"/>
        <v>1027.1</v>
      </c>
      <c r="Z36" s="18">
        <f t="shared" si="9"/>
        <v>1029.8</v>
      </c>
      <c r="AA36" s="18">
        <f aca="true" t="shared" si="10" ref="AA36:AP36">MAX(AA3:AA33)</f>
        <v>1025.4</v>
      </c>
      <c r="AB36" s="18">
        <f t="shared" si="10"/>
        <v>1031.1</v>
      </c>
      <c r="AC36" s="18">
        <f t="shared" si="10"/>
        <v>1025.7</v>
      </c>
      <c r="AD36" s="18">
        <f t="shared" si="10"/>
        <v>1025.8</v>
      </c>
      <c r="AE36" s="18">
        <f t="shared" si="10"/>
        <v>1032.1</v>
      </c>
      <c r="AF36" s="18">
        <f t="shared" si="10"/>
        <v>1024.3</v>
      </c>
      <c r="AG36" s="18">
        <f t="shared" si="10"/>
        <v>1026.1</v>
      </c>
      <c r="AH36" s="18">
        <f t="shared" si="10"/>
        <v>1026.5</v>
      </c>
      <c r="AI36" s="18">
        <f t="shared" si="10"/>
        <v>1029.6</v>
      </c>
      <c r="AJ36" s="18">
        <f t="shared" si="10"/>
        <v>1025.6</v>
      </c>
      <c r="AK36" s="18">
        <f t="shared" si="10"/>
        <v>1021.7</v>
      </c>
      <c r="AL36" s="18">
        <f t="shared" si="10"/>
        <v>1026.4</v>
      </c>
      <c r="AM36" s="18">
        <f t="shared" si="10"/>
        <v>1028.8</v>
      </c>
      <c r="AN36" s="18">
        <f t="shared" si="10"/>
        <v>1030.8</v>
      </c>
      <c r="AO36" s="18">
        <f t="shared" si="10"/>
        <v>1025.9</v>
      </c>
      <c r="AP36" s="18">
        <f t="shared" si="10"/>
        <v>1027.9</v>
      </c>
      <c r="AQ36" s="18">
        <f aca="true" t="shared" si="11" ref="AQ36:AV36">MAX(AQ3:AQ33)</f>
        <v>1034.3</v>
      </c>
      <c r="AR36" s="18">
        <f t="shared" si="11"/>
        <v>1022.1</v>
      </c>
      <c r="AS36" s="18">
        <f t="shared" si="11"/>
        <v>1027.9</v>
      </c>
      <c r="AT36" s="18">
        <f t="shared" si="11"/>
        <v>1028.7</v>
      </c>
      <c r="AU36" s="18">
        <f t="shared" si="11"/>
        <v>1024.6</v>
      </c>
      <c r="AV36" s="18">
        <f t="shared" si="11"/>
        <v>1023.9</v>
      </c>
      <c r="AW36" s="18">
        <f aca="true" t="shared" si="12" ref="AW36:BB36">MAX(AW3:AW33)</f>
        <v>1025.1</v>
      </c>
      <c r="AX36" s="18">
        <f t="shared" si="12"/>
        <v>1022</v>
      </c>
      <c r="AY36" s="18">
        <f t="shared" si="12"/>
        <v>1022.5</v>
      </c>
      <c r="AZ36" s="18">
        <f t="shared" si="12"/>
        <v>1033</v>
      </c>
      <c r="BA36" s="18">
        <f t="shared" si="12"/>
        <v>1027.6</v>
      </c>
      <c r="BB36" s="18">
        <f t="shared" si="12"/>
        <v>1024</v>
      </c>
      <c r="BC36" s="18">
        <f aca="true" t="shared" si="13" ref="BC36:BH36">MAX(BC3:BC33)</f>
        <v>1027.4</v>
      </c>
      <c r="BD36" s="18">
        <f t="shared" si="13"/>
        <v>1023.6</v>
      </c>
      <c r="BE36" s="18">
        <f t="shared" si="13"/>
        <v>1023.7</v>
      </c>
      <c r="BF36" s="18">
        <f t="shared" si="13"/>
        <v>1026.7935164746543</v>
      </c>
      <c r="BG36" s="18">
        <f t="shared" si="13"/>
        <v>1022.4</v>
      </c>
      <c r="BH36" s="18">
        <f t="shared" si="13"/>
        <v>1027.4</v>
      </c>
      <c r="BI36" s="18">
        <f aca="true" t="shared" si="14" ref="BI36:BN36">MAX(BI3:BI33)</f>
        <v>1020.3</v>
      </c>
      <c r="BJ36" s="18">
        <f t="shared" si="14"/>
        <v>1023.9</v>
      </c>
      <c r="BK36" s="18">
        <f t="shared" si="14"/>
        <v>1027.1</v>
      </c>
      <c r="BL36" s="18">
        <f t="shared" si="14"/>
        <v>1031.1</v>
      </c>
      <c r="BM36" s="18">
        <f t="shared" si="14"/>
        <v>1028.2</v>
      </c>
      <c r="BN36" s="18">
        <f t="shared" si="14"/>
        <v>1022.6</v>
      </c>
      <c r="BO36" s="18">
        <f>MAX(BO3:BO33)</f>
        <v>1024.6</v>
      </c>
      <c r="BP36" s="18">
        <f>MAX(BP3:BP33)</f>
        <v>1029.9</v>
      </c>
      <c r="BQ36" s="18">
        <f>MAX(BQ3:BQ33)</f>
        <v>1030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>
        <f>MIN(G3:G33)</f>
        <v>1002.7</v>
      </c>
      <c r="H37" s="20">
        <f>MIN(H3:H33)</f>
        <v>1005.9</v>
      </c>
      <c r="I37" s="20">
        <f>MIN(I3:I33)</f>
        <v>1003.3</v>
      </c>
      <c r="J37" s="20">
        <f>MIN(J3:J33)</f>
        <v>998.1</v>
      </c>
      <c r="K37" s="20">
        <f aca="true" t="shared" si="15" ref="K37:Z37">MIN(K3:K33)</f>
        <v>997</v>
      </c>
      <c r="L37" s="20">
        <f t="shared" si="15"/>
        <v>993.8</v>
      </c>
      <c r="M37" s="20">
        <f t="shared" si="15"/>
        <v>999.4</v>
      </c>
      <c r="N37" s="20">
        <f t="shared" si="15"/>
        <v>993.6</v>
      </c>
      <c r="O37" s="20">
        <f t="shared" si="15"/>
        <v>996.8</v>
      </c>
      <c r="P37" s="20">
        <f t="shared" si="15"/>
        <v>1001.1</v>
      </c>
      <c r="Q37" s="20">
        <f t="shared" si="15"/>
        <v>1000.5</v>
      </c>
      <c r="R37" s="20">
        <f t="shared" si="15"/>
        <v>1002.4</v>
      </c>
      <c r="S37" s="20">
        <f t="shared" si="15"/>
        <v>999.4</v>
      </c>
      <c r="T37" s="20">
        <f t="shared" si="15"/>
        <v>1005.5</v>
      </c>
      <c r="U37" s="20">
        <f t="shared" si="15"/>
        <v>995</v>
      </c>
      <c r="V37" s="20">
        <f t="shared" si="15"/>
        <v>997.3</v>
      </c>
      <c r="W37" s="20">
        <f t="shared" si="15"/>
        <v>991.8</v>
      </c>
      <c r="X37" s="20">
        <f t="shared" si="15"/>
        <v>1001.5</v>
      </c>
      <c r="Y37" s="20">
        <f t="shared" si="15"/>
        <v>994.8</v>
      </c>
      <c r="Z37" s="20">
        <f t="shared" si="15"/>
        <v>1000.3</v>
      </c>
      <c r="AA37" s="20">
        <f aca="true" t="shared" si="16" ref="AA37:AP37">MIN(AA3:AA33)</f>
        <v>997.5</v>
      </c>
      <c r="AB37" s="20">
        <f t="shared" si="16"/>
        <v>995.8</v>
      </c>
      <c r="AC37" s="20">
        <f t="shared" si="16"/>
        <v>996.8</v>
      </c>
      <c r="AD37" s="20">
        <f t="shared" si="16"/>
        <v>1004.3</v>
      </c>
      <c r="AE37" s="20">
        <f t="shared" si="16"/>
        <v>994.4</v>
      </c>
      <c r="AF37" s="20">
        <f t="shared" si="16"/>
        <v>998.4</v>
      </c>
      <c r="AG37" s="20">
        <f t="shared" si="16"/>
        <v>1005.8</v>
      </c>
      <c r="AH37" s="20">
        <f t="shared" si="16"/>
        <v>1001.7</v>
      </c>
      <c r="AI37" s="20">
        <f t="shared" si="16"/>
        <v>1004.4</v>
      </c>
      <c r="AJ37" s="20">
        <f t="shared" si="16"/>
        <v>1006.5</v>
      </c>
      <c r="AK37" s="20">
        <f t="shared" si="16"/>
        <v>995.5</v>
      </c>
      <c r="AL37" s="20">
        <f t="shared" si="16"/>
        <v>994.6</v>
      </c>
      <c r="AM37" s="20">
        <f t="shared" si="16"/>
        <v>988.8</v>
      </c>
      <c r="AN37" s="20">
        <f t="shared" si="16"/>
        <v>999.6</v>
      </c>
      <c r="AO37" s="20">
        <f t="shared" si="16"/>
        <v>994.4</v>
      </c>
      <c r="AP37" s="20">
        <f t="shared" si="16"/>
        <v>998.9</v>
      </c>
      <c r="AQ37" s="20">
        <f aca="true" t="shared" si="17" ref="AQ37:AV37">MIN(AQ3:AQ33)</f>
        <v>1006.8</v>
      </c>
      <c r="AR37" s="20">
        <f t="shared" si="17"/>
        <v>986.3</v>
      </c>
      <c r="AS37" s="20">
        <f t="shared" si="17"/>
        <v>1002.7</v>
      </c>
      <c r="AT37" s="20">
        <f t="shared" si="17"/>
        <v>993.6</v>
      </c>
      <c r="AU37" s="20">
        <f t="shared" si="17"/>
        <v>990.5</v>
      </c>
      <c r="AV37" s="20">
        <f t="shared" si="17"/>
        <v>993.3</v>
      </c>
      <c r="AW37" s="20">
        <f aca="true" t="shared" si="18" ref="AW37:BB37">MIN(AW3:AW33)</f>
        <v>1003.2</v>
      </c>
      <c r="AX37" s="20">
        <f t="shared" si="18"/>
        <v>1000</v>
      </c>
      <c r="AY37" s="20">
        <f t="shared" si="18"/>
        <v>993.6</v>
      </c>
      <c r="AZ37" s="20">
        <f t="shared" si="18"/>
        <v>997.3</v>
      </c>
      <c r="BA37" s="20">
        <f t="shared" si="18"/>
        <v>1001.7</v>
      </c>
      <c r="BB37" s="20">
        <f t="shared" si="18"/>
        <v>997.5</v>
      </c>
      <c r="BC37" s="20">
        <f aca="true" t="shared" si="19" ref="BC37:BH37">MIN(BC3:BC33)</f>
        <v>995.7</v>
      </c>
      <c r="BD37" s="20">
        <f t="shared" si="19"/>
        <v>999.2</v>
      </c>
      <c r="BE37" s="20">
        <f t="shared" si="19"/>
        <v>995.7</v>
      </c>
      <c r="BF37" s="20">
        <f t="shared" si="19"/>
        <v>996.7861656284182</v>
      </c>
      <c r="BG37" s="20">
        <f t="shared" si="19"/>
        <v>996.8</v>
      </c>
      <c r="BH37" s="20">
        <f t="shared" si="19"/>
        <v>997.9</v>
      </c>
      <c r="BI37" s="20">
        <f aca="true" t="shared" si="20" ref="BI37:BN37">MIN(BI3:BI33)</f>
        <v>993.8</v>
      </c>
      <c r="BJ37" s="20">
        <f t="shared" si="20"/>
        <v>1000.5</v>
      </c>
      <c r="BK37" s="20">
        <f t="shared" si="20"/>
        <v>998.7</v>
      </c>
      <c r="BL37" s="20">
        <f t="shared" si="20"/>
        <v>1003.3</v>
      </c>
      <c r="BM37" s="20">
        <f t="shared" si="20"/>
        <v>1005</v>
      </c>
      <c r="BN37" s="20">
        <f t="shared" si="20"/>
        <v>999.6</v>
      </c>
      <c r="BO37" s="20">
        <f>MIN(BO3:BO33)</f>
        <v>1006.3</v>
      </c>
      <c r="BP37" s="20">
        <f>MIN(BP3:BP33)</f>
        <v>1004.8</v>
      </c>
      <c r="BQ37" s="20">
        <f>MIN(BQ3:BQ33)</f>
        <v>1003.1</v>
      </c>
      <c r="BR37" s="20"/>
      <c r="BS37" s="20"/>
      <c r="BT37" s="20"/>
      <c r="BU37" s="20"/>
      <c r="BV37" s="20"/>
      <c r="BW37" s="20"/>
      <c r="BY37" s="52">
        <f>STDEV(J3:AM33)</f>
        <v>7.726478813055617</v>
      </c>
      <c r="BZ37" s="52">
        <f>STDEV(T3:AW33)</f>
        <v>7.875797334143271</v>
      </c>
      <c r="CA37" s="52">
        <f>STDEV(AD3:BG33)</f>
        <v>7.661321662404307</v>
      </c>
      <c r="CB37" s="52">
        <f>STDEV(AN3:BQ33)</f>
        <v>7.46723771510732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</v>
      </c>
      <c r="BZ42" s="87">
        <f>AVERAGE(T42:AW42)</f>
        <v>0</v>
      </c>
      <c r="CA42" s="87">
        <f>AVERAGE(AD42:BG42)</f>
        <v>0</v>
      </c>
      <c r="CB42" s="87">
        <f>AVERAGE(AN42:BQ42)</f>
        <v>0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986.3</v>
      </c>
      <c r="D45">
        <f>LARGE(B3:BW33,1)</f>
        <v>1034.3</v>
      </c>
    </row>
    <row r="46" spans="1:4" ht="10.5">
      <c r="A46">
        <v>2</v>
      </c>
      <c r="B46">
        <f>SMALL(B3:BW33,2)</f>
        <v>988.8</v>
      </c>
      <c r="D46">
        <f>LARGE(B3:BW33,2)</f>
        <v>1033</v>
      </c>
    </row>
    <row r="47" spans="1:4" ht="10.5">
      <c r="A47">
        <v>3</v>
      </c>
      <c r="B47">
        <f>SMALL(B3:BW33,3)</f>
        <v>990.5</v>
      </c>
      <c r="D47">
        <f>LARGE(B3:BW33,3)</f>
        <v>1032.4</v>
      </c>
    </row>
    <row r="48" spans="1:4" ht="10.5">
      <c r="A48">
        <v>4</v>
      </c>
      <c r="B48">
        <f>SMALL(B3:BW33,4)</f>
        <v>991.8</v>
      </c>
      <c r="D48">
        <f>LARGE(B3:BW33,4)</f>
        <v>1032.1</v>
      </c>
    </row>
    <row r="49" spans="1:4" ht="10.5">
      <c r="A49">
        <v>5</v>
      </c>
      <c r="B49">
        <f>SMALL(B3:BW33,5)</f>
        <v>993.3</v>
      </c>
      <c r="D49">
        <f>LARGE(B3:BW33,5)</f>
        <v>1031.3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45</v>
      </c>
      <c r="C3" s="15" t="s">
        <v>38</v>
      </c>
      <c r="D3" s="15" t="s">
        <v>38</v>
      </c>
      <c r="E3" s="15" t="s">
        <v>38</v>
      </c>
      <c r="F3" s="15" t="s">
        <v>38</v>
      </c>
      <c r="G3" s="15">
        <v>1002.8</v>
      </c>
      <c r="H3" s="15">
        <v>1024</v>
      </c>
      <c r="I3" s="15">
        <v>1007.4</v>
      </c>
      <c r="J3" s="15">
        <v>1013.4</v>
      </c>
      <c r="K3" s="4">
        <v>1018.7</v>
      </c>
      <c r="L3" s="4">
        <v>1023.6</v>
      </c>
      <c r="M3" s="4">
        <v>1004</v>
      </c>
      <c r="N3" s="4">
        <v>1004.3</v>
      </c>
      <c r="O3" s="4">
        <v>1000.8</v>
      </c>
      <c r="P3" s="4">
        <v>1009.8</v>
      </c>
      <c r="Q3" s="4">
        <v>1016.4</v>
      </c>
      <c r="R3" s="4">
        <v>1007.6</v>
      </c>
      <c r="S3" s="4">
        <v>1011.4</v>
      </c>
      <c r="T3" s="4">
        <v>1014.1</v>
      </c>
      <c r="U3" s="4">
        <v>993.3</v>
      </c>
      <c r="V3" s="4">
        <v>1006.8</v>
      </c>
      <c r="W3" s="4">
        <v>1019.3</v>
      </c>
      <c r="X3" s="4">
        <v>1018.4</v>
      </c>
      <c r="Y3" s="4">
        <v>1019.2</v>
      </c>
      <c r="Z3" s="4">
        <v>1015.9</v>
      </c>
      <c r="AA3" s="4">
        <v>1026.5</v>
      </c>
      <c r="AB3" s="4">
        <v>1017.1</v>
      </c>
      <c r="AC3" s="4">
        <v>1010.9</v>
      </c>
      <c r="AD3" s="4">
        <v>1006.3</v>
      </c>
      <c r="AE3" s="4">
        <v>1005.2</v>
      </c>
      <c r="AF3" s="4">
        <v>1000.5</v>
      </c>
      <c r="AG3" s="4">
        <v>1007.6</v>
      </c>
      <c r="AH3" s="4">
        <v>1016.4</v>
      </c>
      <c r="AI3" s="4">
        <v>1018.4</v>
      </c>
      <c r="AJ3" s="4">
        <v>998.9</v>
      </c>
      <c r="AK3" s="4">
        <v>1015.3</v>
      </c>
      <c r="AL3" s="4">
        <v>1016.2</v>
      </c>
      <c r="AM3" s="4">
        <v>992.3</v>
      </c>
      <c r="AN3" s="4">
        <v>1013.7</v>
      </c>
      <c r="AO3" s="4">
        <v>1014.6</v>
      </c>
      <c r="AP3" s="4">
        <v>1009</v>
      </c>
      <c r="AQ3" s="4">
        <v>1019.3</v>
      </c>
      <c r="AR3" s="4">
        <v>1003.4</v>
      </c>
      <c r="AS3" s="4">
        <v>999.6</v>
      </c>
      <c r="AT3" s="4">
        <v>1009.5</v>
      </c>
      <c r="AU3" s="4">
        <v>1009.8</v>
      </c>
      <c r="AV3" s="4">
        <v>1026.1</v>
      </c>
      <c r="AW3" s="4">
        <v>1021.7</v>
      </c>
      <c r="AX3" s="4">
        <v>1011.6</v>
      </c>
      <c r="AY3" s="4">
        <v>1017.3</v>
      </c>
      <c r="AZ3" s="4">
        <v>1010</v>
      </c>
      <c r="BA3" s="4">
        <v>1024.7</v>
      </c>
      <c r="BB3" s="4">
        <v>1015.5</v>
      </c>
      <c r="BC3" s="4">
        <v>1012.6</v>
      </c>
      <c r="BD3" s="4">
        <v>1013.8</v>
      </c>
      <c r="BE3" s="4">
        <v>1023.2</v>
      </c>
      <c r="BF3" s="4">
        <v>1019.789777229482</v>
      </c>
      <c r="BG3" s="4">
        <v>1017.4</v>
      </c>
      <c r="BH3" s="4">
        <v>1017.4</v>
      </c>
      <c r="BI3" s="4">
        <v>1012.8</v>
      </c>
      <c r="BJ3" s="4">
        <v>1015.7</v>
      </c>
      <c r="BK3" s="4">
        <v>992.7</v>
      </c>
      <c r="BL3" s="4">
        <v>1018.7</v>
      </c>
      <c r="BM3" s="4">
        <v>1011.6</v>
      </c>
      <c r="BN3" s="4">
        <v>1014.8</v>
      </c>
      <c r="BO3" s="4">
        <v>1016.4</v>
      </c>
      <c r="BP3" s="4">
        <v>1020.1</v>
      </c>
      <c r="BQ3" s="4">
        <v>1026.6</v>
      </c>
      <c r="BR3" s="4"/>
      <c r="BS3" s="4"/>
      <c r="BT3" s="4"/>
      <c r="BU3" s="4"/>
      <c r="BV3" s="4"/>
      <c r="BW3" s="4"/>
      <c r="BY3" s="10">
        <f>AVERAGE(J3:AM3)</f>
        <v>1010.9533333333334</v>
      </c>
      <c r="BZ3" s="10">
        <f>AVERAGE(T3:AW3)</f>
        <v>1011.5099999999999</v>
      </c>
      <c r="CA3" s="10">
        <f>AVERAGE(AD3:BG3)</f>
        <v>1012.3229925743159</v>
      </c>
      <c r="CB3" s="10">
        <f>AVERAGE(AM3:BQ3)</f>
        <v>1013.925476684822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>
        <v>1025.5</v>
      </c>
      <c r="H4" s="15">
        <v>1019.1</v>
      </c>
      <c r="I4" s="15">
        <v>1017</v>
      </c>
      <c r="J4" s="15">
        <v>1011.7</v>
      </c>
      <c r="K4" s="4">
        <v>1008</v>
      </c>
      <c r="L4" s="4">
        <v>1025</v>
      </c>
      <c r="M4" s="4">
        <v>1007</v>
      </c>
      <c r="N4" s="4">
        <v>1021.4</v>
      </c>
      <c r="O4" s="4">
        <v>1017.5</v>
      </c>
      <c r="P4" s="4">
        <v>1021</v>
      </c>
      <c r="Q4" s="4">
        <v>1015.6</v>
      </c>
      <c r="R4" s="4">
        <v>1001.4</v>
      </c>
      <c r="S4" s="4">
        <v>991.2</v>
      </c>
      <c r="T4" s="4">
        <v>1010.6</v>
      </c>
      <c r="U4" s="4">
        <v>997.4</v>
      </c>
      <c r="V4" s="4">
        <v>1005.9</v>
      </c>
      <c r="W4" s="4">
        <v>1010.5</v>
      </c>
      <c r="X4" s="4">
        <v>1023.4</v>
      </c>
      <c r="Y4" s="4">
        <v>1022</v>
      </c>
      <c r="Z4" s="4">
        <v>1006.9</v>
      </c>
      <c r="AA4" s="4">
        <v>1018.5</v>
      </c>
      <c r="AB4" s="4">
        <v>1016.2</v>
      </c>
      <c r="AC4" s="4">
        <v>1012.8</v>
      </c>
      <c r="AD4" s="4">
        <v>1002.7</v>
      </c>
      <c r="AE4" s="4">
        <v>1012.5</v>
      </c>
      <c r="AF4" s="4">
        <v>1006.2</v>
      </c>
      <c r="AG4" s="4">
        <v>1005</v>
      </c>
      <c r="AH4" s="4">
        <v>1013.9</v>
      </c>
      <c r="AI4" s="4">
        <v>1024.6</v>
      </c>
      <c r="AJ4" s="4">
        <v>998</v>
      </c>
      <c r="AK4" s="4">
        <v>1019.4</v>
      </c>
      <c r="AL4" s="4">
        <v>1014.2</v>
      </c>
      <c r="AM4" s="4">
        <v>1002.7</v>
      </c>
      <c r="AN4" s="4">
        <v>1014.1</v>
      </c>
      <c r="AO4" s="4">
        <v>1012.6</v>
      </c>
      <c r="AP4" s="4">
        <v>1010.9</v>
      </c>
      <c r="AQ4" s="4">
        <v>1006.3</v>
      </c>
      <c r="AR4" s="4">
        <v>1006.9</v>
      </c>
      <c r="AS4" s="4">
        <v>1008</v>
      </c>
      <c r="AT4" s="4">
        <v>1004.2</v>
      </c>
      <c r="AU4" s="4">
        <v>1015.3</v>
      </c>
      <c r="AV4" s="4">
        <v>1017.8</v>
      </c>
      <c r="AW4" s="4">
        <v>1021.1</v>
      </c>
      <c r="AX4" s="4">
        <v>1015.5</v>
      </c>
      <c r="AY4" s="4">
        <v>1017.1</v>
      </c>
      <c r="AZ4" s="4">
        <v>1006.6</v>
      </c>
      <c r="BA4" s="4">
        <v>1027.3</v>
      </c>
      <c r="BB4" s="4">
        <v>1011</v>
      </c>
      <c r="BC4" s="4">
        <v>1005.3</v>
      </c>
      <c r="BD4" s="4">
        <v>1014.4</v>
      </c>
      <c r="BE4" s="4">
        <v>1020.1</v>
      </c>
      <c r="BF4" s="4">
        <v>1021.1399248482721</v>
      </c>
      <c r="BG4" s="4">
        <v>1019.3</v>
      </c>
      <c r="BH4" s="4">
        <v>1023.2</v>
      </c>
      <c r="BI4" s="4">
        <v>1022.8</v>
      </c>
      <c r="BJ4" s="4">
        <v>1014.8</v>
      </c>
      <c r="BK4" s="4">
        <v>995.8</v>
      </c>
      <c r="BL4" s="4">
        <v>1015.4</v>
      </c>
      <c r="BM4" s="4">
        <v>1012.1</v>
      </c>
      <c r="BN4" s="4">
        <v>1021.8</v>
      </c>
      <c r="BO4" s="4">
        <v>1026.9</v>
      </c>
      <c r="BP4" s="4">
        <v>1003.6</v>
      </c>
      <c r="BQ4" s="4">
        <v>1022.5</v>
      </c>
      <c r="BR4" s="4"/>
      <c r="BS4" s="4"/>
      <c r="BT4" s="4"/>
      <c r="BU4" s="4"/>
      <c r="BV4" s="4"/>
      <c r="BW4" s="4"/>
      <c r="BY4" s="10">
        <f aca="true" t="shared" si="0" ref="BY4:BY33">AVERAGE(J4:AM4)</f>
        <v>1011.4400000000002</v>
      </c>
      <c r="BZ4" s="10">
        <f aca="true" t="shared" si="1" ref="BZ4:BZ33">AVERAGE(T4:AW4)</f>
        <v>1011.3533333333332</v>
      </c>
      <c r="CA4" s="10">
        <f aca="true" t="shared" si="2" ref="CA4:CA33">AVERAGE(AD4:BG4)</f>
        <v>1012.4713308282755</v>
      </c>
      <c r="CB4" s="10">
        <f aca="true" t="shared" si="3" ref="CB4:CB33">AVERAGE(AM4:BQ4)</f>
        <v>1014.0819330596216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>
        <v>1018.8</v>
      </c>
      <c r="H5" s="15">
        <v>996.1</v>
      </c>
      <c r="I5" s="15">
        <v>1015.7</v>
      </c>
      <c r="J5" s="15">
        <v>1019.4</v>
      </c>
      <c r="K5" s="4">
        <v>1006.1</v>
      </c>
      <c r="L5" s="4">
        <v>1016.6</v>
      </c>
      <c r="M5" s="4">
        <v>1012</v>
      </c>
      <c r="N5" s="4">
        <v>1021.7</v>
      </c>
      <c r="O5" s="4">
        <v>1019.8</v>
      </c>
      <c r="P5" s="4">
        <v>1018.9</v>
      </c>
      <c r="Q5" s="4">
        <v>1012.8</v>
      </c>
      <c r="R5" s="4">
        <v>995.2</v>
      </c>
      <c r="S5" s="4">
        <v>991.5</v>
      </c>
      <c r="T5" s="4">
        <v>999.9</v>
      </c>
      <c r="U5" s="4">
        <v>1019.2</v>
      </c>
      <c r="V5" s="4">
        <v>1002.3</v>
      </c>
      <c r="W5" s="4">
        <v>1001.3</v>
      </c>
      <c r="X5" s="4">
        <v>1023</v>
      </c>
      <c r="Y5" s="4">
        <v>1021.3</v>
      </c>
      <c r="Z5" s="4">
        <v>1017.1</v>
      </c>
      <c r="AA5" s="4">
        <v>1019.8</v>
      </c>
      <c r="AB5" s="4">
        <v>1023.6</v>
      </c>
      <c r="AC5" s="4">
        <v>1005.8</v>
      </c>
      <c r="AD5" s="4">
        <v>1019</v>
      </c>
      <c r="AE5" s="4">
        <v>1014.6</v>
      </c>
      <c r="AF5" s="4">
        <v>1004.1</v>
      </c>
      <c r="AG5" s="4">
        <v>1012.6</v>
      </c>
      <c r="AH5" s="4">
        <v>1020.2</v>
      </c>
      <c r="AI5" s="4">
        <v>1014.1</v>
      </c>
      <c r="AJ5" s="4">
        <v>1013.3</v>
      </c>
      <c r="AK5" s="4">
        <v>1023.9</v>
      </c>
      <c r="AL5" s="4">
        <v>1014.6</v>
      </c>
      <c r="AM5" s="4">
        <v>1012.7</v>
      </c>
      <c r="AN5" s="4">
        <v>1016.6</v>
      </c>
      <c r="AO5" s="4">
        <v>1023.8</v>
      </c>
      <c r="AP5" s="4">
        <v>1003.2</v>
      </c>
      <c r="AQ5" s="4">
        <v>1005.9</v>
      </c>
      <c r="AR5" s="4">
        <v>1010.1</v>
      </c>
      <c r="AS5" s="4">
        <v>1022.9</v>
      </c>
      <c r="AT5" s="4">
        <v>1012</v>
      </c>
      <c r="AU5" s="4">
        <v>1024.4</v>
      </c>
      <c r="AV5" s="4">
        <v>1022.5</v>
      </c>
      <c r="AW5" s="4">
        <v>1008.8</v>
      </c>
      <c r="AX5" s="4">
        <v>1013.9</v>
      </c>
      <c r="AY5" s="4">
        <v>1025.8</v>
      </c>
      <c r="AZ5" s="4">
        <v>1013</v>
      </c>
      <c r="BA5" s="4">
        <v>1022.1</v>
      </c>
      <c r="BB5" s="4">
        <v>1006.4</v>
      </c>
      <c r="BC5" s="4">
        <v>1009.3</v>
      </c>
      <c r="BD5" s="4">
        <v>1007.4</v>
      </c>
      <c r="BE5" s="4">
        <v>1018.5</v>
      </c>
      <c r="BF5" s="4">
        <v>1004.9566563330138</v>
      </c>
      <c r="BG5" s="4">
        <v>991.4</v>
      </c>
      <c r="BH5" s="4">
        <v>998.7</v>
      </c>
      <c r="BI5" s="4">
        <v>1013.3</v>
      </c>
      <c r="BJ5" s="4">
        <v>1016.8</v>
      </c>
      <c r="BK5" s="4">
        <v>1008.6</v>
      </c>
      <c r="BL5" s="4">
        <v>996.6</v>
      </c>
      <c r="BM5" s="4">
        <v>1024.1</v>
      </c>
      <c r="BN5" s="4">
        <v>1018.5</v>
      </c>
      <c r="BO5" s="4">
        <v>1021.8</v>
      </c>
      <c r="BP5" s="4">
        <v>1006.3</v>
      </c>
      <c r="BQ5" s="4">
        <v>1014.9</v>
      </c>
      <c r="BR5" s="4"/>
      <c r="BS5" s="4"/>
      <c r="BT5" s="4"/>
      <c r="BU5" s="4"/>
      <c r="BV5" s="4"/>
      <c r="BW5" s="4"/>
      <c r="BY5" s="10">
        <f t="shared" si="0"/>
        <v>1013.213333333333</v>
      </c>
      <c r="BZ5" s="10">
        <f t="shared" si="1"/>
        <v>1014.4200000000001</v>
      </c>
      <c r="CA5" s="10">
        <f t="shared" si="2"/>
        <v>1013.7352218777672</v>
      </c>
      <c r="CB5" s="10">
        <f t="shared" si="3"/>
        <v>1012.7502147204198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>
        <v>1018.1</v>
      </c>
      <c r="H6" s="15">
        <v>1006.4</v>
      </c>
      <c r="I6" s="15">
        <v>1019</v>
      </c>
      <c r="J6" s="15">
        <v>1016.8</v>
      </c>
      <c r="K6" s="4">
        <v>1017.3</v>
      </c>
      <c r="L6" s="4">
        <v>1007.3</v>
      </c>
      <c r="M6" s="4">
        <v>1013.2</v>
      </c>
      <c r="N6" s="4">
        <v>1010.2</v>
      </c>
      <c r="O6" s="4">
        <v>1020.3</v>
      </c>
      <c r="P6" s="4">
        <v>1017.3</v>
      </c>
      <c r="Q6" s="4">
        <v>1020.8</v>
      </c>
      <c r="R6" s="4">
        <v>1005.5</v>
      </c>
      <c r="S6" s="4">
        <v>997.6</v>
      </c>
      <c r="T6" s="4">
        <v>1008</v>
      </c>
      <c r="U6" s="4">
        <v>1018.5</v>
      </c>
      <c r="V6" s="4">
        <v>1003.7</v>
      </c>
      <c r="W6" s="4">
        <v>1000.3</v>
      </c>
      <c r="X6" s="4">
        <v>1018.8</v>
      </c>
      <c r="Y6" s="4">
        <v>1018.2</v>
      </c>
      <c r="Z6" s="4">
        <v>1016.5</v>
      </c>
      <c r="AA6" s="4">
        <v>1007.1</v>
      </c>
      <c r="AB6" s="4">
        <v>1026.8</v>
      </c>
      <c r="AC6" s="4">
        <v>1000.9</v>
      </c>
      <c r="AD6" s="4">
        <v>1023.8</v>
      </c>
      <c r="AE6" s="4">
        <v>1021.8</v>
      </c>
      <c r="AF6" s="4">
        <v>1010.8</v>
      </c>
      <c r="AG6" s="4">
        <v>1022.6</v>
      </c>
      <c r="AH6" s="4">
        <v>1014.8</v>
      </c>
      <c r="AI6" s="4">
        <v>998.4</v>
      </c>
      <c r="AJ6" s="4">
        <v>1013.1</v>
      </c>
      <c r="AK6" s="4">
        <v>1008.5</v>
      </c>
      <c r="AL6" s="4">
        <v>1007.2</v>
      </c>
      <c r="AM6" s="4">
        <v>1022.8</v>
      </c>
      <c r="AN6" s="4">
        <v>1016.6</v>
      </c>
      <c r="AO6" s="4">
        <v>1026</v>
      </c>
      <c r="AP6" s="4">
        <v>1003.2</v>
      </c>
      <c r="AQ6" s="4">
        <v>1011.2</v>
      </c>
      <c r="AR6" s="4">
        <v>1008.1</v>
      </c>
      <c r="AS6" s="4">
        <v>1018</v>
      </c>
      <c r="AT6" s="4">
        <v>1028.3</v>
      </c>
      <c r="AU6" s="4">
        <v>1025.9</v>
      </c>
      <c r="AV6" s="4">
        <v>1016.7</v>
      </c>
      <c r="AW6" s="4">
        <v>1010.3</v>
      </c>
      <c r="AX6" s="4">
        <v>1014.9</v>
      </c>
      <c r="AY6" s="4">
        <v>1005.9</v>
      </c>
      <c r="AZ6" s="4">
        <v>1016.6</v>
      </c>
      <c r="BA6" s="4">
        <v>1001.3</v>
      </c>
      <c r="BB6" s="4">
        <v>993.6</v>
      </c>
      <c r="BC6" s="4">
        <v>1018.7</v>
      </c>
      <c r="BD6" s="4">
        <v>1014</v>
      </c>
      <c r="BE6" s="4">
        <v>1021.5</v>
      </c>
      <c r="BF6" s="4">
        <v>1004.6596224459114</v>
      </c>
      <c r="BG6" s="4">
        <v>1001.6</v>
      </c>
      <c r="BH6" s="4">
        <v>999.1</v>
      </c>
      <c r="BI6" s="4">
        <v>999.4</v>
      </c>
      <c r="BJ6" s="4">
        <v>1015.7</v>
      </c>
      <c r="BK6" s="4">
        <v>1005.4</v>
      </c>
      <c r="BL6" s="4">
        <v>999.6</v>
      </c>
      <c r="BM6" s="4">
        <v>1012.9</v>
      </c>
      <c r="BN6" s="4">
        <v>1005.5</v>
      </c>
      <c r="BO6" s="4">
        <v>1007</v>
      </c>
      <c r="BP6" s="4">
        <v>1014.7</v>
      </c>
      <c r="BQ6" s="4">
        <v>1018.3</v>
      </c>
      <c r="BR6" s="4"/>
      <c r="BS6" s="4"/>
      <c r="BT6" s="4"/>
      <c r="BU6" s="4"/>
      <c r="BV6" s="4"/>
      <c r="BW6" s="4"/>
      <c r="BY6" s="10">
        <f t="shared" si="0"/>
        <v>1012.9633333333333</v>
      </c>
      <c r="BZ6" s="10">
        <f t="shared" si="1"/>
        <v>1014.2299999999998</v>
      </c>
      <c r="CA6" s="10">
        <f t="shared" si="2"/>
        <v>1013.3619874148637</v>
      </c>
      <c r="CB6" s="10">
        <f t="shared" si="3"/>
        <v>1011.5309555627713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>
        <v>1020.4</v>
      </c>
      <c r="H7" s="15">
        <v>1009.9</v>
      </c>
      <c r="I7" s="15">
        <v>1003.8</v>
      </c>
      <c r="J7" s="15">
        <v>1016.8</v>
      </c>
      <c r="K7" s="4">
        <v>1000.7</v>
      </c>
      <c r="L7" s="4">
        <v>1006.6</v>
      </c>
      <c r="M7" s="4">
        <v>1026.3</v>
      </c>
      <c r="N7" s="4">
        <v>1010.2</v>
      </c>
      <c r="O7" s="4">
        <v>1009.6</v>
      </c>
      <c r="P7" s="4">
        <v>1017.2</v>
      </c>
      <c r="Q7" s="4">
        <v>1006.8</v>
      </c>
      <c r="R7" s="4">
        <v>1023</v>
      </c>
      <c r="S7" s="4">
        <v>1009.7</v>
      </c>
      <c r="T7" s="4">
        <v>1010.8</v>
      </c>
      <c r="U7" s="4">
        <v>1017</v>
      </c>
      <c r="V7" s="4">
        <v>1012.1</v>
      </c>
      <c r="W7" s="4">
        <v>1007.6</v>
      </c>
      <c r="X7" s="4">
        <v>1010.3</v>
      </c>
      <c r="Y7" s="4">
        <v>1013.9</v>
      </c>
      <c r="Z7" s="4">
        <v>1013.9</v>
      </c>
      <c r="AA7" s="4">
        <v>1006.1</v>
      </c>
      <c r="AB7" s="4">
        <v>1018.4</v>
      </c>
      <c r="AC7" s="4">
        <v>1009.7</v>
      </c>
      <c r="AD7" s="4">
        <v>1014.2</v>
      </c>
      <c r="AE7" s="4">
        <v>1005.9</v>
      </c>
      <c r="AF7" s="4">
        <v>1008.9</v>
      </c>
      <c r="AG7" s="4">
        <v>1010</v>
      </c>
      <c r="AH7" s="4">
        <v>1014.7</v>
      </c>
      <c r="AI7" s="4">
        <v>1005.6</v>
      </c>
      <c r="AJ7" s="4">
        <v>1017.9</v>
      </c>
      <c r="AK7" s="4">
        <v>999</v>
      </c>
      <c r="AL7" s="4">
        <v>1010</v>
      </c>
      <c r="AM7" s="4">
        <v>1026.3</v>
      </c>
      <c r="AN7" s="4">
        <v>1025.6</v>
      </c>
      <c r="AO7" s="4">
        <v>1032.8</v>
      </c>
      <c r="AP7" s="4">
        <v>1015.5</v>
      </c>
      <c r="AQ7" s="4">
        <v>1006</v>
      </c>
      <c r="AR7" s="4">
        <v>1005.8</v>
      </c>
      <c r="AS7" s="4">
        <v>993.2</v>
      </c>
      <c r="AT7" s="4">
        <v>1030.8</v>
      </c>
      <c r="AU7" s="4">
        <v>1017.3</v>
      </c>
      <c r="AV7" s="4">
        <v>1015.8</v>
      </c>
      <c r="AW7" s="4">
        <v>1004.6</v>
      </c>
      <c r="AX7" s="4">
        <v>1015.7</v>
      </c>
      <c r="AY7" s="4">
        <v>1008</v>
      </c>
      <c r="AZ7" s="4">
        <v>1026</v>
      </c>
      <c r="BA7" s="4">
        <v>974.5</v>
      </c>
      <c r="BB7" s="4">
        <v>991.9</v>
      </c>
      <c r="BC7" s="4">
        <v>1023.1</v>
      </c>
      <c r="BD7" s="4">
        <v>1017</v>
      </c>
      <c r="BE7" s="4">
        <v>1004.4</v>
      </c>
      <c r="BF7" s="4">
        <v>1007.6301494214742</v>
      </c>
      <c r="BG7" s="4">
        <v>1015.2</v>
      </c>
      <c r="BH7" s="4">
        <v>1017.3</v>
      </c>
      <c r="BI7" s="4">
        <v>1008.6</v>
      </c>
      <c r="BJ7" s="4">
        <v>1013.2</v>
      </c>
      <c r="BK7" s="4">
        <v>1003.6</v>
      </c>
      <c r="BL7" s="4">
        <v>1008.7</v>
      </c>
      <c r="BM7" s="4">
        <v>1009.5</v>
      </c>
      <c r="BN7" s="4">
        <v>1003</v>
      </c>
      <c r="BO7" s="4">
        <v>1008.1</v>
      </c>
      <c r="BP7" s="4">
        <v>1017.5</v>
      </c>
      <c r="BQ7" s="4">
        <v>1023.3</v>
      </c>
      <c r="BR7" s="4"/>
      <c r="BS7" s="4"/>
      <c r="BT7" s="4"/>
      <c r="BU7" s="4"/>
      <c r="BV7" s="4"/>
      <c r="BW7" s="4"/>
      <c r="BY7" s="10">
        <f t="shared" si="0"/>
        <v>1011.9733333333335</v>
      </c>
      <c r="BZ7" s="10">
        <f t="shared" si="1"/>
        <v>1012.6566666666665</v>
      </c>
      <c r="CA7" s="10">
        <f t="shared" si="2"/>
        <v>1011.4443383140492</v>
      </c>
      <c r="CB7" s="10">
        <f t="shared" si="3"/>
        <v>1011.933230626499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>
        <v>1023.3</v>
      </c>
      <c r="H8" s="15">
        <v>1012.4</v>
      </c>
      <c r="I8" s="15">
        <v>1005.4</v>
      </c>
      <c r="J8" s="15">
        <v>1007.5</v>
      </c>
      <c r="K8" s="4">
        <v>1002.6</v>
      </c>
      <c r="L8" s="4">
        <v>1011.5</v>
      </c>
      <c r="M8" s="4">
        <v>1013.8</v>
      </c>
      <c r="N8" s="4">
        <v>1006.8</v>
      </c>
      <c r="O8" s="4">
        <v>1008.5</v>
      </c>
      <c r="P8" s="4">
        <v>1016.8</v>
      </c>
      <c r="Q8" s="4">
        <v>1008.4</v>
      </c>
      <c r="R8" s="4">
        <v>1022.8</v>
      </c>
      <c r="S8" s="4">
        <v>1011.7</v>
      </c>
      <c r="T8" s="4">
        <v>1001.8</v>
      </c>
      <c r="U8" s="4">
        <v>1010</v>
      </c>
      <c r="V8" s="4">
        <v>1003.6</v>
      </c>
      <c r="W8" s="4">
        <v>1007.7</v>
      </c>
      <c r="X8" s="4">
        <v>1015.2</v>
      </c>
      <c r="Y8" s="4">
        <v>1015.3</v>
      </c>
      <c r="Z8" s="4">
        <v>1014.7</v>
      </c>
      <c r="AA8" s="4">
        <v>1020.7</v>
      </c>
      <c r="AB8" s="4">
        <v>1014.8</v>
      </c>
      <c r="AC8" s="4">
        <v>1013.6</v>
      </c>
      <c r="AD8" s="4">
        <v>1017</v>
      </c>
      <c r="AE8" s="4">
        <v>1005.6</v>
      </c>
      <c r="AF8" s="4">
        <v>1008.7</v>
      </c>
      <c r="AG8" s="4">
        <v>1009.7</v>
      </c>
      <c r="AH8" s="4">
        <v>1017.5</v>
      </c>
      <c r="AI8" s="4">
        <v>1019.2</v>
      </c>
      <c r="AJ8" s="4">
        <v>1011.5</v>
      </c>
      <c r="AK8" s="4">
        <v>1011.4</v>
      </c>
      <c r="AL8" s="4">
        <v>1009.6</v>
      </c>
      <c r="AM8" s="4">
        <v>1026</v>
      </c>
      <c r="AN8" s="4">
        <v>1022.7</v>
      </c>
      <c r="AO8" s="4">
        <v>1031.6</v>
      </c>
      <c r="AP8" s="4">
        <v>1022.1</v>
      </c>
      <c r="AQ8" s="4">
        <v>1009.2</v>
      </c>
      <c r="AR8" s="4">
        <v>1003.3</v>
      </c>
      <c r="AS8" s="4">
        <v>993.6</v>
      </c>
      <c r="AT8" s="4">
        <v>1025.4</v>
      </c>
      <c r="AU8" s="4">
        <v>1018.3</v>
      </c>
      <c r="AV8" s="4">
        <v>1001.7</v>
      </c>
      <c r="AW8" s="4">
        <v>1010.1</v>
      </c>
      <c r="AX8" s="4">
        <v>1008.6</v>
      </c>
      <c r="AY8" s="4">
        <v>1015.1</v>
      </c>
      <c r="AZ8" s="4">
        <v>1004</v>
      </c>
      <c r="BA8" s="4">
        <v>1004.6</v>
      </c>
      <c r="BB8" s="4">
        <v>1002.7</v>
      </c>
      <c r="BC8" s="4">
        <v>1024</v>
      </c>
      <c r="BD8" s="4">
        <v>1016.2</v>
      </c>
      <c r="BE8" s="4">
        <v>1009.4</v>
      </c>
      <c r="BF8" s="4">
        <v>1006.200670576774</v>
      </c>
      <c r="BG8" s="4">
        <v>1007.7</v>
      </c>
      <c r="BH8" s="4">
        <v>1024.1</v>
      </c>
      <c r="BI8" s="4">
        <v>1004.4</v>
      </c>
      <c r="BJ8" s="4">
        <v>1007.6</v>
      </c>
      <c r="BK8" s="4">
        <v>1007.9</v>
      </c>
      <c r="BL8" s="4">
        <v>1016.3</v>
      </c>
      <c r="BM8" s="4">
        <v>1004.7</v>
      </c>
      <c r="BN8" s="4">
        <v>1009.7</v>
      </c>
      <c r="BO8" s="4">
        <v>1010</v>
      </c>
      <c r="BP8" s="4">
        <v>1021.4</v>
      </c>
      <c r="BQ8" s="4">
        <v>1022.7</v>
      </c>
      <c r="BR8" s="4"/>
      <c r="BS8" s="4"/>
      <c r="BT8" s="4"/>
      <c r="BU8" s="4"/>
      <c r="BV8" s="4"/>
      <c r="BW8" s="4"/>
      <c r="BY8" s="10">
        <f t="shared" si="0"/>
        <v>1012.1333333333333</v>
      </c>
      <c r="BZ8" s="10">
        <f t="shared" si="1"/>
        <v>1013.0533333333333</v>
      </c>
      <c r="CA8" s="10">
        <f t="shared" si="2"/>
        <v>1012.4233556858925</v>
      </c>
      <c r="CB8" s="10">
        <f t="shared" si="3"/>
        <v>1012.6226022766704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>
        <v>1024</v>
      </c>
      <c r="H9" s="15">
        <v>1015</v>
      </c>
      <c r="I9" s="15">
        <v>1017.5</v>
      </c>
      <c r="J9" s="15">
        <v>1004.4</v>
      </c>
      <c r="K9" s="4">
        <v>1021.6</v>
      </c>
      <c r="L9" s="4">
        <v>1023.3</v>
      </c>
      <c r="M9" s="4">
        <v>1013.9</v>
      </c>
      <c r="N9" s="4">
        <v>1016.7</v>
      </c>
      <c r="O9" s="4">
        <v>1018.9</v>
      </c>
      <c r="P9" s="4">
        <v>1009.5</v>
      </c>
      <c r="Q9" s="4">
        <v>1017.4</v>
      </c>
      <c r="R9" s="4">
        <v>1001</v>
      </c>
      <c r="S9" s="4">
        <v>1005.9</v>
      </c>
      <c r="T9" s="4">
        <v>1004.5</v>
      </c>
      <c r="U9" s="4">
        <v>1008.4</v>
      </c>
      <c r="V9" s="4">
        <v>1002.8</v>
      </c>
      <c r="W9" s="4">
        <v>1008.6</v>
      </c>
      <c r="X9" s="4">
        <v>1009.9</v>
      </c>
      <c r="Y9" s="4">
        <v>1012.7</v>
      </c>
      <c r="Z9" s="4">
        <v>1017</v>
      </c>
      <c r="AA9" s="4">
        <v>1023.2</v>
      </c>
      <c r="AB9" s="4">
        <v>1016.5</v>
      </c>
      <c r="AC9" s="4">
        <v>1012.7</v>
      </c>
      <c r="AD9" s="4">
        <v>1011.1</v>
      </c>
      <c r="AE9" s="4">
        <v>1022</v>
      </c>
      <c r="AF9" s="4">
        <v>1018.7</v>
      </c>
      <c r="AG9" s="4">
        <v>1025</v>
      </c>
      <c r="AH9" s="4">
        <v>1020.5</v>
      </c>
      <c r="AI9" s="4">
        <v>1006.5</v>
      </c>
      <c r="AJ9" s="4">
        <v>1020.5</v>
      </c>
      <c r="AK9" s="4">
        <v>1020.8</v>
      </c>
      <c r="AL9" s="4">
        <v>1003.3</v>
      </c>
      <c r="AM9" s="4">
        <v>1021.2</v>
      </c>
      <c r="AN9" s="4">
        <v>1018.3</v>
      </c>
      <c r="AO9" s="4">
        <v>1017.8</v>
      </c>
      <c r="AP9" s="4">
        <v>1022.1</v>
      </c>
      <c r="AQ9" s="4">
        <v>1005.6</v>
      </c>
      <c r="AR9" s="4">
        <v>1010.6</v>
      </c>
      <c r="AS9" s="4">
        <v>1009.9</v>
      </c>
      <c r="AT9" s="4">
        <v>1011.6</v>
      </c>
      <c r="AU9" s="4">
        <v>1012.2</v>
      </c>
      <c r="AV9" s="4">
        <v>1001.7</v>
      </c>
      <c r="AW9" s="4">
        <v>1019.9</v>
      </c>
      <c r="AX9" s="4">
        <v>1012.3</v>
      </c>
      <c r="AY9" s="4">
        <v>1019.4</v>
      </c>
      <c r="AZ9" s="4">
        <v>1005.1</v>
      </c>
      <c r="BA9" s="4">
        <v>1019.8</v>
      </c>
      <c r="BB9" s="4">
        <v>1014.2</v>
      </c>
      <c r="BC9" s="4">
        <v>1018.9</v>
      </c>
      <c r="BD9" s="4">
        <v>1010.5</v>
      </c>
      <c r="BE9" s="4">
        <v>1020.1</v>
      </c>
      <c r="BF9" s="4">
        <v>1012.2968157844383</v>
      </c>
      <c r="BG9" s="4">
        <v>1003.1</v>
      </c>
      <c r="BH9" s="4">
        <v>1016</v>
      </c>
      <c r="BI9" s="4">
        <v>1014.8</v>
      </c>
      <c r="BJ9" s="4">
        <v>1011.6</v>
      </c>
      <c r="BK9" s="4">
        <v>1012.8</v>
      </c>
      <c r="BL9" s="4">
        <v>1025.8</v>
      </c>
      <c r="BM9" s="4">
        <v>1013.6</v>
      </c>
      <c r="BN9" s="4">
        <v>1013.1</v>
      </c>
      <c r="BO9" s="4">
        <v>1007.7</v>
      </c>
      <c r="BP9" s="4">
        <v>1018.9</v>
      </c>
      <c r="BQ9" s="4">
        <v>1016.4</v>
      </c>
      <c r="BR9" s="4"/>
      <c r="BS9" s="4"/>
      <c r="BT9" s="4"/>
      <c r="BU9" s="4"/>
      <c r="BV9" s="4"/>
      <c r="BW9" s="4"/>
      <c r="BY9" s="10">
        <f t="shared" si="0"/>
        <v>1013.95</v>
      </c>
      <c r="BZ9" s="10">
        <f t="shared" si="1"/>
        <v>1013.8533333333331</v>
      </c>
      <c r="CA9" s="10">
        <f t="shared" si="2"/>
        <v>1014.4998938594813</v>
      </c>
      <c r="CB9" s="10">
        <f t="shared" si="3"/>
        <v>1014.106348896272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>
        <v>1009.7</v>
      </c>
      <c r="H10" s="15">
        <v>1021.8</v>
      </c>
      <c r="I10" s="15">
        <v>1017.5</v>
      </c>
      <c r="J10" s="15">
        <v>1011.5</v>
      </c>
      <c r="K10" s="4">
        <v>1021</v>
      </c>
      <c r="L10" s="4">
        <v>1009.2</v>
      </c>
      <c r="M10" s="4">
        <v>1015.9</v>
      </c>
      <c r="N10" s="4">
        <v>1008.3</v>
      </c>
      <c r="O10" s="4">
        <v>1006.6</v>
      </c>
      <c r="P10" s="4">
        <v>1007.3</v>
      </c>
      <c r="Q10" s="4">
        <v>1020.6</v>
      </c>
      <c r="R10" s="4">
        <v>997.7</v>
      </c>
      <c r="S10" s="4">
        <v>1000</v>
      </c>
      <c r="T10" s="4">
        <v>1010</v>
      </c>
      <c r="U10" s="4">
        <v>1006.1</v>
      </c>
      <c r="V10" s="4">
        <v>1013.5</v>
      </c>
      <c r="W10" s="4">
        <v>1016.5</v>
      </c>
      <c r="X10" s="4">
        <v>1017.8</v>
      </c>
      <c r="Y10" s="4">
        <v>996.2</v>
      </c>
      <c r="Z10" s="4">
        <v>1009.3</v>
      </c>
      <c r="AA10" s="4">
        <v>1020.3</v>
      </c>
      <c r="AB10" s="4">
        <v>1013.8</v>
      </c>
      <c r="AC10" s="4">
        <v>1009.5</v>
      </c>
      <c r="AD10" s="4">
        <v>1011.8</v>
      </c>
      <c r="AE10" s="4">
        <v>1022.2</v>
      </c>
      <c r="AF10" s="4">
        <v>1013.9</v>
      </c>
      <c r="AG10" s="4">
        <v>1026.4</v>
      </c>
      <c r="AH10" s="4">
        <v>1003.6</v>
      </c>
      <c r="AI10" s="4">
        <v>1017.1</v>
      </c>
      <c r="AJ10" s="4">
        <v>1028.8</v>
      </c>
      <c r="AK10" s="4">
        <v>1020.5</v>
      </c>
      <c r="AL10" s="4">
        <v>1002.1</v>
      </c>
      <c r="AM10" s="4">
        <v>1019.6</v>
      </c>
      <c r="AN10" s="4">
        <v>1012.9</v>
      </c>
      <c r="AO10" s="4">
        <v>1004.5</v>
      </c>
      <c r="AP10" s="4">
        <v>1021.8</v>
      </c>
      <c r="AQ10" s="4">
        <v>1013.1</v>
      </c>
      <c r="AR10" s="4">
        <v>1010.3</v>
      </c>
      <c r="AS10" s="4">
        <v>1012.7</v>
      </c>
      <c r="AT10" s="4">
        <v>1009.1</v>
      </c>
      <c r="AU10" s="4">
        <v>1010.4</v>
      </c>
      <c r="AV10" s="4">
        <v>1021.7</v>
      </c>
      <c r="AW10" s="4">
        <v>1019</v>
      </c>
      <c r="AX10" s="4">
        <v>1022.6</v>
      </c>
      <c r="AY10" s="4">
        <v>1019.1</v>
      </c>
      <c r="AZ10" s="4">
        <v>1017.4</v>
      </c>
      <c r="BA10" s="4">
        <v>1020.1</v>
      </c>
      <c r="BB10" s="4">
        <v>1015.9</v>
      </c>
      <c r="BC10" s="4">
        <v>1018.9</v>
      </c>
      <c r="BD10" s="4">
        <v>1014.1</v>
      </c>
      <c r="BE10" s="4">
        <v>1025.2</v>
      </c>
      <c r="BF10" s="4">
        <v>1022.4068597560649</v>
      </c>
      <c r="BG10" s="4">
        <v>1002.4</v>
      </c>
      <c r="BH10" s="4">
        <v>1010.9</v>
      </c>
      <c r="BI10" s="4">
        <v>998.9</v>
      </c>
      <c r="BJ10" s="4">
        <v>1018</v>
      </c>
      <c r="BK10" s="4">
        <v>1024.2</v>
      </c>
      <c r="BL10" s="4">
        <v>1027.2</v>
      </c>
      <c r="BM10" s="4">
        <v>1013</v>
      </c>
      <c r="BN10" s="4">
        <v>1006.5</v>
      </c>
      <c r="BO10" s="4">
        <v>1014.1</v>
      </c>
      <c r="BP10" s="4">
        <v>1018.9</v>
      </c>
      <c r="BQ10" s="4">
        <v>1015.2</v>
      </c>
      <c r="BR10" s="4"/>
      <c r="BS10" s="4"/>
      <c r="BT10" s="4"/>
      <c r="BU10" s="4"/>
      <c r="BV10" s="4"/>
      <c r="BW10" s="4"/>
      <c r="BY10" s="10">
        <f t="shared" si="0"/>
        <v>1012.5699999999998</v>
      </c>
      <c r="BZ10" s="10">
        <f t="shared" si="1"/>
        <v>1013.8166666666665</v>
      </c>
      <c r="CA10" s="10">
        <f t="shared" si="2"/>
        <v>1015.9868953252023</v>
      </c>
      <c r="CB10" s="10">
        <f t="shared" si="3"/>
        <v>1015.4873180566475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>
        <v>1008.8</v>
      </c>
      <c r="H11" s="15">
        <v>1017.2</v>
      </c>
      <c r="I11" s="15">
        <v>1018.6</v>
      </c>
      <c r="J11" s="15">
        <v>1011.4</v>
      </c>
      <c r="K11" s="4">
        <v>1019.4</v>
      </c>
      <c r="L11" s="4">
        <v>1010.5</v>
      </c>
      <c r="M11" s="4">
        <v>1014.4</v>
      </c>
      <c r="N11" s="4">
        <v>1008.3</v>
      </c>
      <c r="O11" s="4">
        <v>1003.5</v>
      </c>
      <c r="P11" s="4">
        <v>1014.2</v>
      </c>
      <c r="Q11" s="4">
        <v>1019.6</v>
      </c>
      <c r="R11" s="4">
        <v>1005.6</v>
      </c>
      <c r="S11" s="4">
        <v>1007.8</v>
      </c>
      <c r="T11" s="4">
        <v>1016.1</v>
      </c>
      <c r="U11" s="4">
        <v>1018.9</v>
      </c>
      <c r="V11" s="4">
        <v>1014.1</v>
      </c>
      <c r="W11" s="4">
        <v>1023.3</v>
      </c>
      <c r="X11" s="4">
        <v>1016.1</v>
      </c>
      <c r="Y11" s="4">
        <v>995.4</v>
      </c>
      <c r="Z11" s="4">
        <v>1006.1</v>
      </c>
      <c r="AA11" s="4">
        <v>1018.9</v>
      </c>
      <c r="AB11" s="4">
        <v>1012.9</v>
      </c>
      <c r="AC11" s="4">
        <v>1007.2</v>
      </c>
      <c r="AD11" s="4">
        <v>1011.5</v>
      </c>
      <c r="AE11" s="4">
        <v>1021</v>
      </c>
      <c r="AF11" s="4">
        <v>1018.6</v>
      </c>
      <c r="AG11" s="4">
        <v>1025.4</v>
      </c>
      <c r="AH11" s="4">
        <v>1000.2</v>
      </c>
      <c r="AI11" s="4">
        <v>1020.4</v>
      </c>
      <c r="AJ11" s="4">
        <v>1023.3</v>
      </c>
      <c r="AK11" s="4">
        <v>1007.5</v>
      </c>
      <c r="AL11" s="4">
        <v>1008.1</v>
      </c>
      <c r="AM11" s="4">
        <v>1013.9</v>
      </c>
      <c r="AN11" s="4">
        <v>1014.3</v>
      </c>
      <c r="AO11" s="4">
        <v>1011.9</v>
      </c>
      <c r="AP11" s="4">
        <v>1020.7</v>
      </c>
      <c r="AQ11" s="4">
        <v>998.2</v>
      </c>
      <c r="AR11" s="4">
        <v>1013.2</v>
      </c>
      <c r="AS11" s="4">
        <v>1019.8</v>
      </c>
      <c r="AT11" s="4">
        <v>1008</v>
      </c>
      <c r="AU11" s="4">
        <v>1018.1</v>
      </c>
      <c r="AV11" s="4">
        <v>1009.9</v>
      </c>
      <c r="AW11" s="4">
        <v>1018.6</v>
      </c>
      <c r="AX11" s="4">
        <v>1022</v>
      </c>
      <c r="AY11" s="4">
        <v>1010.9</v>
      </c>
      <c r="AZ11" s="4">
        <v>1017.8</v>
      </c>
      <c r="BA11" s="4">
        <v>1027.2</v>
      </c>
      <c r="BB11" s="4">
        <v>1013.2</v>
      </c>
      <c r="BC11" s="4">
        <v>1014</v>
      </c>
      <c r="BD11" s="4">
        <v>1013</v>
      </c>
      <c r="BE11" s="4">
        <v>1016.7</v>
      </c>
      <c r="BF11" s="4">
        <v>1020.3083383593595</v>
      </c>
      <c r="BG11" s="4">
        <v>999.4</v>
      </c>
      <c r="BH11" s="4">
        <v>1009.5</v>
      </c>
      <c r="BI11" s="4">
        <v>998.5</v>
      </c>
      <c r="BJ11" s="4">
        <v>1010.6</v>
      </c>
      <c r="BK11" s="4">
        <v>1021.6</v>
      </c>
      <c r="BL11" s="4">
        <v>1031.3</v>
      </c>
      <c r="BM11" s="4">
        <v>1005.7</v>
      </c>
      <c r="BN11" s="4">
        <v>1009.6</v>
      </c>
      <c r="BO11" s="4">
        <v>1015.6</v>
      </c>
      <c r="BP11" s="4">
        <v>1025.5</v>
      </c>
      <c r="BQ11" s="4">
        <v>1021.2</v>
      </c>
      <c r="BR11" s="4"/>
      <c r="BS11" s="4"/>
      <c r="BT11" s="4"/>
      <c r="BU11" s="4"/>
      <c r="BV11" s="4"/>
      <c r="BW11" s="4"/>
      <c r="BY11" s="10">
        <f t="shared" si="0"/>
        <v>1013.1200000000001</v>
      </c>
      <c r="BZ11" s="10">
        <f t="shared" si="1"/>
        <v>1013.72</v>
      </c>
      <c r="CA11" s="10">
        <f t="shared" si="2"/>
        <v>1014.570277945312</v>
      </c>
      <c r="CB11" s="10">
        <f t="shared" si="3"/>
        <v>1014.5228496244954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>
        <v>1005.8</v>
      </c>
      <c r="H12" s="15">
        <v>1018.2</v>
      </c>
      <c r="I12" s="15">
        <v>1010</v>
      </c>
      <c r="J12" s="15">
        <v>1019.5</v>
      </c>
      <c r="K12" s="4">
        <v>1013.1</v>
      </c>
      <c r="L12" s="4">
        <v>1012.6</v>
      </c>
      <c r="M12" s="4">
        <v>1015.9</v>
      </c>
      <c r="N12" s="4">
        <v>1014.6</v>
      </c>
      <c r="O12" s="4">
        <v>1009.5</v>
      </c>
      <c r="P12" s="4">
        <v>1017.5</v>
      </c>
      <c r="Q12" s="4">
        <v>1008.1</v>
      </c>
      <c r="R12" s="4">
        <v>1015.3</v>
      </c>
      <c r="S12" s="4">
        <v>1015.7</v>
      </c>
      <c r="T12" s="4">
        <v>1018.8</v>
      </c>
      <c r="U12" s="4">
        <v>1017.2</v>
      </c>
      <c r="V12" s="4">
        <v>1009.1</v>
      </c>
      <c r="W12" s="4">
        <v>1013.3</v>
      </c>
      <c r="X12" s="4">
        <v>1018.4</v>
      </c>
      <c r="Y12" s="4">
        <v>1008</v>
      </c>
      <c r="Z12" s="4">
        <v>1013.7</v>
      </c>
      <c r="AA12" s="4">
        <v>1006.1</v>
      </c>
      <c r="AB12" s="4">
        <v>1009.4</v>
      </c>
      <c r="AC12" s="4">
        <v>1006.9</v>
      </c>
      <c r="AD12" s="4">
        <v>1014.4</v>
      </c>
      <c r="AE12" s="4">
        <v>1018.1</v>
      </c>
      <c r="AF12" s="4">
        <v>1012.8</v>
      </c>
      <c r="AG12" s="4">
        <v>1023.3</v>
      </c>
      <c r="AH12" s="4">
        <v>1006.4</v>
      </c>
      <c r="AI12" s="4">
        <v>1010.4</v>
      </c>
      <c r="AJ12" s="4">
        <v>1021</v>
      </c>
      <c r="AK12" s="4">
        <v>1009.7</v>
      </c>
      <c r="AL12" s="4">
        <v>1020.2</v>
      </c>
      <c r="AM12" s="4">
        <v>1010.4</v>
      </c>
      <c r="AN12" s="4">
        <v>1024.4</v>
      </c>
      <c r="AO12" s="4">
        <v>1002</v>
      </c>
      <c r="AP12" s="4">
        <v>1004.9</v>
      </c>
      <c r="AQ12" s="4">
        <v>1005.5</v>
      </c>
      <c r="AR12" s="4">
        <v>1023.8</v>
      </c>
      <c r="AS12" s="4">
        <v>1015.2</v>
      </c>
      <c r="AT12" s="4">
        <v>1006.3</v>
      </c>
      <c r="AU12" s="4">
        <v>1023.8</v>
      </c>
      <c r="AV12" s="4">
        <v>1009.4</v>
      </c>
      <c r="AW12" s="4">
        <v>1002.6</v>
      </c>
      <c r="AX12" s="4">
        <v>1018.5</v>
      </c>
      <c r="AY12" s="4">
        <v>1009</v>
      </c>
      <c r="AZ12" s="4">
        <v>1026</v>
      </c>
      <c r="BA12" s="4">
        <v>1019.6</v>
      </c>
      <c r="BB12" s="4">
        <v>1010.5</v>
      </c>
      <c r="BC12" s="4">
        <v>1012.8</v>
      </c>
      <c r="BD12" s="4">
        <v>1020.9</v>
      </c>
      <c r="BE12" s="4">
        <v>1013.8</v>
      </c>
      <c r="BF12" s="4">
        <v>1021.2771008908127</v>
      </c>
      <c r="BG12" s="4">
        <v>1006</v>
      </c>
      <c r="BH12" s="4">
        <v>1015.3</v>
      </c>
      <c r="BI12" s="4">
        <v>1004.8</v>
      </c>
      <c r="BJ12" s="4">
        <v>988.3</v>
      </c>
      <c r="BK12" s="4">
        <v>1024</v>
      </c>
      <c r="BL12" s="4">
        <v>1017.6</v>
      </c>
      <c r="BM12" s="4">
        <v>1008.1</v>
      </c>
      <c r="BN12" s="4">
        <v>1009.2</v>
      </c>
      <c r="BO12" s="4">
        <v>1026.5</v>
      </c>
      <c r="BP12" s="4">
        <v>1020.2</v>
      </c>
      <c r="BQ12" s="4">
        <v>1015.2</v>
      </c>
      <c r="BR12" s="4"/>
      <c r="BS12" s="4"/>
      <c r="BT12" s="4"/>
      <c r="BU12" s="4"/>
      <c r="BV12" s="4"/>
      <c r="BW12" s="4"/>
      <c r="BY12" s="10">
        <f t="shared" si="0"/>
        <v>1013.6466666666669</v>
      </c>
      <c r="BZ12" s="10">
        <f t="shared" si="1"/>
        <v>1012.85</v>
      </c>
      <c r="CA12" s="10">
        <f t="shared" si="2"/>
        <v>1014.0992366963603</v>
      </c>
      <c r="CB12" s="10">
        <f t="shared" si="3"/>
        <v>1013.4153903513165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>
        <v>1012.9</v>
      </c>
      <c r="H13" s="7">
        <v>1024.7</v>
      </c>
      <c r="I13" s="7">
        <v>1015.7</v>
      </c>
      <c r="J13" s="7">
        <v>1019</v>
      </c>
      <c r="K13" s="7">
        <v>1011.3</v>
      </c>
      <c r="L13" s="7">
        <v>1011</v>
      </c>
      <c r="M13" s="7">
        <v>1004.9</v>
      </c>
      <c r="N13" s="7">
        <v>1008.5</v>
      </c>
      <c r="O13" s="7">
        <v>1009.3</v>
      </c>
      <c r="P13" s="7">
        <v>1015.9</v>
      </c>
      <c r="Q13" s="7">
        <v>1013.1</v>
      </c>
      <c r="R13" s="7">
        <v>1016.2</v>
      </c>
      <c r="S13" s="7">
        <v>1021.8</v>
      </c>
      <c r="T13" s="7">
        <v>1012.4</v>
      </c>
      <c r="U13" s="7">
        <v>1019.9</v>
      </c>
      <c r="V13" s="7">
        <v>1015.3</v>
      </c>
      <c r="W13" s="7">
        <v>1013</v>
      </c>
      <c r="X13" s="7">
        <v>1013.8</v>
      </c>
      <c r="Y13" s="7">
        <v>1015.3</v>
      </c>
      <c r="Z13" s="7">
        <v>1021.1</v>
      </c>
      <c r="AA13" s="7">
        <v>1008.7</v>
      </c>
      <c r="AB13" s="7">
        <v>1014.4</v>
      </c>
      <c r="AC13" s="7">
        <v>1015.8</v>
      </c>
      <c r="AD13" s="7">
        <v>1015.9</v>
      </c>
      <c r="AE13" s="7">
        <v>1001.6</v>
      </c>
      <c r="AF13" s="7">
        <v>995.2</v>
      </c>
      <c r="AG13" s="7">
        <v>1010</v>
      </c>
      <c r="AH13" s="7">
        <v>1012.7</v>
      </c>
      <c r="AI13" s="7">
        <v>1010.7</v>
      </c>
      <c r="AJ13" s="7">
        <v>1014.2</v>
      </c>
      <c r="AK13" s="7">
        <v>1015.3</v>
      </c>
      <c r="AL13" s="7">
        <v>1019.1</v>
      </c>
      <c r="AM13" s="7">
        <v>993.6</v>
      </c>
      <c r="AN13" s="7">
        <v>1002</v>
      </c>
      <c r="AO13" s="7">
        <v>996.9</v>
      </c>
      <c r="AP13" s="7">
        <v>999.1</v>
      </c>
      <c r="AQ13" s="7">
        <v>1013.6</v>
      </c>
      <c r="AR13" s="7">
        <v>1012.4</v>
      </c>
      <c r="AS13" s="7">
        <v>1013</v>
      </c>
      <c r="AT13" s="7">
        <v>1008.2</v>
      </c>
      <c r="AU13" s="7">
        <v>1014.7</v>
      </c>
      <c r="AV13" s="7">
        <v>1006.3</v>
      </c>
      <c r="AW13" s="7">
        <v>1003.6</v>
      </c>
      <c r="AX13" s="7">
        <v>1020.7</v>
      </c>
      <c r="AY13" s="7">
        <v>1013</v>
      </c>
      <c r="AZ13" s="7">
        <v>1013.6</v>
      </c>
      <c r="BA13" s="7">
        <v>1019.2</v>
      </c>
      <c r="BB13" s="7">
        <v>1010.1</v>
      </c>
      <c r="BC13" s="7">
        <v>1020.7</v>
      </c>
      <c r="BD13" s="7">
        <v>1010.9</v>
      </c>
      <c r="BE13" s="7">
        <v>1009</v>
      </c>
      <c r="BF13" s="7">
        <v>1014.696163918078</v>
      </c>
      <c r="BG13" s="7">
        <v>1008.7</v>
      </c>
      <c r="BH13" s="7">
        <v>1012.9</v>
      </c>
      <c r="BI13" s="7">
        <v>1010</v>
      </c>
      <c r="BJ13" s="7">
        <v>1001.1</v>
      </c>
      <c r="BK13" s="7">
        <v>1005.2</v>
      </c>
      <c r="BL13" s="7">
        <v>987.6</v>
      </c>
      <c r="BM13" s="7">
        <v>1018.2</v>
      </c>
      <c r="BN13" s="7">
        <v>1000.4</v>
      </c>
      <c r="BO13" s="7">
        <v>1023</v>
      </c>
      <c r="BP13" s="7">
        <v>1008.4</v>
      </c>
      <c r="BQ13" s="7">
        <v>1014.4</v>
      </c>
      <c r="BR13" s="7"/>
      <c r="BS13" s="7"/>
      <c r="BT13" s="7"/>
      <c r="BU13" s="7"/>
      <c r="BV13" s="7"/>
      <c r="BW13" s="7"/>
      <c r="BY13" s="11">
        <f t="shared" si="0"/>
        <v>1012.2999999999998</v>
      </c>
      <c r="BZ13" s="11">
        <f t="shared" si="1"/>
        <v>1010.2599999999999</v>
      </c>
      <c r="CA13" s="11">
        <f t="shared" si="2"/>
        <v>1009.9565387972692</v>
      </c>
      <c r="CB13" s="10">
        <f t="shared" si="3"/>
        <v>1009.199876255422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>
        <v>1013</v>
      </c>
      <c r="H14" s="15">
        <v>1021</v>
      </c>
      <c r="I14" s="15">
        <v>1004.8</v>
      </c>
      <c r="J14" s="15">
        <v>1019.3</v>
      </c>
      <c r="K14" s="4">
        <v>1017.5</v>
      </c>
      <c r="L14" s="4">
        <v>1017.3</v>
      </c>
      <c r="M14" s="4">
        <v>1010</v>
      </c>
      <c r="N14" s="4">
        <v>996.5</v>
      </c>
      <c r="O14" s="4">
        <v>995.7</v>
      </c>
      <c r="P14" s="4">
        <v>1018.8</v>
      </c>
      <c r="Q14" s="4">
        <v>1005</v>
      </c>
      <c r="R14" s="4">
        <v>1003.3</v>
      </c>
      <c r="S14" s="4">
        <v>1016.8</v>
      </c>
      <c r="T14" s="4">
        <v>1008.4</v>
      </c>
      <c r="U14" s="4">
        <v>995.1</v>
      </c>
      <c r="V14" s="4">
        <v>1010.6</v>
      </c>
      <c r="W14" s="4">
        <v>1021.4</v>
      </c>
      <c r="X14" s="4">
        <v>1011.8</v>
      </c>
      <c r="Y14" s="4">
        <v>1025.7</v>
      </c>
      <c r="Z14" s="4">
        <v>1025.7</v>
      </c>
      <c r="AA14" s="4">
        <v>1026.5</v>
      </c>
      <c r="AB14" s="4">
        <v>1019.3</v>
      </c>
      <c r="AC14" s="4">
        <v>1000.7</v>
      </c>
      <c r="AD14" s="4">
        <v>1007.4</v>
      </c>
      <c r="AE14" s="4">
        <v>1002.4</v>
      </c>
      <c r="AF14" s="4">
        <v>1000.4</v>
      </c>
      <c r="AG14" s="4">
        <v>1003.2</v>
      </c>
      <c r="AH14" s="4">
        <v>1009.6</v>
      </c>
      <c r="AI14" s="4">
        <v>1020.6</v>
      </c>
      <c r="AJ14" s="4">
        <v>1014.1</v>
      </c>
      <c r="AK14" s="4">
        <v>1020.3</v>
      </c>
      <c r="AL14" s="4">
        <v>1020.6</v>
      </c>
      <c r="AM14" s="4">
        <v>992.5</v>
      </c>
      <c r="AN14" s="4">
        <v>1005.1</v>
      </c>
      <c r="AO14" s="4">
        <v>1009.2</v>
      </c>
      <c r="AP14" s="4">
        <v>1012.6</v>
      </c>
      <c r="AQ14" s="4">
        <v>1011.4</v>
      </c>
      <c r="AR14" s="4">
        <v>1011</v>
      </c>
      <c r="AS14" s="4">
        <v>1017.1</v>
      </c>
      <c r="AT14" s="4">
        <v>1008.2</v>
      </c>
      <c r="AU14" s="4">
        <v>1024</v>
      </c>
      <c r="AV14" s="4">
        <v>1013.6</v>
      </c>
      <c r="AW14" s="4">
        <v>1011.4</v>
      </c>
      <c r="AX14" s="4">
        <v>1024.6</v>
      </c>
      <c r="AY14" s="4">
        <v>1017.7</v>
      </c>
      <c r="AZ14" s="4">
        <v>1002.2</v>
      </c>
      <c r="BA14" s="4">
        <v>1018.9</v>
      </c>
      <c r="BB14" s="4">
        <v>999.8</v>
      </c>
      <c r="BC14" s="4">
        <v>1023.3</v>
      </c>
      <c r="BD14" s="4">
        <v>1009.1</v>
      </c>
      <c r="BE14" s="4">
        <v>1011.5</v>
      </c>
      <c r="BF14" s="4">
        <v>1008.4261820119219</v>
      </c>
      <c r="BG14" s="4">
        <v>1012</v>
      </c>
      <c r="BH14" s="4">
        <v>1016.2</v>
      </c>
      <c r="BI14" s="4">
        <v>1015.5</v>
      </c>
      <c r="BJ14" s="4">
        <v>1001.2</v>
      </c>
      <c r="BK14" s="4">
        <v>1009.4</v>
      </c>
      <c r="BL14" s="4">
        <v>1009.9</v>
      </c>
      <c r="BM14" s="4">
        <v>1023</v>
      </c>
      <c r="BN14" s="4">
        <v>1003.9</v>
      </c>
      <c r="BO14" s="4">
        <v>1009.4</v>
      </c>
      <c r="BP14" s="4">
        <v>1007.4</v>
      </c>
      <c r="BQ14" s="4">
        <v>1005</v>
      </c>
      <c r="BR14" s="4"/>
      <c r="BS14" s="4"/>
      <c r="BT14" s="4"/>
      <c r="BU14" s="4"/>
      <c r="BV14" s="4"/>
      <c r="BW14" s="4"/>
      <c r="BY14" s="10">
        <f t="shared" si="0"/>
        <v>1011.2166666666666</v>
      </c>
      <c r="BZ14" s="10">
        <f t="shared" si="1"/>
        <v>1011.9966666666666</v>
      </c>
      <c r="CA14" s="10">
        <f t="shared" si="2"/>
        <v>1011.4075394003974</v>
      </c>
      <c r="CB14" s="10">
        <f t="shared" si="3"/>
        <v>1011.1137478068365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>
        <v>1017.5</v>
      </c>
      <c r="H15" s="15">
        <v>1019.9</v>
      </c>
      <c r="I15" s="15">
        <v>1004.8</v>
      </c>
      <c r="J15" s="15">
        <v>1007</v>
      </c>
      <c r="K15" s="4">
        <v>1022.6</v>
      </c>
      <c r="L15" s="4">
        <v>1017.3</v>
      </c>
      <c r="M15" s="4">
        <v>1018.8</v>
      </c>
      <c r="N15" s="4">
        <v>1007.8</v>
      </c>
      <c r="O15" s="4">
        <v>993.4</v>
      </c>
      <c r="P15" s="4">
        <v>1021.1</v>
      </c>
      <c r="Q15" s="4">
        <v>1003.1</v>
      </c>
      <c r="R15" s="4">
        <v>1001.4</v>
      </c>
      <c r="S15" s="4">
        <v>993.2</v>
      </c>
      <c r="T15" s="4">
        <v>1016</v>
      </c>
      <c r="U15" s="4">
        <v>999.8</v>
      </c>
      <c r="V15" s="4">
        <v>1010.4</v>
      </c>
      <c r="W15" s="4">
        <v>1013.1</v>
      </c>
      <c r="X15" s="4">
        <v>1014.6</v>
      </c>
      <c r="Y15" s="4">
        <v>1012.6</v>
      </c>
      <c r="Z15" s="4">
        <v>1023.2</v>
      </c>
      <c r="AA15" s="4">
        <v>1025.1</v>
      </c>
      <c r="AB15" s="4">
        <v>1016.9</v>
      </c>
      <c r="AC15" s="4">
        <v>1001.7</v>
      </c>
      <c r="AD15" s="4">
        <v>1007.4</v>
      </c>
      <c r="AE15" s="4">
        <v>1011</v>
      </c>
      <c r="AF15" s="4">
        <v>1012.9</v>
      </c>
      <c r="AG15" s="4">
        <v>1008.1</v>
      </c>
      <c r="AH15" s="4">
        <v>1009.9</v>
      </c>
      <c r="AI15" s="4">
        <v>1024.2</v>
      </c>
      <c r="AJ15" s="4">
        <v>1016</v>
      </c>
      <c r="AK15" s="4">
        <v>1018.8</v>
      </c>
      <c r="AL15" s="4">
        <v>1025.1</v>
      </c>
      <c r="AM15" s="4">
        <v>1015.6</v>
      </c>
      <c r="AN15" s="4">
        <v>1020.6</v>
      </c>
      <c r="AO15" s="4">
        <v>1001.3</v>
      </c>
      <c r="AP15" s="4">
        <v>1018</v>
      </c>
      <c r="AQ15" s="4">
        <v>1007.3</v>
      </c>
      <c r="AR15" s="4">
        <v>1015.4</v>
      </c>
      <c r="AS15" s="4">
        <v>1018.8</v>
      </c>
      <c r="AT15" s="4">
        <v>1012.6</v>
      </c>
      <c r="AU15" s="4">
        <v>1018.3</v>
      </c>
      <c r="AV15" s="4">
        <v>1009.2</v>
      </c>
      <c r="AW15" s="4">
        <v>1015.2</v>
      </c>
      <c r="AX15" s="4">
        <v>999.8</v>
      </c>
      <c r="AY15" s="4">
        <v>1018.4</v>
      </c>
      <c r="AZ15" s="4">
        <v>1008.1</v>
      </c>
      <c r="BA15" s="4">
        <v>1016.3</v>
      </c>
      <c r="BB15" s="4">
        <v>1000.3</v>
      </c>
      <c r="BC15" s="4">
        <v>1015.4</v>
      </c>
      <c r="BD15" s="4">
        <v>997.6</v>
      </c>
      <c r="BE15" s="4">
        <v>1014.4</v>
      </c>
      <c r="BF15" s="4">
        <v>1010.5741742742007</v>
      </c>
      <c r="BG15" s="4">
        <v>1007.8</v>
      </c>
      <c r="BH15" s="4">
        <v>1019.2</v>
      </c>
      <c r="BI15" s="4">
        <v>1023.7</v>
      </c>
      <c r="BJ15" s="4">
        <v>1005.1</v>
      </c>
      <c r="BK15" s="4">
        <v>1007.6</v>
      </c>
      <c r="BL15" s="4">
        <v>1018.6</v>
      </c>
      <c r="BM15" s="4">
        <v>1007.4</v>
      </c>
      <c r="BN15" s="4">
        <v>1012.1</v>
      </c>
      <c r="BO15" s="4">
        <v>1016.4</v>
      </c>
      <c r="BP15" s="4">
        <v>1022</v>
      </c>
      <c r="BQ15" s="4">
        <v>1007.2</v>
      </c>
      <c r="BR15" s="4"/>
      <c r="BS15" s="4"/>
      <c r="BT15" s="4"/>
      <c r="BU15" s="4"/>
      <c r="BV15" s="4"/>
      <c r="BW15" s="4"/>
      <c r="BY15" s="10">
        <f t="shared" si="0"/>
        <v>1012.2700000000001</v>
      </c>
      <c r="BZ15" s="10">
        <f t="shared" si="1"/>
        <v>1013.9699999999998</v>
      </c>
      <c r="CA15" s="10">
        <f t="shared" si="2"/>
        <v>1012.4791391424732</v>
      </c>
      <c r="CB15" s="10">
        <f t="shared" si="3"/>
        <v>1012.2669088475548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>
        <v>1021.8</v>
      </c>
      <c r="H16" s="15">
        <v>1014.3</v>
      </c>
      <c r="I16" s="15">
        <v>1016.6</v>
      </c>
      <c r="J16" s="15">
        <v>1006.9</v>
      </c>
      <c r="K16" s="4">
        <v>1011</v>
      </c>
      <c r="L16" s="4">
        <v>1007.6</v>
      </c>
      <c r="M16" s="4">
        <v>1015.1</v>
      </c>
      <c r="N16" s="4">
        <v>1008.4</v>
      </c>
      <c r="O16" s="4">
        <v>1002.7</v>
      </c>
      <c r="P16" s="4">
        <v>1013.9</v>
      </c>
      <c r="Q16" s="4">
        <v>1006.1</v>
      </c>
      <c r="R16" s="4">
        <v>1008.7</v>
      </c>
      <c r="S16" s="4">
        <v>1005</v>
      </c>
      <c r="T16" s="4">
        <v>1011.8</v>
      </c>
      <c r="U16" s="4">
        <v>1012.6</v>
      </c>
      <c r="V16" s="4">
        <v>1015.9</v>
      </c>
      <c r="W16" s="4">
        <v>1003.1</v>
      </c>
      <c r="X16" s="4">
        <v>1014.5</v>
      </c>
      <c r="Y16" s="4">
        <v>1012.3</v>
      </c>
      <c r="Z16" s="4">
        <v>1023.9</v>
      </c>
      <c r="AA16" s="4">
        <v>1013.2</v>
      </c>
      <c r="AB16" s="4">
        <v>1019.3</v>
      </c>
      <c r="AC16" s="4">
        <v>1004.6</v>
      </c>
      <c r="AD16" s="4">
        <v>1009</v>
      </c>
      <c r="AE16" s="4">
        <v>1024.1</v>
      </c>
      <c r="AF16" s="4">
        <v>1009.9</v>
      </c>
      <c r="AG16" s="4">
        <v>1009</v>
      </c>
      <c r="AH16" s="4">
        <v>1000.6</v>
      </c>
      <c r="AI16" s="4">
        <v>1009.7</v>
      </c>
      <c r="AJ16" s="4">
        <v>1020.2</v>
      </c>
      <c r="AK16" s="4">
        <v>1007.5</v>
      </c>
      <c r="AL16" s="4">
        <v>1003</v>
      </c>
      <c r="AM16" s="4">
        <v>1015</v>
      </c>
      <c r="AN16" s="4">
        <v>1026.3</v>
      </c>
      <c r="AO16" s="4">
        <v>1001.4</v>
      </c>
      <c r="AP16" s="4">
        <v>1014.3</v>
      </c>
      <c r="AQ16" s="4">
        <v>1011.1</v>
      </c>
      <c r="AR16" s="4">
        <v>1014.8</v>
      </c>
      <c r="AS16" s="4">
        <v>1017.9</v>
      </c>
      <c r="AT16" s="4">
        <v>1021</v>
      </c>
      <c r="AU16" s="4">
        <v>1010.3</v>
      </c>
      <c r="AV16" s="4">
        <v>1012.6</v>
      </c>
      <c r="AW16" s="4">
        <v>1017.8</v>
      </c>
      <c r="AX16" s="4">
        <v>1002.8</v>
      </c>
      <c r="AY16" s="4">
        <v>1028.9</v>
      </c>
      <c r="AZ16" s="4">
        <v>1015</v>
      </c>
      <c r="BA16" s="4">
        <v>1024.6</v>
      </c>
      <c r="BB16" s="4">
        <v>1008.1</v>
      </c>
      <c r="BC16" s="4">
        <v>1015.1</v>
      </c>
      <c r="BD16" s="4">
        <v>997.5</v>
      </c>
      <c r="BE16" s="4">
        <v>1011.5</v>
      </c>
      <c r="BF16" s="4">
        <v>1013.6322064475994</v>
      </c>
      <c r="BG16" s="4">
        <v>1002</v>
      </c>
      <c r="BH16" s="4">
        <v>1015.3</v>
      </c>
      <c r="BI16" s="4">
        <v>1023.3</v>
      </c>
      <c r="BJ16" s="4">
        <v>1010.7</v>
      </c>
      <c r="BK16" s="4">
        <v>1013</v>
      </c>
      <c r="BL16" s="4">
        <v>1019.6</v>
      </c>
      <c r="BM16" s="4">
        <v>997.9</v>
      </c>
      <c r="BN16" s="4">
        <v>1016.3</v>
      </c>
      <c r="BO16" s="4">
        <v>1016.1</v>
      </c>
      <c r="BP16" s="4">
        <v>1012.9</v>
      </c>
      <c r="BQ16" s="4">
        <v>1003.1</v>
      </c>
      <c r="BR16" s="4"/>
      <c r="BS16" s="4"/>
      <c r="BT16" s="4"/>
      <c r="BU16" s="4"/>
      <c r="BV16" s="4"/>
      <c r="BW16" s="4"/>
      <c r="BY16" s="10">
        <f t="shared" si="0"/>
        <v>1010.8199999999999</v>
      </c>
      <c r="BZ16" s="10">
        <f t="shared" si="1"/>
        <v>1012.8899999999999</v>
      </c>
      <c r="CA16" s="10">
        <f t="shared" si="2"/>
        <v>1012.4877402149197</v>
      </c>
      <c r="CB16" s="10">
        <f t="shared" si="3"/>
        <v>1013.2203937563742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>
        <v>1015.9</v>
      </c>
      <c r="H17" s="15">
        <v>1017.7</v>
      </c>
      <c r="I17" s="15">
        <v>1020.3</v>
      </c>
      <c r="J17" s="15">
        <v>1014</v>
      </c>
      <c r="K17" s="4">
        <v>1008.7</v>
      </c>
      <c r="L17" s="4">
        <v>1007.6</v>
      </c>
      <c r="M17" s="4">
        <v>1009.2</v>
      </c>
      <c r="N17" s="4">
        <v>1001.2</v>
      </c>
      <c r="O17" s="4">
        <v>1018.5</v>
      </c>
      <c r="P17" s="4">
        <v>1000.4</v>
      </c>
      <c r="Q17" s="4">
        <v>997.5</v>
      </c>
      <c r="R17" s="4">
        <v>1006.5</v>
      </c>
      <c r="S17" s="4">
        <v>1012.7</v>
      </c>
      <c r="T17" s="4">
        <v>1010</v>
      </c>
      <c r="U17" s="4">
        <v>1023.3</v>
      </c>
      <c r="V17" s="4">
        <v>1006.5</v>
      </c>
      <c r="W17" s="4">
        <v>1012.8</v>
      </c>
      <c r="X17" s="4">
        <v>1013.5</v>
      </c>
      <c r="Y17" s="4">
        <v>1016</v>
      </c>
      <c r="Z17" s="4">
        <v>1029.3</v>
      </c>
      <c r="AA17" s="4">
        <v>1009.6</v>
      </c>
      <c r="AB17" s="4">
        <v>1013.8</v>
      </c>
      <c r="AC17" s="4">
        <v>1005.4</v>
      </c>
      <c r="AD17" s="4">
        <v>1011.9</v>
      </c>
      <c r="AE17" s="4">
        <v>1021.7</v>
      </c>
      <c r="AF17" s="4">
        <v>1008</v>
      </c>
      <c r="AG17" s="4">
        <v>1010</v>
      </c>
      <c r="AH17" s="4">
        <v>1000.1</v>
      </c>
      <c r="AI17" s="4">
        <v>1003.1</v>
      </c>
      <c r="AJ17" s="4">
        <v>1013.3</v>
      </c>
      <c r="AK17" s="4">
        <v>1001.3</v>
      </c>
      <c r="AL17" s="4">
        <v>1001.6</v>
      </c>
      <c r="AM17" s="4">
        <v>1014.2</v>
      </c>
      <c r="AN17" s="4">
        <v>1028.4</v>
      </c>
      <c r="AO17" s="4">
        <v>1010.3</v>
      </c>
      <c r="AP17" s="4">
        <v>1020.4</v>
      </c>
      <c r="AQ17" s="4">
        <v>1011.2</v>
      </c>
      <c r="AR17" s="4">
        <v>1006.2</v>
      </c>
      <c r="AS17" s="4">
        <v>1021.8</v>
      </c>
      <c r="AT17" s="4">
        <v>1010.6</v>
      </c>
      <c r="AU17" s="4">
        <v>1009.7</v>
      </c>
      <c r="AV17" s="4">
        <v>1014.7</v>
      </c>
      <c r="AW17" s="4">
        <v>1019.2</v>
      </c>
      <c r="AX17" s="4">
        <v>1008.9</v>
      </c>
      <c r="AY17" s="4">
        <v>1024.6</v>
      </c>
      <c r="AZ17" s="4">
        <v>1003.6</v>
      </c>
      <c r="BA17" s="4">
        <v>1017.1</v>
      </c>
      <c r="BB17" s="4">
        <v>1013.6</v>
      </c>
      <c r="BC17" s="4">
        <v>1013</v>
      </c>
      <c r="BD17" s="4">
        <v>1007.4</v>
      </c>
      <c r="BE17" s="4">
        <v>1016.4</v>
      </c>
      <c r="BF17" s="4">
        <v>1013.7801209446619</v>
      </c>
      <c r="BG17" s="4">
        <v>1000.1</v>
      </c>
      <c r="BH17" s="4">
        <v>1008.7</v>
      </c>
      <c r="BI17" s="4">
        <v>1007.8</v>
      </c>
      <c r="BJ17" s="4">
        <v>1012.7</v>
      </c>
      <c r="BK17" s="4">
        <v>1020.9</v>
      </c>
      <c r="BL17" s="4">
        <v>1010.4</v>
      </c>
      <c r="BM17" s="4">
        <v>1008.1</v>
      </c>
      <c r="BN17" s="4">
        <v>1018.3</v>
      </c>
      <c r="BO17" s="4">
        <v>1024.4</v>
      </c>
      <c r="BP17" s="4">
        <v>1019.5</v>
      </c>
      <c r="BQ17" s="4">
        <v>1008.6</v>
      </c>
      <c r="BR17" s="4"/>
      <c r="BS17" s="4"/>
      <c r="BT17" s="4"/>
      <c r="BU17" s="4"/>
      <c r="BV17" s="4"/>
      <c r="BW17" s="4"/>
      <c r="BY17" s="10">
        <f t="shared" si="0"/>
        <v>1010.0566666666665</v>
      </c>
      <c r="BZ17" s="10">
        <f t="shared" si="1"/>
        <v>1012.5966666666668</v>
      </c>
      <c r="CA17" s="10">
        <f t="shared" si="2"/>
        <v>1011.8726706981554</v>
      </c>
      <c r="CB17" s="10">
        <f t="shared" si="3"/>
        <v>1013.696132933699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>
        <v>1022.9</v>
      </c>
      <c r="H18" s="15">
        <v>1012.5</v>
      </c>
      <c r="I18" s="15">
        <v>1018.3</v>
      </c>
      <c r="J18" s="15">
        <v>1019.7</v>
      </c>
      <c r="K18" s="4">
        <v>1019.1</v>
      </c>
      <c r="L18" s="4">
        <v>1015.9</v>
      </c>
      <c r="M18" s="4">
        <v>1015.7</v>
      </c>
      <c r="N18" s="4">
        <v>998.5</v>
      </c>
      <c r="O18" s="4">
        <v>1011.7</v>
      </c>
      <c r="P18" s="4">
        <v>1012.9</v>
      </c>
      <c r="Q18" s="4">
        <v>998.7</v>
      </c>
      <c r="R18" s="4">
        <v>1012.6</v>
      </c>
      <c r="S18" s="4">
        <v>1016.6</v>
      </c>
      <c r="T18" s="4">
        <v>1015.6</v>
      </c>
      <c r="U18" s="4">
        <v>1021.7</v>
      </c>
      <c r="V18" s="4">
        <v>996.8</v>
      </c>
      <c r="W18" s="4">
        <v>1024.3</v>
      </c>
      <c r="X18" s="4">
        <v>1006.6</v>
      </c>
      <c r="Y18" s="4">
        <v>1003.1</v>
      </c>
      <c r="Z18" s="4">
        <v>1010.6</v>
      </c>
      <c r="AA18" s="4">
        <v>1016.5</v>
      </c>
      <c r="AB18" s="4">
        <v>1015.5</v>
      </c>
      <c r="AC18" s="4">
        <v>1014.4</v>
      </c>
      <c r="AD18" s="4">
        <v>1020</v>
      </c>
      <c r="AE18" s="4">
        <v>1016.4</v>
      </c>
      <c r="AF18" s="4">
        <v>1008.2</v>
      </c>
      <c r="AG18" s="4">
        <v>1013.1</v>
      </c>
      <c r="AH18" s="4">
        <v>1005.6</v>
      </c>
      <c r="AI18" s="4">
        <v>1017.5</v>
      </c>
      <c r="AJ18" s="4">
        <v>1006.4</v>
      </c>
      <c r="AK18" s="4">
        <v>1003.2</v>
      </c>
      <c r="AL18" s="4">
        <v>1017</v>
      </c>
      <c r="AM18" s="4">
        <v>1011.5</v>
      </c>
      <c r="AN18" s="4">
        <v>1028.5</v>
      </c>
      <c r="AO18" s="4">
        <v>1017.6</v>
      </c>
      <c r="AP18" s="4">
        <v>1021</v>
      </c>
      <c r="AQ18" s="4">
        <v>1010.6</v>
      </c>
      <c r="AR18" s="4">
        <v>1015</v>
      </c>
      <c r="AS18" s="4">
        <v>1028.7</v>
      </c>
      <c r="AT18" s="4">
        <v>1016.2</v>
      </c>
      <c r="AU18" s="4">
        <v>1011.9</v>
      </c>
      <c r="AV18" s="4">
        <v>1014.7</v>
      </c>
      <c r="AW18" s="4">
        <v>1011.7</v>
      </c>
      <c r="AX18" s="4">
        <v>1017.8</v>
      </c>
      <c r="AY18" s="4">
        <v>1006.5</v>
      </c>
      <c r="AZ18" s="4">
        <v>1003.3</v>
      </c>
      <c r="BA18" s="4">
        <v>1005.6</v>
      </c>
      <c r="BB18" s="4">
        <v>1011.1</v>
      </c>
      <c r="BC18" s="4">
        <v>1012.4</v>
      </c>
      <c r="BD18" s="4">
        <v>1009.7</v>
      </c>
      <c r="BE18" s="4">
        <v>1023</v>
      </c>
      <c r="BF18" s="4">
        <v>1011.4666211839052</v>
      </c>
      <c r="BG18" s="4">
        <v>1006.7</v>
      </c>
      <c r="BH18" s="4">
        <v>1008.9</v>
      </c>
      <c r="BI18" s="4">
        <v>1007</v>
      </c>
      <c r="BJ18" s="4">
        <v>1013.5</v>
      </c>
      <c r="BK18" s="4">
        <v>989.7</v>
      </c>
      <c r="BL18" s="4">
        <v>1004.4</v>
      </c>
      <c r="BM18" s="4">
        <v>1009.4</v>
      </c>
      <c r="BN18" s="4">
        <v>1005.9</v>
      </c>
      <c r="BO18" s="4">
        <v>1013.8</v>
      </c>
      <c r="BP18" s="4">
        <v>1026.1</v>
      </c>
      <c r="BQ18" s="4">
        <v>1010.7</v>
      </c>
      <c r="BR18" s="4"/>
      <c r="BS18" s="4"/>
      <c r="BT18" s="4"/>
      <c r="BU18" s="4"/>
      <c r="BV18" s="4"/>
      <c r="BW18" s="4"/>
      <c r="BY18" s="10">
        <f t="shared" si="0"/>
        <v>1012.1800000000001</v>
      </c>
      <c r="BZ18" s="10">
        <f t="shared" si="1"/>
        <v>1013.9966666666668</v>
      </c>
      <c r="CA18" s="10">
        <f t="shared" si="2"/>
        <v>1013.4122207061303</v>
      </c>
      <c r="CB18" s="10">
        <f t="shared" si="3"/>
        <v>1012.3989232639973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>
        <v>1019.3</v>
      </c>
      <c r="H19" s="15">
        <v>1012.4</v>
      </c>
      <c r="I19" s="15">
        <v>1007</v>
      </c>
      <c r="J19" s="15">
        <v>1007.7</v>
      </c>
      <c r="K19" s="4">
        <v>1017.1</v>
      </c>
      <c r="L19" s="4">
        <v>1006.7</v>
      </c>
      <c r="M19" s="4">
        <v>1002.4</v>
      </c>
      <c r="N19" s="4">
        <v>998</v>
      </c>
      <c r="O19" s="4">
        <v>1014.1</v>
      </c>
      <c r="P19" s="4">
        <v>1013.4</v>
      </c>
      <c r="Q19" s="4">
        <v>1008.2</v>
      </c>
      <c r="R19" s="4">
        <v>1018.6</v>
      </c>
      <c r="S19" s="4">
        <v>1008.1</v>
      </c>
      <c r="T19" s="4">
        <v>1019.5</v>
      </c>
      <c r="U19" s="4">
        <v>1015.5</v>
      </c>
      <c r="V19" s="4">
        <v>1003.4</v>
      </c>
      <c r="W19" s="4">
        <v>1028.2</v>
      </c>
      <c r="X19" s="4">
        <v>1010.4</v>
      </c>
      <c r="Y19" s="4">
        <v>1002.4</v>
      </c>
      <c r="Z19" s="4">
        <v>1000.9</v>
      </c>
      <c r="AA19" s="4">
        <v>1011.2</v>
      </c>
      <c r="AB19" s="4">
        <v>1023.3</v>
      </c>
      <c r="AC19" s="4">
        <v>1014.8</v>
      </c>
      <c r="AD19" s="4">
        <v>1029</v>
      </c>
      <c r="AE19" s="4">
        <v>1005</v>
      </c>
      <c r="AF19" s="4">
        <v>1010</v>
      </c>
      <c r="AG19" s="4">
        <v>1006.7</v>
      </c>
      <c r="AH19" s="4">
        <v>1003</v>
      </c>
      <c r="AI19" s="4">
        <v>1021.4</v>
      </c>
      <c r="AJ19" s="4">
        <v>1010.6</v>
      </c>
      <c r="AK19" s="4">
        <v>1010.4</v>
      </c>
      <c r="AL19" s="4">
        <v>1019.5</v>
      </c>
      <c r="AM19" s="4">
        <v>1015.1</v>
      </c>
      <c r="AN19" s="4">
        <v>1013.6</v>
      </c>
      <c r="AO19" s="4">
        <v>1015.6</v>
      </c>
      <c r="AP19" s="4">
        <v>1008.8</v>
      </c>
      <c r="AQ19" s="4">
        <v>1025.5</v>
      </c>
      <c r="AR19" s="4">
        <v>1013.9</v>
      </c>
      <c r="AS19" s="4">
        <v>1008.2</v>
      </c>
      <c r="AT19" s="4">
        <v>1009.6</v>
      </c>
      <c r="AU19" s="4">
        <v>1013.5</v>
      </c>
      <c r="AV19" s="4">
        <v>1011.8</v>
      </c>
      <c r="AW19" s="4">
        <v>1022.4</v>
      </c>
      <c r="AX19" s="4">
        <v>1016.1</v>
      </c>
      <c r="AY19" s="4">
        <v>999.2</v>
      </c>
      <c r="AZ19" s="4">
        <v>1005.5</v>
      </c>
      <c r="BA19" s="4">
        <v>1015</v>
      </c>
      <c r="BB19" s="4">
        <v>1001.3</v>
      </c>
      <c r="BC19" s="4">
        <v>1003.5</v>
      </c>
      <c r="BD19" s="4">
        <v>1013</v>
      </c>
      <c r="BE19" s="4">
        <v>1013.9</v>
      </c>
      <c r="BF19" s="4">
        <v>1006.7762532320212</v>
      </c>
      <c r="BG19" s="4">
        <v>1006.9</v>
      </c>
      <c r="BH19" s="4">
        <v>1015.7</v>
      </c>
      <c r="BI19" s="4">
        <v>1010.1</v>
      </c>
      <c r="BJ19" s="4">
        <v>1019.8</v>
      </c>
      <c r="BK19" s="4">
        <v>993.8</v>
      </c>
      <c r="BL19" s="4">
        <v>1004.8</v>
      </c>
      <c r="BM19" s="4">
        <v>1016.8</v>
      </c>
      <c r="BN19" s="4">
        <v>1006</v>
      </c>
      <c r="BO19" s="4">
        <v>1002.7</v>
      </c>
      <c r="BP19" s="4">
        <v>1010</v>
      </c>
      <c r="BQ19" s="4">
        <v>1013.3</v>
      </c>
      <c r="BR19" s="4"/>
      <c r="BS19" s="4"/>
      <c r="BT19" s="4"/>
      <c r="BU19" s="4"/>
      <c r="BV19" s="4"/>
      <c r="BW19" s="4"/>
      <c r="BY19" s="10">
        <f t="shared" si="0"/>
        <v>1011.8199999999999</v>
      </c>
      <c r="BZ19" s="10">
        <f t="shared" si="1"/>
        <v>1013.4399999999999</v>
      </c>
      <c r="CA19" s="10">
        <f t="shared" si="2"/>
        <v>1011.825875107734</v>
      </c>
      <c r="CB19" s="10">
        <f t="shared" si="3"/>
        <v>1010.7153630074844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>
        <v>1015.4</v>
      </c>
      <c r="H20" s="15">
        <v>1021.8</v>
      </c>
      <c r="I20" s="15">
        <v>1004.7</v>
      </c>
      <c r="J20" s="15">
        <v>1001</v>
      </c>
      <c r="K20" s="4">
        <v>1013.1</v>
      </c>
      <c r="L20" s="4">
        <v>1000.3</v>
      </c>
      <c r="M20" s="4">
        <v>998.9</v>
      </c>
      <c r="N20" s="4">
        <v>1015.8</v>
      </c>
      <c r="O20" s="4">
        <v>1020</v>
      </c>
      <c r="P20" s="4">
        <v>1021.5</v>
      </c>
      <c r="Q20" s="4">
        <v>1014.5</v>
      </c>
      <c r="R20" s="4">
        <v>1015.4</v>
      </c>
      <c r="S20" s="4">
        <v>1005.5</v>
      </c>
      <c r="T20" s="4">
        <v>1019</v>
      </c>
      <c r="U20" s="4">
        <v>1009.9</v>
      </c>
      <c r="V20" s="4">
        <v>1010.7</v>
      </c>
      <c r="W20" s="4">
        <v>1006.9</v>
      </c>
      <c r="X20" s="4">
        <v>1022.3</v>
      </c>
      <c r="Y20" s="4">
        <v>1002.7</v>
      </c>
      <c r="Z20" s="4">
        <v>1009.6</v>
      </c>
      <c r="AA20" s="4">
        <v>1012.3</v>
      </c>
      <c r="AB20" s="4">
        <v>1025.1</v>
      </c>
      <c r="AC20" s="4">
        <v>1006</v>
      </c>
      <c r="AD20" s="4">
        <v>1025</v>
      </c>
      <c r="AE20" s="4">
        <v>1006.7</v>
      </c>
      <c r="AF20" s="4">
        <v>1009.9</v>
      </c>
      <c r="AG20" s="4">
        <v>998.3</v>
      </c>
      <c r="AH20" s="4">
        <v>1010.1</v>
      </c>
      <c r="AI20" s="4">
        <v>1013.1</v>
      </c>
      <c r="AJ20" s="4">
        <v>1027.7</v>
      </c>
      <c r="AK20" s="4">
        <v>1018.7</v>
      </c>
      <c r="AL20" s="4">
        <v>1022.2</v>
      </c>
      <c r="AM20" s="4">
        <v>1005.2</v>
      </c>
      <c r="AN20" s="4">
        <v>1004.5</v>
      </c>
      <c r="AO20" s="4">
        <v>1014.3</v>
      </c>
      <c r="AP20" s="4">
        <v>1016.9</v>
      </c>
      <c r="AQ20" s="4">
        <v>1022.3</v>
      </c>
      <c r="AR20" s="4">
        <v>1009.2</v>
      </c>
      <c r="AS20" s="4">
        <v>1002.5</v>
      </c>
      <c r="AT20" s="4">
        <v>1007</v>
      </c>
      <c r="AU20" s="4">
        <v>1018.9</v>
      </c>
      <c r="AV20" s="4">
        <v>1012.3</v>
      </c>
      <c r="AW20" s="4">
        <v>1018.8</v>
      </c>
      <c r="AX20" s="4">
        <v>1019.2</v>
      </c>
      <c r="AY20" s="4">
        <v>1016</v>
      </c>
      <c r="AZ20" s="4">
        <v>1003.2</v>
      </c>
      <c r="BA20" s="4">
        <v>1015.4</v>
      </c>
      <c r="BB20" s="4">
        <v>1001.3</v>
      </c>
      <c r="BC20" s="4">
        <v>1009.2</v>
      </c>
      <c r="BD20" s="4">
        <v>1009.3</v>
      </c>
      <c r="BE20" s="4">
        <v>1007</v>
      </c>
      <c r="BF20" s="4">
        <v>1003.3759772746592</v>
      </c>
      <c r="BG20" s="4">
        <v>1009.2</v>
      </c>
      <c r="BH20" s="4">
        <v>1017.8</v>
      </c>
      <c r="BI20" s="4">
        <v>1005.8</v>
      </c>
      <c r="BJ20" s="4">
        <v>1018.1</v>
      </c>
      <c r="BK20" s="4">
        <v>1002.8</v>
      </c>
      <c r="BL20" s="4">
        <v>1017.3</v>
      </c>
      <c r="BM20" s="4">
        <v>1024.4</v>
      </c>
      <c r="BN20" s="4">
        <v>1020.6</v>
      </c>
      <c r="BO20" s="4">
        <v>1005.4</v>
      </c>
      <c r="BP20" s="4">
        <v>1008.2</v>
      </c>
      <c r="BQ20" s="4">
        <v>1011.8</v>
      </c>
      <c r="BR20" s="4"/>
      <c r="BS20" s="4"/>
      <c r="BT20" s="4"/>
      <c r="BU20" s="4"/>
      <c r="BV20" s="4"/>
      <c r="BW20" s="4"/>
      <c r="BY20" s="10">
        <f t="shared" si="0"/>
        <v>1012.2466666666666</v>
      </c>
      <c r="BZ20" s="10">
        <f t="shared" si="1"/>
        <v>1012.9366666666667</v>
      </c>
      <c r="CA20" s="10">
        <f t="shared" si="2"/>
        <v>1011.8925325758221</v>
      </c>
      <c r="CB20" s="10">
        <f t="shared" si="3"/>
        <v>1011.5250315249889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>
        <v>1003.9</v>
      </c>
      <c r="H21" s="15">
        <v>1014.1</v>
      </c>
      <c r="I21" s="15">
        <v>1012</v>
      </c>
      <c r="J21" s="15">
        <v>1003</v>
      </c>
      <c r="K21" s="4">
        <v>1012.4</v>
      </c>
      <c r="L21" s="4">
        <v>1011.8</v>
      </c>
      <c r="M21" s="4">
        <v>1007.2</v>
      </c>
      <c r="N21" s="4">
        <v>1020.5</v>
      </c>
      <c r="O21" s="4">
        <v>1007.8</v>
      </c>
      <c r="P21" s="4">
        <v>1009.6</v>
      </c>
      <c r="Q21" s="4">
        <v>1012.6</v>
      </c>
      <c r="R21" s="4">
        <v>1018.1</v>
      </c>
      <c r="S21" s="4">
        <v>1015.7</v>
      </c>
      <c r="T21" s="4">
        <v>1015.3</v>
      </c>
      <c r="U21" s="4">
        <v>1015.5</v>
      </c>
      <c r="V21" s="4">
        <v>1009.9</v>
      </c>
      <c r="W21" s="4">
        <v>1006.7</v>
      </c>
      <c r="X21" s="4">
        <v>1022.5</v>
      </c>
      <c r="Y21" s="4">
        <v>1003.6</v>
      </c>
      <c r="Z21" s="4">
        <v>1012.6</v>
      </c>
      <c r="AA21" s="4">
        <v>1014.4</v>
      </c>
      <c r="AB21" s="4">
        <v>1021.2</v>
      </c>
      <c r="AC21" s="4">
        <v>1006.1</v>
      </c>
      <c r="AD21" s="4">
        <v>999.7</v>
      </c>
      <c r="AE21" s="4">
        <v>1022.6</v>
      </c>
      <c r="AF21" s="4">
        <v>1009.9</v>
      </c>
      <c r="AG21" s="4">
        <v>1003.1</v>
      </c>
      <c r="AH21" s="4">
        <v>1013.2</v>
      </c>
      <c r="AI21" s="4">
        <v>995.4</v>
      </c>
      <c r="AJ21" s="4">
        <v>1019</v>
      </c>
      <c r="AK21" s="4">
        <v>1016.1</v>
      </c>
      <c r="AL21" s="4">
        <v>1023.1</v>
      </c>
      <c r="AM21" s="4">
        <v>1010.4</v>
      </c>
      <c r="AN21" s="4">
        <v>1013.2</v>
      </c>
      <c r="AO21" s="4">
        <v>1019.2</v>
      </c>
      <c r="AP21" s="4">
        <v>1024</v>
      </c>
      <c r="AQ21" s="4">
        <v>1026.1</v>
      </c>
      <c r="AR21" s="4">
        <v>1016.6</v>
      </c>
      <c r="AS21" s="4">
        <v>1012.1</v>
      </c>
      <c r="AT21" s="4">
        <v>1014.5</v>
      </c>
      <c r="AU21" s="4">
        <v>1005</v>
      </c>
      <c r="AV21" s="4">
        <v>1012.8</v>
      </c>
      <c r="AW21" s="4">
        <v>1003.7</v>
      </c>
      <c r="AX21" s="4">
        <v>1023.1</v>
      </c>
      <c r="AY21" s="4">
        <v>1017.5</v>
      </c>
      <c r="AZ21" s="4">
        <v>995.3</v>
      </c>
      <c r="BA21" s="4">
        <v>1015.7</v>
      </c>
      <c r="BB21" s="4">
        <v>1006.7</v>
      </c>
      <c r="BC21" s="4">
        <v>1031.4</v>
      </c>
      <c r="BD21" s="4">
        <v>1014.3</v>
      </c>
      <c r="BE21" s="4">
        <v>1012.9</v>
      </c>
      <c r="BF21" s="4">
        <v>1005.6859084151721</v>
      </c>
      <c r="BG21" s="4">
        <v>1020.7</v>
      </c>
      <c r="BH21" s="4">
        <v>1017.5</v>
      </c>
      <c r="BI21" s="4">
        <v>1011.8</v>
      </c>
      <c r="BJ21" s="4">
        <v>1007.1</v>
      </c>
      <c r="BK21" s="4">
        <v>1025.2</v>
      </c>
      <c r="BL21" s="4">
        <v>1021.7</v>
      </c>
      <c r="BM21" s="4">
        <v>1023.6</v>
      </c>
      <c r="BN21" s="4">
        <v>1013.2</v>
      </c>
      <c r="BO21" s="4">
        <v>1011.3</v>
      </c>
      <c r="BP21" s="4">
        <v>1016.5</v>
      </c>
      <c r="BQ21" s="4">
        <v>1011.5</v>
      </c>
      <c r="BR21" s="4"/>
      <c r="BS21" s="4"/>
      <c r="BT21" s="4"/>
      <c r="BU21" s="4"/>
      <c r="BV21" s="4"/>
      <c r="BW21" s="4"/>
      <c r="BY21" s="10">
        <f t="shared" si="0"/>
        <v>1011.9666666666667</v>
      </c>
      <c r="BZ21" s="10">
        <f t="shared" si="1"/>
        <v>1012.9166666666666</v>
      </c>
      <c r="CA21" s="10">
        <f t="shared" si="2"/>
        <v>1013.4328636138393</v>
      </c>
      <c r="CB21" s="10">
        <f t="shared" si="3"/>
        <v>1014.8479325295218</v>
      </c>
    </row>
    <row r="22" spans="1:80" ht="11.25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>
        <v>1002.1</v>
      </c>
      <c r="H22" s="15">
        <v>1003.3</v>
      </c>
      <c r="I22" s="15">
        <v>1015.9</v>
      </c>
      <c r="J22" s="15">
        <v>1003.3</v>
      </c>
      <c r="K22" s="4">
        <v>1008.8</v>
      </c>
      <c r="L22" s="4">
        <v>1019.9</v>
      </c>
      <c r="M22" s="4">
        <v>1021.2</v>
      </c>
      <c r="N22" s="4">
        <v>1011.7</v>
      </c>
      <c r="O22" s="4">
        <v>1005.2</v>
      </c>
      <c r="P22" s="4">
        <v>1006.2</v>
      </c>
      <c r="Q22" s="4">
        <v>1017.3</v>
      </c>
      <c r="R22" s="4">
        <v>1026.5</v>
      </c>
      <c r="S22" s="4">
        <v>1017.7</v>
      </c>
      <c r="T22" s="4">
        <v>1020.2</v>
      </c>
      <c r="U22" s="4">
        <v>1020.5</v>
      </c>
      <c r="V22" s="4">
        <v>1020.1</v>
      </c>
      <c r="W22" s="4">
        <v>1015.6</v>
      </c>
      <c r="X22" s="4">
        <v>1019.4</v>
      </c>
      <c r="Y22" s="4">
        <v>1011.5</v>
      </c>
      <c r="Z22" s="4">
        <v>1012.4</v>
      </c>
      <c r="AA22" s="4">
        <v>1013.7</v>
      </c>
      <c r="AB22" s="4">
        <v>1013.9</v>
      </c>
      <c r="AC22" s="4">
        <v>1007</v>
      </c>
      <c r="AD22" s="4">
        <v>996.4</v>
      </c>
      <c r="AE22" s="4">
        <v>1023.4</v>
      </c>
      <c r="AF22" s="4">
        <v>1010.2</v>
      </c>
      <c r="AG22" s="4">
        <v>1008.5</v>
      </c>
      <c r="AH22" s="4">
        <v>1015.6</v>
      </c>
      <c r="AI22" s="4">
        <v>999.3</v>
      </c>
      <c r="AJ22" s="4">
        <v>1011.8</v>
      </c>
      <c r="AK22" s="4">
        <v>1011.6</v>
      </c>
      <c r="AL22" s="4">
        <v>1016.7</v>
      </c>
      <c r="AM22" s="4">
        <v>1018.9</v>
      </c>
      <c r="AN22" s="89">
        <v>1020.5</v>
      </c>
      <c r="AO22" s="89">
        <v>1018</v>
      </c>
      <c r="AP22" s="89">
        <v>1017.9</v>
      </c>
      <c r="AQ22" s="89">
        <v>1024</v>
      </c>
      <c r="AR22" s="89">
        <v>1018.3</v>
      </c>
      <c r="AS22" s="89">
        <v>1013.2</v>
      </c>
      <c r="AT22" s="89">
        <v>1015.1</v>
      </c>
      <c r="AU22" s="89">
        <v>1004.3</v>
      </c>
      <c r="AV22" s="89">
        <v>1010.7</v>
      </c>
      <c r="AW22" s="89">
        <v>1009.5</v>
      </c>
      <c r="AX22" s="89">
        <v>1023.6</v>
      </c>
      <c r="AY22" s="89">
        <v>1023.2</v>
      </c>
      <c r="AZ22" s="89">
        <v>998.2</v>
      </c>
      <c r="BA22" s="89">
        <v>1005.4</v>
      </c>
      <c r="BB22" s="89">
        <v>1017.3</v>
      </c>
      <c r="BC22" s="89">
        <v>1028.7</v>
      </c>
      <c r="BD22" s="89">
        <v>1017.3</v>
      </c>
      <c r="BE22" s="89">
        <v>1020.9</v>
      </c>
      <c r="BF22" s="89">
        <v>1004.2710621913704</v>
      </c>
      <c r="BG22" s="89">
        <v>1011.2</v>
      </c>
      <c r="BH22" s="89">
        <v>1019.6</v>
      </c>
      <c r="BI22" s="89">
        <v>1020.9</v>
      </c>
      <c r="BJ22" s="89">
        <v>996.9</v>
      </c>
      <c r="BK22" s="89">
        <v>1002.1</v>
      </c>
      <c r="BL22" s="89">
        <v>1027.1</v>
      </c>
      <c r="BM22" s="89">
        <v>1022.6</v>
      </c>
      <c r="BN22" s="89">
        <v>1022.9</v>
      </c>
      <c r="BO22" s="89">
        <v>1016</v>
      </c>
      <c r="BP22" s="89">
        <v>1014</v>
      </c>
      <c r="BQ22" s="89">
        <v>1016.7</v>
      </c>
      <c r="BR22" s="89"/>
      <c r="BS22" s="89"/>
      <c r="BT22" s="89"/>
      <c r="BU22" s="89"/>
      <c r="BV22" s="89"/>
      <c r="BW22" s="89"/>
      <c r="BY22" s="10">
        <f t="shared" si="0"/>
        <v>1013.4833333333335</v>
      </c>
      <c r="BZ22" s="10">
        <f t="shared" si="1"/>
        <v>1013.94</v>
      </c>
      <c r="CA22" s="10">
        <f t="shared" si="2"/>
        <v>1013.7990354063792</v>
      </c>
      <c r="CB22" s="10">
        <f t="shared" si="3"/>
        <v>1015.4603568448831</v>
      </c>
    </row>
    <row r="23" spans="1:80" ht="11.25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>
        <v>1009.5</v>
      </c>
      <c r="H23" s="7">
        <v>1005.3</v>
      </c>
      <c r="I23" s="7">
        <v>1013.6</v>
      </c>
      <c r="J23" s="7">
        <v>1002</v>
      </c>
      <c r="K23" s="7">
        <v>1011.3</v>
      </c>
      <c r="L23" s="7">
        <v>1005.6</v>
      </c>
      <c r="M23" s="7">
        <v>1021.2</v>
      </c>
      <c r="N23" s="7">
        <v>1011.2</v>
      </c>
      <c r="O23" s="7">
        <v>1014.8</v>
      </c>
      <c r="P23" s="7">
        <v>1004.6</v>
      </c>
      <c r="Q23" s="7">
        <v>1009.9</v>
      </c>
      <c r="R23" s="7">
        <v>1021.8</v>
      </c>
      <c r="S23" s="7">
        <v>1018.5</v>
      </c>
      <c r="T23" s="7">
        <v>1016.2</v>
      </c>
      <c r="U23" s="7">
        <v>1021</v>
      </c>
      <c r="V23" s="7">
        <v>999</v>
      </c>
      <c r="W23" s="7">
        <v>1015.7</v>
      </c>
      <c r="X23" s="7">
        <v>1003.5</v>
      </c>
      <c r="Y23" s="7">
        <v>1015.9</v>
      </c>
      <c r="Z23" s="7">
        <v>1012.6</v>
      </c>
      <c r="AA23" s="7">
        <v>1017.7</v>
      </c>
      <c r="AB23" s="7">
        <v>1008</v>
      </c>
      <c r="AC23" s="7">
        <v>1013.9</v>
      </c>
      <c r="AD23" s="7">
        <v>1012.7</v>
      </c>
      <c r="AE23" s="7">
        <v>1023.9</v>
      </c>
      <c r="AF23" s="7">
        <v>1023.1</v>
      </c>
      <c r="AG23" s="7">
        <v>1010.3</v>
      </c>
      <c r="AH23" s="7">
        <v>1027.2</v>
      </c>
      <c r="AI23" s="7">
        <v>1011.4</v>
      </c>
      <c r="AJ23" s="7">
        <v>1012.1</v>
      </c>
      <c r="AK23" s="7">
        <v>1010.8</v>
      </c>
      <c r="AL23" s="7">
        <v>1021</v>
      </c>
      <c r="AM23" s="7">
        <v>1015.3</v>
      </c>
      <c r="AN23" s="4">
        <v>1024.2</v>
      </c>
      <c r="AO23" s="4">
        <v>1017.2</v>
      </c>
      <c r="AP23" s="4">
        <v>1002.1</v>
      </c>
      <c r="AQ23" s="4">
        <v>1020.3</v>
      </c>
      <c r="AR23" s="4">
        <v>1011.8</v>
      </c>
      <c r="AS23" s="4">
        <v>1018</v>
      </c>
      <c r="AT23" s="4">
        <v>1016.6</v>
      </c>
      <c r="AU23" s="4">
        <v>1013.5</v>
      </c>
      <c r="AV23" s="4">
        <v>1009.6</v>
      </c>
      <c r="AW23" s="4">
        <v>1005.7</v>
      </c>
      <c r="AX23" s="4">
        <v>1007.4</v>
      </c>
      <c r="AY23" s="4">
        <v>1021.9</v>
      </c>
      <c r="AZ23" s="4">
        <v>1010</v>
      </c>
      <c r="BA23" s="4">
        <v>1007.3</v>
      </c>
      <c r="BB23" s="4">
        <v>992.4</v>
      </c>
      <c r="BC23" s="4">
        <v>1020.2</v>
      </c>
      <c r="BD23" s="4">
        <v>1020.1</v>
      </c>
      <c r="BE23" s="4">
        <v>1008.1</v>
      </c>
      <c r="BF23" s="4">
        <v>1004.1809647204786</v>
      </c>
      <c r="BG23" s="4">
        <v>1012.5</v>
      </c>
      <c r="BH23" s="4">
        <v>1017.4</v>
      </c>
      <c r="BI23" s="4">
        <v>1020</v>
      </c>
      <c r="BJ23" s="4">
        <v>1004.1</v>
      </c>
      <c r="BK23" s="4">
        <v>1003.4</v>
      </c>
      <c r="BL23" s="4">
        <v>1017.8</v>
      </c>
      <c r="BM23" s="4">
        <v>1027.2</v>
      </c>
      <c r="BN23" s="4">
        <v>1024.2</v>
      </c>
      <c r="BO23" s="4">
        <v>1022</v>
      </c>
      <c r="BP23" s="4">
        <v>1021.4</v>
      </c>
      <c r="BQ23" s="4">
        <v>1020.9</v>
      </c>
      <c r="BR23" s="4"/>
      <c r="BS23" s="4"/>
      <c r="BT23" s="4"/>
      <c r="BU23" s="4"/>
      <c r="BV23" s="4"/>
      <c r="BW23" s="4"/>
      <c r="BY23" s="11">
        <f t="shared" si="0"/>
        <v>1013.74</v>
      </c>
      <c r="BZ23" s="11">
        <f t="shared" si="1"/>
        <v>1014.343333333333</v>
      </c>
      <c r="CA23" s="11">
        <f t="shared" si="2"/>
        <v>1013.6960321573494</v>
      </c>
      <c r="CB23" s="10">
        <f t="shared" si="3"/>
        <v>1014.0897085393703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>
        <v>1018.2</v>
      </c>
      <c r="H24" s="15">
        <v>1017.3</v>
      </c>
      <c r="I24" s="15">
        <v>1017.6</v>
      </c>
      <c r="J24" s="15">
        <v>1005.4</v>
      </c>
      <c r="K24" s="4">
        <v>1011.3</v>
      </c>
      <c r="L24" s="4">
        <v>1010.4</v>
      </c>
      <c r="M24" s="4">
        <v>1023.6</v>
      </c>
      <c r="N24" s="4">
        <v>1017.5</v>
      </c>
      <c r="O24" s="4">
        <v>1013.7</v>
      </c>
      <c r="P24" s="4">
        <v>1008.4</v>
      </c>
      <c r="Q24" s="4">
        <v>998.2</v>
      </c>
      <c r="R24" s="4">
        <v>1010</v>
      </c>
      <c r="S24" s="4">
        <v>1008.4</v>
      </c>
      <c r="T24" s="4">
        <v>1017.7</v>
      </c>
      <c r="U24" s="4">
        <v>1025.8</v>
      </c>
      <c r="V24" s="4">
        <v>995.1</v>
      </c>
      <c r="W24" s="4">
        <v>1024.3</v>
      </c>
      <c r="X24" s="4">
        <v>998.1</v>
      </c>
      <c r="Y24" s="4">
        <v>1010</v>
      </c>
      <c r="Z24" s="4">
        <v>1015.6</v>
      </c>
      <c r="AA24" s="4">
        <v>1019.9</v>
      </c>
      <c r="AB24" s="4">
        <v>1006.2</v>
      </c>
      <c r="AC24" s="4">
        <v>1017.2</v>
      </c>
      <c r="AD24" s="4">
        <v>1016.6</v>
      </c>
      <c r="AE24" s="4">
        <v>1005.9</v>
      </c>
      <c r="AF24" s="4">
        <v>1005.8</v>
      </c>
      <c r="AG24" s="4">
        <v>1006.4</v>
      </c>
      <c r="AH24" s="4">
        <v>1018.3</v>
      </c>
      <c r="AI24" s="4">
        <v>1011.2</v>
      </c>
      <c r="AJ24" s="4">
        <v>1017.4</v>
      </c>
      <c r="AK24" s="4">
        <v>1015</v>
      </c>
      <c r="AL24" s="4">
        <v>1015.7</v>
      </c>
      <c r="AM24" s="4">
        <v>1010.1</v>
      </c>
      <c r="AN24" s="4">
        <v>1024.4</v>
      </c>
      <c r="AO24" s="4">
        <v>1012.8</v>
      </c>
      <c r="AP24" s="4">
        <v>999.4</v>
      </c>
      <c r="AQ24" s="4">
        <v>1024.5</v>
      </c>
      <c r="AR24" s="4">
        <v>1019.6</v>
      </c>
      <c r="AS24" s="4">
        <v>1000</v>
      </c>
      <c r="AT24" s="4">
        <v>1025.3</v>
      </c>
      <c r="AU24" s="4">
        <v>1011</v>
      </c>
      <c r="AV24" s="4">
        <v>1012.7</v>
      </c>
      <c r="AW24" s="4">
        <v>1015.1</v>
      </c>
      <c r="AX24" s="4">
        <v>1003.5</v>
      </c>
      <c r="AY24" s="4">
        <v>1021</v>
      </c>
      <c r="AZ24" s="4">
        <v>1010.1</v>
      </c>
      <c r="BA24" s="4">
        <v>1006.6</v>
      </c>
      <c r="BB24" s="4">
        <v>983.5</v>
      </c>
      <c r="BC24" s="4">
        <v>1015.6</v>
      </c>
      <c r="BD24" s="4">
        <v>1022.8</v>
      </c>
      <c r="BE24" s="4">
        <v>1006</v>
      </c>
      <c r="BF24" s="4">
        <v>1016.6592934340734</v>
      </c>
      <c r="BG24" s="4">
        <v>994.9</v>
      </c>
      <c r="BH24" s="4">
        <v>1006.4</v>
      </c>
      <c r="BI24" s="4">
        <v>1002.5</v>
      </c>
      <c r="BJ24" s="4">
        <v>1012.1</v>
      </c>
      <c r="BK24" s="4">
        <v>1008.4</v>
      </c>
      <c r="BL24" s="4">
        <v>1019.3</v>
      </c>
      <c r="BM24" s="4">
        <v>1000.2</v>
      </c>
      <c r="BN24" s="4">
        <v>1021.7</v>
      </c>
      <c r="BO24" s="4">
        <v>1017</v>
      </c>
      <c r="BP24" s="4">
        <v>1013.1</v>
      </c>
      <c r="BQ24" s="4">
        <v>1019.6</v>
      </c>
      <c r="BR24" s="4"/>
      <c r="BS24" s="4"/>
      <c r="BT24" s="4"/>
      <c r="BU24" s="4"/>
      <c r="BV24" s="4"/>
      <c r="BW24" s="4"/>
      <c r="BY24" s="10">
        <f t="shared" si="0"/>
        <v>1011.9733333333335</v>
      </c>
      <c r="BZ24" s="10">
        <f t="shared" si="1"/>
        <v>1013.2366666666666</v>
      </c>
      <c r="CA24" s="10">
        <f t="shared" si="2"/>
        <v>1011.5953097811356</v>
      </c>
      <c r="CB24" s="10">
        <f t="shared" si="3"/>
        <v>1011.4793320462605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>
        <v>1009.7</v>
      </c>
      <c r="H25" s="15">
        <v>1014.6</v>
      </c>
      <c r="I25" s="15">
        <v>1015.8</v>
      </c>
      <c r="J25" s="15">
        <v>1010.4</v>
      </c>
      <c r="K25" s="4">
        <v>1005.6</v>
      </c>
      <c r="L25" s="4">
        <v>1016.4</v>
      </c>
      <c r="M25" s="4">
        <v>1024.5</v>
      </c>
      <c r="N25" s="4">
        <v>989.7</v>
      </c>
      <c r="O25" s="4">
        <v>1016.2</v>
      </c>
      <c r="P25" s="4">
        <v>1011.3</v>
      </c>
      <c r="Q25" s="4">
        <v>1007.2</v>
      </c>
      <c r="R25" s="4">
        <v>1011.9</v>
      </c>
      <c r="S25" s="4">
        <v>1009.9</v>
      </c>
      <c r="T25" s="4">
        <v>1017.2</v>
      </c>
      <c r="U25" s="4">
        <v>1022.4</v>
      </c>
      <c r="V25" s="4">
        <v>1001.4</v>
      </c>
      <c r="W25" s="4">
        <v>1027.3</v>
      </c>
      <c r="X25" s="4">
        <v>1004.4</v>
      </c>
      <c r="Y25" s="4">
        <v>1005.8</v>
      </c>
      <c r="Z25" s="4">
        <v>1020.8</v>
      </c>
      <c r="AA25" s="4">
        <v>1005.2</v>
      </c>
      <c r="AB25" s="4">
        <v>1012.9</v>
      </c>
      <c r="AC25" s="4">
        <v>997.8</v>
      </c>
      <c r="AD25" s="4">
        <v>1007.4</v>
      </c>
      <c r="AE25" s="4">
        <v>1004</v>
      </c>
      <c r="AF25" s="4">
        <v>999</v>
      </c>
      <c r="AG25" s="4">
        <v>1009.4</v>
      </c>
      <c r="AH25" s="4">
        <v>1008.8</v>
      </c>
      <c r="AI25" s="4">
        <v>1018</v>
      </c>
      <c r="AJ25" s="4">
        <v>1017.1</v>
      </c>
      <c r="AK25" s="4">
        <v>1021.1</v>
      </c>
      <c r="AL25" s="4">
        <v>1015.2</v>
      </c>
      <c r="AM25" s="4">
        <v>1004.4</v>
      </c>
      <c r="AN25" s="4">
        <v>1020.6</v>
      </c>
      <c r="AO25" s="4">
        <v>999.7</v>
      </c>
      <c r="AP25" s="4">
        <v>1001.9</v>
      </c>
      <c r="AQ25" s="4">
        <v>1021.9</v>
      </c>
      <c r="AR25" s="4">
        <v>1015</v>
      </c>
      <c r="AS25" s="4">
        <v>998.1</v>
      </c>
      <c r="AT25" s="4">
        <v>1021.1</v>
      </c>
      <c r="AU25" s="4">
        <v>1010.3</v>
      </c>
      <c r="AV25" s="4">
        <v>1014</v>
      </c>
      <c r="AW25" s="4">
        <v>1004</v>
      </c>
      <c r="AX25" s="4">
        <v>1014.7</v>
      </c>
      <c r="AY25" s="4">
        <v>1022.6</v>
      </c>
      <c r="AZ25" s="4">
        <v>1010</v>
      </c>
      <c r="BA25" s="4">
        <v>1007.9</v>
      </c>
      <c r="BB25" s="4">
        <v>1000.4</v>
      </c>
      <c r="BC25" s="4">
        <v>1013.4</v>
      </c>
      <c r="BD25" s="4">
        <v>1010.9</v>
      </c>
      <c r="BE25" s="4">
        <v>1018.4</v>
      </c>
      <c r="BF25" s="4">
        <v>1014.7749030409294</v>
      </c>
      <c r="BG25" s="4">
        <v>998.4</v>
      </c>
      <c r="BH25" s="4">
        <v>1006.3</v>
      </c>
      <c r="BI25" s="4">
        <v>1008.2</v>
      </c>
      <c r="BJ25" s="4">
        <v>1019.7</v>
      </c>
      <c r="BK25" s="4">
        <v>1011.6</v>
      </c>
      <c r="BL25" s="4">
        <v>1019.1</v>
      </c>
      <c r="BM25" s="4">
        <v>994.8</v>
      </c>
      <c r="BN25" s="4">
        <v>1018.2</v>
      </c>
      <c r="BO25" s="4">
        <v>1008.5</v>
      </c>
      <c r="BP25" s="4">
        <v>1012.3</v>
      </c>
      <c r="BQ25" s="4">
        <v>1019.5</v>
      </c>
      <c r="BR25" s="4"/>
      <c r="BS25" s="4"/>
      <c r="BT25" s="4"/>
      <c r="BU25" s="4"/>
      <c r="BV25" s="4"/>
      <c r="BW25" s="4"/>
      <c r="BY25" s="10">
        <f t="shared" si="0"/>
        <v>1010.7566666666667</v>
      </c>
      <c r="BZ25" s="10">
        <f t="shared" si="1"/>
        <v>1010.8733333333332</v>
      </c>
      <c r="CA25" s="10">
        <f t="shared" si="2"/>
        <v>1010.7491634346978</v>
      </c>
      <c r="CB25" s="10">
        <f t="shared" si="3"/>
        <v>1010.9895130013203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>
        <v>1006.2</v>
      </c>
      <c r="H26" s="15">
        <v>1009.8</v>
      </c>
      <c r="I26" s="15">
        <v>1012</v>
      </c>
      <c r="J26" s="15">
        <v>1007.7</v>
      </c>
      <c r="K26" s="4">
        <v>1001.7</v>
      </c>
      <c r="L26" s="4">
        <v>1014.4</v>
      </c>
      <c r="M26" s="4">
        <v>1019.1</v>
      </c>
      <c r="N26" s="4">
        <v>991.3</v>
      </c>
      <c r="O26" s="4">
        <v>1010.6</v>
      </c>
      <c r="P26" s="4">
        <v>1013.6</v>
      </c>
      <c r="Q26" s="4">
        <v>1014.3</v>
      </c>
      <c r="R26" s="4">
        <v>1017.2</v>
      </c>
      <c r="S26" s="4">
        <v>1013.2</v>
      </c>
      <c r="T26" s="4">
        <v>1020.1</v>
      </c>
      <c r="U26" s="4">
        <v>1000.9</v>
      </c>
      <c r="V26" s="4">
        <v>1000</v>
      </c>
      <c r="W26" s="4">
        <v>1012.5</v>
      </c>
      <c r="X26" s="4">
        <v>1012.3</v>
      </c>
      <c r="Y26" s="4">
        <v>1020.5</v>
      </c>
      <c r="Z26" s="4">
        <v>1010.8</v>
      </c>
      <c r="AA26" s="4">
        <v>1004.3</v>
      </c>
      <c r="AB26" s="4">
        <v>1014.4</v>
      </c>
      <c r="AC26" s="4">
        <v>975.9</v>
      </c>
      <c r="AD26" s="4">
        <v>1007.3</v>
      </c>
      <c r="AE26" s="4">
        <v>1011.5</v>
      </c>
      <c r="AF26" s="4">
        <v>1012.1</v>
      </c>
      <c r="AG26" s="4">
        <v>1005.6</v>
      </c>
      <c r="AH26" s="4">
        <v>1008.1</v>
      </c>
      <c r="AI26" s="4">
        <v>1012.2</v>
      </c>
      <c r="AJ26" s="4">
        <v>1023.8</v>
      </c>
      <c r="AK26" s="4">
        <v>1007.5</v>
      </c>
      <c r="AL26" s="4">
        <v>1019.2</v>
      </c>
      <c r="AM26" s="4">
        <v>1008.9</v>
      </c>
      <c r="AN26" s="4">
        <v>1015.8</v>
      </c>
      <c r="AO26" s="4">
        <v>1003.1</v>
      </c>
      <c r="AP26" s="4">
        <v>1014.3</v>
      </c>
      <c r="AQ26" s="4">
        <v>1016.3</v>
      </c>
      <c r="AR26" s="4">
        <v>999.1</v>
      </c>
      <c r="AS26" s="4">
        <v>1016.9</v>
      </c>
      <c r="AT26" s="4">
        <v>1021.9</v>
      </c>
      <c r="AU26" s="4">
        <v>1010.2</v>
      </c>
      <c r="AV26" s="4">
        <v>1011.3</v>
      </c>
      <c r="AW26" s="4">
        <v>1004</v>
      </c>
      <c r="AX26" s="4">
        <v>1018.1</v>
      </c>
      <c r="AY26" s="4">
        <v>1013.8</v>
      </c>
      <c r="AZ26" s="4">
        <v>1008.2</v>
      </c>
      <c r="BA26" s="4">
        <v>1016</v>
      </c>
      <c r="BB26" s="4">
        <v>1004</v>
      </c>
      <c r="BC26" s="4">
        <v>1015.7</v>
      </c>
      <c r="BD26" s="4">
        <v>1010.2</v>
      </c>
      <c r="BE26" s="4">
        <v>1016.4</v>
      </c>
      <c r="BF26" s="4">
        <v>1014.7749030409294</v>
      </c>
      <c r="BG26" s="4">
        <v>1001.1</v>
      </c>
      <c r="BH26" s="4">
        <v>1006.2</v>
      </c>
      <c r="BI26" s="4">
        <v>1008.2</v>
      </c>
      <c r="BJ26" s="4">
        <v>1016.7</v>
      </c>
      <c r="BK26" s="4">
        <v>1008.3</v>
      </c>
      <c r="BL26" s="4">
        <v>1009.2</v>
      </c>
      <c r="BM26" s="4">
        <v>1008.4</v>
      </c>
      <c r="BN26" s="4">
        <v>1006.4</v>
      </c>
      <c r="BO26" s="4">
        <v>1008.9</v>
      </c>
      <c r="BP26" s="4">
        <v>1015</v>
      </c>
      <c r="BQ26" s="4">
        <v>1004.9</v>
      </c>
      <c r="BR26" s="4"/>
      <c r="BS26" s="4"/>
      <c r="BT26" s="4"/>
      <c r="BU26" s="4"/>
      <c r="BV26" s="4"/>
      <c r="BW26" s="4"/>
      <c r="BY26" s="10">
        <f t="shared" si="0"/>
        <v>1009.7</v>
      </c>
      <c r="BZ26" s="10">
        <f t="shared" si="1"/>
        <v>1010.0266666666668</v>
      </c>
      <c r="CA26" s="10">
        <f t="shared" si="2"/>
        <v>1011.5791634346975</v>
      </c>
      <c r="CB26" s="10">
        <f t="shared" si="3"/>
        <v>1010.718545259385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>
        <v>1018.2</v>
      </c>
      <c r="H27" s="15">
        <v>1019.6</v>
      </c>
      <c r="I27" s="15">
        <v>990.7</v>
      </c>
      <c r="J27" s="15">
        <v>1005.7</v>
      </c>
      <c r="K27" s="4">
        <v>1007.7</v>
      </c>
      <c r="L27" s="4">
        <v>1008.3</v>
      </c>
      <c r="M27" s="4">
        <v>1021</v>
      </c>
      <c r="N27" s="4">
        <v>1005</v>
      </c>
      <c r="O27" s="4">
        <v>1010.3</v>
      </c>
      <c r="P27" s="4">
        <v>1020.3</v>
      </c>
      <c r="Q27" s="4">
        <v>1016.3</v>
      </c>
      <c r="R27" s="4">
        <v>1017.1</v>
      </c>
      <c r="S27" s="4">
        <v>1018.9</v>
      </c>
      <c r="T27" s="4">
        <v>1014.7</v>
      </c>
      <c r="U27" s="4">
        <v>1006.3</v>
      </c>
      <c r="V27" s="4">
        <v>1011.7</v>
      </c>
      <c r="W27" s="4">
        <v>1011.6</v>
      </c>
      <c r="X27" s="4">
        <v>1015.2</v>
      </c>
      <c r="Y27" s="4">
        <v>1000.6</v>
      </c>
      <c r="Z27" s="4">
        <v>1000.2</v>
      </c>
      <c r="AA27" s="4">
        <v>1022.3</v>
      </c>
      <c r="AB27" s="4">
        <v>1012.9</v>
      </c>
      <c r="AC27" s="4">
        <v>988.9</v>
      </c>
      <c r="AD27" s="4">
        <v>1021.9</v>
      </c>
      <c r="AE27" s="4">
        <v>1014</v>
      </c>
      <c r="AF27" s="4">
        <v>1009.1</v>
      </c>
      <c r="AG27" s="4">
        <v>1012.8</v>
      </c>
      <c r="AH27" s="4">
        <v>1016.6</v>
      </c>
      <c r="AI27" s="4">
        <v>1014.6</v>
      </c>
      <c r="AJ27" s="4">
        <v>1013.9</v>
      </c>
      <c r="AK27" s="4">
        <v>1005</v>
      </c>
      <c r="AL27" s="4">
        <v>1017.7</v>
      </c>
      <c r="AM27" s="4">
        <v>1014.4</v>
      </c>
      <c r="AN27" s="4">
        <v>1016.1</v>
      </c>
      <c r="AO27" s="4">
        <v>1014.1</v>
      </c>
      <c r="AP27" s="4">
        <v>1019.7</v>
      </c>
      <c r="AQ27" s="4">
        <v>1014.2</v>
      </c>
      <c r="AR27" s="4">
        <v>1003.3</v>
      </c>
      <c r="AS27" s="4">
        <v>1010.3</v>
      </c>
      <c r="AT27" s="4">
        <v>1024.8</v>
      </c>
      <c r="AU27" s="4">
        <v>1014.5</v>
      </c>
      <c r="AV27" s="4">
        <v>1005.4</v>
      </c>
      <c r="AW27" s="4">
        <v>999.4</v>
      </c>
      <c r="AX27" s="4">
        <v>1011.4</v>
      </c>
      <c r="AY27" s="4">
        <v>1000.8</v>
      </c>
      <c r="AZ27" s="4">
        <v>1000</v>
      </c>
      <c r="BA27" s="4">
        <v>1011</v>
      </c>
      <c r="BB27" s="4">
        <v>1001.3</v>
      </c>
      <c r="BC27" s="4">
        <v>1028.1</v>
      </c>
      <c r="BD27" s="4">
        <v>1025.4</v>
      </c>
      <c r="BE27" s="4">
        <v>998.6</v>
      </c>
      <c r="BF27" s="4">
        <v>1014.8072080127665</v>
      </c>
      <c r="BG27" s="4">
        <v>997.2</v>
      </c>
      <c r="BH27" s="4">
        <v>1006.7</v>
      </c>
      <c r="BI27" s="4">
        <v>1012</v>
      </c>
      <c r="BJ27" s="4">
        <v>1024.1</v>
      </c>
      <c r="BK27" s="4">
        <v>1008.2</v>
      </c>
      <c r="BL27" s="4">
        <v>1004.6</v>
      </c>
      <c r="BM27" s="4">
        <v>1027.9</v>
      </c>
      <c r="BN27" s="4">
        <v>993.4</v>
      </c>
      <c r="BO27" s="4">
        <v>1018.4</v>
      </c>
      <c r="BP27" s="4">
        <v>1017</v>
      </c>
      <c r="BQ27" s="4">
        <v>1003.4</v>
      </c>
      <c r="BR27" s="4"/>
      <c r="BS27" s="4"/>
      <c r="BT27" s="4"/>
      <c r="BU27" s="4"/>
      <c r="BV27" s="4"/>
      <c r="BW27" s="4"/>
      <c r="BY27" s="10">
        <f t="shared" si="0"/>
        <v>1011.8333333333335</v>
      </c>
      <c r="BZ27" s="10">
        <f t="shared" si="1"/>
        <v>1011.5400000000001</v>
      </c>
      <c r="CA27" s="10">
        <f t="shared" si="2"/>
        <v>1011.6802402670924</v>
      </c>
      <c r="CB27" s="10">
        <f t="shared" si="3"/>
        <v>1010.984103484283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>
        <v>986.8</v>
      </c>
      <c r="H28" s="15">
        <v>1016.6</v>
      </c>
      <c r="I28" s="15">
        <v>994.7</v>
      </c>
      <c r="J28" s="15">
        <v>1008</v>
      </c>
      <c r="K28" s="4">
        <v>1005.8</v>
      </c>
      <c r="L28" s="4">
        <v>1007.4</v>
      </c>
      <c r="M28" s="4">
        <v>1025.2</v>
      </c>
      <c r="N28" s="4">
        <v>1017.1</v>
      </c>
      <c r="O28" s="4">
        <v>1005.7</v>
      </c>
      <c r="P28" s="4">
        <v>1013.9</v>
      </c>
      <c r="Q28" s="4">
        <v>1009.6</v>
      </c>
      <c r="R28" s="4">
        <v>1001.9</v>
      </c>
      <c r="S28" s="4">
        <v>1019.3</v>
      </c>
      <c r="T28" s="4">
        <v>1009.6</v>
      </c>
      <c r="U28" s="4">
        <v>1019.3</v>
      </c>
      <c r="V28" s="4">
        <v>1020.1</v>
      </c>
      <c r="W28" s="4">
        <v>1019.9</v>
      </c>
      <c r="X28" s="4">
        <v>1015.2</v>
      </c>
      <c r="Y28" s="4">
        <v>995</v>
      </c>
      <c r="Z28" s="4">
        <v>1004.8</v>
      </c>
      <c r="AA28" s="4">
        <v>1026.4</v>
      </c>
      <c r="AB28" s="4">
        <v>1016.1</v>
      </c>
      <c r="AC28" s="4">
        <v>1001.1</v>
      </c>
      <c r="AD28" s="4">
        <v>1017.9</v>
      </c>
      <c r="AE28" s="4">
        <v>1003.5</v>
      </c>
      <c r="AF28" s="4">
        <v>1012.3</v>
      </c>
      <c r="AG28" s="4">
        <v>1012.3</v>
      </c>
      <c r="AH28" s="4">
        <v>1017.9</v>
      </c>
      <c r="AI28" s="4">
        <v>1014.9</v>
      </c>
      <c r="AJ28" s="4">
        <v>1013.4</v>
      </c>
      <c r="AK28" s="4">
        <v>1013.8</v>
      </c>
      <c r="AL28" s="4">
        <v>1014.5</v>
      </c>
      <c r="AM28" s="4">
        <v>996.4</v>
      </c>
      <c r="AN28" s="4">
        <v>1014.1</v>
      </c>
      <c r="AO28" s="4">
        <v>1020.7</v>
      </c>
      <c r="AP28" s="4">
        <v>1009.7</v>
      </c>
      <c r="AQ28" s="4">
        <v>1022.5</v>
      </c>
      <c r="AR28" s="4">
        <v>1013.3</v>
      </c>
      <c r="AS28" s="4">
        <v>1011.4</v>
      </c>
      <c r="AT28" s="4">
        <v>1024.1</v>
      </c>
      <c r="AU28" s="4">
        <v>1010.4</v>
      </c>
      <c r="AV28" s="4">
        <v>1010.2</v>
      </c>
      <c r="AW28" s="4">
        <v>1008.8</v>
      </c>
      <c r="AX28" s="4">
        <v>1011.1</v>
      </c>
      <c r="AY28" s="4">
        <v>1003.7</v>
      </c>
      <c r="AZ28" s="4">
        <v>1000</v>
      </c>
      <c r="BA28" s="4">
        <v>1008.2</v>
      </c>
      <c r="BB28" s="4">
        <v>1001.1</v>
      </c>
      <c r="BC28" s="4">
        <v>1002.5</v>
      </c>
      <c r="BD28" s="4">
        <v>1028.3</v>
      </c>
      <c r="BE28" s="4">
        <v>999</v>
      </c>
      <c r="BF28" s="4">
        <v>1007.2824314537523</v>
      </c>
      <c r="BG28" s="4">
        <v>999.4</v>
      </c>
      <c r="BH28" s="4">
        <v>1011.6</v>
      </c>
      <c r="BI28" s="4">
        <v>1012.5</v>
      </c>
      <c r="BJ28" s="4">
        <v>1006.3</v>
      </c>
      <c r="BK28" s="4">
        <v>1016.3</v>
      </c>
      <c r="BL28" s="4">
        <v>1009.7</v>
      </c>
      <c r="BM28" s="4">
        <v>1012.7</v>
      </c>
      <c r="BN28" s="4">
        <v>1001.9</v>
      </c>
      <c r="BO28" s="4">
        <v>1010</v>
      </c>
      <c r="BP28" s="4">
        <v>1004.4</v>
      </c>
      <c r="BQ28" s="4">
        <v>1014.5</v>
      </c>
      <c r="BR28" s="4"/>
      <c r="BS28" s="4"/>
      <c r="BT28" s="4"/>
      <c r="BU28" s="4"/>
      <c r="BV28" s="4"/>
      <c r="BW28" s="4"/>
      <c r="BY28" s="10">
        <f t="shared" si="0"/>
        <v>1011.9433333333334</v>
      </c>
      <c r="BZ28" s="10">
        <f t="shared" si="1"/>
        <v>1012.9866666666668</v>
      </c>
      <c r="CA28" s="10">
        <f t="shared" si="2"/>
        <v>1010.7560810484586</v>
      </c>
      <c r="CB28" s="10">
        <f t="shared" si="3"/>
        <v>1009.7445945630244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>
        <v>987.7</v>
      </c>
      <c r="H29" s="15">
        <v>1016.1</v>
      </c>
      <c r="I29" s="15">
        <v>1010.2</v>
      </c>
      <c r="J29" s="15">
        <v>1007.1</v>
      </c>
      <c r="K29" s="4">
        <v>1016.3</v>
      </c>
      <c r="L29" s="4">
        <v>1008.8</v>
      </c>
      <c r="M29" s="4">
        <v>1019.3</v>
      </c>
      <c r="N29" s="4">
        <v>1019.1</v>
      </c>
      <c r="O29" s="4">
        <v>1005.4</v>
      </c>
      <c r="P29" s="4">
        <v>1006.8</v>
      </c>
      <c r="Q29" s="4">
        <v>1009.6</v>
      </c>
      <c r="R29" s="4">
        <v>1009.8</v>
      </c>
      <c r="S29" s="4">
        <v>1019.1</v>
      </c>
      <c r="T29" s="4">
        <v>998.2</v>
      </c>
      <c r="U29" s="4">
        <v>1019.3</v>
      </c>
      <c r="V29" s="4">
        <v>1020</v>
      </c>
      <c r="W29" s="4">
        <v>1028.7</v>
      </c>
      <c r="X29" s="4">
        <v>1014.5</v>
      </c>
      <c r="Y29" s="4">
        <v>999.1</v>
      </c>
      <c r="Z29" s="4">
        <v>1014.5</v>
      </c>
      <c r="AA29" s="4">
        <v>1014.8</v>
      </c>
      <c r="AB29" s="4">
        <v>1013.5</v>
      </c>
      <c r="AC29" s="4">
        <v>999.1</v>
      </c>
      <c r="AD29" s="4">
        <v>1016.1</v>
      </c>
      <c r="AE29" s="4">
        <v>1003.7</v>
      </c>
      <c r="AF29" s="4">
        <v>1016.5</v>
      </c>
      <c r="AG29" s="4">
        <v>1012.7</v>
      </c>
      <c r="AH29" s="4">
        <v>1013.5</v>
      </c>
      <c r="AI29" s="4">
        <v>1017.8</v>
      </c>
      <c r="AJ29" s="4">
        <v>1013.3</v>
      </c>
      <c r="AK29" s="4">
        <v>1014.1</v>
      </c>
      <c r="AL29" s="4">
        <v>1008.1</v>
      </c>
      <c r="AM29" s="4">
        <v>996.7</v>
      </c>
      <c r="AN29" s="4">
        <v>1006</v>
      </c>
      <c r="AO29" s="4">
        <v>1011.2</v>
      </c>
      <c r="AP29" s="4">
        <v>1002.9</v>
      </c>
      <c r="AQ29" s="4">
        <v>1012</v>
      </c>
      <c r="AR29" s="4">
        <v>1020.3</v>
      </c>
      <c r="AS29" s="4">
        <v>1015.8</v>
      </c>
      <c r="AT29" s="4">
        <v>1017.3</v>
      </c>
      <c r="AU29" s="4">
        <v>1019.2</v>
      </c>
      <c r="AV29" s="4">
        <v>1021.9</v>
      </c>
      <c r="AW29" s="4">
        <v>1019.6</v>
      </c>
      <c r="AX29" s="4">
        <v>1017.3</v>
      </c>
      <c r="AY29" s="4">
        <v>1009.1</v>
      </c>
      <c r="AZ29" s="4">
        <v>1003.4</v>
      </c>
      <c r="BA29" s="4">
        <v>1011.5</v>
      </c>
      <c r="BB29" s="4">
        <v>1011.1</v>
      </c>
      <c r="BC29" s="4">
        <v>986</v>
      </c>
      <c r="BD29" s="4">
        <v>1025.2</v>
      </c>
      <c r="BE29" s="4">
        <v>1011.6</v>
      </c>
      <c r="BF29" s="4">
        <v>1011.018461131259</v>
      </c>
      <c r="BG29" s="4">
        <v>1000.2</v>
      </c>
      <c r="BH29" s="4">
        <v>1021.3</v>
      </c>
      <c r="BI29" s="4">
        <v>1023.7</v>
      </c>
      <c r="BJ29" s="4">
        <v>998.6</v>
      </c>
      <c r="BK29" s="4">
        <v>1022.1</v>
      </c>
      <c r="BL29" s="4">
        <v>1009.8</v>
      </c>
      <c r="BM29" s="4">
        <v>996.7</v>
      </c>
      <c r="BN29" s="4">
        <v>1005.1</v>
      </c>
      <c r="BO29" s="4">
        <v>1004.5</v>
      </c>
      <c r="BP29" s="4">
        <v>995.6</v>
      </c>
      <c r="BQ29" s="4">
        <v>1021.7</v>
      </c>
      <c r="BR29" s="4"/>
      <c r="BS29" s="4"/>
      <c r="BT29" s="4"/>
      <c r="BU29" s="4"/>
      <c r="BV29" s="4"/>
      <c r="BW29" s="4"/>
      <c r="BY29" s="10">
        <f t="shared" si="0"/>
        <v>1011.8499999999999</v>
      </c>
      <c r="BZ29" s="10">
        <f t="shared" si="1"/>
        <v>1012.6800000000001</v>
      </c>
      <c r="CA29" s="10">
        <f t="shared" si="2"/>
        <v>1011.5039487043753</v>
      </c>
      <c r="CB29" s="10">
        <f t="shared" si="3"/>
        <v>1010.5941439074599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>
        <v>1000</v>
      </c>
      <c r="H30" s="15">
        <v>1014.2</v>
      </c>
      <c r="I30" s="15">
        <v>1006.4</v>
      </c>
      <c r="J30" s="15">
        <v>1004.7</v>
      </c>
      <c r="K30" s="4">
        <v>1018.9</v>
      </c>
      <c r="L30" s="4">
        <v>1011.8</v>
      </c>
      <c r="M30" s="4">
        <v>1016.9</v>
      </c>
      <c r="N30" s="4">
        <v>1019.2</v>
      </c>
      <c r="O30" s="4">
        <v>1015.5</v>
      </c>
      <c r="P30" s="4">
        <v>998.5</v>
      </c>
      <c r="Q30" s="4">
        <v>1010</v>
      </c>
      <c r="R30" s="4">
        <v>1014.7</v>
      </c>
      <c r="S30" s="4">
        <v>1027.8</v>
      </c>
      <c r="T30" s="4">
        <v>1001.8</v>
      </c>
      <c r="U30" s="4">
        <v>1003.7</v>
      </c>
      <c r="V30" s="4">
        <v>1002.3</v>
      </c>
      <c r="W30" s="4">
        <v>1025.7</v>
      </c>
      <c r="X30" s="4">
        <v>1014.4</v>
      </c>
      <c r="Y30" s="4">
        <v>1007.4</v>
      </c>
      <c r="Z30" s="4">
        <v>1018.9</v>
      </c>
      <c r="AA30" s="4">
        <v>1008.1</v>
      </c>
      <c r="AB30" s="4">
        <v>1018.6</v>
      </c>
      <c r="AC30" s="4">
        <v>997.1</v>
      </c>
      <c r="AD30" s="4">
        <v>1017.2</v>
      </c>
      <c r="AE30" s="4">
        <v>1009.2</v>
      </c>
      <c r="AF30" s="4">
        <v>1014.8</v>
      </c>
      <c r="AG30" s="4">
        <v>1007.2</v>
      </c>
      <c r="AH30" s="4">
        <v>1022.3</v>
      </c>
      <c r="AI30" s="4">
        <v>1007.6</v>
      </c>
      <c r="AJ30" s="4">
        <v>1012.6</v>
      </c>
      <c r="AK30" s="4">
        <v>1012</v>
      </c>
      <c r="AL30" s="4">
        <v>1013</v>
      </c>
      <c r="AM30" s="4">
        <v>1013.7</v>
      </c>
      <c r="AN30" s="4">
        <v>987.1</v>
      </c>
      <c r="AO30" s="4">
        <v>1007.1</v>
      </c>
      <c r="AP30" s="4">
        <v>1010.2</v>
      </c>
      <c r="AQ30" s="4">
        <v>1013.4</v>
      </c>
      <c r="AR30" s="4">
        <v>1020.8</v>
      </c>
      <c r="AS30" s="4">
        <v>1006.7</v>
      </c>
      <c r="AT30" s="4">
        <v>1017.1</v>
      </c>
      <c r="AU30" s="4">
        <v>1022.1</v>
      </c>
      <c r="AV30" s="4">
        <v>1016.2</v>
      </c>
      <c r="AW30" s="4">
        <v>1019</v>
      </c>
      <c r="AX30" s="4">
        <v>1013.4</v>
      </c>
      <c r="AY30" s="4">
        <v>1009</v>
      </c>
      <c r="AZ30" s="4">
        <v>1019.6</v>
      </c>
      <c r="BA30" s="4">
        <v>1015.4</v>
      </c>
      <c r="BB30" s="4">
        <v>1016.1</v>
      </c>
      <c r="BC30" s="4">
        <v>997.5</v>
      </c>
      <c r="BD30" s="4">
        <v>1014.3</v>
      </c>
      <c r="BE30" s="4">
        <v>1008.6</v>
      </c>
      <c r="BF30" s="4">
        <v>1001.3727048340328</v>
      </c>
      <c r="BG30" s="4">
        <v>996</v>
      </c>
      <c r="BH30" s="4">
        <v>1024.2</v>
      </c>
      <c r="BI30" s="4">
        <v>1020.5</v>
      </c>
      <c r="BJ30" s="4">
        <v>1001.9</v>
      </c>
      <c r="BK30" s="4">
        <v>1017.9</v>
      </c>
      <c r="BL30" s="4">
        <v>1019.2</v>
      </c>
      <c r="BM30" s="4">
        <v>1007.1</v>
      </c>
      <c r="BN30" s="4">
        <v>1013.3</v>
      </c>
      <c r="BO30" s="4">
        <v>1005</v>
      </c>
      <c r="BP30" s="4">
        <v>1016.7</v>
      </c>
      <c r="BQ30" s="4">
        <v>1015.1</v>
      </c>
      <c r="BR30" s="4"/>
      <c r="BS30" s="4"/>
      <c r="BT30" s="4"/>
      <c r="BU30" s="4"/>
      <c r="BV30" s="4"/>
      <c r="BW30" s="4"/>
      <c r="BY30" s="10">
        <f t="shared" si="0"/>
        <v>1012.1866666666665</v>
      </c>
      <c r="BZ30" s="10">
        <f t="shared" si="1"/>
        <v>1011.5766666666666</v>
      </c>
      <c r="CA30" s="10">
        <f t="shared" si="2"/>
        <v>1011.3524234944678</v>
      </c>
      <c r="CB30" s="10">
        <f t="shared" si="3"/>
        <v>1011.7926678978721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>
        <v>1009.2</v>
      </c>
      <c r="H31" s="15">
        <v>1020.2</v>
      </c>
      <c r="I31" s="15">
        <v>993.8</v>
      </c>
      <c r="J31" s="15">
        <v>1005.7</v>
      </c>
      <c r="K31" s="4">
        <v>1000.2</v>
      </c>
      <c r="L31" s="4">
        <v>1010.8</v>
      </c>
      <c r="M31" s="4">
        <v>1020.3</v>
      </c>
      <c r="N31" s="4">
        <v>1010.1</v>
      </c>
      <c r="O31" s="4">
        <v>1020.5</v>
      </c>
      <c r="P31" s="4">
        <v>1002.2</v>
      </c>
      <c r="Q31" s="4">
        <v>1011.1</v>
      </c>
      <c r="R31" s="4">
        <v>1018.3</v>
      </c>
      <c r="S31" s="4">
        <v>1023.3</v>
      </c>
      <c r="T31" s="4">
        <v>1030.2</v>
      </c>
      <c r="U31" s="4">
        <v>992.3</v>
      </c>
      <c r="V31" s="4">
        <v>1005.2</v>
      </c>
      <c r="W31" s="4">
        <v>1021.7</v>
      </c>
      <c r="X31" s="4">
        <v>1002.7</v>
      </c>
      <c r="Y31" s="4">
        <v>1012.2</v>
      </c>
      <c r="Z31" s="4">
        <v>1016</v>
      </c>
      <c r="AA31" s="4">
        <v>1005.6</v>
      </c>
      <c r="AB31" s="4">
        <v>1017.3</v>
      </c>
      <c r="AC31" s="4">
        <v>997.7</v>
      </c>
      <c r="AD31" s="4">
        <v>1007.7</v>
      </c>
      <c r="AE31" s="4">
        <v>1013.5</v>
      </c>
      <c r="AF31" s="4">
        <v>1015.9</v>
      </c>
      <c r="AG31" s="4">
        <v>1009.5</v>
      </c>
      <c r="AH31" s="4">
        <v>1017.9</v>
      </c>
      <c r="AI31" s="4">
        <v>1008.3</v>
      </c>
      <c r="AJ31" s="4">
        <v>1008</v>
      </c>
      <c r="AK31" s="4">
        <v>1020.3</v>
      </c>
      <c r="AL31" s="4">
        <v>1008.9</v>
      </c>
      <c r="AM31" s="4">
        <v>1015.6</v>
      </c>
      <c r="AN31" s="4">
        <v>992.5</v>
      </c>
      <c r="AO31" s="4">
        <v>1009.7</v>
      </c>
      <c r="AP31" s="4">
        <v>1021.5</v>
      </c>
      <c r="AQ31" s="4">
        <v>1017.7</v>
      </c>
      <c r="AR31" s="4">
        <v>1006.8</v>
      </c>
      <c r="AS31" s="4">
        <v>1014.3</v>
      </c>
      <c r="AT31" s="4">
        <v>1021.4</v>
      </c>
      <c r="AU31" s="4">
        <v>1012.7</v>
      </c>
      <c r="AV31" s="4">
        <v>1014.5</v>
      </c>
      <c r="AW31" s="4">
        <v>1021</v>
      </c>
      <c r="AX31" s="4">
        <v>1008.3</v>
      </c>
      <c r="AY31" s="4">
        <v>1007.5</v>
      </c>
      <c r="AZ31" s="4">
        <v>1011.4</v>
      </c>
      <c r="BA31" s="4">
        <v>1006.7</v>
      </c>
      <c r="BB31" s="4">
        <v>1023.5</v>
      </c>
      <c r="BC31" s="4">
        <v>1000.5</v>
      </c>
      <c r="BD31" s="4">
        <v>998</v>
      </c>
      <c r="BE31" s="4">
        <v>1011.7</v>
      </c>
      <c r="BF31" s="4">
        <v>1012.6184136711063</v>
      </c>
      <c r="BG31" s="4">
        <v>995.7</v>
      </c>
      <c r="BH31" s="4">
        <v>1016</v>
      </c>
      <c r="BI31" s="4">
        <v>1019</v>
      </c>
      <c r="BJ31" s="4">
        <v>1009.6</v>
      </c>
      <c r="BK31" s="4">
        <v>1003.3</v>
      </c>
      <c r="BL31" s="4">
        <v>1019</v>
      </c>
      <c r="BM31" s="4">
        <v>1011.9</v>
      </c>
      <c r="BN31" s="4">
        <v>1012.5</v>
      </c>
      <c r="BO31" s="4">
        <v>1013.1</v>
      </c>
      <c r="BP31" s="4">
        <v>1027.2</v>
      </c>
      <c r="BQ31" s="4">
        <v>1006.7</v>
      </c>
      <c r="BR31" s="4"/>
      <c r="BS31" s="4"/>
      <c r="BT31" s="4"/>
      <c r="BU31" s="4"/>
      <c r="BV31" s="4"/>
      <c r="BW31" s="4"/>
      <c r="BY31" s="10">
        <f t="shared" si="0"/>
        <v>1011.6333333333334</v>
      </c>
      <c r="BZ31" s="10">
        <f t="shared" si="1"/>
        <v>1011.9533333333333</v>
      </c>
      <c r="CA31" s="10">
        <f t="shared" si="2"/>
        <v>1011.120613789037</v>
      </c>
      <c r="CB31" s="10">
        <f t="shared" si="3"/>
        <v>1011.6747875377775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>
        <v>1018.6</v>
      </c>
      <c r="H32" s="15">
        <v>1026.8</v>
      </c>
      <c r="I32" s="15">
        <v>993.8</v>
      </c>
      <c r="J32" s="15">
        <v>1012.4</v>
      </c>
      <c r="K32" s="4">
        <v>996.6</v>
      </c>
      <c r="L32" s="4">
        <v>1010.8</v>
      </c>
      <c r="M32" s="4">
        <v>1012.8</v>
      </c>
      <c r="N32" s="4">
        <v>1003.7</v>
      </c>
      <c r="O32" s="4">
        <v>1025.7</v>
      </c>
      <c r="P32" s="4">
        <v>1008</v>
      </c>
      <c r="Q32" s="4">
        <v>1008.7</v>
      </c>
      <c r="R32" s="4">
        <v>1021.3</v>
      </c>
      <c r="S32" s="4">
        <v>1024.8</v>
      </c>
      <c r="T32" s="4">
        <v>1021.2</v>
      </c>
      <c r="U32" s="4">
        <v>993.3</v>
      </c>
      <c r="V32" s="4">
        <v>1009.5</v>
      </c>
      <c r="W32" s="4">
        <v>1019</v>
      </c>
      <c r="X32" s="4">
        <v>1001.2</v>
      </c>
      <c r="Y32" s="4">
        <v>1010.4</v>
      </c>
      <c r="Z32" s="4">
        <v>1012.9</v>
      </c>
      <c r="AA32" s="4">
        <v>1011.4</v>
      </c>
      <c r="AB32" s="4">
        <v>1017.1</v>
      </c>
      <c r="AC32" s="4">
        <v>1003.6</v>
      </c>
      <c r="AD32" s="4">
        <v>1008.8</v>
      </c>
      <c r="AE32" s="4">
        <v>1008.9</v>
      </c>
      <c r="AF32" s="4">
        <v>1011.1</v>
      </c>
      <c r="AG32" s="4">
        <v>1014.8</v>
      </c>
      <c r="AH32" s="4">
        <v>1001.4</v>
      </c>
      <c r="AI32" s="4">
        <v>1018.8</v>
      </c>
      <c r="AJ32" s="4">
        <v>995.7</v>
      </c>
      <c r="AK32" s="4">
        <v>1023</v>
      </c>
      <c r="AL32" s="4">
        <v>1006.7</v>
      </c>
      <c r="AM32" s="4">
        <v>1019.8</v>
      </c>
      <c r="AN32" s="4">
        <v>1005.7</v>
      </c>
      <c r="AO32" s="4">
        <v>1015</v>
      </c>
      <c r="AP32" s="4">
        <v>1014.6</v>
      </c>
      <c r="AQ32" s="4">
        <v>1021.2</v>
      </c>
      <c r="AR32" s="4">
        <v>1000</v>
      </c>
      <c r="AS32" s="4">
        <v>1016.6</v>
      </c>
      <c r="AT32" s="4">
        <v>1002.6</v>
      </c>
      <c r="AU32" s="4">
        <v>1010.1</v>
      </c>
      <c r="AV32" s="4">
        <v>1017.8</v>
      </c>
      <c r="AW32" s="4">
        <v>1019.9</v>
      </c>
      <c r="AX32" s="4">
        <v>999.5</v>
      </c>
      <c r="AY32" s="4">
        <v>1015.3</v>
      </c>
      <c r="AZ32" s="4">
        <v>1011.9</v>
      </c>
      <c r="BA32" s="4">
        <v>1009.6</v>
      </c>
      <c r="BB32" s="4">
        <v>1014.5</v>
      </c>
      <c r="BC32" s="4">
        <v>1015</v>
      </c>
      <c r="BD32" s="4">
        <v>990.4</v>
      </c>
      <c r="BE32" s="4">
        <v>1002.5</v>
      </c>
      <c r="BF32" s="4">
        <v>999.434609080836</v>
      </c>
      <c r="BG32" s="4">
        <v>996.5</v>
      </c>
      <c r="BH32" s="4">
        <v>1016.3</v>
      </c>
      <c r="BI32" s="4">
        <v>990.4</v>
      </c>
      <c r="BJ32" s="4">
        <v>1009.6</v>
      </c>
      <c r="BK32" s="4">
        <v>1006</v>
      </c>
      <c r="BL32" s="4">
        <v>1024.9</v>
      </c>
      <c r="BM32" s="4">
        <v>1015.3</v>
      </c>
      <c r="BN32" s="4">
        <v>1015.9</v>
      </c>
      <c r="BO32" s="4">
        <v>1019.9</v>
      </c>
      <c r="BP32" s="4">
        <v>1014.9</v>
      </c>
      <c r="BQ32" s="4">
        <v>986.3</v>
      </c>
      <c r="BR32" s="4"/>
      <c r="BS32" s="4"/>
      <c r="BT32" s="4"/>
      <c r="BU32" s="4"/>
      <c r="BV32" s="4"/>
      <c r="BW32" s="4"/>
      <c r="BY32" s="10">
        <f t="shared" si="0"/>
        <v>1011.1133333333332</v>
      </c>
      <c r="BZ32" s="10">
        <f t="shared" si="1"/>
        <v>1011.0699999999997</v>
      </c>
      <c r="CA32" s="10">
        <f t="shared" si="2"/>
        <v>1009.5711536360279</v>
      </c>
      <c r="CB32" s="10">
        <f t="shared" si="3"/>
        <v>1009.5946648090593</v>
      </c>
    </row>
    <row r="33" spans="1:80" ht="11.25">
      <c r="A33" s="5">
        <v>31</v>
      </c>
      <c r="B33" s="24" t="s">
        <v>38</v>
      </c>
      <c r="C33" s="15" t="s">
        <v>38</v>
      </c>
      <c r="D33" s="15" t="s">
        <v>38</v>
      </c>
      <c r="E33" s="15" t="s">
        <v>38</v>
      </c>
      <c r="F33" s="15" t="s">
        <v>38</v>
      </c>
      <c r="G33" s="15">
        <v>1007.7</v>
      </c>
      <c r="H33" s="15">
        <v>1011.7</v>
      </c>
      <c r="I33" s="15">
        <v>998.2</v>
      </c>
      <c r="J33" s="15">
        <v>1015.5</v>
      </c>
      <c r="K33" s="4">
        <v>1020</v>
      </c>
      <c r="L33" s="4">
        <v>1019.1</v>
      </c>
      <c r="M33" s="4">
        <v>1011.5</v>
      </c>
      <c r="N33" s="4">
        <v>1005.8</v>
      </c>
      <c r="O33" s="4">
        <v>1020.5</v>
      </c>
      <c r="P33" s="4">
        <v>1013.2</v>
      </c>
      <c r="Q33" s="4">
        <v>999.7</v>
      </c>
      <c r="R33" s="4">
        <v>1022.7</v>
      </c>
      <c r="S33" s="4">
        <v>1011.6</v>
      </c>
      <c r="T33" s="4">
        <v>1017.9</v>
      </c>
      <c r="U33" s="4">
        <v>1016.5</v>
      </c>
      <c r="V33" s="4">
        <v>1008.1</v>
      </c>
      <c r="W33" s="4">
        <v>1019.4</v>
      </c>
      <c r="X33" s="4">
        <v>1010.9</v>
      </c>
      <c r="Y33" s="4">
        <v>1010.7</v>
      </c>
      <c r="Z33" s="4">
        <v>998.8</v>
      </c>
      <c r="AA33" s="4">
        <v>1021.1</v>
      </c>
      <c r="AB33" s="4">
        <v>1011</v>
      </c>
      <c r="AC33" s="4">
        <v>1011.9</v>
      </c>
      <c r="AD33" s="4">
        <v>1014.1</v>
      </c>
      <c r="AE33" s="4">
        <v>1011</v>
      </c>
      <c r="AF33" s="4">
        <v>1007</v>
      </c>
      <c r="AG33" s="4">
        <v>1018.5</v>
      </c>
      <c r="AH33" s="4">
        <v>998.3</v>
      </c>
      <c r="AI33" s="4">
        <v>1002.9</v>
      </c>
      <c r="AJ33" s="4">
        <v>1016.2</v>
      </c>
      <c r="AK33" s="4">
        <v>1025.1</v>
      </c>
      <c r="AL33" s="4">
        <v>1004.8</v>
      </c>
      <c r="AM33" s="4">
        <v>1016.5</v>
      </c>
      <c r="AN33" s="4">
        <v>1021.6</v>
      </c>
      <c r="AO33" s="4">
        <v>1014.9</v>
      </c>
      <c r="AP33" s="4">
        <v>999.2</v>
      </c>
      <c r="AQ33" s="4">
        <v>1008</v>
      </c>
      <c r="AR33" s="4">
        <v>1005.3</v>
      </c>
      <c r="AS33" s="4">
        <v>1018.9</v>
      </c>
      <c r="AT33" s="4">
        <v>1004.5</v>
      </c>
      <c r="AU33" s="4">
        <v>1012.8</v>
      </c>
      <c r="AV33" s="4">
        <v>1019.6</v>
      </c>
      <c r="AW33" s="4">
        <v>999.4</v>
      </c>
      <c r="AX33" s="4">
        <v>1009.8</v>
      </c>
      <c r="AY33" s="4">
        <v>1015.1</v>
      </c>
      <c r="AZ33" s="4">
        <v>1007.5</v>
      </c>
      <c r="BA33" s="4">
        <v>998.5</v>
      </c>
      <c r="BB33" s="4">
        <v>1015.1</v>
      </c>
      <c r="BC33" s="4">
        <v>1024.4</v>
      </c>
      <c r="BD33" s="4">
        <v>994.5</v>
      </c>
      <c r="BE33" s="4">
        <v>1002.9</v>
      </c>
      <c r="BF33" s="4">
        <v>993.2978065250811</v>
      </c>
      <c r="BG33" s="4">
        <v>988.1</v>
      </c>
      <c r="BH33" s="4">
        <v>1021.9</v>
      </c>
      <c r="BI33" s="4">
        <v>993.6</v>
      </c>
      <c r="BJ33" s="4">
        <v>1009</v>
      </c>
      <c r="BK33" s="4">
        <v>995.8</v>
      </c>
      <c r="BL33" s="4">
        <v>1020.4</v>
      </c>
      <c r="BM33" s="4">
        <v>1021.5</v>
      </c>
      <c r="BN33" s="4">
        <v>1012.8</v>
      </c>
      <c r="BO33" s="4">
        <v>1026.6</v>
      </c>
      <c r="BP33" s="4">
        <v>1004.7</v>
      </c>
      <c r="BQ33" s="4">
        <v>1000.7</v>
      </c>
      <c r="BR33" s="4"/>
      <c r="BS33" s="4"/>
      <c r="BT33" s="4"/>
      <c r="BU33" s="4"/>
      <c r="BV33" s="4"/>
      <c r="BW33" s="4"/>
      <c r="BY33" s="10">
        <f t="shared" si="0"/>
        <v>1012.6766666666666</v>
      </c>
      <c r="BZ33" s="10">
        <f t="shared" si="1"/>
        <v>1011.4966666666666</v>
      </c>
      <c r="CA33" s="10">
        <f t="shared" si="2"/>
        <v>1008.9265935508358</v>
      </c>
      <c r="CB33" s="10">
        <f t="shared" si="3"/>
        <v>1008.9321873072607</v>
      </c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>
        <f>AVERAGE(G3:G33)</f>
        <v>1012.0548387096775</v>
      </c>
      <c r="H34" s="13">
        <f>AVERAGE(H3:H33)</f>
        <v>1015.2903225806449</v>
      </c>
      <c r="I34" s="13">
        <f>AVERAGE(I3:I33)</f>
        <v>1009.6387096774193</v>
      </c>
      <c r="J34" s="13">
        <f>AVERAGE(J3:J33)</f>
        <v>1010.2548387096775</v>
      </c>
      <c r="K34" s="13">
        <f aca="true" t="shared" si="4" ref="K34:S34">AVERAGE(K3:K33)</f>
        <v>1011.7903225806451</v>
      </c>
      <c r="L34" s="13">
        <f t="shared" si="4"/>
        <v>1012.4322580645161</v>
      </c>
      <c r="M34" s="13">
        <f t="shared" si="4"/>
        <v>1014.683870967742</v>
      </c>
      <c r="N34" s="13">
        <f t="shared" si="4"/>
        <v>1009.0032258064516</v>
      </c>
      <c r="O34" s="13">
        <f t="shared" si="4"/>
        <v>1011.3645161290324</v>
      </c>
      <c r="P34" s="13">
        <f t="shared" si="4"/>
        <v>1012.3870967741934</v>
      </c>
      <c r="Q34" s="13">
        <f t="shared" si="4"/>
        <v>1010.232258064516</v>
      </c>
      <c r="R34" s="13">
        <f t="shared" si="4"/>
        <v>1011.9064516129032</v>
      </c>
      <c r="S34" s="13">
        <f t="shared" si="4"/>
        <v>1011.3032258064517</v>
      </c>
      <c r="T34" s="13">
        <f aca="true" t="shared" si="5" ref="T34:AC34">AVERAGE(T3:T33)</f>
        <v>1013.1483870967742</v>
      </c>
      <c r="U34" s="13">
        <f t="shared" si="5"/>
        <v>1011.6322580645162</v>
      </c>
      <c r="V34" s="13">
        <f t="shared" si="5"/>
        <v>1007.9322580645161</v>
      </c>
      <c r="W34" s="13">
        <f t="shared" si="5"/>
        <v>1015.4612903225808</v>
      </c>
      <c r="X34" s="13">
        <f t="shared" si="5"/>
        <v>1013.3258064516131</v>
      </c>
      <c r="Y34" s="13">
        <f t="shared" si="5"/>
        <v>1010.1612903225806</v>
      </c>
      <c r="Z34" s="13">
        <f t="shared" si="5"/>
        <v>1013.7516129032258</v>
      </c>
      <c r="AA34" s="13">
        <f t="shared" si="5"/>
        <v>1015.3290322580647</v>
      </c>
      <c r="AB34" s="13">
        <f t="shared" si="5"/>
        <v>1016.1354838709676</v>
      </c>
      <c r="AC34" s="13">
        <f t="shared" si="5"/>
        <v>1005.5064516129032</v>
      </c>
      <c r="AD34" s="13">
        <f aca="true" t="shared" si="6" ref="AD34:AM34">AVERAGE(AD3:AD33)</f>
        <v>1012.9419354838711</v>
      </c>
      <c r="AE34" s="13">
        <f t="shared" si="6"/>
        <v>1012.6741935483873</v>
      </c>
      <c r="AF34" s="13">
        <f t="shared" si="6"/>
        <v>1009.8225806451612</v>
      </c>
      <c r="AG34" s="13">
        <f t="shared" si="6"/>
        <v>1011.5193548387097</v>
      </c>
      <c r="AH34" s="13">
        <f t="shared" si="6"/>
        <v>1011.5774193548388</v>
      </c>
      <c r="AI34" s="13">
        <f t="shared" si="6"/>
        <v>1012.4967741935485</v>
      </c>
      <c r="AJ34" s="13">
        <f t="shared" si="6"/>
        <v>1014.2935483870967</v>
      </c>
      <c r="AK34" s="13">
        <f t="shared" si="6"/>
        <v>1013.7709677419351</v>
      </c>
      <c r="AL34" s="13">
        <f t="shared" si="6"/>
        <v>1013.4903225806453</v>
      </c>
      <c r="AM34" s="13">
        <f t="shared" si="6"/>
        <v>1011.3451612903228</v>
      </c>
      <c r="AN34" s="13">
        <f aca="true" t="shared" si="7" ref="AN34:BI34">AVERAGE(AN3:AN33)</f>
        <v>1015.1612903225804</v>
      </c>
      <c r="AO34" s="13">
        <f t="shared" si="7"/>
        <v>1013.1258064516128</v>
      </c>
      <c r="AP34" s="13">
        <f t="shared" si="7"/>
        <v>1012.31935483871</v>
      </c>
      <c r="AQ34" s="13">
        <f t="shared" si="7"/>
        <v>1014.0451612903227</v>
      </c>
      <c r="AR34" s="13">
        <f t="shared" si="7"/>
        <v>1011.0838709677416</v>
      </c>
      <c r="AS34" s="13">
        <f t="shared" si="7"/>
        <v>1012.0387096774192</v>
      </c>
      <c r="AT34" s="13">
        <f t="shared" si="7"/>
        <v>1014.9967741935482</v>
      </c>
      <c r="AU34" s="13">
        <f t="shared" si="7"/>
        <v>1014.6096774193547</v>
      </c>
      <c r="AV34" s="13">
        <f t="shared" si="7"/>
        <v>1013.3935483870968</v>
      </c>
      <c r="AW34" s="13">
        <f t="shared" si="7"/>
        <v>1012.4483870967744</v>
      </c>
      <c r="AX34" s="13">
        <f t="shared" si="7"/>
        <v>1013.7645161290321</v>
      </c>
      <c r="AY34" s="13">
        <f t="shared" si="7"/>
        <v>1014.5935483870967</v>
      </c>
      <c r="AZ34" s="13">
        <f t="shared" si="7"/>
        <v>1009.1161290322583</v>
      </c>
      <c r="BA34" s="13">
        <f t="shared" si="7"/>
        <v>1012.6806451612905</v>
      </c>
      <c r="BB34" s="13">
        <f t="shared" si="7"/>
        <v>1006.6935483870967</v>
      </c>
      <c r="BC34" s="13">
        <f t="shared" si="7"/>
        <v>1014.4903225806453</v>
      </c>
      <c r="BD34" s="13">
        <f t="shared" si="7"/>
        <v>1011.8548387096774</v>
      </c>
      <c r="BE34" s="13">
        <f t="shared" si="7"/>
        <v>1012.8129032258065</v>
      </c>
      <c r="BF34" s="13">
        <f t="shared" si="7"/>
        <v>1010.4378156285304</v>
      </c>
      <c r="BG34" s="13">
        <f t="shared" si="7"/>
        <v>1004.1548387096776</v>
      </c>
      <c r="BH34" s="13">
        <f t="shared" si="7"/>
        <v>1014.1161290322581</v>
      </c>
      <c r="BI34" s="13">
        <f t="shared" si="7"/>
        <v>1010.4774193548387</v>
      </c>
      <c r="BJ34" s="13">
        <f aca="true" t="shared" si="8" ref="BJ34:BO34">AVERAGE(BJ3:BJ33)</f>
        <v>1010.006451612903</v>
      </c>
      <c r="BK34" s="13">
        <f t="shared" si="8"/>
        <v>1008.6322580645161</v>
      </c>
      <c r="BL34" s="13">
        <f t="shared" si="8"/>
        <v>1014.5677419354838</v>
      </c>
      <c r="BM34" s="13">
        <f t="shared" si="8"/>
        <v>1012.5935483870969</v>
      </c>
      <c r="BN34" s="13">
        <f t="shared" si="8"/>
        <v>1011.5064516129033</v>
      </c>
      <c r="BO34" s="13">
        <f t="shared" si="8"/>
        <v>1014.4032258064516</v>
      </c>
      <c r="BP34" s="13">
        <f>AVERAGE(BP3:BP33)</f>
        <v>1014.6580645161291</v>
      </c>
      <c r="BQ34" s="13">
        <f>AVERAGE(BQ3:BQ33)</f>
        <v>1013.2870967741937</v>
      </c>
      <c r="BR34" s="13"/>
      <c r="BS34" s="13"/>
      <c r="BT34" s="13"/>
      <c r="BU34" s="13"/>
      <c r="BV34" s="13"/>
      <c r="BW34" s="13"/>
      <c r="BY34" s="12">
        <f>AVERAGE(BY3:BY33)</f>
        <v>1012.0558064516131</v>
      </c>
      <c r="BZ34" s="12">
        <f>AVERAGE(BZ3:BZ33)</f>
        <v>1012.6512903225808</v>
      </c>
      <c r="CA34" s="12">
        <f>AVERAGE(CA3:CA33)</f>
        <v>1012.2584648220263</v>
      </c>
      <c r="CB34" s="12">
        <f>AVERAGE(CB3:CB33)</f>
        <v>1012.2392011284958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>
        <f>MAX(G3:G33)</f>
        <v>1025.5</v>
      </c>
      <c r="H36" s="18">
        <f>MAX(H3:H33)</f>
        <v>1026.8</v>
      </c>
      <c r="I36" s="18">
        <f>MAX(I3:I33)</f>
        <v>1020.3</v>
      </c>
      <c r="J36" s="18">
        <f>MAX(J3:J33)</f>
        <v>1019.7</v>
      </c>
      <c r="K36" s="18">
        <f aca="true" t="shared" si="9" ref="K36:Z36">MAX(K3:K33)</f>
        <v>1022.6</v>
      </c>
      <c r="L36" s="18">
        <f t="shared" si="9"/>
        <v>1025</v>
      </c>
      <c r="M36" s="18">
        <f t="shared" si="9"/>
        <v>1026.3</v>
      </c>
      <c r="N36" s="18">
        <f t="shared" si="9"/>
        <v>1021.7</v>
      </c>
      <c r="O36" s="18">
        <f t="shared" si="9"/>
        <v>1025.7</v>
      </c>
      <c r="P36" s="18">
        <f t="shared" si="9"/>
        <v>1021.5</v>
      </c>
      <c r="Q36" s="18">
        <f t="shared" si="9"/>
        <v>1020.8</v>
      </c>
      <c r="R36" s="18">
        <f t="shared" si="9"/>
        <v>1026.5</v>
      </c>
      <c r="S36" s="18">
        <f t="shared" si="9"/>
        <v>1027.8</v>
      </c>
      <c r="T36" s="18">
        <f t="shared" si="9"/>
        <v>1030.2</v>
      </c>
      <c r="U36" s="18">
        <f t="shared" si="9"/>
        <v>1025.8</v>
      </c>
      <c r="V36" s="18">
        <f t="shared" si="9"/>
        <v>1020.1</v>
      </c>
      <c r="W36" s="18">
        <f t="shared" si="9"/>
        <v>1028.7</v>
      </c>
      <c r="X36" s="18">
        <f t="shared" si="9"/>
        <v>1023.4</v>
      </c>
      <c r="Y36" s="18">
        <f t="shared" si="9"/>
        <v>1025.7</v>
      </c>
      <c r="Z36" s="18">
        <f t="shared" si="9"/>
        <v>1029.3</v>
      </c>
      <c r="AA36" s="18">
        <f aca="true" t="shared" si="10" ref="AA36:AP36">MAX(AA3:AA33)</f>
        <v>1026.5</v>
      </c>
      <c r="AB36" s="18">
        <f t="shared" si="10"/>
        <v>1026.8</v>
      </c>
      <c r="AC36" s="18">
        <f t="shared" si="10"/>
        <v>1017.2</v>
      </c>
      <c r="AD36" s="18">
        <f t="shared" si="10"/>
        <v>1029</v>
      </c>
      <c r="AE36" s="18">
        <f t="shared" si="10"/>
        <v>1024.1</v>
      </c>
      <c r="AF36" s="18">
        <f t="shared" si="10"/>
        <v>1023.1</v>
      </c>
      <c r="AG36" s="18">
        <f t="shared" si="10"/>
        <v>1026.4</v>
      </c>
      <c r="AH36" s="18">
        <f t="shared" si="10"/>
        <v>1027.2</v>
      </c>
      <c r="AI36" s="18">
        <f t="shared" si="10"/>
        <v>1024.6</v>
      </c>
      <c r="AJ36" s="18">
        <f t="shared" si="10"/>
        <v>1028.8</v>
      </c>
      <c r="AK36" s="18">
        <f t="shared" si="10"/>
        <v>1025.1</v>
      </c>
      <c r="AL36" s="18">
        <f t="shared" si="10"/>
        <v>1025.1</v>
      </c>
      <c r="AM36" s="18">
        <f t="shared" si="10"/>
        <v>1026.3</v>
      </c>
      <c r="AN36" s="18">
        <f t="shared" si="10"/>
        <v>1028.5</v>
      </c>
      <c r="AO36" s="18">
        <f t="shared" si="10"/>
        <v>1032.8</v>
      </c>
      <c r="AP36" s="18">
        <f t="shared" si="10"/>
        <v>1024</v>
      </c>
      <c r="AQ36" s="18">
        <f aca="true" t="shared" si="11" ref="AQ36:AV36">MAX(AQ3:AQ33)</f>
        <v>1026.1</v>
      </c>
      <c r="AR36" s="18">
        <f t="shared" si="11"/>
        <v>1023.8</v>
      </c>
      <c r="AS36" s="18">
        <f t="shared" si="11"/>
        <v>1028.7</v>
      </c>
      <c r="AT36" s="18">
        <f t="shared" si="11"/>
        <v>1030.8</v>
      </c>
      <c r="AU36" s="18">
        <f t="shared" si="11"/>
        <v>1025.9</v>
      </c>
      <c r="AV36" s="18">
        <f t="shared" si="11"/>
        <v>1026.1</v>
      </c>
      <c r="AW36" s="18">
        <f aca="true" t="shared" si="12" ref="AW36:BB36">MAX(AW3:AW33)</f>
        <v>1022.4</v>
      </c>
      <c r="AX36" s="18">
        <f t="shared" si="12"/>
        <v>1024.6</v>
      </c>
      <c r="AY36" s="18">
        <f t="shared" si="12"/>
        <v>1028.9</v>
      </c>
      <c r="AZ36" s="18">
        <f t="shared" si="12"/>
        <v>1026</v>
      </c>
      <c r="BA36" s="18">
        <f t="shared" si="12"/>
        <v>1027.3</v>
      </c>
      <c r="BB36" s="18">
        <f t="shared" si="12"/>
        <v>1023.5</v>
      </c>
      <c r="BC36" s="18">
        <f aca="true" t="shared" si="13" ref="BC36:BH36">MAX(BC3:BC33)</f>
        <v>1031.4</v>
      </c>
      <c r="BD36" s="18">
        <f t="shared" si="13"/>
        <v>1028.3</v>
      </c>
      <c r="BE36" s="18">
        <f t="shared" si="13"/>
        <v>1025.2</v>
      </c>
      <c r="BF36" s="18">
        <f t="shared" si="13"/>
        <v>1022.4068597560649</v>
      </c>
      <c r="BG36" s="18">
        <f t="shared" si="13"/>
        <v>1020.7</v>
      </c>
      <c r="BH36" s="18">
        <f t="shared" si="13"/>
        <v>1024.2</v>
      </c>
      <c r="BI36" s="18">
        <f aca="true" t="shared" si="14" ref="BI36:BN36">MAX(BI3:BI33)</f>
        <v>1023.7</v>
      </c>
      <c r="BJ36" s="18">
        <f t="shared" si="14"/>
        <v>1024.1</v>
      </c>
      <c r="BK36" s="18">
        <f t="shared" si="14"/>
        <v>1025.2</v>
      </c>
      <c r="BL36" s="18">
        <f t="shared" si="14"/>
        <v>1031.3</v>
      </c>
      <c r="BM36" s="18">
        <f t="shared" si="14"/>
        <v>1027.9</v>
      </c>
      <c r="BN36" s="18">
        <f t="shared" si="14"/>
        <v>1024.2</v>
      </c>
      <c r="BO36" s="18">
        <f>MAX(BO3:BO33)</f>
        <v>1026.9</v>
      </c>
      <c r="BP36" s="18">
        <f>MAX(BP3:BP33)</f>
        <v>1027.2</v>
      </c>
      <c r="BQ36" s="18">
        <f>MAX(BQ3:BQ33)</f>
        <v>1026.6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>
        <f>MIN(G3:G33)</f>
        <v>986.8</v>
      </c>
      <c r="H37" s="20">
        <f>MIN(H3:H33)</f>
        <v>996.1</v>
      </c>
      <c r="I37" s="20">
        <f>MIN(I3:I33)</f>
        <v>990.7</v>
      </c>
      <c r="J37" s="20">
        <f>MIN(J3:J33)</f>
        <v>1001</v>
      </c>
      <c r="K37" s="20">
        <f aca="true" t="shared" si="15" ref="K37:Z37">MIN(K3:K33)</f>
        <v>996.6</v>
      </c>
      <c r="L37" s="20">
        <f t="shared" si="15"/>
        <v>1000.3</v>
      </c>
      <c r="M37" s="20">
        <f t="shared" si="15"/>
        <v>998.9</v>
      </c>
      <c r="N37" s="20">
        <f t="shared" si="15"/>
        <v>989.7</v>
      </c>
      <c r="O37" s="20">
        <f t="shared" si="15"/>
        <v>993.4</v>
      </c>
      <c r="P37" s="20">
        <f t="shared" si="15"/>
        <v>998.5</v>
      </c>
      <c r="Q37" s="20">
        <f t="shared" si="15"/>
        <v>997.5</v>
      </c>
      <c r="R37" s="20">
        <f t="shared" si="15"/>
        <v>995.2</v>
      </c>
      <c r="S37" s="20">
        <f t="shared" si="15"/>
        <v>991.2</v>
      </c>
      <c r="T37" s="20">
        <f t="shared" si="15"/>
        <v>998.2</v>
      </c>
      <c r="U37" s="20">
        <f t="shared" si="15"/>
        <v>992.3</v>
      </c>
      <c r="V37" s="20">
        <f t="shared" si="15"/>
        <v>995.1</v>
      </c>
      <c r="W37" s="20">
        <f t="shared" si="15"/>
        <v>1000.3</v>
      </c>
      <c r="X37" s="20">
        <f t="shared" si="15"/>
        <v>998.1</v>
      </c>
      <c r="Y37" s="20">
        <f t="shared" si="15"/>
        <v>995</v>
      </c>
      <c r="Z37" s="20">
        <f t="shared" si="15"/>
        <v>998.8</v>
      </c>
      <c r="AA37" s="20">
        <f aca="true" t="shared" si="16" ref="AA37:AP37">MIN(AA3:AA33)</f>
        <v>1004.3</v>
      </c>
      <c r="AB37" s="20">
        <f t="shared" si="16"/>
        <v>1006.2</v>
      </c>
      <c r="AC37" s="20">
        <f t="shared" si="16"/>
        <v>975.9</v>
      </c>
      <c r="AD37" s="20">
        <f t="shared" si="16"/>
        <v>996.4</v>
      </c>
      <c r="AE37" s="20">
        <f t="shared" si="16"/>
        <v>1001.6</v>
      </c>
      <c r="AF37" s="20">
        <f t="shared" si="16"/>
        <v>995.2</v>
      </c>
      <c r="AG37" s="20">
        <f t="shared" si="16"/>
        <v>998.3</v>
      </c>
      <c r="AH37" s="20">
        <f t="shared" si="16"/>
        <v>998.3</v>
      </c>
      <c r="AI37" s="20">
        <f t="shared" si="16"/>
        <v>995.4</v>
      </c>
      <c r="AJ37" s="20">
        <f t="shared" si="16"/>
        <v>995.7</v>
      </c>
      <c r="AK37" s="20">
        <f t="shared" si="16"/>
        <v>999</v>
      </c>
      <c r="AL37" s="20">
        <f t="shared" si="16"/>
        <v>1001.6</v>
      </c>
      <c r="AM37" s="20">
        <f t="shared" si="16"/>
        <v>992.3</v>
      </c>
      <c r="AN37" s="20">
        <f t="shared" si="16"/>
        <v>987.1</v>
      </c>
      <c r="AO37" s="20">
        <f t="shared" si="16"/>
        <v>996.9</v>
      </c>
      <c r="AP37" s="20">
        <f t="shared" si="16"/>
        <v>999.1</v>
      </c>
      <c r="AQ37" s="20">
        <f aca="true" t="shared" si="17" ref="AQ37:AV37">MIN(AQ3:AQ33)</f>
        <v>998.2</v>
      </c>
      <c r="AR37" s="20">
        <f t="shared" si="17"/>
        <v>999.1</v>
      </c>
      <c r="AS37" s="20">
        <f t="shared" si="17"/>
        <v>993.2</v>
      </c>
      <c r="AT37" s="20">
        <f t="shared" si="17"/>
        <v>1002.6</v>
      </c>
      <c r="AU37" s="20">
        <f t="shared" si="17"/>
        <v>1004.3</v>
      </c>
      <c r="AV37" s="20">
        <f t="shared" si="17"/>
        <v>1001.7</v>
      </c>
      <c r="AW37" s="20">
        <f aca="true" t="shared" si="18" ref="AW37:BB37">MIN(AW3:AW33)</f>
        <v>999.4</v>
      </c>
      <c r="AX37" s="20">
        <f t="shared" si="18"/>
        <v>999.5</v>
      </c>
      <c r="AY37" s="20">
        <f t="shared" si="18"/>
        <v>999.2</v>
      </c>
      <c r="AZ37" s="20">
        <f t="shared" si="18"/>
        <v>995.3</v>
      </c>
      <c r="BA37" s="20">
        <f t="shared" si="18"/>
        <v>974.5</v>
      </c>
      <c r="BB37" s="20">
        <f t="shared" si="18"/>
        <v>983.5</v>
      </c>
      <c r="BC37" s="20">
        <f aca="true" t="shared" si="19" ref="BC37:BH37">MIN(BC3:BC33)</f>
        <v>986</v>
      </c>
      <c r="BD37" s="20">
        <f t="shared" si="19"/>
        <v>990.4</v>
      </c>
      <c r="BE37" s="20">
        <f t="shared" si="19"/>
        <v>998.6</v>
      </c>
      <c r="BF37" s="20">
        <f t="shared" si="19"/>
        <v>993.2978065250811</v>
      </c>
      <c r="BG37" s="20">
        <f t="shared" si="19"/>
        <v>988.1</v>
      </c>
      <c r="BH37" s="20">
        <f t="shared" si="19"/>
        <v>998.7</v>
      </c>
      <c r="BI37" s="20">
        <f aca="true" t="shared" si="20" ref="BI37:BN37">MIN(BI3:BI33)</f>
        <v>990.4</v>
      </c>
      <c r="BJ37" s="20">
        <f t="shared" si="20"/>
        <v>988.3</v>
      </c>
      <c r="BK37" s="20">
        <f t="shared" si="20"/>
        <v>989.7</v>
      </c>
      <c r="BL37" s="20">
        <f t="shared" si="20"/>
        <v>987.6</v>
      </c>
      <c r="BM37" s="20">
        <f t="shared" si="20"/>
        <v>994.8</v>
      </c>
      <c r="BN37" s="20">
        <f t="shared" si="20"/>
        <v>993.4</v>
      </c>
      <c r="BO37" s="20">
        <f>MIN(BO3:BO33)</f>
        <v>1002.7</v>
      </c>
      <c r="BP37" s="20">
        <f>MIN(BP3:BP33)</f>
        <v>995.6</v>
      </c>
      <c r="BQ37" s="20">
        <f>MIN(BQ3:BQ33)</f>
        <v>986.3</v>
      </c>
      <c r="BR37" s="20"/>
      <c r="BS37" s="20"/>
      <c r="BT37" s="20"/>
      <c r="BU37" s="20"/>
      <c r="BV37" s="20"/>
      <c r="BW37" s="20"/>
      <c r="BY37" s="52">
        <f>STDEV(J3:AM33)</f>
        <v>7.634576158270178</v>
      </c>
      <c r="BZ37" s="52">
        <f>STDEV(T3:AW33)</f>
        <v>7.720880461708794</v>
      </c>
      <c r="CA37" s="52">
        <f>STDEV(AD3:BG33)</f>
        <v>8.008618794084596</v>
      </c>
      <c r="CB37" s="52">
        <f>STDEV(AN3:BQ33)</f>
        <v>8.328939108894762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1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1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0.03333333333333333</v>
      </c>
      <c r="BZ42" s="87">
        <f>AVERAGE(T42:AW42)</f>
        <v>0.03333333333333333</v>
      </c>
      <c r="CA42" s="87">
        <f>AVERAGE(AD42:BG42)</f>
        <v>0.03333333333333333</v>
      </c>
      <c r="CB42" s="87">
        <f>AVERAGE(AN42:BQ42)</f>
        <v>0.03333333333333333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974.5</v>
      </c>
      <c r="D45">
        <f>LARGE(B3:BW33,1)</f>
        <v>1032.8</v>
      </c>
    </row>
    <row r="46" spans="1:4" ht="10.5">
      <c r="A46">
        <v>2</v>
      </c>
      <c r="B46">
        <f>SMALL(B3:BW33,2)</f>
        <v>975.9</v>
      </c>
      <c r="D46">
        <f>LARGE(B3:BW33,2)</f>
        <v>1031.6</v>
      </c>
    </row>
    <row r="47" spans="1:4" ht="10.5">
      <c r="A47">
        <v>3</v>
      </c>
      <c r="B47">
        <f>SMALL(B3:BW33,3)</f>
        <v>983.5</v>
      </c>
      <c r="D47">
        <f>LARGE(B3:BW33,3)</f>
        <v>1031.4</v>
      </c>
    </row>
    <row r="48" spans="1:4" ht="10.5">
      <c r="A48">
        <v>4</v>
      </c>
      <c r="B48">
        <f>SMALL(B3:BW33,4)</f>
        <v>986</v>
      </c>
      <c r="D48">
        <f>LARGE(B3:BW33,4)</f>
        <v>1031.3</v>
      </c>
    </row>
    <row r="49" spans="1:4" ht="10.5">
      <c r="A49">
        <v>5</v>
      </c>
      <c r="B49">
        <f>SMALL(B3:BW33,5)</f>
        <v>986.3</v>
      </c>
      <c r="D49">
        <f>LARGE(B3:BW33,5)</f>
        <v>1030.8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8.75390625" style="8" customWidth="1"/>
  </cols>
  <sheetData>
    <row r="1" spans="2:80" ht="10.5">
      <c r="B1" t="s">
        <v>53</v>
      </c>
      <c r="BY1" s="8" t="s">
        <v>6</v>
      </c>
      <c r="BZ1" s="8" t="s">
        <v>9</v>
      </c>
      <c r="CA1" s="8" t="s">
        <v>60</v>
      </c>
      <c r="CB1" s="8" t="s">
        <v>65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7</v>
      </c>
      <c r="CB2" s="9" t="s">
        <v>64</v>
      </c>
    </row>
    <row r="3" spans="1:80" ht="11.25">
      <c r="A3" s="5">
        <v>1</v>
      </c>
      <c r="B3" s="4"/>
      <c r="C3" s="4"/>
      <c r="D3" s="4"/>
      <c r="E3" s="4"/>
      <c r="F3" s="4"/>
      <c r="G3" s="4"/>
      <c r="H3" s="4">
        <f>'1月'!H34</f>
        <v>1010.0709677419356</v>
      </c>
      <c r="I3" s="4">
        <f>'1月'!I34</f>
        <v>1010.4290322580644</v>
      </c>
      <c r="J3" s="4">
        <f>'1月'!J34</f>
        <v>1011.5387096774195</v>
      </c>
      <c r="K3" s="4">
        <f>'1月'!K34</f>
        <v>1006.5322580645162</v>
      </c>
      <c r="L3" s="4">
        <f>'1月'!L34</f>
        <v>999.9032258064519</v>
      </c>
      <c r="M3" s="4">
        <f>'1月'!M34</f>
        <v>1013.6419354838711</v>
      </c>
      <c r="N3" s="4">
        <f>'1月'!N34</f>
        <v>1009.0838709677421</v>
      </c>
      <c r="O3" s="4">
        <f>'1月'!O34</f>
        <v>1008.7193548387097</v>
      </c>
      <c r="P3" s="4">
        <f>'1月'!P34</f>
        <v>1010.1387096774196</v>
      </c>
      <c r="Q3" s="4">
        <f>'1月'!Q34</f>
        <v>1007.3548387096776</v>
      </c>
      <c r="R3" s="4">
        <f>'1月'!R34</f>
        <v>1011.1451612903223</v>
      </c>
      <c r="S3" s="4">
        <f>'1月'!S34</f>
        <v>1011.2354838709679</v>
      </c>
      <c r="T3" s="4">
        <f>'1月'!T34</f>
        <v>1009.6387096774195</v>
      </c>
      <c r="U3" s="4">
        <f>'1月'!U34</f>
        <v>1013.141935483871</v>
      </c>
      <c r="V3" s="4">
        <f>'1月'!V34</f>
        <v>1012.916129032258</v>
      </c>
      <c r="W3" s="4">
        <f>'1月'!W34</f>
        <v>1009.9838709677421</v>
      </c>
      <c r="X3" s="4">
        <f>'1月'!X34</f>
        <v>1008.8612903225808</v>
      </c>
      <c r="Y3" s="4">
        <f>'1月'!Y34</f>
        <v>1008.758064516129</v>
      </c>
      <c r="Z3" s="4">
        <f>'1月'!Z34</f>
        <v>1012.7645161290321</v>
      </c>
      <c r="AA3" s="4">
        <f>'1月'!AA34</f>
        <v>1006.0161290322583</v>
      </c>
      <c r="AB3" s="4">
        <f>'1月'!AB34</f>
        <v>1011.967741935484</v>
      </c>
      <c r="AC3" s="4">
        <f>'1月'!AC34</f>
        <v>1008.1806451612903</v>
      </c>
      <c r="AD3" s="4">
        <f>'1月'!AD34</f>
        <v>1009.7000000000002</v>
      </c>
      <c r="AE3" s="4">
        <f>'1月'!AE34</f>
        <v>1010.248387096774</v>
      </c>
      <c r="AF3" s="4">
        <f>'1月'!AF34</f>
        <v>1014.5096774193547</v>
      </c>
      <c r="AG3" s="4">
        <f>'1月'!AG34</f>
        <v>1010.3161290322581</v>
      </c>
      <c r="AH3" s="4">
        <f>'1月'!AH34</f>
        <v>1014.090322580645</v>
      </c>
      <c r="AI3" s="4">
        <f>'1月'!AI34</f>
        <v>1010.7</v>
      </c>
      <c r="AJ3" s="4">
        <f>'1月'!AJ34</f>
        <v>1011.5838709677417</v>
      </c>
      <c r="AK3" s="4">
        <f>'1月'!AK34</f>
        <v>1011.6322580645162</v>
      </c>
      <c r="AL3" s="4">
        <f>'1月'!AL34</f>
        <v>1015.2806451612904</v>
      </c>
      <c r="AM3" s="4">
        <f>'1月'!AM34</f>
        <v>1014.5580645161291</v>
      </c>
      <c r="AN3" s="4">
        <f>'1月'!AN34</f>
        <v>1011.0516129032258</v>
      </c>
      <c r="AO3" s="4">
        <f>'1月'!AO34</f>
        <v>1013.1935483870965</v>
      </c>
      <c r="AP3" s="4">
        <f>'1月'!AP34</f>
        <v>1013.1322580645162</v>
      </c>
      <c r="AQ3" s="4">
        <f>'1月'!AQ34</f>
        <v>1011.232258064516</v>
      </c>
      <c r="AR3" s="4">
        <f>'1月'!AR34</f>
        <v>1010.1161290322582</v>
      </c>
      <c r="AS3" s="4">
        <f>'1月'!AS34</f>
        <v>1009.9903225806452</v>
      </c>
      <c r="AT3" s="4">
        <f>'1月'!AT34</f>
        <v>1007.5451612903227</v>
      </c>
      <c r="AU3" s="4">
        <f>'1月'!AU34</f>
        <v>1011.3645161290324</v>
      </c>
      <c r="AV3" s="4">
        <f>'1月'!AV34</f>
        <v>1009.6548387096773</v>
      </c>
      <c r="AW3" s="4">
        <f>'1月'!AW34</f>
        <v>1014.1935483870972</v>
      </c>
      <c r="AX3" s="4">
        <f>'1月'!AX34</f>
        <v>1009.5290322580646</v>
      </c>
      <c r="AY3" s="4">
        <f>'1月'!AY34</f>
        <v>1006.7870967741934</v>
      </c>
      <c r="AZ3" s="4">
        <f>'1月'!AZ34</f>
        <v>1008.5064516129032</v>
      </c>
      <c r="BA3" s="4">
        <f>'1月'!BA34</f>
        <v>1011.1451612903224</v>
      </c>
      <c r="BB3" s="4">
        <f>'1月'!BB34</f>
        <v>1007.174193548387</v>
      </c>
      <c r="BC3" s="4">
        <f>'1月'!BC34</f>
        <v>1013.3516129032259</v>
      </c>
      <c r="BD3" s="4">
        <f>'1月'!BD34</f>
        <v>1015.2258064516132</v>
      </c>
      <c r="BE3" s="4">
        <f>'1月'!BE34</f>
        <v>1014.3580645161287</v>
      </c>
      <c r="BF3" s="4">
        <f>'1月'!BF34</f>
        <v>1012.7322580645161</v>
      </c>
      <c r="BG3" s="4">
        <f>'1月'!BG34</f>
        <v>1010.2742526838765</v>
      </c>
      <c r="BH3" s="4">
        <f>'1月'!BH34</f>
        <v>1009.4354838709676</v>
      </c>
      <c r="BI3" s="4">
        <f>'1月'!BI34</f>
        <v>1014.516129032258</v>
      </c>
      <c r="BJ3" s="4">
        <f>'1月'!BJ34</f>
        <v>1013.7419354838709</v>
      </c>
      <c r="BK3" s="4">
        <f>'1月'!BK34</f>
        <v>1013.7322580645163</v>
      </c>
      <c r="BL3" s="4">
        <f>'1月'!BL34</f>
        <v>1010.5806451612905</v>
      </c>
      <c r="BM3" s="4">
        <f>'1月'!BM34</f>
        <v>1012.3548387096773</v>
      </c>
      <c r="BN3" s="4">
        <f>'1月'!BN34</f>
        <v>1010.4806451612905</v>
      </c>
      <c r="BO3" s="4">
        <f>'1月'!BO34</f>
        <v>1009.9096774193547</v>
      </c>
      <c r="BP3" s="4">
        <f>'1月'!BP34</f>
        <v>1011.7548387096774</v>
      </c>
      <c r="BQ3" s="4">
        <f>'1月'!BQ34</f>
        <v>1013.2096774193546</v>
      </c>
      <c r="BR3" s="4"/>
      <c r="BS3" s="4"/>
      <c r="BT3" s="4"/>
      <c r="BU3" s="4"/>
      <c r="BV3" s="4"/>
      <c r="BW3" s="4"/>
      <c r="BY3" s="27">
        <f>AVERAGE(J3:AM3)</f>
        <v>1010.4713978494622</v>
      </c>
      <c r="BZ3" s="27">
        <f>AVERAGE(T3:AW3)</f>
        <v>1011.2107526881722</v>
      </c>
      <c r="CA3" s="27">
        <f>AVERAGE(AD3:BG3)</f>
        <v>1011.439249283011</v>
      </c>
      <c r="CB3" s="27">
        <f>AVERAGE(AN3:BQ3)</f>
        <v>1011.3424750894624</v>
      </c>
    </row>
    <row r="4" spans="1:80" ht="11.25">
      <c r="A4" s="5">
        <v>2</v>
      </c>
      <c r="B4" s="4"/>
      <c r="C4" s="4"/>
      <c r="D4" s="4"/>
      <c r="E4" s="4"/>
      <c r="F4" s="4"/>
      <c r="G4" s="4"/>
      <c r="H4" s="4">
        <f>'2月'!H34</f>
        <v>1016.507142857143</v>
      </c>
      <c r="I4" s="4">
        <f>'2月'!I34</f>
        <v>1013.1241379310345</v>
      </c>
      <c r="J4" s="4">
        <f>'2月'!J34</f>
        <v>1007.7285714285715</v>
      </c>
      <c r="K4" s="4">
        <f>'2月'!K34</f>
        <v>1011.325</v>
      </c>
      <c r="L4" s="4">
        <f>'2月'!L34</f>
        <v>1010.3821428571431</v>
      </c>
      <c r="M4" s="4">
        <f>'2月'!M34</f>
        <v>1016.348275862069</v>
      </c>
      <c r="N4" s="4">
        <f>'2月'!N34</f>
        <v>1009.6821428571428</v>
      </c>
      <c r="O4" s="4">
        <f>'2月'!O34</f>
        <v>1008.5535714285713</v>
      </c>
      <c r="P4" s="4">
        <f>'2月'!P34</f>
        <v>1014.7214285714286</v>
      </c>
      <c r="Q4" s="4">
        <f>'2月'!Q34</f>
        <v>1012.8586206896553</v>
      </c>
      <c r="R4" s="4">
        <f>'2月'!R34</f>
        <v>1013.0678571428571</v>
      </c>
      <c r="S4" s="4">
        <f>'2月'!S34</f>
        <v>1010.7892857142857</v>
      </c>
      <c r="T4" s="4">
        <f>'2月'!T34</f>
        <v>1012.3714285714287</v>
      </c>
      <c r="U4" s="4">
        <f>'2月'!U34</f>
        <v>1009.037931034483</v>
      </c>
      <c r="V4" s="4">
        <f>'2月'!V34</f>
        <v>1010.4142857142857</v>
      </c>
      <c r="W4" s="4">
        <f>'2月'!W34</f>
        <v>1010.8321428571428</v>
      </c>
      <c r="X4" s="4">
        <f>'2月'!X34</f>
        <v>1007.4857142857138</v>
      </c>
      <c r="Y4" s="4">
        <f>'2月'!Y34</f>
        <v>1012.1999999999999</v>
      </c>
      <c r="Z4" s="4">
        <f>'2月'!Z34</f>
        <v>1011.8107142857143</v>
      </c>
      <c r="AA4" s="4">
        <f>'2月'!AA34</f>
        <v>1010.4250000000002</v>
      </c>
      <c r="AB4" s="4">
        <f>'2月'!AB34</f>
        <v>1006.4964285714286</v>
      </c>
      <c r="AC4" s="4">
        <f>'2月'!AC34</f>
        <v>1012.3137931034482</v>
      </c>
      <c r="AD4" s="4">
        <f>'2月'!AD34</f>
        <v>1009.7321428571425</v>
      </c>
      <c r="AE4" s="4">
        <f>'2月'!AE34</f>
        <v>1013.8607142857145</v>
      </c>
      <c r="AF4" s="4">
        <f>'2月'!AF34</f>
        <v>1011.2214285714286</v>
      </c>
      <c r="AG4" s="4">
        <f>'2月'!AG34</f>
        <v>1009.5482758620691</v>
      </c>
      <c r="AH4" s="4">
        <f>'2月'!AH34</f>
        <v>1008.1857142857143</v>
      </c>
      <c r="AI4" s="4">
        <f>'2月'!AI34</f>
        <v>1011.5642857142857</v>
      </c>
      <c r="AJ4" s="4">
        <f>'2月'!AJ34</f>
        <v>1011.3857142857142</v>
      </c>
      <c r="AK4" s="4">
        <f>'2月'!AK34</f>
        <v>1014.3275862068963</v>
      </c>
      <c r="AL4" s="4">
        <f>'2月'!AL34</f>
        <v>1014.1035714285716</v>
      </c>
      <c r="AM4" s="4">
        <f>'2月'!AM34</f>
        <v>1020.1857142857142</v>
      </c>
      <c r="AN4" s="4">
        <f>'2月'!AN34</f>
        <v>1008.4607142857145</v>
      </c>
      <c r="AO4" s="4">
        <f>'2月'!AO34</f>
        <v>1009.1655172413795</v>
      </c>
      <c r="AP4" s="4">
        <f>'2月'!AP34</f>
        <v>1007.0785714285715</v>
      </c>
      <c r="AQ4" s="4">
        <f>'2月'!AQ34</f>
        <v>1004.2535714285715</v>
      </c>
      <c r="AR4" s="4">
        <f>'2月'!AR34</f>
        <v>1012.803571428571</v>
      </c>
      <c r="AS4" s="4">
        <f>'2月'!AS34</f>
        <v>1012.1689655172413</v>
      </c>
      <c r="AT4" s="4">
        <f>'2月'!AT34</f>
        <v>1009.8714285714286</v>
      </c>
      <c r="AU4" s="4">
        <f>'2月'!AU34</f>
        <v>1022.9214285714285</v>
      </c>
      <c r="AV4" s="4">
        <f>'2月'!AV34</f>
        <v>1019.2785714285712</v>
      </c>
      <c r="AW4" s="4">
        <f>'2月'!AW34</f>
        <v>1016.2448275862068</v>
      </c>
      <c r="AX4" s="4">
        <f>'2月'!AX34</f>
        <v>1021.5250000000002</v>
      </c>
      <c r="AY4" s="4">
        <f>'2月'!AY34</f>
        <v>1020.4428571428571</v>
      </c>
      <c r="AZ4" s="4">
        <f>'2月'!AZ34</f>
        <v>1021.1035714285714</v>
      </c>
      <c r="BA4" s="4">
        <f>'2月'!BA34</f>
        <v>1019.0724137931031</v>
      </c>
      <c r="BB4" s="4">
        <f>'2月'!BB34</f>
        <v>1011.2678571428571</v>
      </c>
      <c r="BC4" s="4">
        <f>'2月'!BC34</f>
        <v>1014.717857142857</v>
      </c>
      <c r="BD4" s="4">
        <f>'2月'!BD34</f>
        <v>1011.0214285714286</v>
      </c>
      <c r="BE4" s="4">
        <f>'2月'!BE34</f>
        <v>1009.6103448275861</v>
      </c>
      <c r="BF4" s="4">
        <f>'2月'!BF34</f>
        <v>1009.8714285714286</v>
      </c>
      <c r="BG4" s="4">
        <f>'2月'!BG34</f>
        <v>1013.8055631961231</v>
      </c>
      <c r="BH4" s="4">
        <f>'2月'!BH34</f>
        <v>1014.0892857142857</v>
      </c>
      <c r="BI4" s="4">
        <f>'2月'!BI34</f>
        <v>1012.1655172413791</v>
      </c>
      <c r="BJ4" s="4">
        <f>'2月'!BJ34</f>
        <v>1012.8857142857141</v>
      </c>
      <c r="BK4" s="4">
        <f>'2月'!BK34</f>
        <v>1015.5428571428573</v>
      </c>
      <c r="BL4" s="4">
        <f>'2月'!BL34</f>
        <v>1012.3357142857142</v>
      </c>
      <c r="BM4" s="4">
        <f>'2月'!BM34</f>
        <v>1014.189655172414</v>
      </c>
      <c r="BN4" s="4">
        <f>'2月'!BN34</f>
        <v>1008.9178571428571</v>
      </c>
      <c r="BO4" s="4">
        <f>'2月'!BO34</f>
        <v>1013.6464285714286</v>
      </c>
      <c r="BP4" s="4">
        <f>'2月'!BP34</f>
        <v>1013.2464285714286</v>
      </c>
      <c r="BQ4" s="4">
        <f>'2月'!BQ34</f>
        <v>1014.6793103448277</v>
      </c>
      <c r="BR4" s="4"/>
      <c r="BS4" s="4"/>
      <c r="BT4" s="4"/>
      <c r="BU4" s="4"/>
      <c r="BV4" s="4"/>
      <c r="BW4" s="4"/>
      <c r="BY4" s="27">
        <f aca="true" t="shared" si="0" ref="BY4:BY13">AVERAGE(J4:AM4)</f>
        <v>1011.4319827586206</v>
      </c>
      <c r="BZ4" s="27">
        <f aca="true" t="shared" si="1" ref="BZ4:BZ14">AVERAGE(T4:AW4)</f>
        <v>1011.658325123153</v>
      </c>
      <c r="CA4" s="27">
        <f aca="true" t="shared" si="2" ref="CA4:CA14">AVERAGE(AD4:BG4)</f>
        <v>1013.2933545695918</v>
      </c>
      <c r="CB4" s="27">
        <f aca="true" t="shared" si="3" ref="CB4:CB14">AVERAGE(AN4:BQ4)</f>
        <v>1013.546141925913</v>
      </c>
    </row>
    <row r="5" spans="1:80" ht="11.25">
      <c r="A5" s="5">
        <v>3</v>
      </c>
      <c r="B5" s="4"/>
      <c r="C5" s="4"/>
      <c r="D5" s="4"/>
      <c r="E5" s="4"/>
      <c r="F5" s="4"/>
      <c r="G5" s="4"/>
      <c r="H5" s="4">
        <f>'3月'!H34</f>
        <v>1015.0967741935485</v>
      </c>
      <c r="I5" s="4">
        <f>'3月'!I34</f>
        <v>1011.5064516129033</v>
      </c>
      <c r="J5" s="4">
        <f>'3月'!J34</f>
        <v>1015.0806451612904</v>
      </c>
      <c r="K5" s="4">
        <f>'3月'!K34</f>
        <v>1008.8032258064517</v>
      </c>
      <c r="L5" s="4">
        <f>'3月'!L34</f>
        <v>1011.0225806451615</v>
      </c>
      <c r="M5" s="4">
        <f>'3月'!M34</f>
        <v>1011.725806451613</v>
      </c>
      <c r="N5" s="4">
        <f>'3月'!N34</f>
        <v>1008.9096774193547</v>
      </c>
      <c r="O5" s="4">
        <f>'3月'!O34</f>
        <v>1004.7387096774193</v>
      </c>
      <c r="P5" s="4">
        <f>'3月'!P34</f>
        <v>1011.3225806451615</v>
      </c>
      <c r="Q5" s="4">
        <f>'3月'!Q34</f>
        <v>1010.4612903225806</v>
      </c>
      <c r="R5" s="4">
        <f>'3月'!R34</f>
        <v>1011.0387096774194</v>
      </c>
      <c r="S5" s="4">
        <f>'3月'!S34</f>
        <v>1011.4774193548385</v>
      </c>
      <c r="T5" s="4">
        <f>'3月'!T34</f>
        <v>1011.6741935483873</v>
      </c>
      <c r="U5" s="4">
        <f>'3月'!U34</f>
        <v>1010.9999999999999</v>
      </c>
      <c r="V5" s="4">
        <f>'3月'!V34</f>
        <v>1010.4322580645162</v>
      </c>
      <c r="W5" s="4">
        <f>'3月'!W34</f>
        <v>1012.9032258064514</v>
      </c>
      <c r="X5" s="4">
        <f>'3月'!X34</f>
        <v>1010.3967741935485</v>
      </c>
      <c r="Y5" s="4">
        <f>'3月'!Y34</f>
        <v>1011.8845161290322</v>
      </c>
      <c r="Z5" s="4">
        <f>'3月'!Z34</f>
        <v>1013.9870967741937</v>
      </c>
      <c r="AA5" s="4">
        <f>'3月'!AA34</f>
        <v>1008.5032258064516</v>
      </c>
      <c r="AB5" s="4">
        <f>'3月'!AB34</f>
        <v>1008.5612903225807</v>
      </c>
      <c r="AC5" s="4">
        <f>'3月'!AC34</f>
        <v>1010.6516129032259</v>
      </c>
      <c r="AD5" s="4">
        <f>'3月'!AD34</f>
        <v>1011.748387096774</v>
      </c>
      <c r="AE5" s="4">
        <f>'3月'!AE34</f>
        <v>1011.6032258064515</v>
      </c>
      <c r="AF5" s="4">
        <f>'3月'!AF34</f>
        <v>1010.8193548387098</v>
      </c>
      <c r="AG5" s="4">
        <f>'3月'!AG34</f>
        <v>1011.109677419355</v>
      </c>
      <c r="AH5" s="4">
        <f>'3月'!AH34</f>
        <v>1016.7161290322582</v>
      </c>
      <c r="AI5" s="4">
        <f>'3月'!AI34</f>
        <v>1009.8645161290322</v>
      </c>
      <c r="AJ5" s="4">
        <f>'3月'!AJ34</f>
        <v>1009.0709677419355</v>
      </c>
      <c r="AK5" s="4">
        <f>'3月'!AK34</f>
        <v>1011.3483870967743</v>
      </c>
      <c r="AL5" s="4">
        <f>'3月'!AL34</f>
        <v>1011.2354838709676</v>
      </c>
      <c r="AM5" s="4">
        <f>'3月'!AM34</f>
        <v>1011.7774193548388</v>
      </c>
      <c r="AN5" s="4">
        <f>'3月'!AN34</f>
        <v>1014.0387096774194</v>
      </c>
      <c r="AO5" s="4">
        <f>'3月'!AO34</f>
        <v>1014.0548387096774</v>
      </c>
      <c r="AP5" s="4">
        <f>'3月'!AP34</f>
        <v>1011.516129032258</v>
      </c>
      <c r="AQ5" s="4">
        <f>'3月'!AQ34</f>
        <v>1013.6064516129032</v>
      </c>
      <c r="AR5" s="4">
        <f>'3月'!AR34</f>
        <v>1011.5096774193548</v>
      </c>
      <c r="AS5" s="4">
        <f>'3月'!AS34</f>
        <v>1008.1870967741935</v>
      </c>
      <c r="AT5" s="4">
        <f>'3月'!AT34</f>
        <v>1013.5225806451609</v>
      </c>
      <c r="AU5" s="4">
        <f>'3月'!AU34</f>
        <v>1011.6612903225805</v>
      </c>
      <c r="AV5" s="4">
        <f>'3月'!AV34</f>
        <v>1010.6354838709677</v>
      </c>
      <c r="AW5" s="4">
        <f>'3月'!AW34</f>
        <v>1007.1451612903227</v>
      </c>
      <c r="AX5" s="4">
        <f>'3月'!AX34</f>
        <v>1005.3032258064516</v>
      </c>
      <c r="AY5" s="4">
        <f>'3月'!AY34</f>
        <v>1008.1129032258066</v>
      </c>
      <c r="AZ5" s="4">
        <f>'3月'!AZ34</f>
        <v>1010.6516129032259</v>
      </c>
      <c r="BA5" s="4">
        <f>'3月'!BA34</f>
        <v>1013.4774193548386</v>
      </c>
      <c r="BB5" s="4">
        <f>'3月'!BB34</f>
        <v>1008.6290322580646</v>
      </c>
      <c r="BC5" s="4">
        <f>'3月'!BC34</f>
        <v>1005.9774193548387</v>
      </c>
      <c r="BD5" s="4">
        <f>'3月'!BD34</f>
        <v>1010.6290322580644</v>
      </c>
      <c r="BE5" s="4">
        <f>'3月'!BE34</f>
        <v>1012.5451612903225</v>
      </c>
      <c r="BF5" s="4">
        <f>'3月'!BF34</f>
        <v>1011.0143785762501</v>
      </c>
      <c r="BG5" s="4">
        <f>'3月'!BG34</f>
        <v>1011.9205324193877</v>
      </c>
      <c r="BH5" s="4">
        <f>'3月'!BH34</f>
        <v>1011.1655172413792</v>
      </c>
      <c r="BI5" s="4">
        <f>'3月'!BI34</f>
        <v>1010.7451612903226</v>
      </c>
      <c r="BJ5" s="4">
        <f>'3月'!BJ34</f>
        <v>1008.1870967741934</v>
      </c>
      <c r="BK5" s="4">
        <f>'3月'!BK34</f>
        <v>1009.4161290322579</v>
      </c>
      <c r="BL5" s="4">
        <f>'3月'!BL34</f>
        <v>1013.3290322580646</v>
      </c>
      <c r="BM5" s="4">
        <f>'3月'!BM34</f>
        <v>1016.0451612903225</v>
      </c>
      <c r="BN5" s="4">
        <f>'3月'!BN34</f>
        <v>1011.232258064516</v>
      </c>
      <c r="BO5" s="4">
        <f>'3月'!BO34</f>
        <v>1012.5451612903224</v>
      </c>
      <c r="BP5" s="4">
        <f>'3月'!BP34</f>
        <v>1008.7806451612906</v>
      </c>
      <c r="BQ5" s="4">
        <f>'3月'!BQ34</f>
        <v>1009.4935483870967</v>
      </c>
      <c r="BR5" s="4"/>
      <c r="BS5" s="4"/>
      <c r="BT5" s="4"/>
      <c r="BU5" s="4"/>
      <c r="BV5" s="4"/>
      <c r="BW5" s="4"/>
      <c r="BY5" s="27">
        <f t="shared" si="0"/>
        <v>1010.995612903226</v>
      </c>
      <c r="BZ5" s="27">
        <f t="shared" si="1"/>
        <v>1011.3721720430109</v>
      </c>
      <c r="CA5" s="27">
        <f t="shared" si="2"/>
        <v>1010.9810561729727</v>
      </c>
      <c r="CB5" s="27">
        <f t="shared" si="3"/>
        <v>1010.835928253062</v>
      </c>
    </row>
    <row r="6" spans="1:80" ht="11.25">
      <c r="A6" s="5">
        <v>4</v>
      </c>
      <c r="B6" s="4"/>
      <c r="C6" s="4"/>
      <c r="D6" s="4"/>
      <c r="E6" s="4"/>
      <c r="F6" s="4"/>
      <c r="G6" s="4"/>
      <c r="H6" s="4">
        <f>'4月'!H34</f>
        <v>1009.4699999999999</v>
      </c>
      <c r="I6" s="4">
        <f>'4月'!I34</f>
        <v>1011.3833333333336</v>
      </c>
      <c r="J6" s="4">
        <f>'4月'!J34</f>
        <v>1009.8766666666668</v>
      </c>
      <c r="K6" s="4">
        <f>'4月'!K34</f>
        <v>1012.1466666666666</v>
      </c>
      <c r="L6" s="4">
        <f>'4月'!L34</f>
        <v>1015.8400000000001</v>
      </c>
      <c r="M6" s="4">
        <f>'4月'!M34</f>
        <v>1015.7766666666668</v>
      </c>
      <c r="N6" s="4">
        <f>'4月'!N34</f>
        <v>1009.8833333333332</v>
      </c>
      <c r="O6" s="4">
        <f>'4月'!O34</f>
        <v>1010.6499999999997</v>
      </c>
      <c r="P6" s="4">
        <f>'4月'!P34</f>
        <v>1015.6566666666665</v>
      </c>
      <c r="Q6" s="4">
        <f>'4月'!Q34</f>
        <v>1015.8666666666666</v>
      </c>
      <c r="R6" s="4">
        <f>'4月'!R34</f>
        <v>1010.8799999999998</v>
      </c>
      <c r="S6" s="4">
        <f>'4月'!S34</f>
        <v>1014.6566666666665</v>
      </c>
      <c r="T6" s="4">
        <f>'4月'!T34</f>
        <v>1011.503333333333</v>
      </c>
      <c r="U6" s="4">
        <f>'4月'!U34</f>
        <v>1013.7700000000002</v>
      </c>
      <c r="V6" s="4">
        <f>'4月'!V34</f>
        <v>1010.3433333333335</v>
      </c>
      <c r="W6" s="4">
        <f>'4月'!W34</f>
        <v>1008.3533333333334</v>
      </c>
      <c r="X6" s="4">
        <f>'4月'!X34</f>
        <v>1011.7666666666667</v>
      </c>
      <c r="Y6" s="4">
        <f>'4月'!Y34</f>
        <v>1013.8033333333335</v>
      </c>
      <c r="Z6" s="4">
        <f>'4月'!Z34</f>
        <v>1009.9633333333333</v>
      </c>
      <c r="AA6" s="4">
        <f>'4月'!AA34</f>
        <v>1007.8166666666665</v>
      </c>
      <c r="AB6" s="4">
        <f>'4月'!AB34</f>
        <v>1010.3566666666666</v>
      </c>
      <c r="AC6" s="4">
        <f>'4月'!AC34</f>
        <v>1012.1400000000002</v>
      </c>
      <c r="AD6" s="4">
        <f>'4月'!AD34</f>
        <v>1007.7633333333332</v>
      </c>
      <c r="AE6" s="4">
        <f>'4月'!AE34</f>
        <v>1011.7899999999998</v>
      </c>
      <c r="AF6" s="4">
        <f>'4月'!AF34</f>
        <v>1010.8666666666669</v>
      </c>
      <c r="AG6" s="4">
        <f>'4月'!AG34</f>
        <v>1016.1533333333332</v>
      </c>
      <c r="AH6" s="4">
        <f>'4月'!AH34</f>
        <v>1012.7766666666668</v>
      </c>
      <c r="AI6" s="4">
        <f>'4月'!AI34</f>
        <v>1012.7500000000001</v>
      </c>
      <c r="AJ6" s="4">
        <f>'4月'!AJ34</f>
        <v>1014.01</v>
      </c>
      <c r="AK6" s="4">
        <f>'4月'!AK34</f>
        <v>1012.5499999999998</v>
      </c>
      <c r="AL6" s="4">
        <f>'4月'!AL34</f>
        <v>1008.8666666666668</v>
      </c>
      <c r="AM6" s="4">
        <f>'4月'!AM34</f>
        <v>1009.4633333333335</v>
      </c>
      <c r="AN6" s="4">
        <f>'4月'!AN34</f>
        <v>1012.723333333333</v>
      </c>
      <c r="AO6" s="4">
        <f>'4月'!AO34</f>
        <v>1006.4166666666667</v>
      </c>
      <c r="AP6" s="4">
        <f>'4月'!AP34</f>
        <v>1008.9666666666668</v>
      </c>
      <c r="AQ6" s="4">
        <f>'4月'!AQ34</f>
        <v>1011.0199999999999</v>
      </c>
      <c r="AR6" s="4">
        <f>'4月'!AR34</f>
        <v>1008.9666666666668</v>
      </c>
      <c r="AS6" s="4">
        <f>'4月'!AS34</f>
        <v>1011.3866666666668</v>
      </c>
      <c r="AT6" s="4">
        <f>'4月'!AT34</f>
        <v>1011.28</v>
      </c>
      <c r="AU6" s="4">
        <f>'4月'!AU34</f>
        <v>1013.9233333333335</v>
      </c>
      <c r="AV6" s="4">
        <f>'4月'!AV34</f>
        <v>1009.8400000000001</v>
      </c>
      <c r="AW6" s="4">
        <f>'4月'!AW34</f>
        <v>1006.7466666666666</v>
      </c>
      <c r="AX6" s="4">
        <f>'4月'!AX34</f>
        <v>1012.0233333333332</v>
      </c>
      <c r="AY6" s="4">
        <f>'4月'!AY34</f>
        <v>1012.8533333333334</v>
      </c>
      <c r="AZ6" s="4">
        <f>'4月'!AZ34</f>
        <v>1009.97</v>
      </c>
      <c r="BA6" s="4">
        <f>'4月'!BA34</f>
        <v>1007.6066666666665</v>
      </c>
      <c r="BB6" s="4">
        <f>'4月'!BB34</f>
        <v>1010.1800000000002</v>
      </c>
      <c r="BC6" s="4">
        <f>'4月'!BC34</f>
        <v>1006.4133333333333</v>
      </c>
      <c r="BD6" s="4">
        <f>'4月'!BD34</f>
        <v>1011.2533333333332</v>
      </c>
      <c r="BE6" s="4">
        <f>'4月'!BE34</f>
        <v>1011.4933333333335</v>
      </c>
      <c r="BF6" s="4">
        <f>'4月'!BF34</f>
        <v>1008.9574965113054</v>
      </c>
      <c r="BG6" s="4">
        <f>'4月'!BG34</f>
        <v>1014.0666943836757</v>
      </c>
      <c r="BH6" s="4">
        <f>'4月'!BH34</f>
        <v>1010.1366666666665</v>
      </c>
      <c r="BI6" s="4">
        <f>'4月'!BI34</f>
        <v>1011.5966666666666</v>
      </c>
      <c r="BJ6" s="4">
        <f>'4月'!BJ34</f>
        <v>1005.8266666666667</v>
      </c>
      <c r="BK6" s="4">
        <f>'4月'!BK34</f>
        <v>1014.19</v>
      </c>
      <c r="BL6" s="4">
        <f>'4月'!BL34</f>
        <v>1014.2766666666666</v>
      </c>
      <c r="BM6" s="4">
        <f>'4月'!BM34</f>
        <v>1009.32</v>
      </c>
      <c r="BN6" s="4">
        <f>'4月'!BN34</f>
        <v>1009.1700000000001</v>
      </c>
      <c r="BO6" s="4">
        <f>'4月'!BO34</f>
        <v>1010.3100000000001</v>
      </c>
      <c r="BP6" s="4">
        <f>'4月'!BP34</f>
        <v>1010.1099999999998</v>
      </c>
      <c r="BQ6" s="4">
        <f>'4月'!BQ34</f>
        <v>1008.3866666666664</v>
      </c>
      <c r="BR6" s="4"/>
      <c r="BS6" s="4"/>
      <c r="BT6" s="4"/>
      <c r="BU6" s="4"/>
      <c r="BV6" s="4"/>
      <c r="BW6" s="4"/>
      <c r="BY6" s="27">
        <f t="shared" si="0"/>
        <v>1011.9346666666664</v>
      </c>
      <c r="BZ6" s="27">
        <f t="shared" si="1"/>
        <v>1010.9358888888887</v>
      </c>
      <c r="CA6" s="27">
        <f t="shared" si="2"/>
        <v>1010.7692508076107</v>
      </c>
      <c r="CB6" s="27">
        <f t="shared" si="3"/>
        <v>1010.3136952520548</v>
      </c>
    </row>
    <row r="7" spans="1:80" ht="11.25">
      <c r="A7" s="5">
        <v>5</v>
      </c>
      <c r="B7" s="4"/>
      <c r="C7" s="4"/>
      <c r="D7" s="4"/>
      <c r="E7" s="4"/>
      <c r="F7" s="4"/>
      <c r="G7" s="4"/>
      <c r="H7" s="4">
        <f>'5月'!H34</f>
        <v>1009.3451612903227</v>
      </c>
      <c r="I7" s="4">
        <f>'5月'!I34</f>
        <v>1009.3645161290324</v>
      </c>
      <c r="J7" s="4">
        <f>'5月'!J34</f>
        <v>1007.3516129032257</v>
      </c>
      <c r="K7" s="4">
        <f>'5月'!K34</f>
        <v>1008.1548387096773</v>
      </c>
      <c r="L7" s="4">
        <f>'5月'!L34</f>
        <v>1010.032258064516</v>
      </c>
      <c r="M7" s="4">
        <f>'5月'!M34</f>
        <v>1011.8322580645159</v>
      </c>
      <c r="N7" s="4">
        <f>'5月'!N34</f>
        <v>1006.9741935483871</v>
      </c>
      <c r="O7" s="4">
        <f>'5月'!O34</f>
        <v>1008.4</v>
      </c>
      <c r="P7" s="4">
        <f>'5月'!P34</f>
        <v>1010.7870967741935</v>
      </c>
      <c r="Q7" s="4">
        <f>'5月'!Q34</f>
        <v>1009.4806451612902</v>
      </c>
      <c r="R7" s="4">
        <f>'5月'!R34</f>
        <v>1005.8516129032256</v>
      </c>
      <c r="S7" s="4">
        <f>'5月'!S34</f>
        <v>1009.667741935484</v>
      </c>
      <c r="T7" s="4">
        <f>'5月'!T34</f>
        <v>1009.7516129032257</v>
      </c>
      <c r="U7" s="4">
        <f>'5月'!U34</f>
        <v>1006.1354838709677</v>
      </c>
      <c r="V7" s="4">
        <f>'5月'!V34</f>
        <v>1009.8967741935485</v>
      </c>
      <c r="W7" s="4">
        <f>'5月'!W34</f>
        <v>1010.683870967742</v>
      </c>
      <c r="X7" s="4">
        <f>'5月'!X34</f>
        <v>1010.0709677419354</v>
      </c>
      <c r="Y7" s="4">
        <f>'5月'!Y34</f>
        <v>1009.3096774193548</v>
      </c>
      <c r="Z7" s="4">
        <f>'5月'!Z34</f>
        <v>1009.0935483870965</v>
      </c>
      <c r="AA7" s="4">
        <f>'5月'!AA34</f>
        <v>1010.3774193548387</v>
      </c>
      <c r="AB7" s="4">
        <f>'5月'!AB34</f>
        <v>1008.009677419355</v>
      </c>
      <c r="AC7" s="4">
        <f>'5月'!AC34</f>
        <v>1007.9677419354839</v>
      </c>
      <c r="AD7" s="4">
        <f>'5月'!AD34</f>
        <v>1006.6741935483872</v>
      </c>
      <c r="AE7" s="4">
        <f>'5月'!AE34</f>
        <v>1008.6903225806451</v>
      </c>
      <c r="AF7" s="4">
        <f>'5月'!AF34</f>
        <v>1009.4161290322578</v>
      </c>
      <c r="AG7" s="4">
        <f>'5月'!AG34</f>
        <v>1011.8516129032259</v>
      </c>
      <c r="AH7" s="4">
        <f>'5月'!AH34</f>
        <v>1011.4225806451615</v>
      </c>
      <c r="AI7" s="4">
        <f>'5月'!AI34</f>
        <v>1006.7645161290325</v>
      </c>
      <c r="AJ7" s="4">
        <f>'5月'!AJ34</f>
        <v>1011.458064516129</v>
      </c>
      <c r="AK7" s="4">
        <f>'5月'!AK34</f>
        <v>1008.0258064516128</v>
      </c>
      <c r="AL7" s="4">
        <f>'5月'!AL34</f>
        <v>1009.8129032258064</v>
      </c>
      <c r="AM7" s="4">
        <f>'5月'!AM34</f>
        <v>1010.6999999999999</v>
      </c>
      <c r="AN7" s="4">
        <f>'5月'!AN34</f>
        <v>1010.3612903225804</v>
      </c>
      <c r="AO7" s="4">
        <f>'5月'!AO34</f>
        <v>1007.8548387096773</v>
      </c>
      <c r="AP7" s="4">
        <f>'5月'!AP34</f>
        <v>1009.1161290322582</v>
      </c>
      <c r="AQ7" s="4">
        <f>'5月'!AQ34</f>
        <v>1007.6354838709678</v>
      </c>
      <c r="AR7" s="4">
        <f>'5月'!AR34</f>
        <v>1009.2387096774195</v>
      </c>
      <c r="AS7" s="4">
        <f>'5月'!AS34</f>
        <v>1010.2870967741935</v>
      </c>
      <c r="AT7" s="4">
        <f>'5月'!AT34</f>
        <v>1006.3419354838709</v>
      </c>
      <c r="AU7" s="4">
        <f>'5月'!AU34</f>
        <v>1011.7032258064515</v>
      </c>
      <c r="AV7" s="4">
        <f>'5月'!AV34</f>
        <v>1007.8193548387095</v>
      </c>
      <c r="AW7" s="4">
        <f>'5月'!AW34</f>
        <v>1009.590322580645</v>
      </c>
      <c r="AX7" s="4">
        <f>'5月'!AX34</f>
        <v>1008.9935483870969</v>
      </c>
      <c r="AY7" s="4">
        <f>'5月'!AY34</f>
        <v>1010.1870967741935</v>
      </c>
      <c r="AZ7" s="4">
        <f>'5月'!AZ34</f>
        <v>1013.5838709677419</v>
      </c>
      <c r="BA7" s="4">
        <f>'5月'!BA34</f>
        <v>1008.8322580645162</v>
      </c>
      <c r="BB7" s="4">
        <f>'5月'!BB34</f>
        <v>1008.3193548387095</v>
      </c>
      <c r="BC7" s="4">
        <f>'5月'!BC34</f>
        <v>1010.9258064516129</v>
      </c>
      <c r="BD7" s="4">
        <f>'5月'!BD34</f>
        <v>1003.958064516129</v>
      </c>
      <c r="BE7" s="4">
        <f>'5月'!BE34</f>
        <v>1009.9483870967742</v>
      </c>
      <c r="BF7" s="4">
        <f>'5月'!BF34</f>
        <v>1008.973742327328</v>
      </c>
      <c r="BG7" s="4">
        <f>'5月'!BG34</f>
        <v>1009.6457951442367</v>
      </c>
      <c r="BH7" s="4">
        <f>'5月'!BH34</f>
        <v>1008.516129032258</v>
      </c>
      <c r="BI7" s="4">
        <f>'5月'!BI34</f>
        <v>1008.7033333333334</v>
      </c>
      <c r="BJ7" s="4">
        <f>'5月'!BJ34</f>
        <v>1011.3161290322582</v>
      </c>
      <c r="BK7" s="4">
        <f>'5月'!BK34</f>
        <v>1008.6774193548387</v>
      </c>
      <c r="BL7" s="4">
        <f>'5月'!BL34</f>
        <v>1008.090322580645</v>
      </c>
      <c r="BM7" s="4">
        <f>'5月'!BM34</f>
        <v>1010.7709677419358</v>
      </c>
      <c r="BN7" s="4">
        <f>'5月'!BN34</f>
        <v>1010.3290322580644</v>
      </c>
      <c r="BO7" s="4">
        <f>'5月'!BO34</f>
        <v>1008.6193548387098</v>
      </c>
      <c r="BP7" s="4">
        <f>'5月'!BP34</f>
        <v>1011.2935483870968</v>
      </c>
      <c r="BQ7" s="4">
        <f>'5月'!BQ34</f>
        <v>1008.6225806451613</v>
      </c>
      <c r="BR7" s="4"/>
      <c r="BS7" s="4"/>
      <c r="BT7" s="4"/>
      <c r="BU7" s="4"/>
      <c r="BV7" s="4"/>
      <c r="BW7" s="4"/>
      <c r="BY7" s="27">
        <f t="shared" si="0"/>
        <v>1009.1548387096775</v>
      </c>
      <c r="BZ7" s="27">
        <f t="shared" si="1"/>
        <v>1009.2020430107526</v>
      </c>
      <c r="CA7" s="27">
        <f t="shared" si="2"/>
        <v>1009.271081356579</v>
      </c>
      <c r="CB7" s="27">
        <f t="shared" si="3"/>
        <v>1009.2751709623138</v>
      </c>
    </row>
    <row r="8" spans="1:80" ht="11.25">
      <c r="A8" s="5">
        <v>6</v>
      </c>
      <c r="B8" s="4"/>
      <c r="C8" s="4"/>
      <c r="D8" s="4"/>
      <c r="E8" s="4"/>
      <c r="F8" s="4"/>
      <c r="G8" s="4"/>
      <c r="H8" s="4">
        <f>'6月'!H34</f>
        <v>1007.9233333333335</v>
      </c>
      <c r="I8" s="4">
        <f>'6月'!I34</f>
        <v>1008.9233333333333</v>
      </c>
      <c r="J8" s="4">
        <f>'6月'!J34</f>
        <v>1007.0933333333336</v>
      </c>
      <c r="K8" s="4">
        <f>'6月'!K34</f>
        <v>1007.0300000000002</v>
      </c>
      <c r="L8" s="4">
        <f>'6月'!L34</f>
        <v>1009.4766666666667</v>
      </c>
      <c r="M8" s="4">
        <f>'6月'!M34</f>
        <v>1005.0733333333333</v>
      </c>
      <c r="N8" s="4">
        <f>'6月'!N34</f>
        <v>1007.1133333333332</v>
      </c>
      <c r="O8" s="4">
        <f>'6月'!O34</f>
        <v>1006.95</v>
      </c>
      <c r="P8" s="4">
        <f>'6月'!P34</f>
        <v>1004.1000000000001</v>
      </c>
      <c r="Q8" s="4">
        <f>'6月'!Q34</f>
        <v>1013.0733333333333</v>
      </c>
      <c r="R8" s="4">
        <f>'6月'!R34</f>
        <v>1005.9166666666666</v>
      </c>
      <c r="S8" s="4">
        <f>'6月'!S34</f>
        <v>1009.9099999999999</v>
      </c>
      <c r="T8" s="4">
        <f>'6月'!T34</f>
        <v>1005.6366666666668</v>
      </c>
      <c r="U8" s="4">
        <f>'6月'!U34</f>
        <v>1006.5466666666669</v>
      </c>
      <c r="V8" s="4">
        <f>'6月'!V34</f>
        <v>1008.0699999999999</v>
      </c>
      <c r="W8" s="4">
        <f>'6月'!W34</f>
        <v>1005.6433333333332</v>
      </c>
      <c r="X8" s="4">
        <f>'6月'!X34</f>
        <v>1006.2233333333332</v>
      </c>
      <c r="Y8" s="4">
        <f>'6月'!Y34</f>
        <v>1008.42</v>
      </c>
      <c r="Z8" s="4">
        <f>'6月'!Z34</f>
        <v>1008.2333333333332</v>
      </c>
      <c r="AA8" s="4">
        <f>'6月'!AA34</f>
        <v>1007.4933333333333</v>
      </c>
      <c r="AB8" s="4">
        <f>'6月'!AB34</f>
        <v>1010.2500000000001</v>
      </c>
      <c r="AC8" s="4">
        <f>'6月'!AC34</f>
        <v>1008.2400000000004</v>
      </c>
      <c r="AD8" s="4">
        <f>'6月'!AD34</f>
        <v>1008.14</v>
      </c>
      <c r="AE8" s="4">
        <f>'6月'!AE34</f>
        <v>1005.2433333333335</v>
      </c>
      <c r="AF8" s="4">
        <f>'6月'!AF34</f>
        <v>1007.2233333333332</v>
      </c>
      <c r="AG8" s="4">
        <f>'6月'!AG34</f>
        <v>1009.3866666666667</v>
      </c>
      <c r="AH8" s="4">
        <f>'6月'!AH34</f>
        <v>1009.486666666667</v>
      </c>
      <c r="AI8" s="4">
        <f>'6月'!AI34</f>
        <v>1007.9266666666666</v>
      </c>
      <c r="AJ8" s="4">
        <f>'6月'!AJ34</f>
        <v>1008.3333333333333</v>
      </c>
      <c r="AK8" s="4">
        <f>'6月'!AK34</f>
        <v>1006.6233333333334</v>
      </c>
      <c r="AL8" s="4">
        <f>'6月'!AL34</f>
        <v>1009.5333333333334</v>
      </c>
      <c r="AM8" s="4">
        <f>'6月'!AM34</f>
        <v>1007.6043333333334</v>
      </c>
      <c r="AN8" s="4">
        <f>'6月'!AN34</f>
        <v>1005.9366666666666</v>
      </c>
      <c r="AO8" s="4">
        <f>'6月'!AO34</f>
        <v>1007.5300000000003</v>
      </c>
      <c r="AP8" s="4">
        <f>'6月'!AP34</f>
        <v>1005.246666666667</v>
      </c>
      <c r="AQ8" s="4">
        <f>'6月'!AQ34</f>
        <v>1007.1366666666669</v>
      </c>
      <c r="AR8" s="4">
        <f>'6月'!AR34</f>
        <v>1006.8266666666665</v>
      </c>
      <c r="AS8" s="4">
        <f>'6月'!AS34</f>
        <v>1006.2033333333334</v>
      </c>
      <c r="AT8" s="4">
        <f>'6月'!AT34</f>
        <v>1006.3499999999998</v>
      </c>
      <c r="AU8" s="4">
        <f>'6月'!AU34</f>
        <v>1008.1766666666666</v>
      </c>
      <c r="AV8" s="4">
        <f>'6月'!AV34</f>
        <v>1007.4033333333336</v>
      </c>
      <c r="AW8" s="4">
        <f>'6月'!AW34</f>
        <v>1006.7466666666667</v>
      </c>
      <c r="AX8" s="4">
        <f>'6月'!AX34</f>
        <v>1005.6966666666666</v>
      </c>
      <c r="AY8" s="4">
        <f>'6月'!AY34</f>
        <v>1007.0399999999998</v>
      </c>
      <c r="AZ8" s="4">
        <f>'6月'!AZ34</f>
        <v>1006.6266666666666</v>
      </c>
      <c r="BA8" s="4">
        <f>'6月'!BA34</f>
        <v>1009.0500000000001</v>
      </c>
      <c r="BB8" s="4">
        <f>'6月'!BB34</f>
        <v>1005.9133333333333</v>
      </c>
      <c r="BC8" s="4">
        <f>'6月'!BC34</f>
        <v>1007.8266666666666</v>
      </c>
      <c r="BD8" s="4">
        <f>'6月'!BD34</f>
        <v>1008.1233333333332</v>
      </c>
      <c r="BE8" s="4">
        <f>'6月'!BE34</f>
        <v>1008.4366666666666</v>
      </c>
      <c r="BF8" s="4">
        <f>'6月'!BF34</f>
        <v>1005.6445436813665</v>
      </c>
      <c r="BG8" s="4">
        <f>'6月'!BG34</f>
        <v>1010.0667348473352</v>
      </c>
      <c r="BH8" s="4">
        <f>'6月'!BH34</f>
        <v>1008.0366666666666</v>
      </c>
      <c r="BI8" s="4">
        <f>'6月'!BI34</f>
        <v>1007.8766666666668</v>
      </c>
      <c r="BJ8" s="4">
        <f>'6月'!BJ34</f>
        <v>1009.073333333333</v>
      </c>
      <c r="BK8" s="4">
        <f>'6月'!BK34</f>
        <v>1007.1466666666669</v>
      </c>
      <c r="BL8" s="4">
        <f>'6月'!BL34</f>
        <v>1006.5566666666666</v>
      </c>
      <c r="BM8" s="4">
        <f>'6月'!BM34</f>
        <v>1007.0733333333334</v>
      </c>
      <c r="BN8" s="4">
        <f>'6月'!BN34</f>
        <v>1006.4899999999999</v>
      </c>
      <c r="BO8" s="4">
        <f>'6月'!BO34</f>
        <v>1006.8366666666664</v>
      </c>
      <c r="BP8" s="4">
        <f>'6月'!BP34</f>
        <v>1005.1266666666667</v>
      </c>
      <c r="BQ8" s="4">
        <f>'6月'!BQ34</f>
        <v>1005.1466666666666</v>
      </c>
      <c r="BR8" s="4"/>
      <c r="BS8" s="4"/>
      <c r="BT8" s="4"/>
      <c r="BU8" s="4"/>
      <c r="BV8" s="4"/>
      <c r="BW8" s="4"/>
      <c r="BY8" s="27">
        <f t="shared" si="0"/>
        <v>1007.6664777777775</v>
      </c>
      <c r="BZ8" s="27">
        <f t="shared" si="1"/>
        <v>1007.393811111111</v>
      </c>
      <c r="CA8" s="27">
        <f t="shared" si="2"/>
        <v>1007.3827426176235</v>
      </c>
      <c r="CB8" s="27">
        <f t="shared" si="3"/>
        <v>1007.0448203954014</v>
      </c>
    </row>
    <row r="9" spans="1:80" ht="11.25">
      <c r="A9" s="5">
        <v>7</v>
      </c>
      <c r="B9" s="4"/>
      <c r="C9" s="4"/>
      <c r="D9" s="4"/>
      <c r="E9" s="4"/>
      <c r="F9" s="4"/>
      <c r="G9" s="4">
        <f>'7月'!G34</f>
        <v>1006.9677419354839</v>
      </c>
      <c r="H9" s="4">
        <f>'7月'!H34</f>
        <v>1006.4645161290322</v>
      </c>
      <c r="I9" s="4">
        <f>'7月'!I34</f>
        <v>1008.0774193548389</v>
      </c>
      <c r="J9" s="4">
        <f>'7月'!J34</f>
        <v>1006.4870967741937</v>
      </c>
      <c r="K9" s="4">
        <f>'7月'!K34</f>
        <v>1007.8741935483872</v>
      </c>
      <c r="L9" s="4">
        <f>'7月'!L34</f>
        <v>1009.3741935483871</v>
      </c>
      <c r="M9" s="4">
        <f>'7月'!M34</f>
        <v>1005.9064516129034</v>
      </c>
      <c r="N9" s="4">
        <f>'7月'!N34</f>
        <v>1004.9935483870968</v>
      </c>
      <c r="O9" s="4">
        <f>'7月'!O34</f>
        <v>1007.2677419354837</v>
      </c>
      <c r="P9" s="4">
        <f>'7月'!P34</f>
        <v>1006.4483870967744</v>
      </c>
      <c r="Q9" s="4">
        <f>'7月'!Q34</f>
        <v>1005.8129032258062</v>
      </c>
      <c r="R9" s="4">
        <f>'7月'!R34</f>
        <v>1009.7364516129031</v>
      </c>
      <c r="S9" s="4">
        <f>'7月'!S34</f>
        <v>1007.6161290322578</v>
      </c>
      <c r="T9" s="4">
        <f>'7月'!T34</f>
        <v>1005.0612903225807</v>
      </c>
      <c r="U9" s="4">
        <f>'7月'!U34</f>
        <v>1007.7451612903227</v>
      </c>
      <c r="V9" s="4">
        <f>'7月'!V34</f>
        <v>1009.4193548387099</v>
      </c>
      <c r="W9" s="4">
        <f>'7月'!W34</f>
        <v>1007.9129032258064</v>
      </c>
      <c r="X9" s="4">
        <f>'7月'!X34</f>
        <v>1007.732258064516</v>
      </c>
      <c r="Y9" s="4">
        <f>'7月'!Y34</f>
        <v>1010.6387096774195</v>
      </c>
      <c r="Z9" s="4">
        <f>'7月'!Z34</f>
        <v>1007.7870967741936</v>
      </c>
      <c r="AA9" s="4">
        <f>'7月'!AA34</f>
        <v>1009.8806451612903</v>
      </c>
      <c r="AB9" s="4">
        <f>'7月'!AB34</f>
        <v>1006.3774193548389</v>
      </c>
      <c r="AC9" s="4">
        <f>'7月'!AC34</f>
        <v>1006.2258064516129</v>
      </c>
      <c r="AD9" s="4">
        <f>'7月'!AD34</f>
        <v>1010.2129032258065</v>
      </c>
      <c r="AE9" s="4">
        <f>'7月'!AE34</f>
        <v>1008.8387096774192</v>
      </c>
      <c r="AF9" s="4">
        <f>'7月'!AF34</f>
        <v>1005.8451612903227</v>
      </c>
      <c r="AG9" s="4">
        <f>'7月'!AG34</f>
        <v>1007.5354838709678</v>
      </c>
      <c r="AH9" s="4">
        <f>'7月'!AH34</f>
        <v>1005.3580645161293</v>
      </c>
      <c r="AI9" s="4">
        <f>'7月'!AI34</f>
        <v>1008.6032258064514</v>
      </c>
      <c r="AJ9" s="4">
        <f>'7月'!AJ34</f>
        <v>1006.1612903225806</v>
      </c>
      <c r="AK9" s="4">
        <f>'7月'!AK34</f>
        <v>1008.4677419354839</v>
      </c>
      <c r="AL9" s="4">
        <f>'7月'!AL34</f>
        <v>1012.4032258064515</v>
      </c>
      <c r="AM9" s="4">
        <f>'7月'!AM34</f>
        <v>1007.9483870967741</v>
      </c>
      <c r="AN9" s="4">
        <f>'7月'!AN34</f>
        <v>1005.0064516129034</v>
      </c>
      <c r="AO9" s="4">
        <f>'7月'!AO34</f>
        <v>1006.4483870967744</v>
      </c>
      <c r="AP9" s="4">
        <f>'7月'!AP34</f>
        <v>1007.6387096774195</v>
      </c>
      <c r="AQ9" s="4">
        <f>'7月'!AQ34</f>
        <v>1007.0000000000002</v>
      </c>
      <c r="AR9" s="4">
        <f>'7月'!AR34</f>
        <v>1007.3612903225807</v>
      </c>
      <c r="AS9" s="4">
        <f>'7月'!AS34</f>
        <v>1008.1000000000001</v>
      </c>
      <c r="AT9" s="4">
        <f>'7月'!AT34</f>
        <v>1007.5548387096775</v>
      </c>
      <c r="AU9" s="4">
        <f>'7月'!AU34</f>
        <v>1007.0903225806454</v>
      </c>
      <c r="AV9" s="4">
        <f>'7月'!AV34</f>
        <v>1007.658064516129</v>
      </c>
      <c r="AW9" s="4">
        <f>'7月'!AW34</f>
        <v>1005.6064516129034</v>
      </c>
      <c r="AX9" s="4">
        <f>'7月'!AX34</f>
        <v>1007.4193548387098</v>
      </c>
      <c r="AY9" s="4">
        <f>'7月'!AY34</f>
        <v>1005.6419354838713</v>
      </c>
      <c r="AZ9" s="4">
        <f>'7月'!AZ34</f>
        <v>1007.958064516129</v>
      </c>
      <c r="BA9" s="4">
        <f>'7月'!BA34</f>
        <v>1007.8129032258064</v>
      </c>
      <c r="BB9" s="4">
        <f>'7月'!BB34</f>
        <v>1004.8354838709676</v>
      </c>
      <c r="BC9" s="4">
        <f>'7月'!BC34</f>
        <v>1006.3677419354839</v>
      </c>
      <c r="BD9" s="4">
        <f>'7月'!BD34</f>
        <v>1003.9580645161291</v>
      </c>
      <c r="BE9" s="4">
        <f>'7月'!BE34</f>
        <v>1008.4580645161292</v>
      </c>
      <c r="BF9" s="4">
        <f>'7月'!BF34</f>
        <v>1005.3191726182006</v>
      </c>
      <c r="BG9" s="4">
        <f>'7月'!BG34</f>
        <v>1008.4076175746417</v>
      </c>
      <c r="BH9" s="4">
        <f>'7月'!BH34</f>
        <v>1007.3967741935485</v>
      </c>
      <c r="BI9" s="4">
        <f>'7月'!BI34</f>
        <v>1007.9967741935484</v>
      </c>
      <c r="BJ9" s="4">
        <f>'7月'!BJ34</f>
        <v>1008.1516129032257</v>
      </c>
      <c r="BK9" s="4">
        <f>'7月'!BK34</f>
        <v>1007.8645161290324</v>
      </c>
      <c r="BL9" s="4">
        <f>'7月'!BL34</f>
        <v>1007.958064516129</v>
      </c>
      <c r="BM9" s="4">
        <f>'7月'!BM34</f>
        <v>1008.7774193548385</v>
      </c>
      <c r="BN9" s="4">
        <f>'7月'!BN34</f>
        <v>1007.8935483870965</v>
      </c>
      <c r="BO9" s="4">
        <f>'7月'!BO34</f>
        <v>1009.0967741935484</v>
      </c>
      <c r="BP9" s="4">
        <f>'7月'!BP34</f>
        <v>1008.2064516129034</v>
      </c>
      <c r="BQ9" s="4">
        <f>'7月'!BQ34</f>
        <v>1007.0096774193548</v>
      </c>
      <c r="BR9" s="4"/>
      <c r="BS9" s="4"/>
      <c r="BT9" s="4"/>
      <c r="BU9" s="4"/>
      <c r="BV9" s="4"/>
      <c r="BW9" s="4"/>
      <c r="BY9" s="27">
        <f t="shared" si="0"/>
        <v>1007.7223978494625</v>
      </c>
      <c r="BZ9" s="27">
        <f t="shared" si="1"/>
        <v>1007.6539784946239</v>
      </c>
      <c r="CA9" s="27">
        <f t="shared" si="2"/>
        <v>1007.2339037591165</v>
      </c>
      <c r="CB9" s="27">
        <f t="shared" si="3"/>
        <v>1007.1998177376109</v>
      </c>
    </row>
    <row r="10" spans="1:80" ht="11.25">
      <c r="A10" s="5">
        <v>8</v>
      </c>
      <c r="B10" s="4"/>
      <c r="C10" s="4"/>
      <c r="D10" s="4"/>
      <c r="E10" s="4"/>
      <c r="F10" s="4"/>
      <c r="G10" s="4">
        <f>'8月'!G34</f>
        <v>1009.5774193548388</v>
      </c>
      <c r="H10" s="4">
        <f>'8月'!H34</f>
        <v>1006.0709677419354</v>
      </c>
      <c r="I10" s="4">
        <f>'8月'!I34</f>
        <v>1010.1354838709675</v>
      </c>
      <c r="J10" s="4">
        <f>'8月'!J34</f>
        <v>1008.2741935483871</v>
      </c>
      <c r="K10" s="4">
        <f>'8月'!K34</f>
        <v>1008.5580645161292</v>
      </c>
      <c r="L10" s="4">
        <f>'8月'!L34</f>
        <v>1006.809677419355</v>
      </c>
      <c r="M10" s="4">
        <f>'8月'!M34</f>
        <v>1008.1451612903224</v>
      </c>
      <c r="N10" s="4">
        <f>'8月'!N34</f>
        <v>1008.909677419355</v>
      </c>
      <c r="O10" s="4">
        <f>'8月'!O34</f>
        <v>1008.5870967741938</v>
      </c>
      <c r="P10" s="4">
        <f>'8月'!P34</f>
        <v>1005.583870967742</v>
      </c>
      <c r="Q10" s="4">
        <f>'8月'!Q34</f>
        <v>1006.841935483871</v>
      </c>
      <c r="R10" s="4">
        <f>'8月'!R34</f>
        <v>1007.3548387096773</v>
      </c>
      <c r="S10" s="4">
        <f>'8月'!S34</f>
        <v>1010.6032258064515</v>
      </c>
      <c r="T10" s="4">
        <f>'8月'!T34</f>
        <v>1008.1580645161291</v>
      </c>
      <c r="U10" s="4">
        <f>'8月'!U34</f>
        <v>1007.8677419354839</v>
      </c>
      <c r="V10" s="4">
        <f>'8月'!V34</f>
        <v>1011.2967741935485</v>
      </c>
      <c r="W10" s="4">
        <f>'8月'!W34</f>
        <v>1006.7870967741936</v>
      </c>
      <c r="X10" s="4">
        <f>'8月'!X34</f>
        <v>1009.9419354838711</v>
      </c>
      <c r="Y10" s="4">
        <f>'8月'!Y34</f>
        <v>1007.8870967741937</v>
      </c>
      <c r="Z10" s="4">
        <f>'8月'!Z34</f>
        <v>1005.4999999999999</v>
      </c>
      <c r="AA10" s="4">
        <f>'8月'!AA34</f>
        <v>1008.6387096774195</v>
      </c>
      <c r="AB10" s="4">
        <f>'8月'!AB34</f>
        <v>1007.5612903225807</v>
      </c>
      <c r="AC10" s="4">
        <f>'8月'!AC34</f>
        <v>1009.0741935483873</v>
      </c>
      <c r="AD10" s="4">
        <f>'8月'!AD34</f>
        <v>1003.8258064516127</v>
      </c>
      <c r="AE10" s="4">
        <f>'8月'!AE34</f>
        <v>1009.416129032258</v>
      </c>
      <c r="AF10" s="4">
        <f>'8月'!AF34</f>
        <v>1007.5064516129032</v>
      </c>
      <c r="AG10" s="4">
        <f>'8月'!AG34</f>
        <v>1009.6258064516129</v>
      </c>
      <c r="AH10" s="4">
        <f>'8月'!AH34</f>
        <v>1011.4193548387096</v>
      </c>
      <c r="AI10" s="4">
        <f>'8月'!AI34</f>
        <v>1007.6903225806451</v>
      </c>
      <c r="AJ10" s="4">
        <f>'8月'!AJ34</f>
        <v>1008.4096774193548</v>
      </c>
      <c r="AK10" s="4">
        <f>'8月'!AK34</f>
        <v>1008.0516129032256</v>
      </c>
      <c r="AL10" s="4">
        <f>'8月'!AL34</f>
        <v>1006.1806451612902</v>
      </c>
      <c r="AM10" s="4">
        <f>'8月'!AM34</f>
        <v>1007.1387096774195</v>
      </c>
      <c r="AN10" s="4">
        <f>'8月'!AN34</f>
        <v>1006.4483870967742</v>
      </c>
      <c r="AO10" s="4">
        <f>'8月'!AO34</f>
        <v>1011.025806451613</v>
      </c>
      <c r="AP10" s="4">
        <f>'8月'!AP34</f>
        <v>1006.8741935483873</v>
      </c>
      <c r="AQ10" s="4">
        <f>'8月'!AQ34</f>
        <v>1011.5870967741936</v>
      </c>
      <c r="AR10" s="4">
        <f>'8月'!AR34</f>
        <v>1009.6451612903224</v>
      </c>
      <c r="AS10" s="4">
        <f>'8月'!AS34</f>
        <v>1009.3548387096774</v>
      </c>
      <c r="AT10" s="4">
        <f>'8月'!AT34</f>
        <v>1009.0096774193548</v>
      </c>
      <c r="AU10" s="4">
        <f>'8月'!AU34</f>
        <v>1007.6612903225806</v>
      </c>
      <c r="AV10" s="4">
        <f>'8月'!AV34</f>
        <v>1009.658064516129</v>
      </c>
      <c r="AW10" s="4">
        <f>'8月'!AW34</f>
        <v>1010.4225806451614</v>
      </c>
      <c r="AX10" s="4">
        <f>'8月'!AX34</f>
        <v>1008.4451612903225</v>
      </c>
      <c r="AY10" s="4">
        <f>'8月'!AY34</f>
        <v>1008.2733333333332</v>
      </c>
      <c r="AZ10" s="4">
        <f>'8月'!AZ34</f>
        <v>1008.5612903225807</v>
      </c>
      <c r="BA10" s="4">
        <f>'8月'!BA34</f>
        <v>1008.3483870967742</v>
      </c>
      <c r="BB10" s="4">
        <f>'8月'!BB34</f>
        <v>1008.21935483871</v>
      </c>
      <c r="BC10" s="4">
        <f>'8月'!BC34</f>
        <v>1009.0032258064517</v>
      </c>
      <c r="BD10" s="4">
        <f>'8月'!BD34</f>
        <v>1010.1064516129035</v>
      </c>
      <c r="BE10" s="4">
        <f>'8月'!BE34</f>
        <v>1007.6483870967742</v>
      </c>
      <c r="BF10" s="4">
        <f>'8月'!BF34</f>
        <v>1008.5329315883588</v>
      </c>
      <c r="BG10" s="4">
        <f>'8月'!BG34</f>
        <v>1012.5195976175527</v>
      </c>
      <c r="BH10" s="4">
        <f>'8月'!BH34</f>
        <v>1010.0612903225806</v>
      </c>
      <c r="BI10" s="4">
        <f>'8月'!BI34</f>
        <v>1012.1709677419354</v>
      </c>
      <c r="BJ10" s="4">
        <f>'8月'!BJ34</f>
        <v>1006.9258064516131</v>
      </c>
      <c r="BK10" s="4">
        <f>'8月'!BK34</f>
        <v>1009.8645161290324</v>
      </c>
      <c r="BL10" s="4">
        <f>'8月'!BL34</f>
        <v>1008.2967741935486</v>
      </c>
      <c r="BM10" s="4">
        <f>'8月'!BM34</f>
        <v>1002.2258064516127</v>
      </c>
      <c r="BN10" s="4">
        <f>'8月'!BN34</f>
        <v>1006.4193548387095</v>
      </c>
      <c r="BO10" s="4">
        <f>'8月'!BO34</f>
        <v>1007.0935483870966</v>
      </c>
      <c r="BP10" s="4">
        <f>'8月'!BP34</f>
        <v>1007.4193548387096</v>
      </c>
      <c r="BQ10" s="4">
        <f>'8月'!BQ34</f>
        <v>1010.1290322580644</v>
      </c>
      <c r="BR10" s="4"/>
      <c r="BS10" s="4"/>
      <c r="BT10" s="4"/>
      <c r="BU10" s="4"/>
      <c r="BV10" s="4"/>
      <c r="BW10" s="4"/>
      <c r="BY10" s="27">
        <f t="shared" si="0"/>
        <v>1008.0548387096771</v>
      </c>
      <c r="BZ10" s="27">
        <f t="shared" si="1"/>
        <v>1008.4554838709679</v>
      </c>
      <c r="CA10" s="27">
        <f t="shared" si="2"/>
        <v>1008.6869911168997</v>
      </c>
      <c r="CB10" s="27">
        <f t="shared" si="3"/>
        <v>1008.7317222996952</v>
      </c>
    </row>
    <row r="11" spans="1:80" ht="11.25">
      <c r="A11" s="5">
        <v>9</v>
      </c>
      <c r="B11" s="4"/>
      <c r="C11" s="4"/>
      <c r="D11" s="4"/>
      <c r="E11" s="4"/>
      <c r="F11" s="4"/>
      <c r="G11" s="4">
        <f>'9月'!G34</f>
        <v>1007.9966666666667</v>
      </c>
      <c r="H11" s="4">
        <f>'9月'!H34</f>
        <v>1009.4866666666669</v>
      </c>
      <c r="I11" s="4">
        <f>'9月'!I34</f>
        <v>1012.3066666666667</v>
      </c>
      <c r="J11" s="4">
        <f>'9月'!J34</f>
        <v>1010.8866666666668</v>
      </c>
      <c r="K11" s="4">
        <f>'9月'!K34</f>
        <v>1011.2800000000002</v>
      </c>
      <c r="L11" s="4">
        <f>'9月'!L34</f>
        <v>1009.3999999999999</v>
      </c>
      <c r="M11" s="4">
        <f>'9月'!M34</f>
        <v>1009.84</v>
      </c>
      <c r="N11" s="4">
        <f>'9月'!N34</f>
        <v>1007.0766666666672</v>
      </c>
      <c r="O11" s="4">
        <f>'9月'!O34</f>
        <v>1008.9233333333333</v>
      </c>
      <c r="P11" s="4">
        <f>'9月'!P34</f>
        <v>1009.2900000000001</v>
      </c>
      <c r="Q11" s="4">
        <f>'9月'!Q34</f>
        <v>1013.8199999999999</v>
      </c>
      <c r="R11" s="4">
        <f>'9月'!R34</f>
        <v>1011.5533333333331</v>
      </c>
      <c r="S11" s="4">
        <f>'9月'!S34</f>
        <v>1010.896666666667</v>
      </c>
      <c r="T11" s="4">
        <f>'9月'!T34</f>
        <v>1008.7500000000001</v>
      </c>
      <c r="U11" s="4">
        <f>'9月'!U34</f>
        <v>1009.7833333333332</v>
      </c>
      <c r="V11" s="4">
        <f>'9月'!V34</f>
        <v>1010.3733333333332</v>
      </c>
      <c r="W11" s="4">
        <f>'9月'!W34</f>
        <v>1010.4433333333334</v>
      </c>
      <c r="X11" s="4">
        <f>'9月'!X34</f>
        <v>1011.9433333333333</v>
      </c>
      <c r="Y11" s="4">
        <f>'9月'!Y34</f>
        <v>1010.01</v>
      </c>
      <c r="Z11" s="4">
        <f>'9月'!Z34</f>
        <v>1010.5899999999999</v>
      </c>
      <c r="AA11" s="4">
        <f>'9月'!AA34</f>
        <v>1011.2066666666666</v>
      </c>
      <c r="AB11" s="4">
        <f>'9月'!AB34</f>
        <v>1012.3766666666666</v>
      </c>
      <c r="AC11" s="4">
        <f>'9月'!AC34</f>
        <v>1011.3300000000002</v>
      </c>
      <c r="AD11" s="4">
        <f>'9月'!AD34</f>
        <v>1011.53</v>
      </c>
      <c r="AE11" s="4">
        <f>'9月'!AE34</f>
        <v>1010.3899999999999</v>
      </c>
      <c r="AF11" s="4">
        <f>'9月'!AF34</f>
        <v>1010.6233333333333</v>
      </c>
      <c r="AG11" s="4">
        <f>'9月'!AG34</f>
        <v>1011.0466666666666</v>
      </c>
      <c r="AH11" s="4">
        <f>'9月'!AH34</f>
        <v>1012.4266666666667</v>
      </c>
      <c r="AI11" s="4">
        <f>'9月'!AI34</f>
        <v>1009.6299999999999</v>
      </c>
      <c r="AJ11" s="4">
        <f>'9月'!AJ34</f>
        <v>1012.6266666666669</v>
      </c>
      <c r="AK11" s="4">
        <f>'9月'!AK34</f>
        <v>1009.3343333333333</v>
      </c>
      <c r="AL11" s="4">
        <f>'9月'!AL34</f>
        <v>1010.0566666666668</v>
      </c>
      <c r="AM11" s="4">
        <f>'9月'!AM34</f>
        <v>1011.3799999999998</v>
      </c>
      <c r="AN11" s="4">
        <f>'9月'!AN34</f>
        <v>1009.5599999999997</v>
      </c>
      <c r="AO11" s="4">
        <f>'9月'!AO34</f>
        <v>1010.1299999999999</v>
      </c>
      <c r="AP11" s="4">
        <f>'9月'!AP34</f>
        <v>1010.8800000000003</v>
      </c>
      <c r="AQ11" s="4">
        <f>'9月'!AQ34</f>
        <v>1007.8266666666664</v>
      </c>
      <c r="AR11" s="4">
        <f>'9月'!AR34</f>
        <v>1008.7899999999998</v>
      </c>
      <c r="AS11" s="4">
        <f>'9月'!AS34</f>
        <v>1010.25</v>
      </c>
      <c r="AT11" s="4">
        <f>'9月'!AT34</f>
        <v>1009.6833333333335</v>
      </c>
      <c r="AU11" s="4">
        <f>'9月'!AU34</f>
        <v>1010.4733333333334</v>
      </c>
      <c r="AV11" s="4">
        <f>'9月'!AV34</f>
        <v>1011.0666666666668</v>
      </c>
      <c r="AW11" s="4">
        <f>'9月'!AW34</f>
        <v>1009.6266666666666</v>
      </c>
      <c r="AX11" s="4">
        <f>'9月'!AX34</f>
        <v>1010.78</v>
      </c>
      <c r="AY11" s="4">
        <f>'9月'!AY34</f>
        <v>1012.1933333333332</v>
      </c>
      <c r="AZ11" s="4">
        <f>'9月'!AZ34</f>
        <v>1011.0066666666667</v>
      </c>
      <c r="BA11" s="4">
        <f>'9月'!BA34</f>
        <v>1013.0833333333333</v>
      </c>
      <c r="BB11" s="4">
        <f>'9月'!BB34</f>
        <v>1013.6866666666667</v>
      </c>
      <c r="BC11" s="4">
        <f>'9月'!BC34</f>
        <v>1010.8833333333332</v>
      </c>
      <c r="BD11" s="4">
        <f>'9月'!BD34</f>
        <v>1010.8666666666666</v>
      </c>
      <c r="BE11" s="4">
        <f>'9月'!BE34</f>
        <v>1009.8500000000003</v>
      </c>
      <c r="BF11" s="4">
        <f>'9月'!BF34</f>
        <v>1011.2394708364275</v>
      </c>
      <c r="BG11" s="4">
        <f>'9月'!BG34</f>
        <v>1010.4785705078652</v>
      </c>
      <c r="BH11" s="4">
        <f>'9月'!BH34</f>
        <v>1010.1133333333331</v>
      </c>
      <c r="BI11" s="4">
        <f>'9月'!BI34</f>
        <v>1012.7833333333332</v>
      </c>
      <c r="BJ11" s="4">
        <f>'9月'!BJ34</f>
        <v>1013.3799999999998</v>
      </c>
      <c r="BK11" s="4">
        <f>'9月'!BK34</f>
        <v>1012.24</v>
      </c>
      <c r="BL11" s="4">
        <f>'9月'!BL34</f>
        <v>1010.7166666666668</v>
      </c>
      <c r="BM11" s="4">
        <f>'9月'!BM34</f>
        <v>1011.66</v>
      </c>
      <c r="BN11" s="4">
        <f>'9月'!BN34</f>
        <v>1008.5799999999999</v>
      </c>
      <c r="BO11" s="4">
        <f>'9月'!BO34</f>
        <v>1011.06</v>
      </c>
      <c r="BP11" s="4">
        <f>'9月'!BP34</f>
        <v>1012.5333333333333</v>
      </c>
      <c r="BQ11" s="4">
        <f>'9月'!BQ34</f>
        <v>1010.7766666666666</v>
      </c>
      <c r="BR11" s="4"/>
      <c r="BS11" s="4"/>
      <c r="BT11" s="4"/>
      <c r="BU11" s="4"/>
      <c r="BV11" s="4"/>
      <c r="BW11" s="4"/>
      <c r="BY11" s="27">
        <f t="shared" si="0"/>
        <v>1010.6272555555554</v>
      </c>
      <c r="BZ11" s="27">
        <f t="shared" si="1"/>
        <v>1010.4712555555558</v>
      </c>
      <c r="CA11" s="27">
        <f t="shared" si="2"/>
        <v>1010.7133013781428</v>
      </c>
      <c r="CB11" s="27">
        <f t="shared" si="3"/>
        <v>1010.8732680448098</v>
      </c>
    </row>
    <row r="12" spans="1:80" ht="11.25">
      <c r="A12" s="5">
        <v>10</v>
      </c>
      <c r="B12" s="4"/>
      <c r="C12" s="4"/>
      <c r="D12" s="4"/>
      <c r="E12" s="4"/>
      <c r="F12" s="4"/>
      <c r="G12" s="4">
        <f>'10月'!G34</f>
        <v>1015.6709677419354</v>
      </c>
      <c r="H12" s="4">
        <f>'10月'!H34</f>
        <v>1013.574193548387</v>
      </c>
      <c r="I12" s="4">
        <f>'10月'!I34</f>
        <v>1014.7225806451613</v>
      </c>
      <c r="J12" s="4">
        <f>'10月'!J34</f>
        <v>1012.325806451613</v>
      </c>
      <c r="K12" s="4">
        <f>'10月'!K34</f>
        <v>1014.9322580645162</v>
      </c>
      <c r="L12" s="4">
        <f>'10月'!L34</f>
        <v>1014.583870967742</v>
      </c>
      <c r="M12" s="4">
        <f>'10月'!M34</f>
        <v>1016.641935483871</v>
      </c>
      <c r="N12" s="4">
        <f>'10月'!N34</f>
        <v>1014.9935483870968</v>
      </c>
      <c r="O12" s="4">
        <f>'10月'!O34</f>
        <v>1013.0193548387098</v>
      </c>
      <c r="P12" s="4">
        <f>'10月'!P34</f>
        <v>1012.8193548387097</v>
      </c>
      <c r="Q12" s="4">
        <f>'10月'!Q34</f>
        <v>1012.8709677419355</v>
      </c>
      <c r="R12" s="4">
        <f>'10月'!R34</f>
        <v>1012.9451612903224</v>
      </c>
      <c r="S12" s="4">
        <f>'10月'!S34</f>
        <v>1016.1677419354838</v>
      </c>
      <c r="T12" s="4">
        <f>'10月'!T34</f>
        <v>1013.5364516129031</v>
      </c>
      <c r="U12" s="4">
        <f>'10月'!U34</f>
        <v>1013.5935483870969</v>
      </c>
      <c r="V12" s="4">
        <f>'10月'!V34</f>
        <v>1014.2774193548386</v>
      </c>
      <c r="W12" s="4">
        <f>'10月'!W34</f>
        <v>1012.0387096774194</v>
      </c>
      <c r="X12" s="4">
        <f>'10月'!X34</f>
        <v>1013.9645161290323</v>
      </c>
      <c r="Y12" s="4">
        <f>'10月'!Y34</f>
        <v>1010.1677419354838</v>
      </c>
      <c r="Z12" s="4">
        <f>'10月'!Z34</f>
        <v>1017.8935483870965</v>
      </c>
      <c r="AA12" s="4">
        <f>'10月'!AA34</f>
        <v>1014.7548387096774</v>
      </c>
      <c r="AB12" s="4">
        <f>'10月'!AB34</f>
        <v>1009.9967741935483</v>
      </c>
      <c r="AC12" s="4">
        <f>'10月'!AC34</f>
        <v>1012.1548387096774</v>
      </c>
      <c r="AD12" s="4">
        <f>'10月'!AD34</f>
        <v>1010.3838709677418</v>
      </c>
      <c r="AE12" s="4">
        <f>'10月'!AE34</f>
        <v>1013.5967741935484</v>
      </c>
      <c r="AF12" s="4">
        <f>'10月'!AF34</f>
        <v>1012.832258064516</v>
      </c>
      <c r="AG12" s="4">
        <f>'10月'!AG34</f>
        <v>1012.448387096774</v>
      </c>
      <c r="AH12" s="4">
        <f>'10月'!AH34</f>
        <v>1014.167741935484</v>
      </c>
      <c r="AI12" s="4">
        <f>'10月'!AI34</f>
        <v>1014.0709677419356</v>
      </c>
      <c r="AJ12" s="4">
        <f>'10月'!AJ34</f>
        <v>1014.409677419355</v>
      </c>
      <c r="AK12" s="4">
        <f>'10月'!AK34</f>
        <v>1011.0645161290323</v>
      </c>
      <c r="AL12" s="4">
        <f>'10月'!AL34</f>
        <v>1012.7290322580644</v>
      </c>
      <c r="AM12" s="4">
        <f>'10月'!AM34</f>
        <v>1014.009677419355</v>
      </c>
      <c r="AN12" s="4">
        <f>'10月'!AN34</f>
        <v>1009.9677419354838</v>
      </c>
      <c r="AO12" s="4">
        <f>'10月'!AO34</f>
        <v>1013.367741935484</v>
      </c>
      <c r="AP12" s="4">
        <f>'10月'!AP34</f>
        <v>1013.5225806451612</v>
      </c>
      <c r="AQ12" s="4">
        <f>'10月'!AQ34</f>
        <v>1014.1032258064516</v>
      </c>
      <c r="AR12" s="4">
        <f>'10月'!AR34</f>
        <v>1014.1032258064515</v>
      </c>
      <c r="AS12" s="4">
        <f>'10月'!AS34</f>
        <v>1014.4032258064514</v>
      </c>
      <c r="AT12" s="4">
        <f>'10月'!AT34</f>
        <v>1011.8838709677419</v>
      </c>
      <c r="AU12" s="4">
        <f>'10月'!AU34</f>
        <v>1013.074193548387</v>
      </c>
      <c r="AV12" s="4">
        <f>'10月'!AV34</f>
        <v>1013.2516129032258</v>
      </c>
      <c r="AW12" s="4">
        <f>'10月'!AW34</f>
        <v>1013.8161290322579</v>
      </c>
      <c r="AX12" s="4">
        <f>'10月'!AX34</f>
        <v>1014.051612903226</v>
      </c>
      <c r="AY12" s="4">
        <f>'10月'!AY34</f>
        <v>1010.1387096774193</v>
      </c>
      <c r="AZ12" s="4">
        <f>'10月'!AZ34</f>
        <v>1013.4225806451614</v>
      </c>
      <c r="BA12" s="4">
        <f>'10月'!BA34</f>
        <v>1013.6838709677418</v>
      </c>
      <c r="BB12" s="4">
        <f>'10月'!BB34</f>
        <v>1013.6322580645162</v>
      </c>
      <c r="BC12" s="4">
        <f>'10月'!BC34</f>
        <v>1012.9645161290325</v>
      </c>
      <c r="BD12" s="4">
        <f>'10月'!BD34</f>
        <v>1014.2387096774194</v>
      </c>
      <c r="BE12" s="4">
        <f>'10月'!BE34</f>
        <v>1015.0709677419356</v>
      </c>
      <c r="BF12" s="4">
        <f>'10月'!BF34</f>
        <v>1011.0830266364062</v>
      </c>
      <c r="BG12" s="4">
        <f>'10月'!BG34</f>
        <v>1013.7580645161289</v>
      </c>
      <c r="BH12" s="4">
        <f>'10月'!BH34</f>
        <v>1015.6129032258062</v>
      </c>
      <c r="BI12" s="4">
        <f>'10月'!BI34</f>
        <v>1012.5580645161292</v>
      </c>
      <c r="BJ12" s="4">
        <f>'10月'!BJ34</f>
        <v>1013.6967741935483</v>
      </c>
      <c r="BK12" s="4">
        <f>'10月'!BK34</f>
        <v>1014.4870967741938</v>
      </c>
      <c r="BL12" s="4">
        <f>'10月'!BL34</f>
        <v>1012.1483870967745</v>
      </c>
      <c r="BM12" s="4">
        <f>'10月'!BM34</f>
        <v>1013.425806451613</v>
      </c>
      <c r="BN12" s="4">
        <f>'10月'!BN34</f>
        <v>1013.8645161290325</v>
      </c>
      <c r="BO12" s="4">
        <f>'10月'!BO34</f>
        <v>1012.6064516129031</v>
      </c>
      <c r="BP12" s="4">
        <f>'10月'!BP34</f>
        <v>1010.9032258064515</v>
      </c>
      <c r="BQ12" s="4">
        <f>'10月'!BQ34</f>
        <v>1014.716129032258</v>
      </c>
      <c r="BR12" s="4"/>
      <c r="BS12" s="4"/>
      <c r="BT12" s="4"/>
      <c r="BU12" s="4"/>
      <c r="BV12" s="4"/>
      <c r="BW12" s="4"/>
      <c r="BY12" s="27">
        <f t="shared" si="0"/>
        <v>1013.4463763440859</v>
      </c>
      <c r="BZ12" s="27">
        <f t="shared" si="1"/>
        <v>1013.1194946236558</v>
      </c>
      <c r="CA12" s="27">
        <f t="shared" si="2"/>
        <v>1013.1083589523963</v>
      </c>
      <c r="CB12" s="27">
        <f t="shared" si="3"/>
        <v>1013.2519073394932</v>
      </c>
    </row>
    <row r="13" spans="1:80" s="16" customFormat="1" ht="11.25">
      <c r="A13" s="14">
        <v>11</v>
      </c>
      <c r="B13" s="15"/>
      <c r="C13" s="15"/>
      <c r="D13" s="15"/>
      <c r="E13" s="15"/>
      <c r="F13" s="15"/>
      <c r="G13" s="15">
        <f>'11月'!G34</f>
        <v>1017.6433333333332</v>
      </c>
      <c r="H13" s="15">
        <f>'11月'!H34</f>
        <v>1016.7566666666667</v>
      </c>
      <c r="I13" s="15">
        <f>'11月'!I34</f>
        <v>1014.08</v>
      </c>
      <c r="J13" s="15">
        <f>'11月'!J34</f>
        <v>1015.4400000000002</v>
      </c>
      <c r="K13" s="15">
        <f>'11月'!K34</f>
        <v>1015.9333333333335</v>
      </c>
      <c r="L13" s="15">
        <f>'11月'!L34</f>
        <v>1014.2566666666665</v>
      </c>
      <c r="M13" s="15">
        <f>'11月'!M34</f>
        <v>1012.1299999999999</v>
      </c>
      <c r="N13" s="15">
        <f>'11月'!N34</f>
        <v>1011.8166666666667</v>
      </c>
      <c r="O13" s="15">
        <f>'11月'!O34</f>
        <v>1011.2666666666665</v>
      </c>
      <c r="P13" s="15">
        <f>'11月'!P34</f>
        <v>1017.2033333333333</v>
      </c>
      <c r="Q13" s="15">
        <f>'11月'!Q34</f>
        <v>1016.14</v>
      </c>
      <c r="R13" s="15">
        <f>'11月'!R34</f>
        <v>1015.0000000000002</v>
      </c>
      <c r="S13" s="15">
        <f>'11月'!S34</f>
        <v>1012.5866666666665</v>
      </c>
      <c r="T13" s="15">
        <f>'11月'!T34</f>
        <v>1015.0899999999999</v>
      </c>
      <c r="U13" s="15">
        <f>'11月'!U34</f>
        <v>1010.1733333333335</v>
      </c>
      <c r="V13" s="15">
        <f>'11月'!V34</f>
        <v>1010.7966666666666</v>
      </c>
      <c r="W13" s="15">
        <f>'11月'!W34</f>
        <v>1014.3100000000001</v>
      </c>
      <c r="X13" s="15">
        <f>'11月'!X34</f>
        <v>1015.5833333333334</v>
      </c>
      <c r="Y13" s="15">
        <f>'11月'!Y34</f>
        <v>1012.8266666666666</v>
      </c>
      <c r="Z13" s="15">
        <f>'11月'!Z34</f>
        <v>1014.8966666666668</v>
      </c>
      <c r="AA13" s="15">
        <f>'11月'!AA34</f>
        <v>1014.4899999999998</v>
      </c>
      <c r="AB13" s="15">
        <f>'11月'!AB34</f>
        <v>1014.2433333333332</v>
      </c>
      <c r="AC13" s="15">
        <f>'11月'!AC34</f>
        <v>1013.8433333333336</v>
      </c>
      <c r="AD13" s="15">
        <f>'11月'!AD34</f>
        <v>1014.1966666666667</v>
      </c>
      <c r="AE13" s="15">
        <f>'11月'!AE34</f>
        <v>1014.1666666666664</v>
      </c>
      <c r="AF13" s="15">
        <f>'11月'!AF34</f>
        <v>1011.63</v>
      </c>
      <c r="AG13" s="15">
        <f>'11月'!AG34</f>
        <v>1017.3333333333335</v>
      </c>
      <c r="AH13" s="15">
        <f>'11月'!AH34</f>
        <v>1010.56</v>
      </c>
      <c r="AI13" s="15">
        <f>'11月'!AI34</f>
        <v>1015.8499999999999</v>
      </c>
      <c r="AJ13" s="15">
        <f>'11月'!AJ34</f>
        <v>1015.6166666666667</v>
      </c>
      <c r="AK13" s="15">
        <f>'11月'!AK34</f>
        <v>1009.8166666666665</v>
      </c>
      <c r="AL13" s="15">
        <f>'11月'!AL34</f>
        <v>1015.9233333333334</v>
      </c>
      <c r="AM13" s="15">
        <f>'11月'!AM34</f>
        <v>1014.1466666666666</v>
      </c>
      <c r="AN13" s="15">
        <f>'11月'!AN34</f>
        <v>1016.0333333333333</v>
      </c>
      <c r="AO13" s="15">
        <f>'11月'!AO34</f>
        <v>1015.5933333333336</v>
      </c>
      <c r="AP13" s="15">
        <f>'11月'!AP34</f>
        <v>1016.4500000000003</v>
      </c>
      <c r="AQ13" s="15">
        <f>'11月'!AQ34</f>
        <v>1018.9599999999999</v>
      </c>
      <c r="AR13" s="15">
        <f>'11月'!AR34</f>
        <v>1008.3366666666666</v>
      </c>
      <c r="AS13" s="15">
        <f>'11月'!AS34</f>
        <v>1013.0400000000002</v>
      </c>
      <c r="AT13" s="15">
        <f>'11月'!AT34</f>
        <v>1014.3566666666665</v>
      </c>
      <c r="AU13" s="15">
        <f>'11月'!AU34</f>
        <v>1011.4133333333333</v>
      </c>
      <c r="AV13" s="15">
        <f>'11月'!AV34</f>
        <v>1012.8366666666666</v>
      </c>
      <c r="AW13" s="15">
        <f>'11月'!AW34</f>
        <v>1015.7566666666669</v>
      </c>
      <c r="AX13" s="15">
        <f>'11月'!AX34</f>
        <v>1012.2733333333333</v>
      </c>
      <c r="AY13" s="15">
        <f>'11月'!AY34</f>
        <v>1009.89</v>
      </c>
      <c r="AZ13" s="15">
        <f>'11月'!AZ34</f>
        <v>1016.1966666666665</v>
      </c>
      <c r="BA13" s="15">
        <f>'11月'!BA34</f>
        <v>1015.4166666666667</v>
      </c>
      <c r="BB13" s="15">
        <f>'11月'!BB34</f>
        <v>1013.5699999999999</v>
      </c>
      <c r="BC13" s="15">
        <f>'11月'!BC34</f>
        <v>1012.5233333333334</v>
      </c>
      <c r="BD13" s="15">
        <f>'11月'!BD34</f>
        <v>1014.22</v>
      </c>
      <c r="BE13" s="15">
        <f>'11月'!BE34</f>
        <v>1013.0400000000001</v>
      </c>
      <c r="BF13" s="15">
        <f>'11月'!BF34</f>
        <v>1014.9608580702162</v>
      </c>
      <c r="BG13" s="15">
        <f>'11月'!BG34</f>
        <v>1013.3533333333332</v>
      </c>
      <c r="BH13" s="15">
        <f>'11月'!BH34</f>
        <v>1016.8266666666666</v>
      </c>
      <c r="BI13" s="15">
        <f>'11月'!BI34</f>
        <v>1009.2433333333333</v>
      </c>
      <c r="BJ13" s="15">
        <f>'11月'!BJ34</f>
        <v>1012.2433333333337</v>
      </c>
      <c r="BK13" s="15">
        <f>'11月'!BK34</f>
        <v>1014.8366666666668</v>
      </c>
      <c r="BL13" s="15">
        <f>'11月'!BL34</f>
        <v>1017.7</v>
      </c>
      <c r="BM13" s="15">
        <f>'11月'!BM34</f>
        <v>1015.0999999999998</v>
      </c>
      <c r="BN13" s="15">
        <f>'11月'!BN34</f>
        <v>1012.6766666666666</v>
      </c>
      <c r="BO13" s="15">
        <f>'11月'!BO34</f>
        <v>1017.44</v>
      </c>
      <c r="BP13" s="15">
        <f>'11月'!BP34</f>
        <v>1014.6566666666669</v>
      </c>
      <c r="BQ13" s="15">
        <f>'11月'!BQ34</f>
        <v>1015.9833333333331</v>
      </c>
      <c r="BR13" s="15"/>
      <c r="BS13" s="15"/>
      <c r="BT13" s="15"/>
      <c r="BU13" s="15"/>
      <c r="BV13" s="15"/>
      <c r="BW13" s="15"/>
      <c r="BY13" s="27">
        <f t="shared" si="0"/>
        <v>1013.9088888888889</v>
      </c>
      <c r="BZ13" s="27">
        <f t="shared" si="1"/>
        <v>1013.9423333333333</v>
      </c>
      <c r="CA13" s="27">
        <f t="shared" si="2"/>
        <v>1013.9153619356741</v>
      </c>
      <c r="CB13" s="27">
        <f t="shared" si="3"/>
        <v>1014.1642508245625</v>
      </c>
    </row>
    <row r="14" spans="1:80" ht="11.25">
      <c r="A14" s="5">
        <v>12</v>
      </c>
      <c r="B14" s="4"/>
      <c r="C14" s="4"/>
      <c r="D14" s="4"/>
      <c r="E14" s="4"/>
      <c r="F14" s="4"/>
      <c r="G14" s="4">
        <f>'12月'!G34</f>
        <v>1012.0548387096775</v>
      </c>
      <c r="H14" s="4">
        <f>'12月'!H34</f>
        <v>1015.2903225806449</v>
      </c>
      <c r="I14" s="4">
        <f>'12月'!I34</f>
        <v>1009.6387096774193</v>
      </c>
      <c r="J14" s="4">
        <f>'12月'!J34</f>
        <v>1010.2548387096775</v>
      </c>
      <c r="K14" s="4">
        <f>'12月'!K34</f>
        <v>1011.7903225806451</v>
      </c>
      <c r="L14" s="4">
        <f>'12月'!L34</f>
        <v>1012.4322580645161</v>
      </c>
      <c r="M14" s="4">
        <f>'12月'!M34</f>
        <v>1014.683870967742</v>
      </c>
      <c r="N14" s="4">
        <f>'12月'!N34</f>
        <v>1009.0032258064516</v>
      </c>
      <c r="O14" s="4">
        <f>'12月'!O34</f>
        <v>1011.3645161290324</v>
      </c>
      <c r="P14" s="4">
        <f>'12月'!P34</f>
        <v>1012.3870967741934</v>
      </c>
      <c r="Q14" s="4">
        <f>'12月'!Q34</f>
        <v>1010.232258064516</v>
      </c>
      <c r="R14" s="4">
        <f>'12月'!R34</f>
        <v>1011.9064516129032</v>
      </c>
      <c r="S14" s="4">
        <f>'12月'!S34</f>
        <v>1011.3032258064517</v>
      </c>
      <c r="T14" s="4">
        <f>'12月'!T34</f>
        <v>1013.1483870967742</v>
      </c>
      <c r="U14" s="4">
        <f>'12月'!U34</f>
        <v>1011.6322580645162</v>
      </c>
      <c r="V14" s="4">
        <f>'12月'!V34</f>
        <v>1007.9322580645161</v>
      </c>
      <c r="W14" s="4">
        <f>'12月'!W34</f>
        <v>1015.4612903225808</v>
      </c>
      <c r="X14" s="4">
        <f>'12月'!X34</f>
        <v>1013.3258064516131</v>
      </c>
      <c r="Y14" s="4">
        <f>'12月'!Y34</f>
        <v>1010.1612903225806</v>
      </c>
      <c r="Z14" s="4">
        <f>'12月'!Z34</f>
        <v>1013.7516129032258</v>
      </c>
      <c r="AA14" s="4">
        <f>'12月'!AA34</f>
        <v>1015.3290322580647</v>
      </c>
      <c r="AB14" s="4">
        <f>'12月'!AB34</f>
        <v>1016.1354838709676</v>
      </c>
      <c r="AC14" s="4">
        <f>'12月'!AC34</f>
        <v>1005.5064516129032</v>
      </c>
      <c r="AD14" s="4">
        <f>'12月'!AD34</f>
        <v>1012.9419354838711</v>
      </c>
      <c r="AE14" s="4">
        <f>'12月'!AE34</f>
        <v>1012.6741935483873</v>
      </c>
      <c r="AF14" s="4">
        <f>'12月'!AF34</f>
        <v>1009.8225806451612</v>
      </c>
      <c r="AG14" s="4">
        <f>'12月'!AG34</f>
        <v>1011.5193548387097</v>
      </c>
      <c r="AH14" s="4">
        <f>'12月'!AH34</f>
        <v>1011.5774193548388</v>
      </c>
      <c r="AI14" s="4">
        <f>'12月'!AI34</f>
        <v>1012.4967741935485</v>
      </c>
      <c r="AJ14" s="4">
        <f>'12月'!AJ34</f>
        <v>1014.2935483870967</v>
      </c>
      <c r="AK14" s="4">
        <f>'12月'!AK34</f>
        <v>1013.7709677419351</v>
      </c>
      <c r="AL14" s="4">
        <f>'12月'!AL34</f>
        <v>1013.4903225806453</v>
      </c>
      <c r="AM14" s="4">
        <f>'12月'!AM34</f>
        <v>1011.3451612903228</v>
      </c>
      <c r="AN14" s="4">
        <f>'12月'!AN34</f>
        <v>1015.1612903225804</v>
      </c>
      <c r="AO14" s="4">
        <f>'12月'!AO34</f>
        <v>1013.1258064516128</v>
      </c>
      <c r="AP14" s="4">
        <f>'12月'!AP34</f>
        <v>1012.31935483871</v>
      </c>
      <c r="AQ14" s="4">
        <f>'12月'!AQ34</f>
        <v>1014.0451612903227</v>
      </c>
      <c r="AR14" s="4">
        <f>'12月'!AR34</f>
        <v>1011.0838709677416</v>
      </c>
      <c r="AS14" s="4">
        <f>'12月'!AS34</f>
        <v>1012.0387096774192</v>
      </c>
      <c r="AT14" s="4">
        <f>'12月'!AT34</f>
        <v>1014.9967741935482</v>
      </c>
      <c r="AU14" s="4">
        <f>'12月'!AU34</f>
        <v>1014.6096774193547</v>
      </c>
      <c r="AV14" s="4">
        <f>'12月'!AV34</f>
        <v>1013.3935483870968</v>
      </c>
      <c r="AW14" s="4">
        <f>'12月'!AW34</f>
        <v>1012.4483870967744</v>
      </c>
      <c r="AX14" s="4">
        <f>'12月'!AX34</f>
        <v>1013.7645161290321</v>
      </c>
      <c r="AY14" s="4">
        <f>'12月'!AY34</f>
        <v>1014.5935483870967</v>
      </c>
      <c r="AZ14" s="4">
        <f>'12月'!AZ34</f>
        <v>1009.1161290322583</v>
      </c>
      <c r="BA14" s="4">
        <f>'12月'!BA34</f>
        <v>1012.6806451612905</v>
      </c>
      <c r="BB14" s="4">
        <f>'12月'!BB34</f>
        <v>1006.6935483870967</v>
      </c>
      <c r="BC14" s="4">
        <f>'12月'!BC34</f>
        <v>1014.4903225806453</v>
      </c>
      <c r="BD14" s="4">
        <f>'12月'!BD34</f>
        <v>1011.8548387096774</v>
      </c>
      <c r="BE14" s="4">
        <f>'12月'!BE34</f>
        <v>1012.8129032258065</v>
      </c>
      <c r="BF14" s="4">
        <f>'12月'!BF34</f>
        <v>1010.4378156285304</v>
      </c>
      <c r="BG14" s="4">
        <f>'12月'!BG34</f>
        <v>1004.1548387096776</v>
      </c>
      <c r="BH14" s="4">
        <f>'12月'!BH34</f>
        <v>1014.1161290322581</v>
      </c>
      <c r="BI14" s="4">
        <f>'12月'!BI34</f>
        <v>1010.4774193548387</v>
      </c>
      <c r="BJ14" s="4">
        <f>'12月'!BJ34</f>
        <v>1010.006451612903</v>
      </c>
      <c r="BK14" s="4">
        <f>'12月'!BK34</f>
        <v>1008.6322580645161</v>
      </c>
      <c r="BL14" s="4">
        <f>'12月'!BL34</f>
        <v>1014.5677419354838</v>
      </c>
      <c r="BM14" s="4">
        <f>'12月'!BM34</f>
        <v>1012.5935483870969</v>
      </c>
      <c r="BN14" s="4">
        <f>'12月'!BN34</f>
        <v>1011.5064516129033</v>
      </c>
      <c r="BO14" s="4">
        <f>'12月'!BO34</f>
        <v>1014.4032258064516</v>
      </c>
      <c r="BP14" s="4">
        <f>'12月'!BP34</f>
        <v>1014.6580645161291</v>
      </c>
      <c r="BQ14" s="4">
        <f>'12月'!BQ34</f>
        <v>1013.2870967741937</v>
      </c>
      <c r="BR14" s="4"/>
      <c r="BS14" s="4"/>
      <c r="BT14" s="4"/>
      <c r="BU14" s="4"/>
      <c r="BV14" s="4"/>
      <c r="BW14" s="4"/>
      <c r="BY14" s="27">
        <f>AVERAGE(J14:AM14)</f>
        <v>1012.055806451613</v>
      </c>
      <c r="BZ14" s="27">
        <f t="shared" si="1"/>
        <v>1012.6512903225802</v>
      </c>
      <c r="CA14" s="27">
        <f t="shared" si="2"/>
        <v>1012.2584648220262</v>
      </c>
      <c r="CB14" s="27">
        <f t="shared" si="3"/>
        <v>1012.2690024564349</v>
      </c>
    </row>
    <row r="15" spans="1:80" ht="11.25">
      <c r="A15" s="56" t="s">
        <v>8</v>
      </c>
      <c r="B15" s="57" t="e">
        <f aca="true" t="shared" si="4" ref="B15:J15">AVERAGE(B3:B14)</f>
        <v>#DIV/0!</v>
      </c>
      <c r="C15" s="57" t="e">
        <f t="shared" si="4"/>
        <v>#DIV/0!</v>
      </c>
      <c r="D15" s="57" t="e">
        <f t="shared" si="4"/>
        <v>#DIV/0!</v>
      </c>
      <c r="E15" s="57" t="e">
        <f t="shared" si="4"/>
        <v>#DIV/0!</v>
      </c>
      <c r="F15" s="57" t="e">
        <f t="shared" si="4"/>
        <v>#DIV/0!</v>
      </c>
      <c r="G15" s="57">
        <f t="shared" si="4"/>
        <v>1011.6518279569892</v>
      </c>
      <c r="H15" s="57">
        <f t="shared" si="4"/>
        <v>1011.3380593958015</v>
      </c>
      <c r="I15" s="57">
        <f t="shared" si="4"/>
        <v>1011.1409720677296</v>
      </c>
      <c r="J15" s="57">
        <f t="shared" si="4"/>
        <v>1010.194845110087</v>
      </c>
      <c r="K15" s="57">
        <f aca="true" t="shared" si="5" ref="K15:S15">AVERAGE(K3:K14)</f>
        <v>1010.3633467741937</v>
      </c>
      <c r="L15" s="57">
        <f t="shared" si="5"/>
        <v>1010.2927950588838</v>
      </c>
      <c r="M15" s="57">
        <f t="shared" si="5"/>
        <v>1011.8121412680756</v>
      </c>
      <c r="N15" s="57">
        <f t="shared" si="5"/>
        <v>1009.0366570660523</v>
      </c>
      <c r="O15" s="57">
        <f t="shared" si="5"/>
        <v>1009.03669546851</v>
      </c>
      <c r="P15" s="57">
        <f t="shared" si="5"/>
        <v>1010.8715437788019</v>
      </c>
      <c r="Q15" s="57">
        <f t="shared" si="5"/>
        <v>1011.2344549499443</v>
      </c>
      <c r="R15" s="57">
        <f t="shared" si="5"/>
        <v>1010.5330203533026</v>
      </c>
      <c r="S15" s="57">
        <f t="shared" si="5"/>
        <v>1011.4091877880184</v>
      </c>
      <c r="T15" s="57">
        <f aca="true" t="shared" si="6" ref="T15:AC15">AVERAGE(T3:T14)</f>
        <v>1010.3600115207377</v>
      </c>
      <c r="U15" s="57">
        <f t="shared" si="6"/>
        <v>1010.0356161166728</v>
      </c>
      <c r="V15" s="57">
        <f t="shared" si="6"/>
        <v>1010.5140488991296</v>
      </c>
      <c r="W15" s="57">
        <f t="shared" si="6"/>
        <v>1010.446092549923</v>
      </c>
      <c r="X15" s="57">
        <f t="shared" si="6"/>
        <v>1010.6079941116232</v>
      </c>
      <c r="Y15" s="57">
        <f t="shared" si="6"/>
        <v>1010.5055913978495</v>
      </c>
      <c r="Z15" s="57">
        <f t="shared" si="6"/>
        <v>1011.3559555811572</v>
      </c>
      <c r="AA15" s="57">
        <f t="shared" si="6"/>
        <v>1010.4109722222223</v>
      </c>
      <c r="AB15" s="57">
        <f t="shared" si="6"/>
        <v>1010.1943977214542</v>
      </c>
      <c r="AC15" s="57">
        <f t="shared" si="6"/>
        <v>1009.8023680632805</v>
      </c>
      <c r="AD15" s="57">
        <f aca="true" t="shared" si="7" ref="AD15:AM15">AVERAGE(AD3:AD14)</f>
        <v>1009.7374366359448</v>
      </c>
      <c r="AE15" s="57">
        <f t="shared" si="7"/>
        <v>1010.8765380184333</v>
      </c>
      <c r="AF15" s="57">
        <f t="shared" si="7"/>
        <v>1010.193031233999</v>
      </c>
      <c r="AG15" s="57">
        <f t="shared" si="7"/>
        <v>1011.4895606229144</v>
      </c>
      <c r="AH15" s="57">
        <f t="shared" si="7"/>
        <v>1011.5156105990783</v>
      </c>
      <c r="AI15" s="57">
        <f t="shared" si="7"/>
        <v>1010.6592729134665</v>
      </c>
      <c r="AJ15" s="57">
        <f t="shared" si="7"/>
        <v>1011.4466231438811</v>
      </c>
      <c r="AK15" s="57">
        <f t="shared" si="7"/>
        <v>1010.4177674885674</v>
      </c>
      <c r="AL15" s="57">
        <f t="shared" si="7"/>
        <v>1011.6346524577574</v>
      </c>
      <c r="AM15" s="57">
        <f t="shared" si="7"/>
        <v>1011.688122247824</v>
      </c>
      <c r="AN15" s="57">
        <f aca="true" t="shared" si="8" ref="AN15:AZ15">AVERAGE(AN3:AN14)</f>
        <v>1010.3957942908343</v>
      </c>
      <c r="AO15" s="57">
        <f t="shared" si="8"/>
        <v>1010.6588737486096</v>
      </c>
      <c r="AP15" s="57">
        <f t="shared" si="8"/>
        <v>1010.2284383000515</v>
      </c>
      <c r="AQ15" s="57">
        <f t="shared" si="8"/>
        <v>1010.700548515105</v>
      </c>
      <c r="AR15" s="57">
        <f t="shared" si="8"/>
        <v>1009.8984696620581</v>
      </c>
      <c r="AS15" s="57">
        <f t="shared" si="8"/>
        <v>1010.4508546533184</v>
      </c>
      <c r="AT15" s="57">
        <f t="shared" si="8"/>
        <v>1010.1996889400922</v>
      </c>
      <c r="AU15" s="57">
        <f t="shared" si="8"/>
        <v>1012.0060509472609</v>
      </c>
      <c r="AV15" s="57">
        <f t="shared" si="8"/>
        <v>1011.0413504864313</v>
      </c>
      <c r="AW15" s="57">
        <f t="shared" si="8"/>
        <v>1010.6953395748363</v>
      </c>
      <c r="AX15" s="57">
        <f t="shared" si="8"/>
        <v>1010.8170654121864</v>
      </c>
      <c r="AY15" s="57">
        <f t="shared" si="8"/>
        <v>1010.5128456221197</v>
      </c>
      <c r="AZ15" s="57">
        <f t="shared" si="8"/>
        <v>1011.3919642857144</v>
      </c>
      <c r="BA15" s="57">
        <f aca="true" t="shared" si="9" ref="BA15:BI15">AVERAGE(BA3:BA14)</f>
        <v>1011.6841438017549</v>
      </c>
      <c r="BB15" s="57">
        <f t="shared" si="9"/>
        <v>1009.3434235791091</v>
      </c>
      <c r="BC15" s="57">
        <f t="shared" si="9"/>
        <v>1010.4537640809011</v>
      </c>
      <c r="BD15" s="57">
        <f t="shared" si="9"/>
        <v>1010.4546441372248</v>
      </c>
      <c r="BE15" s="57">
        <f t="shared" si="9"/>
        <v>1011.1060233592881</v>
      </c>
      <c r="BF15" s="57">
        <f t="shared" si="9"/>
        <v>1009.8972602591947</v>
      </c>
      <c r="BG15" s="57">
        <f t="shared" si="9"/>
        <v>1011.0376329111527</v>
      </c>
      <c r="BH15" s="57">
        <f t="shared" si="9"/>
        <v>1011.292237163868</v>
      </c>
      <c r="BI15" s="57">
        <f t="shared" si="9"/>
        <v>1010.9027805586456</v>
      </c>
      <c r="BJ15" s="57">
        <f aca="true" t="shared" si="10" ref="BJ15:BO15">AVERAGE(BJ3:BJ14)</f>
        <v>1010.4529045058883</v>
      </c>
      <c r="BK15" s="57">
        <f t="shared" si="10"/>
        <v>1011.3858653353814</v>
      </c>
      <c r="BL15" s="57">
        <f t="shared" si="10"/>
        <v>1011.3797235023043</v>
      </c>
      <c r="BM15" s="57">
        <f t="shared" si="10"/>
        <v>1011.1280447410703</v>
      </c>
      <c r="BN15" s="57">
        <f t="shared" si="10"/>
        <v>1009.796694188428</v>
      </c>
      <c r="BO15" s="57">
        <f t="shared" si="10"/>
        <v>1011.1306073988734</v>
      </c>
      <c r="BP15" s="57">
        <f>AVERAGE(BP3:BP14)</f>
        <v>1010.7241020225293</v>
      </c>
      <c r="BQ15" s="57">
        <f>AVERAGE(BQ3:BQ14)</f>
        <v>1010.9533654678038</v>
      </c>
      <c r="BR15" s="57"/>
      <c r="BS15" s="57"/>
      <c r="BT15" s="57"/>
      <c r="BU15" s="57"/>
      <c r="BV15" s="57"/>
      <c r="BW15" s="57"/>
      <c r="BY15" s="58">
        <f>AVERAGE(BY3:BY14)</f>
        <v>1010.6225450387261</v>
      </c>
      <c r="BZ15" s="58">
        <f>AVERAGE(BZ3:BZ14)</f>
        <v>1010.6722357554836</v>
      </c>
      <c r="CA15" s="58">
        <f>AVERAGE(CA3:CA14)</f>
        <v>1010.7544263976371</v>
      </c>
      <c r="CB15" s="58">
        <f>AVERAGE(CB3:CB14)</f>
        <v>1010.737350048401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18" width="6.75390625" style="0" customWidth="1"/>
    <col min="19" max="19" width="8.50390625" style="0" bestFit="1" customWidth="1"/>
    <col min="20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40</v>
      </c>
      <c r="BY1" s="81" t="s">
        <v>42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16</v>
      </c>
      <c r="BZ2" s="59" t="s">
        <v>13</v>
      </c>
      <c r="CA2" s="60" t="s">
        <v>0</v>
      </c>
      <c r="CC2" s="54" t="s">
        <v>14</v>
      </c>
    </row>
    <row r="3" spans="1:81" ht="11.25">
      <c r="A3" s="5">
        <v>1</v>
      </c>
      <c r="B3" s="4"/>
      <c r="C3" s="4"/>
      <c r="D3" s="4"/>
      <c r="E3" s="4"/>
      <c r="F3" s="4"/>
      <c r="G3" s="4"/>
      <c r="H3" s="4">
        <f>'1月'!H36</f>
        <v>1021.7</v>
      </c>
      <c r="I3" s="4">
        <f>'1月'!I36</f>
        <v>1020.6</v>
      </c>
      <c r="J3" s="4">
        <f>'1月'!J36</f>
        <v>1023.3</v>
      </c>
      <c r="K3" s="4">
        <f>'1月'!K36</f>
        <v>1023.3</v>
      </c>
      <c r="L3" s="4">
        <f>'1月'!L36</f>
        <v>1007.7</v>
      </c>
      <c r="M3" s="4">
        <f>'1月'!M36</f>
        <v>1027.5</v>
      </c>
      <c r="N3" s="4">
        <f>'1月'!N36</f>
        <v>1022.6</v>
      </c>
      <c r="O3" s="4">
        <f>'1月'!O36</f>
        <v>1020</v>
      </c>
      <c r="P3" s="4">
        <f>'1月'!P36</f>
        <v>1019.4</v>
      </c>
      <c r="Q3" s="4">
        <f>'1月'!Q36</f>
        <v>1022.4</v>
      </c>
      <c r="R3" s="4">
        <f>'1月'!R36</f>
        <v>1020.9</v>
      </c>
      <c r="S3" s="4">
        <f>'1月'!S36</f>
        <v>1020.5</v>
      </c>
      <c r="T3" s="4">
        <f>'1月'!T36</f>
        <v>1025.2</v>
      </c>
      <c r="U3" s="4">
        <f>'1月'!U36</f>
        <v>1030.9</v>
      </c>
      <c r="V3" s="4">
        <f>'1月'!V36</f>
        <v>1028.8</v>
      </c>
      <c r="W3" s="4">
        <f>'1月'!W36</f>
        <v>1021.6</v>
      </c>
      <c r="X3" s="4">
        <f>'1月'!X36</f>
        <v>1023.6</v>
      </c>
      <c r="Y3" s="4">
        <f>'1月'!Y36</f>
        <v>1023.4</v>
      </c>
      <c r="Z3" s="4">
        <f>'1月'!Z36</f>
        <v>1022</v>
      </c>
      <c r="AA3" s="4">
        <f>'1月'!AA36</f>
        <v>1014.5</v>
      </c>
      <c r="AB3" s="4">
        <f>'1月'!AB36</f>
        <v>1025.8</v>
      </c>
      <c r="AC3" s="4">
        <f>'1月'!AC36</f>
        <v>1024.4</v>
      </c>
      <c r="AD3" s="4">
        <f>'1月'!AD36</f>
        <v>1020.4</v>
      </c>
      <c r="AE3" s="4">
        <f>'1月'!AE36</f>
        <v>1029.6</v>
      </c>
      <c r="AF3" s="4">
        <f>'1月'!AF36</f>
        <v>1026.1</v>
      </c>
      <c r="AG3" s="4">
        <f>'1月'!AG36</f>
        <v>1024</v>
      </c>
      <c r="AH3" s="4">
        <f>'1月'!AH36</f>
        <v>1024.9</v>
      </c>
      <c r="AI3" s="4">
        <f>'1月'!AI36</f>
        <v>1022.7</v>
      </c>
      <c r="AJ3" s="4">
        <f>'1月'!AJ36</f>
        <v>1029.8</v>
      </c>
      <c r="AK3" s="4">
        <f>'1月'!AK36</f>
        <v>1022.4</v>
      </c>
      <c r="AL3" s="4">
        <f>'1月'!AL36</f>
        <v>1030.5</v>
      </c>
      <c r="AM3" s="4">
        <f>'1月'!AM36</f>
        <v>1031</v>
      </c>
      <c r="AN3" s="4">
        <f>'1月'!AN36</f>
        <v>1023.6</v>
      </c>
      <c r="AO3" s="4">
        <f>'1月'!AO36</f>
        <v>1023.7</v>
      </c>
      <c r="AP3" s="4">
        <f>'1月'!AP36</f>
        <v>1027.2</v>
      </c>
      <c r="AQ3" s="4">
        <f>'1月'!AQ36</f>
        <v>1024</v>
      </c>
      <c r="AR3" s="4">
        <f>'1月'!AR36</f>
        <v>1021.5</v>
      </c>
      <c r="AS3" s="4">
        <f>'1月'!AS36</f>
        <v>1026.5</v>
      </c>
      <c r="AT3" s="4">
        <f>'1月'!AT36</f>
        <v>1023.1</v>
      </c>
      <c r="AU3" s="4">
        <f>'1月'!AU36</f>
        <v>1023.1</v>
      </c>
      <c r="AV3" s="4">
        <f>'1月'!AV36</f>
        <v>1024.8</v>
      </c>
      <c r="AW3" s="4">
        <f>'1月'!AW36</f>
        <v>1029.6</v>
      </c>
      <c r="AX3" s="4">
        <f>'1月'!AX36</f>
        <v>1021.4</v>
      </c>
      <c r="AY3" s="4">
        <f>'1月'!AY36</f>
        <v>1024.6</v>
      </c>
      <c r="AZ3" s="4">
        <f>'1月'!AZ36</f>
        <v>1024.9</v>
      </c>
      <c r="BA3" s="4">
        <f>'1月'!BA36</f>
        <v>1023.8</v>
      </c>
      <c r="BB3" s="4">
        <f>'1月'!BB36</f>
        <v>1020.1</v>
      </c>
      <c r="BC3" s="4">
        <f>'1月'!BC36</f>
        <v>1025.9</v>
      </c>
      <c r="BD3" s="4">
        <f>'1月'!BD36</f>
        <v>1025.9</v>
      </c>
      <c r="BE3" s="4">
        <f>'1月'!BE36</f>
        <v>1026.3</v>
      </c>
      <c r="BF3" s="4">
        <f>'1月'!BF36</f>
        <v>1030.1</v>
      </c>
      <c r="BG3" s="4">
        <f>'1月'!BG36</f>
        <v>1025.564469417088</v>
      </c>
      <c r="BH3" s="4">
        <f>'1月'!BH36</f>
        <v>1019.8</v>
      </c>
      <c r="BI3" s="4">
        <f>'1月'!BI36</f>
        <v>1025.6</v>
      </c>
      <c r="BJ3" s="4">
        <f>'1月'!BJ36</f>
        <v>1031.1</v>
      </c>
      <c r="BK3" s="4">
        <f>'1月'!BK36</f>
        <v>1025</v>
      </c>
      <c r="BL3" s="4">
        <f>'1月'!BL36</f>
        <v>1024.9</v>
      </c>
      <c r="BM3" s="4">
        <f>'1月'!BM36</f>
        <v>1023</v>
      </c>
      <c r="BN3" s="4">
        <f>'1月'!BN36</f>
        <v>1025.6</v>
      </c>
      <c r="BO3" s="4">
        <f>'1月'!BO36</f>
        <v>1023.5</v>
      </c>
      <c r="BP3" s="4">
        <f>'1月'!BP36</f>
        <v>1021.7</v>
      </c>
      <c r="BQ3" s="4">
        <f>'1月'!BQ36</f>
        <v>1024.7</v>
      </c>
      <c r="BR3" s="4"/>
      <c r="BS3" s="4"/>
      <c r="BT3" s="4"/>
      <c r="BU3" s="4"/>
      <c r="BV3" s="4"/>
      <c r="BW3" s="4"/>
      <c r="BY3" s="70">
        <f>MAX(B3:BW3)</f>
        <v>1031.1</v>
      </c>
      <c r="BZ3" s="62">
        <f>INDEX($B$2:$BW$2,,CC3)</f>
        <v>2013</v>
      </c>
      <c r="CA3" s="63">
        <v>1</v>
      </c>
      <c r="CC3" s="54">
        <f aca="true" t="shared" si="0" ref="CC3:CC15">MATCH(BY3,B3:BW3,0)</f>
        <v>61</v>
      </c>
    </row>
    <row r="4" spans="1:81" ht="11.25">
      <c r="A4" s="5">
        <v>2</v>
      </c>
      <c r="B4" s="4"/>
      <c r="C4" s="4"/>
      <c r="D4" s="4"/>
      <c r="E4" s="4"/>
      <c r="F4" s="4"/>
      <c r="G4" s="4"/>
      <c r="H4" s="4">
        <f>'2月'!H36</f>
        <v>1028.6</v>
      </c>
      <c r="I4" s="4">
        <f>'2月'!I36</f>
        <v>1025</v>
      </c>
      <c r="J4" s="4">
        <f>'2月'!J36</f>
        <v>1023.9</v>
      </c>
      <c r="K4" s="4">
        <f>'2月'!K36</f>
        <v>1022.1</v>
      </c>
      <c r="L4" s="4">
        <f>'2月'!L36</f>
        <v>1020.7</v>
      </c>
      <c r="M4" s="4">
        <f>'2月'!M36</f>
        <v>1028.4</v>
      </c>
      <c r="N4" s="4">
        <f>'2月'!N36</f>
        <v>1019.3</v>
      </c>
      <c r="O4" s="4">
        <f>'2月'!O36</f>
        <v>1022.3</v>
      </c>
      <c r="P4" s="4">
        <f>'2月'!P36</f>
        <v>1021.5</v>
      </c>
      <c r="Q4" s="4">
        <f>'2月'!Q36</f>
        <v>1027.4</v>
      </c>
      <c r="R4" s="4">
        <f>'2月'!R36</f>
        <v>1024.6</v>
      </c>
      <c r="S4" s="4">
        <f>'2月'!S36</f>
        <v>1022.2</v>
      </c>
      <c r="T4" s="4">
        <f>'2月'!T36</f>
        <v>1026</v>
      </c>
      <c r="U4" s="4">
        <f>'2月'!U36</f>
        <v>1021.2</v>
      </c>
      <c r="V4" s="4">
        <f>'2月'!V36</f>
        <v>1023.5</v>
      </c>
      <c r="W4" s="4">
        <f>'2月'!W36</f>
        <v>1023.4</v>
      </c>
      <c r="X4" s="4">
        <f>'2月'!X36</f>
        <v>1023.5</v>
      </c>
      <c r="Y4" s="4">
        <f>'2月'!Y36</f>
        <v>1029.3</v>
      </c>
      <c r="Z4" s="4">
        <f>'2月'!Z36</f>
        <v>1024.4</v>
      </c>
      <c r="AA4" s="4">
        <f>'2月'!AA36</f>
        <v>1020.2</v>
      </c>
      <c r="AB4" s="4">
        <f>'2月'!AB36</f>
        <v>1022.3</v>
      </c>
      <c r="AC4" s="4">
        <f>'2月'!AC36</f>
        <v>1023.4</v>
      </c>
      <c r="AD4" s="4">
        <f>'2月'!AD36</f>
        <v>1024.3</v>
      </c>
      <c r="AE4" s="4">
        <f>'2月'!AE36</f>
        <v>1021.4</v>
      </c>
      <c r="AF4" s="4">
        <f>'2月'!AF36</f>
        <v>1024.7</v>
      </c>
      <c r="AG4" s="4">
        <f>'2月'!AG36</f>
        <v>1023.2</v>
      </c>
      <c r="AH4" s="4">
        <f>'2月'!AH36</f>
        <v>1027.2</v>
      </c>
      <c r="AI4" s="4">
        <f>'2月'!AI36</f>
        <v>1021.4</v>
      </c>
      <c r="AJ4" s="4">
        <f>'2月'!AJ36</f>
        <v>1024</v>
      </c>
      <c r="AK4" s="4">
        <f>'2月'!AK36</f>
        <v>1029</v>
      </c>
      <c r="AL4" s="4">
        <f>'2月'!AL36</f>
        <v>1029.2</v>
      </c>
      <c r="AM4" s="4">
        <f>'2月'!AM36</f>
        <v>1030.4</v>
      </c>
      <c r="AN4" s="4">
        <f>'2月'!AN36</f>
        <v>1023.6</v>
      </c>
      <c r="AO4" s="4">
        <f>'2月'!AO36</f>
        <v>1017.8</v>
      </c>
      <c r="AP4" s="4">
        <f>'2月'!AP36</f>
        <v>1019.7</v>
      </c>
      <c r="AQ4" s="4">
        <f>'2月'!AQ36</f>
        <v>1019.7</v>
      </c>
      <c r="AR4" s="4">
        <f>'2月'!AR36</f>
        <v>1025.2</v>
      </c>
      <c r="AS4" s="4">
        <f>'2月'!AS36</f>
        <v>1026.1</v>
      </c>
      <c r="AT4" s="4">
        <f>'2月'!AT36</f>
        <v>1024.7</v>
      </c>
      <c r="AU4" s="4">
        <f>'2月'!AU36</f>
        <v>1038</v>
      </c>
      <c r="AV4" s="4">
        <f>'2月'!AV36</f>
        <v>1028.8</v>
      </c>
      <c r="AW4" s="4">
        <f>'2月'!AW36</f>
        <v>1026.3</v>
      </c>
      <c r="AX4" s="4">
        <f>'2月'!AX36</f>
        <v>1029.4</v>
      </c>
      <c r="AY4" s="4">
        <f>'2月'!AY36</f>
        <v>1027</v>
      </c>
      <c r="AZ4" s="4">
        <f>'2月'!AZ36</f>
        <v>1028.1</v>
      </c>
      <c r="BA4" s="4">
        <f>'2月'!BA36</f>
        <v>1031.3</v>
      </c>
      <c r="BB4" s="4">
        <f>'2月'!BB36</f>
        <v>1023.7</v>
      </c>
      <c r="BC4" s="4">
        <f>'2月'!BC36</f>
        <v>1032.2</v>
      </c>
      <c r="BD4" s="4">
        <f>'2月'!BD36</f>
        <v>1026.3</v>
      </c>
      <c r="BE4" s="4">
        <f>'2月'!BE36</f>
        <v>1024.5</v>
      </c>
      <c r="BF4" s="4">
        <f>'2月'!BF36</f>
        <v>1021</v>
      </c>
      <c r="BG4" s="4">
        <f>'2月'!BG36</f>
        <v>1024.1623656636887</v>
      </c>
      <c r="BH4" s="4">
        <f>'2月'!BH36</f>
        <v>1025.7</v>
      </c>
      <c r="BI4" s="4">
        <f>'2月'!BI36</f>
        <v>1025</v>
      </c>
      <c r="BJ4" s="4">
        <f>'2月'!BJ36</f>
        <v>1023</v>
      </c>
      <c r="BK4" s="4">
        <f>'2月'!BK36</f>
        <v>1028</v>
      </c>
      <c r="BL4" s="4">
        <f>'2月'!BL36</f>
        <v>1027.6</v>
      </c>
      <c r="BM4" s="4">
        <f>'2月'!BM36</f>
        <v>1025.8</v>
      </c>
      <c r="BN4" s="4">
        <f>'2月'!BN36</f>
        <v>1024.8</v>
      </c>
      <c r="BO4" s="4">
        <f>'2月'!BO36</f>
        <v>1023.6</v>
      </c>
      <c r="BP4" s="4">
        <f>'2月'!BP36</f>
        <v>1022.9</v>
      </c>
      <c r="BQ4" s="4">
        <f>'2月'!BQ36</f>
        <v>1031.5</v>
      </c>
      <c r="BR4" s="4"/>
      <c r="BS4" s="4"/>
      <c r="BT4" s="4"/>
      <c r="BU4" s="4"/>
      <c r="BV4" s="4"/>
      <c r="BW4" s="4"/>
      <c r="BY4" s="70">
        <f aca="true" t="shared" si="1" ref="BY4:BY13">MAX(B4:BW4)</f>
        <v>1038</v>
      </c>
      <c r="BZ4" s="62">
        <f aca="true" t="shared" si="2" ref="BZ4:BZ15">INDEX($B$2:$BW$2,,CC4)</f>
        <v>1998</v>
      </c>
      <c r="CA4" s="63">
        <v>2</v>
      </c>
      <c r="CC4" s="54">
        <f t="shared" si="0"/>
        <v>46</v>
      </c>
    </row>
    <row r="5" spans="1:81" ht="11.25">
      <c r="A5" s="5">
        <v>3</v>
      </c>
      <c r="B5" s="4"/>
      <c r="C5" s="4"/>
      <c r="D5" s="4"/>
      <c r="E5" s="4"/>
      <c r="F5" s="4"/>
      <c r="G5" s="4"/>
      <c r="H5" s="4">
        <f>'3月'!H36</f>
        <v>1026.3</v>
      </c>
      <c r="I5" s="4">
        <f>'3月'!I36</f>
        <v>1022.5</v>
      </c>
      <c r="J5" s="4">
        <f>'3月'!J36</f>
        <v>1028.2</v>
      </c>
      <c r="K5" s="4">
        <f>'3月'!K36</f>
        <v>1020.3</v>
      </c>
      <c r="L5" s="4">
        <f>'3月'!L36</f>
        <v>1024.3</v>
      </c>
      <c r="M5" s="4">
        <f>'3月'!M36</f>
        <v>1023</v>
      </c>
      <c r="N5" s="4">
        <f>'3月'!N36</f>
        <v>1019.6</v>
      </c>
      <c r="O5" s="4">
        <f>'3月'!O36</f>
        <v>1020.1</v>
      </c>
      <c r="P5" s="4">
        <f>'3月'!P36</f>
        <v>1030.2</v>
      </c>
      <c r="Q5" s="4">
        <f>'3月'!Q36</f>
        <v>1023.7</v>
      </c>
      <c r="R5" s="4">
        <f>'3月'!R36</f>
        <v>1023</v>
      </c>
      <c r="S5" s="4">
        <f>'3月'!S36</f>
        <v>1020.9</v>
      </c>
      <c r="T5" s="4">
        <f>'3月'!T36</f>
        <v>1023.9</v>
      </c>
      <c r="U5" s="4">
        <f>'3月'!U36</f>
        <v>1026.1</v>
      </c>
      <c r="V5" s="4">
        <f>'3月'!V36</f>
        <v>1024.7</v>
      </c>
      <c r="W5" s="4">
        <f>'3月'!W36</f>
        <v>1023.4</v>
      </c>
      <c r="X5" s="4">
        <f>'3月'!X36</f>
        <v>1028.1</v>
      </c>
      <c r="Y5" s="4">
        <f>'3月'!Y36</f>
        <v>1026.9</v>
      </c>
      <c r="Z5" s="4">
        <f>'3月'!Z36</f>
        <v>1031.8</v>
      </c>
      <c r="AA5" s="4">
        <f>'3月'!AA36</f>
        <v>1025.5</v>
      </c>
      <c r="AB5" s="4">
        <f>'3月'!AB36</f>
        <v>1022.6</v>
      </c>
      <c r="AC5" s="4">
        <f>'3月'!AC36</f>
        <v>1024.9</v>
      </c>
      <c r="AD5" s="4">
        <f>'3月'!AD36</f>
        <v>1025.9</v>
      </c>
      <c r="AE5" s="4">
        <f>'3月'!AE36</f>
        <v>1024.5</v>
      </c>
      <c r="AF5" s="4">
        <f>'3月'!AF36</f>
        <v>1027.6</v>
      </c>
      <c r="AG5" s="4">
        <f>'3月'!AG36</f>
        <v>1023</v>
      </c>
      <c r="AH5" s="4">
        <f>'3月'!AH36</f>
        <v>1035</v>
      </c>
      <c r="AI5" s="4">
        <f>'3月'!AI36</f>
        <v>1026.2</v>
      </c>
      <c r="AJ5" s="4">
        <f>'3月'!AJ36</f>
        <v>1025</v>
      </c>
      <c r="AK5" s="4">
        <f>'3月'!AK36</f>
        <v>1025.2</v>
      </c>
      <c r="AL5" s="4">
        <f>'3月'!AL36</f>
        <v>1032</v>
      </c>
      <c r="AM5" s="4">
        <f>'3月'!AM36</f>
        <v>1023.6</v>
      </c>
      <c r="AN5" s="4">
        <f>'3月'!AN36</f>
        <v>1022.5</v>
      </c>
      <c r="AO5" s="4">
        <f>'3月'!AO36</f>
        <v>1023.8</v>
      </c>
      <c r="AP5" s="4">
        <f>'3月'!AP36</f>
        <v>1022.4</v>
      </c>
      <c r="AQ5" s="4">
        <f>'3月'!AQ36</f>
        <v>1027.7</v>
      </c>
      <c r="AR5" s="4">
        <f>'3月'!AR36</f>
        <v>1028.8</v>
      </c>
      <c r="AS5" s="4">
        <f>'3月'!AS36</f>
        <v>1023.1</v>
      </c>
      <c r="AT5" s="4">
        <f>'3月'!AT36</f>
        <v>1020</v>
      </c>
      <c r="AU5" s="4">
        <f>'3月'!AU36</f>
        <v>1022</v>
      </c>
      <c r="AV5" s="4">
        <f>'3月'!AV36</f>
        <v>1027.2</v>
      </c>
      <c r="AW5" s="4">
        <f>'3月'!AW36</f>
        <v>1022.7</v>
      </c>
      <c r="AX5" s="4">
        <f>'3月'!AX36</f>
        <v>1017.8</v>
      </c>
      <c r="AY5" s="4">
        <f>'3月'!AY36</f>
        <v>1020</v>
      </c>
      <c r="AZ5" s="4">
        <f>'3月'!AZ36</f>
        <v>1027.1</v>
      </c>
      <c r="BA5" s="4">
        <f>'3月'!BA36</f>
        <v>1022.9</v>
      </c>
      <c r="BB5" s="4">
        <f>'3月'!BB36</f>
        <v>1023.4</v>
      </c>
      <c r="BC5" s="4">
        <f>'3月'!BC36</f>
        <v>1022.4</v>
      </c>
      <c r="BD5" s="4">
        <f>'3月'!BD36</f>
        <v>1023.5</v>
      </c>
      <c r="BE5" s="4">
        <f>'3月'!BE36</f>
        <v>1025.7</v>
      </c>
      <c r="BF5" s="4">
        <f>'3月'!BF36</f>
        <v>1024.0230755338373</v>
      </c>
      <c r="BG5" s="4">
        <f>'3月'!BG36</f>
        <v>1025.3321468584659</v>
      </c>
      <c r="BH5" s="4">
        <f>'3月'!BH36</f>
        <v>1024.3</v>
      </c>
      <c r="BI5" s="4">
        <f>'3月'!BI36</f>
        <v>1027.9</v>
      </c>
      <c r="BJ5" s="4">
        <f>'3月'!BJ36</f>
        <v>1022</v>
      </c>
      <c r="BK5" s="4">
        <f>'3月'!BK36</f>
        <v>1025.2</v>
      </c>
      <c r="BL5" s="4">
        <f>'3月'!BL36</f>
        <v>1029.2</v>
      </c>
      <c r="BM5" s="4">
        <f>'3月'!BM36</f>
        <v>1032.7</v>
      </c>
      <c r="BN5" s="4">
        <f>'3月'!BN36</f>
        <v>1022.7</v>
      </c>
      <c r="BO5" s="4">
        <f>'3月'!BO36</f>
        <v>1031.8</v>
      </c>
      <c r="BP5" s="4">
        <f>'3月'!BP36</f>
        <v>1021.2</v>
      </c>
      <c r="BQ5" s="4">
        <f>'3月'!BQ36</f>
        <v>1021.4</v>
      </c>
      <c r="BR5" s="4"/>
      <c r="BS5" s="4"/>
      <c r="BT5" s="4"/>
      <c r="BU5" s="4"/>
      <c r="BV5" s="4"/>
      <c r="BW5" s="4"/>
      <c r="BY5" s="70">
        <f t="shared" si="1"/>
        <v>1035</v>
      </c>
      <c r="BZ5" s="62">
        <f t="shared" si="2"/>
        <v>1985</v>
      </c>
      <c r="CA5" s="63">
        <v>3</v>
      </c>
      <c r="CC5" s="54">
        <f t="shared" si="0"/>
        <v>33</v>
      </c>
    </row>
    <row r="6" spans="1:81" ht="11.25">
      <c r="A6" s="5">
        <v>4</v>
      </c>
      <c r="B6" s="4"/>
      <c r="C6" s="4"/>
      <c r="D6" s="4"/>
      <c r="E6" s="4"/>
      <c r="F6" s="4"/>
      <c r="G6" s="4"/>
      <c r="H6" s="4">
        <f>'4月'!H36</f>
        <v>1028.8</v>
      </c>
      <c r="I6" s="4">
        <f>'4月'!I36</f>
        <v>1027.7</v>
      </c>
      <c r="J6" s="4">
        <f>'4月'!J36</f>
        <v>1028.7</v>
      </c>
      <c r="K6" s="4">
        <f>'4月'!K36</f>
        <v>1029</v>
      </c>
      <c r="L6" s="4">
        <f>'4月'!L36</f>
        <v>1026.9</v>
      </c>
      <c r="M6" s="4">
        <f>'4月'!M36</f>
        <v>1025.9</v>
      </c>
      <c r="N6" s="4">
        <f>'4月'!N36</f>
        <v>1019.3</v>
      </c>
      <c r="O6" s="4">
        <f>'4月'!O36</f>
        <v>1024.9</v>
      </c>
      <c r="P6" s="4">
        <f>'4月'!P36</f>
        <v>1032</v>
      </c>
      <c r="Q6" s="4">
        <f>'4月'!Q36</f>
        <v>1028.6</v>
      </c>
      <c r="R6" s="4">
        <f>'4月'!R36</f>
        <v>1026.6</v>
      </c>
      <c r="S6" s="4">
        <f>'4月'!S36</f>
        <v>1026</v>
      </c>
      <c r="T6" s="4">
        <f>'4月'!T36</f>
        <v>1026.9</v>
      </c>
      <c r="U6" s="4">
        <f>'4月'!U36</f>
        <v>1030.5</v>
      </c>
      <c r="V6" s="4">
        <f>'4月'!V36</f>
        <v>1022.8</v>
      </c>
      <c r="W6" s="4">
        <f>'4月'!W36</f>
        <v>1022.2</v>
      </c>
      <c r="X6" s="4">
        <f>'4月'!X36</f>
        <v>1024.3</v>
      </c>
      <c r="Y6" s="4">
        <f>'4月'!Y36</f>
        <v>1023.3</v>
      </c>
      <c r="Z6" s="4">
        <f>'4月'!Z36</f>
        <v>1021</v>
      </c>
      <c r="AA6" s="4">
        <f>'4月'!AA36</f>
        <v>1018.5</v>
      </c>
      <c r="AB6" s="4">
        <f>'4月'!AB36</f>
        <v>1027.7</v>
      </c>
      <c r="AC6" s="4">
        <f>'4月'!AC36</f>
        <v>1028.7</v>
      </c>
      <c r="AD6" s="4">
        <f>'4月'!AD36</f>
        <v>1023.8</v>
      </c>
      <c r="AE6" s="4">
        <f>'4月'!AE36</f>
        <v>1027.4</v>
      </c>
      <c r="AF6" s="4">
        <f>'4月'!AF36</f>
        <v>1024.6</v>
      </c>
      <c r="AG6" s="4">
        <f>'4月'!AG36</f>
        <v>1026.8</v>
      </c>
      <c r="AH6" s="4">
        <f>'4月'!AH36</f>
        <v>1028.3</v>
      </c>
      <c r="AI6" s="4">
        <f>'4月'!AI36</f>
        <v>1022.4</v>
      </c>
      <c r="AJ6" s="4">
        <f>'4月'!AJ36</f>
        <v>1024.7</v>
      </c>
      <c r="AK6" s="4">
        <f>'4月'!AK36</f>
        <v>1028.5</v>
      </c>
      <c r="AL6" s="4">
        <f>'4月'!AL36</f>
        <v>1020.4</v>
      </c>
      <c r="AM6" s="4">
        <f>'4月'!AM36</f>
        <v>1023</v>
      </c>
      <c r="AN6" s="4">
        <f>'4月'!AN36</f>
        <v>1030.3</v>
      </c>
      <c r="AO6" s="4">
        <f>'4月'!AO36</f>
        <v>1020.8</v>
      </c>
      <c r="AP6" s="4">
        <f>'4月'!AP36</f>
        <v>1022.2</v>
      </c>
      <c r="AQ6" s="4">
        <f>'4月'!AQ36</f>
        <v>1021.5</v>
      </c>
      <c r="AR6" s="4">
        <f>'4月'!AR36</f>
        <v>1022.1</v>
      </c>
      <c r="AS6" s="4">
        <f>'4月'!AS36</f>
        <v>1022.5</v>
      </c>
      <c r="AT6" s="4">
        <f>'4月'!AT36</f>
        <v>1024.4</v>
      </c>
      <c r="AU6" s="4">
        <f>'4月'!AU36</f>
        <v>1025.9</v>
      </c>
      <c r="AV6" s="4">
        <f>'4月'!AV36</f>
        <v>1022.4</v>
      </c>
      <c r="AW6" s="4">
        <f>'4月'!AW36</f>
        <v>1023.7</v>
      </c>
      <c r="AX6" s="4">
        <f>'4月'!AX36</f>
        <v>1020.7</v>
      </c>
      <c r="AY6" s="4">
        <f>'4月'!AY36</f>
        <v>1025.3</v>
      </c>
      <c r="AZ6" s="4">
        <f>'4月'!AZ36</f>
        <v>1022</v>
      </c>
      <c r="BA6" s="4">
        <f>'4月'!BA36</f>
        <v>1017.8</v>
      </c>
      <c r="BB6" s="4">
        <f>'4月'!BB36</f>
        <v>1026.8</v>
      </c>
      <c r="BC6" s="4">
        <f>'4月'!BC36</f>
        <v>1024.2</v>
      </c>
      <c r="BD6" s="4">
        <f>'4月'!BD36</f>
        <v>1022.7</v>
      </c>
      <c r="BE6" s="4">
        <f>'4月'!BE36</f>
        <v>1019.6</v>
      </c>
      <c r="BF6" s="4">
        <f>'4月'!BF36</f>
        <v>1022.1739048398223</v>
      </c>
      <c r="BG6" s="4">
        <f>'4月'!BG36</f>
        <v>1024.8474741019413</v>
      </c>
      <c r="BH6" s="4">
        <f>'4月'!BH36</f>
        <v>1024.4</v>
      </c>
      <c r="BI6" s="4">
        <f>'4月'!BI36</f>
        <v>1028.3</v>
      </c>
      <c r="BJ6" s="4">
        <f>'4月'!BJ36</f>
        <v>1023.1</v>
      </c>
      <c r="BK6" s="4">
        <f>'4月'!BK36</f>
        <v>1026.4</v>
      </c>
      <c r="BL6" s="4">
        <f>'4月'!BL36</f>
        <v>1029</v>
      </c>
      <c r="BM6" s="4">
        <f>'4月'!BM36</f>
        <v>1025.5</v>
      </c>
      <c r="BN6" s="4">
        <f>'4月'!BN36</f>
        <v>1024.9</v>
      </c>
      <c r="BO6" s="4">
        <f>'4月'!BO36</f>
        <v>1022.7</v>
      </c>
      <c r="BP6" s="4">
        <f>'4月'!BP36</f>
        <v>1020.6</v>
      </c>
      <c r="BQ6" s="4">
        <f>'4月'!BQ36</f>
        <v>1023.4</v>
      </c>
      <c r="BR6" s="4"/>
      <c r="BS6" s="4"/>
      <c r="BT6" s="4"/>
      <c r="BU6" s="4"/>
      <c r="BV6" s="4"/>
      <c r="BW6" s="4"/>
      <c r="BY6" s="70">
        <f t="shared" si="1"/>
        <v>1032</v>
      </c>
      <c r="BZ6" s="62">
        <f t="shared" si="2"/>
        <v>1967</v>
      </c>
      <c r="CA6" s="63">
        <v>4</v>
      </c>
      <c r="CC6" s="54">
        <f t="shared" si="0"/>
        <v>15</v>
      </c>
    </row>
    <row r="7" spans="1:81" ht="11.25">
      <c r="A7" s="5">
        <v>5</v>
      </c>
      <c r="B7" s="4"/>
      <c r="C7" s="4"/>
      <c r="D7" s="4"/>
      <c r="E7" s="4"/>
      <c r="F7" s="4"/>
      <c r="G7" s="4"/>
      <c r="H7" s="4">
        <f>'5月'!H36</f>
        <v>1022.5</v>
      </c>
      <c r="I7" s="4">
        <f>'5月'!I36</f>
        <v>1021.2</v>
      </c>
      <c r="J7" s="4">
        <f>'5月'!J36</f>
        <v>1023.3</v>
      </c>
      <c r="K7" s="4">
        <f>'5月'!K36</f>
        <v>1018.1</v>
      </c>
      <c r="L7" s="4">
        <f>'5月'!L36</f>
        <v>1024.4</v>
      </c>
      <c r="M7" s="4">
        <f>'5月'!M36</f>
        <v>1023</v>
      </c>
      <c r="N7" s="4">
        <f>'5月'!N36</f>
        <v>1024.2</v>
      </c>
      <c r="O7" s="4">
        <f>'5月'!O36</f>
        <v>1021.5</v>
      </c>
      <c r="P7" s="4">
        <f>'5月'!P36</f>
        <v>1020.3</v>
      </c>
      <c r="Q7" s="4">
        <f>'5月'!Q36</f>
        <v>1020.3</v>
      </c>
      <c r="R7" s="4">
        <f>'5月'!R36</f>
        <v>1022.9</v>
      </c>
      <c r="S7" s="4">
        <f>'5月'!S36</f>
        <v>1023.4</v>
      </c>
      <c r="T7" s="4">
        <f>'5月'!T36</f>
        <v>1020.4</v>
      </c>
      <c r="U7" s="4">
        <f>'5月'!U36</f>
        <v>1019.6</v>
      </c>
      <c r="V7" s="4">
        <f>'5月'!V36</f>
        <v>1025</v>
      </c>
      <c r="W7" s="4">
        <f>'5月'!W36</f>
        <v>1031.5</v>
      </c>
      <c r="X7" s="4">
        <f>'5月'!X36</f>
        <v>1021.8</v>
      </c>
      <c r="Y7" s="4">
        <f>'5月'!Y36</f>
        <v>1022.8</v>
      </c>
      <c r="Z7" s="4">
        <f>'5月'!Z36</f>
        <v>1021.8</v>
      </c>
      <c r="AA7" s="4">
        <f>'5月'!AA36</f>
        <v>1022.4</v>
      </c>
      <c r="AB7" s="4">
        <f>'5月'!AB36</f>
        <v>1024.7</v>
      </c>
      <c r="AC7" s="4">
        <f>'5月'!AC36</f>
        <v>1022.1</v>
      </c>
      <c r="AD7" s="4">
        <f>'5月'!AD36</f>
        <v>1021.2</v>
      </c>
      <c r="AE7" s="4">
        <f>'5月'!AE36</f>
        <v>1020.4</v>
      </c>
      <c r="AF7" s="4">
        <f>'5月'!AF36</f>
        <v>1023.1</v>
      </c>
      <c r="AG7" s="4">
        <f>'5月'!AG36</f>
        <v>1019.9</v>
      </c>
      <c r="AH7" s="4">
        <f>'5月'!AH36</f>
        <v>1024.6</v>
      </c>
      <c r="AI7" s="4">
        <f>'5月'!AI36</f>
        <v>1018.5</v>
      </c>
      <c r="AJ7" s="4">
        <f>'5月'!AJ36</f>
        <v>1020.1</v>
      </c>
      <c r="AK7" s="4">
        <f>'5月'!AK36</f>
        <v>1019.3</v>
      </c>
      <c r="AL7" s="4">
        <f>'5月'!AL36</f>
        <v>1024.6</v>
      </c>
      <c r="AM7" s="4">
        <f>'5月'!AM36</f>
        <v>1020.3</v>
      </c>
      <c r="AN7" s="4">
        <f>'5月'!AN36</f>
        <v>1022.6</v>
      </c>
      <c r="AO7" s="4">
        <f>'5月'!AO36</f>
        <v>1026.6</v>
      </c>
      <c r="AP7" s="4">
        <f>'5月'!AP36</f>
        <v>1022.3</v>
      </c>
      <c r="AQ7" s="4">
        <f>'5月'!AQ36</f>
        <v>1020</v>
      </c>
      <c r="AR7" s="4">
        <f>'5月'!AR36</f>
        <v>1019.9</v>
      </c>
      <c r="AS7" s="4">
        <f>'5月'!AS36</f>
        <v>1017.7</v>
      </c>
      <c r="AT7" s="4">
        <f>'5月'!AT36</f>
        <v>1016.9</v>
      </c>
      <c r="AU7" s="4">
        <f>'5月'!AU36</f>
        <v>1025.2</v>
      </c>
      <c r="AV7" s="4">
        <f>'5月'!AV36</f>
        <v>1025.1</v>
      </c>
      <c r="AW7" s="4">
        <f>'5月'!AW36</f>
        <v>1020.5</v>
      </c>
      <c r="AX7" s="4">
        <f>'5月'!AX36</f>
        <v>1020.9</v>
      </c>
      <c r="AY7" s="4">
        <f>'5月'!AY36</f>
        <v>1023</v>
      </c>
      <c r="AZ7" s="4">
        <f>'5月'!AZ36</f>
        <v>1025.3</v>
      </c>
      <c r="BA7" s="4">
        <f>'5月'!BA36</f>
        <v>1026.3</v>
      </c>
      <c r="BB7" s="4">
        <f>'5月'!BB36</f>
        <v>1020.7</v>
      </c>
      <c r="BC7" s="4">
        <f>'5月'!BC36</f>
        <v>1021.8</v>
      </c>
      <c r="BD7" s="4">
        <f>'5月'!BD36</f>
        <v>1014</v>
      </c>
      <c r="BE7" s="4">
        <f>'5月'!BE36</f>
        <v>1019.7</v>
      </c>
      <c r="BF7" s="4">
        <f>'5月'!BF36</f>
        <v>1020.9042284550553</v>
      </c>
      <c r="BG7" s="4">
        <f>'5月'!BG36</f>
        <v>1019.3027219249523</v>
      </c>
      <c r="BH7" s="4">
        <f>'5月'!BH36</f>
        <v>1021.3</v>
      </c>
      <c r="BI7" s="4">
        <f>'5月'!BI36</f>
        <v>1019.6</v>
      </c>
      <c r="BJ7" s="4">
        <f>'5月'!BJ36</f>
        <v>1023.7</v>
      </c>
      <c r="BK7" s="4">
        <f>'5月'!BK36</f>
        <v>1020.5</v>
      </c>
      <c r="BL7" s="4">
        <f>'5月'!BL36</f>
        <v>1021.1</v>
      </c>
      <c r="BM7" s="4">
        <f>'5月'!BM36</f>
        <v>1020.5</v>
      </c>
      <c r="BN7" s="4">
        <f>'5月'!BN36</f>
        <v>1025.6</v>
      </c>
      <c r="BO7" s="4">
        <f>'5月'!BO36</f>
        <v>1018.4</v>
      </c>
      <c r="BP7" s="4">
        <f>'5月'!BP36</f>
        <v>1023.1</v>
      </c>
      <c r="BQ7" s="4">
        <f>'5月'!BQ36</f>
        <v>1020.4</v>
      </c>
      <c r="BR7" s="4"/>
      <c r="BS7" s="4"/>
      <c r="BT7" s="4"/>
      <c r="BU7" s="4"/>
      <c r="BV7" s="4"/>
      <c r="BW7" s="4"/>
      <c r="BY7" s="70">
        <f t="shared" si="1"/>
        <v>1031.5</v>
      </c>
      <c r="BZ7" s="62">
        <f t="shared" si="2"/>
        <v>1974</v>
      </c>
      <c r="CA7" s="63">
        <v>5</v>
      </c>
      <c r="CC7" s="54">
        <f t="shared" si="0"/>
        <v>22</v>
      </c>
    </row>
    <row r="8" spans="1:81" ht="11.25">
      <c r="A8" s="5">
        <v>6</v>
      </c>
      <c r="B8" s="4"/>
      <c r="C8" s="4"/>
      <c r="D8" s="4"/>
      <c r="E8" s="4"/>
      <c r="F8" s="4"/>
      <c r="G8" s="4"/>
      <c r="H8" s="4">
        <f>'6月'!H36</f>
        <v>1017.2</v>
      </c>
      <c r="I8" s="4">
        <f>'6月'!I36</f>
        <v>1018.3</v>
      </c>
      <c r="J8" s="4">
        <f>'6月'!J36</f>
        <v>1017</v>
      </c>
      <c r="K8" s="4">
        <f>'6月'!K36</f>
        <v>1017.5</v>
      </c>
      <c r="L8" s="4">
        <f>'6月'!L36</f>
        <v>1017.2</v>
      </c>
      <c r="M8" s="4">
        <f>'6月'!M36</f>
        <v>1012</v>
      </c>
      <c r="N8" s="4">
        <f>'6月'!N36</f>
        <v>1016.2</v>
      </c>
      <c r="O8" s="4">
        <f>'6月'!O36</f>
        <v>1016.7</v>
      </c>
      <c r="P8" s="4">
        <f>'6月'!P36</f>
        <v>1011.4</v>
      </c>
      <c r="Q8" s="4">
        <f>'6月'!Q36</f>
        <v>1105.4</v>
      </c>
      <c r="R8" s="4">
        <f>'6月'!R36</f>
        <v>1014.5</v>
      </c>
      <c r="S8" s="4">
        <f>'6月'!S36</f>
        <v>1018.7</v>
      </c>
      <c r="T8" s="4">
        <f>'6月'!T36</f>
        <v>1015.8</v>
      </c>
      <c r="U8" s="4">
        <f>'6月'!U36</f>
        <v>1021</v>
      </c>
      <c r="V8" s="4">
        <f>'6月'!V36</f>
        <v>1019</v>
      </c>
      <c r="W8" s="4">
        <f>'6月'!W36</f>
        <v>1013.8</v>
      </c>
      <c r="X8" s="4">
        <f>'6月'!X36</f>
        <v>1016.3</v>
      </c>
      <c r="Y8" s="4">
        <f>'6月'!Y36</f>
        <v>1017.9</v>
      </c>
      <c r="Z8" s="4">
        <f>'6月'!Z36</f>
        <v>1015.6</v>
      </c>
      <c r="AA8" s="4">
        <f>'6月'!AA36</f>
        <v>1016.9</v>
      </c>
      <c r="AB8" s="4">
        <f>'6月'!AB36</f>
        <v>1022.1</v>
      </c>
      <c r="AC8" s="4">
        <f>'6月'!AC36</f>
        <v>1019.5</v>
      </c>
      <c r="AD8" s="4">
        <f>'6月'!AD36</f>
        <v>1017.8</v>
      </c>
      <c r="AE8" s="4">
        <f>'6月'!AE36</f>
        <v>1013.3</v>
      </c>
      <c r="AF8" s="4">
        <f>'6月'!AF36</f>
        <v>1014.2</v>
      </c>
      <c r="AG8" s="4">
        <f>'6月'!AG36</f>
        <v>1020.6</v>
      </c>
      <c r="AH8" s="4">
        <f>'6月'!AH36</f>
        <v>1018.4</v>
      </c>
      <c r="AI8" s="4">
        <f>'6月'!AI36</f>
        <v>1020.1</v>
      </c>
      <c r="AJ8" s="4">
        <f>'6月'!AJ36</f>
        <v>1018.1</v>
      </c>
      <c r="AK8" s="4">
        <f>'6月'!AK36</f>
        <v>1016.1</v>
      </c>
      <c r="AL8" s="4">
        <f>'6月'!AL36</f>
        <v>1018.5</v>
      </c>
      <c r="AM8" s="4">
        <f>'6月'!AM36</f>
        <v>1017.9</v>
      </c>
      <c r="AN8" s="4">
        <f>'6月'!AN36</f>
        <v>1019.8</v>
      </c>
      <c r="AO8" s="4">
        <f>'6月'!AO36</f>
        <v>1014.6</v>
      </c>
      <c r="AP8" s="4">
        <f>'6月'!AP36</f>
        <v>1014.6</v>
      </c>
      <c r="AQ8" s="4">
        <f>'6月'!AQ36</f>
        <v>1014.6</v>
      </c>
      <c r="AR8" s="4">
        <f>'6月'!AR36</f>
        <v>1017.8</v>
      </c>
      <c r="AS8" s="4">
        <f>'6月'!AS36</f>
        <v>1022.6</v>
      </c>
      <c r="AT8" s="4">
        <f>'6月'!AT36</f>
        <v>1016.6</v>
      </c>
      <c r="AU8" s="4">
        <f>'6月'!AU36</f>
        <v>1019</v>
      </c>
      <c r="AV8" s="4">
        <f>'6月'!AV36</f>
        <v>1015.1</v>
      </c>
      <c r="AW8" s="4">
        <f>'6月'!AW36</f>
        <v>1013.6</v>
      </c>
      <c r="AX8" s="4">
        <f>'6月'!AX36</f>
        <v>1012.8</v>
      </c>
      <c r="AY8" s="4">
        <f>'6月'!AY36</f>
        <v>1016</v>
      </c>
      <c r="AZ8" s="4">
        <f>'6月'!AZ36</f>
        <v>1018.8</v>
      </c>
      <c r="BA8" s="4">
        <f>'6月'!BA36</f>
        <v>1019.5</v>
      </c>
      <c r="BB8" s="4">
        <f>'6月'!BB36</f>
        <v>1018.9</v>
      </c>
      <c r="BC8" s="4">
        <f>'6月'!BC36</f>
        <v>1015.3</v>
      </c>
      <c r="BD8" s="4">
        <f>'6月'!BD36</f>
        <v>1015.7</v>
      </c>
      <c r="BE8" s="4">
        <f>'6月'!BE36</f>
        <v>1018</v>
      </c>
      <c r="BF8" s="4">
        <f>'6月'!BF36</f>
        <v>1014.6307233935497</v>
      </c>
      <c r="BG8" s="4">
        <f>'6月'!BG36</f>
        <v>1018.3325928544982</v>
      </c>
      <c r="BH8" s="4">
        <f>'6月'!BH36</f>
        <v>1017.8</v>
      </c>
      <c r="BI8" s="4">
        <f>'6月'!BI36</f>
        <v>1018</v>
      </c>
      <c r="BJ8" s="4">
        <f>'6月'!BJ36</f>
        <v>1018.6</v>
      </c>
      <c r="BK8" s="4">
        <f>'6月'!BK36</f>
        <v>1014.4</v>
      </c>
      <c r="BL8" s="4">
        <f>'6月'!BL36</f>
        <v>1018.2</v>
      </c>
      <c r="BM8" s="4">
        <f>'6月'!BM36</f>
        <v>1015.3</v>
      </c>
      <c r="BN8" s="4">
        <f>'6月'!BN36</f>
        <v>1019.9</v>
      </c>
      <c r="BO8" s="4">
        <f>'6月'!BO36</f>
        <v>1016.6</v>
      </c>
      <c r="BP8" s="4">
        <f>'6月'!BP36</f>
        <v>1014.7</v>
      </c>
      <c r="BQ8" s="4">
        <f>'6月'!BQ36</f>
        <v>1017.1</v>
      </c>
      <c r="BR8" s="4"/>
      <c r="BS8" s="4"/>
      <c r="BT8" s="4"/>
      <c r="BU8" s="4"/>
      <c r="BV8" s="4"/>
      <c r="BW8" s="4"/>
      <c r="BY8" s="70">
        <f t="shared" si="1"/>
        <v>1105.4</v>
      </c>
      <c r="BZ8" s="62">
        <f t="shared" si="2"/>
        <v>1968</v>
      </c>
      <c r="CA8" s="63">
        <v>6</v>
      </c>
      <c r="CC8" s="54">
        <f t="shared" si="0"/>
        <v>16</v>
      </c>
    </row>
    <row r="9" spans="1:81" ht="11.25">
      <c r="A9" s="5">
        <v>7</v>
      </c>
      <c r="B9" s="4"/>
      <c r="C9" s="4"/>
      <c r="D9" s="4"/>
      <c r="E9" s="4"/>
      <c r="F9" s="4"/>
      <c r="G9" s="4">
        <f>'7月'!G36</f>
        <v>1014.8</v>
      </c>
      <c r="H9" s="4">
        <f>'7月'!H36</f>
        <v>1012.2</v>
      </c>
      <c r="I9" s="4">
        <f>'7月'!I36</f>
        <v>1014.5</v>
      </c>
      <c r="J9" s="4">
        <f>'7月'!J36</f>
        <v>1013.4</v>
      </c>
      <c r="K9" s="4">
        <f>'7月'!K36</f>
        <v>1020.8</v>
      </c>
      <c r="L9" s="4">
        <f>'7月'!L36</f>
        <v>1017.1</v>
      </c>
      <c r="M9" s="4">
        <f>'7月'!M36</f>
        <v>1018.4</v>
      </c>
      <c r="N9" s="4">
        <f>'7月'!N36</f>
        <v>1013.8</v>
      </c>
      <c r="O9" s="4">
        <f>'7月'!O36</f>
        <v>1016.2</v>
      </c>
      <c r="P9" s="4">
        <f>'7月'!P36</f>
        <v>1013.8</v>
      </c>
      <c r="Q9" s="4">
        <f>'7月'!Q36</f>
        <v>1012.2</v>
      </c>
      <c r="R9" s="4">
        <f>'7月'!R36</f>
        <v>1017.5</v>
      </c>
      <c r="S9" s="4">
        <f>'7月'!S36</f>
        <v>1018.5</v>
      </c>
      <c r="T9" s="4">
        <f>'7月'!T36</f>
        <v>1011.1</v>
      </c>
      <c r="U9" s="4">
        <f>'7月'!U36</f>
        <v>1011.9</v>
      </c>
      <c r="V9" s="4">
        <f>'7月'!V36</f>
        <v>1014</v>
      </c>
      <c r="W9" s="4">
        <f>'7月'!W36</f>
        <v>1014.1</v>
      </c>
      <c r="X9" s="4">
        <f>'7月'!X36</f>
        <v>1015.5</v>
      </c>
      <c r="Y9" s="4">
        <f>'7月'!Y36</f>
        <v>1016.4</v>
      </c>
      <c r="Z9" s="4">
        <f>'7月'!Z36</f>
        <v>1014.5</v>
      </c>
      <c r="AA9" s="4">
        <f>'7月'!AA36</f>
        <v>1019</v>
      </c>
      <c r="AB9" s="4">
        <f>'7月'!AB36</f>
        <v>1013.2</v>
      </c>
      <c r="AC9" s="4">
        <f>'7月'!AC36</f>
        <v>1013.9</v>
      </c>
      <c r="AD9" s="4">
        <f>'7月'!AD36</f>
        <v>1016.5</v>
      </c>
      <c r="AE9" s="4">
        <f>'7月'!AE36</f>
        <v>1014.9</v>
      </c>
      <c r="AF9" s="4">
        <f>'7月'!AF36</f>
        <v>1012.4</v>
      </c>
      <c r="AG9" s="4">
        <f>'7月'!AG36</f>
        <v>1014.4</v>
      </c>
      <c r="AH9" s="4">
        <f>'7月'!AH36</f>
        <v>1016.4</v>
      </c>
      <c r="AI9" s="4">
        <f>'7月'!AI36</f>
        <v>1014.1</v>
      </c>
      <c r="AJ9" s="4">
        <f>'7月'!AJ36</f>
        <v>1011.8</v>
      </c>
      <c r="AK9" s="4">
        <f>'7月'!AK36</f>
        <v>1013.9</v>
      </c>
      <c r="AL9" s="4">
        <f>'7月'!AL36</f>
        <v>1018.6</v>
      </c>
      <c r="AM9" s="4">
        <f>'7月'!AM36</f>
        <v>1014.9</v>
      </c>
      <c r="AN9" s="4">
        <f>'7月'!AN36</f>
        <v>1015.2</v>
      </c>
      <c r="AO9" s="4">
        <f>'7月'!AO36</f>
        <v>1015.3</v>
      </c>
      <c r="AP9" s="4">
        <f>'7月'!AP36</f>
        <v>1016.4</v>
      </c>
      <c r="AQ9" s="4">
        <f>'7月'!AQ36</f>
        <v>1010.8</v>
      </c>
      <c r="AR9" s="4">
        <f>'7月'!AR36</f>
        <v>1016.7</v>
      </c>
      <c r="AS9" s="4">
        <f>'7月'!AS36</f>
        <v>1014</v>
      </c>
      <c r="AT9" s="4">
        <f>'7月'!AT36</f>
        <v>1014.7</v>
      </c>
      <c r="AU9" s="4">
        <f>'7月'!AU36</f>
        <v>1014</v>
      </c>
      <c r="AV9" s="4">
        <f>'7月'!AV36</f>
        <v>1014.1</v>
      </c>
      <c r="AW9" s="4">
        <f>'7月'!AW36</f>
        <v>1011.7</v>
      </c>
      <c r="AX9" s="4">
        <f>'7月'!AX36</f>
        <v>1013</v>
      </c>
      <c r="AY9" s="4">
        <f>'7月'!AY36</f>
        <v>1013.9</v>
      </c>
      <c r="AZ9" s="4">
        <f>'7月'!AZ36</f>
        <v>1015.2</v>
      </c>
      <c r="BA9" s="4">
        <f>'7月'!BA36</f>
        <v>1014.1</v>
      </c>
      <c r="BB9" s="4">
        <f>'7月'!BB36</f>
        <v>1016.7</v>
      </c>
      <c r="BC9" s="4">
        <f>'7月'!BC36</f>
        <v>1015</v>
      </c>
      <c r="BD9" s="4">
        <f>'7月'!BD36</f>
        <v>1009</v>
      </c>
      <c r="BE9" s="4">
        <f>'7月'!BE36</f>
        <v>1014.3</v>
      </c>
      <c r="BF9" s="4">
        <f>'7月'!BF36</f>
        <v>1015.2798485831498</v>
      </c>
      <c r="BG9" s="4">
        <f>'7月'!BG36</f>
        <v>1019.5324137508434</v>
      </c>
      <c r="BH9" s="4">
        <f>'7月'!BH36</f>
        <v>1015.1</v>
      </c>
      <c r="BI9" s="4">
        <f>'7月'!BI36</f>
        <v>1014.7</v>
      </c>
      <c r="BJ9" s="4">
        <f>'7月'!BJ36</f>
        <v>1016.6</v>
      </c>
      <c r="BK9" s="4">
        <f>'7月'!BK36</f>
        <v>1016.2</v>
      </c>
      <c r="BL9" s="4">
        <f>'7月'!BL36</f>
        <v>1016.3</v>
      </c>
      <c r="BM9" s="4">
        <f>'7月'!BM36</f>
        <v>1015.8</v>
      </c>
      <c r="BN9" s="4">
        <f>'7月'!BN36</f>
        <v>1013.2</v>
      </c>
      <c r="BO9" s="4">
        <f>'7月'!BO36</f>
        <v>1018.2</v>
      </c>
      <c r="BP9" s="4">
        <f>'7月'!BP36</f>
        <v>1014.6</v>
      </c>
      <c r="BQ9" s="4">
        <f>'7月'!BQ36</f>
        <v>1014.6</v>
      </c>
      <c r="BR9" s="4"/>
      <c r="BS9" s="4"/>
      <c r="BT9" s="4"/>
      <c r="BU9" s="4"/>
      <c r="BV9" s="4"/>
      <c r="BW9" s="4"/>
      <c r="BY9" s="70">
        <f t="shared" si="1"/>
        <v>1020.8</v>
      </c>
      <c r="BZ9" s="62">
        <f t="shared" si="2"/>
        <v>1962</v>
      </c>
      <c r="CA9" s="63">
        <v>7</v>
      </c>
      <c r="CC9" s="54">
        <f t="shared" si="0"/>
        <v>10</v>
      </c>
    </row>
    <row r="10" spans="1:81" ht="11.25">
      <c r="A10" s="5">
        <v>8</v>
      </c>
      <c r="B10" s="4"/>
      <c r="C10" s="4"/>
      <c r="D10" s="4"/>
      <c r="E10" s="4"/>
      <c r="F10" s="4"/>
      <c r="G10" s="4">
        <f>'8月'!G36</f>
        <v>1015.6</v>
      </c>
      <c r="H10" s="4">
        <f>'8月'!H36</f>
        <v>1014.9</v>
      </c>
      <c r="I10" s="4">
        <f>'8月'!I36</f>
        <v>1016.9</v>
      </c>
      <c r="J10" s="4">
        <f>'8月'!J36</f>
        <v>1015.7</v>
      </c>
      <c r="K10" s="4">
        <f>'8月'!K36</f>
        <v>1014.7</v>
      </c>
      <c r="L10" s="4">
        <f>'8月'!L36</f>
        <v>1013.6</v>
      </c>
      <c r="M10" s="4">
        <f>'8月'!M36</f>
        <v>1015.3</v>
      </c>
      <c r="N10" s="4">
        <f>'8月'!N36</f>
        <v>1018.3</v>
      </c>
      <c r="O10" s="4">
        <f>'8月'!O36</f>
        <v>1016.6</v>
      </c>
      <c r="P10" s="4">
        <f>'8月'!P36</f>
        <v>1015</v>
      </c>
      <c r="Q10" s="4">
        <f>'8月'!Q36</f>
        <v>1013.1</v>
      </c>
      <c r="R10" s="4">
        <f>'8月'!R36</f>
        <v>1019</v>
      </c>
      <c r="S10" s="4">
        <f>'8月'!S36</f>
        <v>1017</v>
      </c>
      <c r="T10" s="4">
        <f>'8月'!T36</f>
        <v>1015.3</v>
      </c>
      <c r="U10" s="4">
        <f>'8月'!U36</f>
        <v>1015.9</v>
      </c>
      <c r="V10" s="4">
        <f>'8月'!V36</f>
        <v>1015.9</v>
      </c>
      <c r="W10" s="4">
        <f>'8月'!W36</f>
        <v>1015.7</v>
      </c>
      <c r="X10" s="4">
        <f>'8月'!X36</f>
        <v>1017.9</v>
      </c>
      <c r="Y10" s="4">
        <f>'8月'!Y36</f>
        <v>1016.8</v>
      </c>
      <c r="Z10" s="4">
        <f>'8月'!Z36</f>
        <v>1013.8</v>
      </c>
      <c r="AA10" s="4">
        <f>'8月'!AA36</f>
        <v>1017.7</v>
      </c>
      <c r="AB10" s="4">
        <f>'8月'!AB36</f>
        <v>1017.2</v>
      </c>
      <c r="AC10" s="4">
        <f>'8月'!AC36</f>
        <v>1013</v>
      </c>
      <c r="AD10" s="4">
        <f>'8月'!AD36</f>
        <v>1016.1</v>
      </c>
      <c r="AE10" s="4">
        <f>'8月'!AE36</f>
        <v>1018.4</v>
      </c>
      <c r="AF10" s="4">
        <f>'8月'!AF36</f>
        <v>1015.7</v>
      </c>
      <c r="AG10" s="4">
        <f>'8月'!AG36</f>
        <v>1015.9</v>
      </c>
      <c r="AH10" s="4">
        <f>'8月'!AH36</f>
        <v>1018.6</v>
      </c>
      <c r="AI10" s="4">
        <f>'8月'!AI36</f>
        <v>1016</v>
      </c>
      <c r="AJ10" s="4">
        <f>'8月'!AJ36</f>
        <v>1018.4</v>
      </c>
      <c r="AK10" s="4">
        <f>'8月'!AK36</f>
        <v>1014.7</v>
      </c>
      <c r="AL10" s="4">
        <f>'8月'!AL36</f>
        <v>1018.4</v>
      </c>
      <c r="AM10" s="4">
        <f>'8月'!AM36</f>
        <v>1018.1</v>
      </c>
      <c r="AN10" s="4">
        <f>'8月'!AN36</f>
        <v>1014.9</v>
      </c>
      <c r="AO10" s="4">
        <f>'8月'!AO36</f>
        <v>1018.9</v>
      </c>
      <c r="AP10" s="4">
        <f>'8月'!AP36</f>
        <v>1015.7</v>
      </c>
      <c r="AQ10" s="4">
        <f>'8月'!AQ36</f>
        <v>1016</v>
      </c>
      <c r="AR10" s="4">
        <f>'8月'!AR36</f>
        <v>1015.4</v>
      </c>
      <c r="AS10" s="4">
        <f>'8月'!AS36</f>
        <v>1015.9</v>
      </c>
      <c r="AT10" s="4">
        <f>'8月'!AT36</f>
        <v>1019.2</v>
      </c>
      <c r="AU10" s="4">
        <f>'8月'!AU36</f>
        <v>1014</v>
      </c>
      <c r="AV10" s="4">
        <f>'8月'!AV36</f>
        <v>1016.9</v>
      </c>
      <c r="AW10" s="4">
        <f>'8月'!AW36</f>
        <v>1015.3</v>
      </c>
      <c r="AX10" s="4">
        <f>'8月'!AX36</f>
        <v>1016.2</v>
      </c>
      <c r="AY10" s="4">
        <f>'8月'!AY36</f>
        <v>1015.8</v>
      </c>
      <c r="AZ10" s="4">
        <f>'8月'!AZ36</f>
        <v>1017.5</v>
      </c>
      <c r="BA10" s="4">
        <f>'8月'!BA36</f>
        <v>1014.7</v>
      </c>
      <c r="BB10" s="4">
        <f>'8月'!BB36</f>
        <v>1012.5</v>
      </c>
      <c r="BC10" s="4">
        <f>'8月'!BC36</f>
        <v>1016.3</v>
      </c>
      <c r="BD10" s="4">
        <f>'8月'!BD36</f>
        <v>1016.2</v>
      </c>
      <c r="BE10" s="4">
        <f>'8月'!BE36</f>
        <v>1014.1</v>
      </c>
      <c r="BF10" s="4">
        <f>'8月'!BF36</f>
        <v>1016.8909244115075</v>
      </c>
      <c r="BG10" s="4">
        <f>'8月'!BG36</f>
        <v>1020.7966717308337</v>
      </c>
      <c r="BH10" s="4">
        <f>'8月'!BH36</f>
        <v>1016.3</v>
      </c>
      <c r="BI10" s="4">
        <f>'8月'!BI36</f>
        <v>1018.6</v>
      </c>
      <c r="BJ10" s="4">
        <f>'8月'!BJ36</f>
        <v>1012.4</v>
      </c>
      <c r="BK10" s="4">
        <f>'8月'!BK36</f>
        <v>1016.5</v>
      </c>
      <c r="BL10" s="4">
        <f>'8月'!BL36</f>
        <v>1013.6</v>
      </c>
      <c r="BM10" s="4">
        <f>'8月'!BM36</f>
        <v>1009.9</v>
      </c>
      <c r="BN10" s="4">
        <f>'8月'!BN36</f>
        <v>1013.6</v>
      </c>
      <c r="BO10" s="4">
        <f>'8月'!BO36</f>
        <v>1014</v>
      </c>
      <c r="BP10" s="4">
        <f>'8月'!BP36</f>
        <v>1012.3</v>
      </c>
      <c r="BQ10" s="4">
        <f>'8月'!BQ36</f>
        <v>1015.3</v>
      </c>
      <c r="BR10" s="4"/>
      <c r="BS10" s="4"/>
      <c r="BT10" s="4"/>
      <c r="BU10" s="4"/>
      <c r="BV10" s="4"/>
      <c r="BW10" s="4"/>
      <c r="BY10" s="70">
        <f t="shared" si="1"/>
        <v>1020.7966717308337</v>
      </c>
      <c r="BZ10" s="62">
        <f t="shared" si="2"/>
        <v>2010</v>
      </c>
      <c r="CA10" s="63">
        <v>8</v>
      </c>
      <c r="CC10" s="54">
        <f t="shared" si="0"/>
        <v>58</v>
      </c>
    </row>
    <row r="11" spans="1:81" ht="11.25">
      <c r="A11" s="5">
        <v>9</v>
      </c>
      <c r="B11" s="4"/>
      <c r="C11" s="4"/>
      <c r="D11" s="4"/>
      <c r="E11" s="4"/>
      <c r="F11" s="4"/>
      <c r="G11" s="4">
        <f>'9月'!G36</f>
        <v>1020</v>
      </c>
      <c r="H11" s="4">
        <f>'9月'!H36</f>
        <v>1018.4</v>
      </c>
      <c r="I11" s="4">
        <f>'9月'!I36</f>
        <v>1021.9</v>
      </c>
      <c r="J11" s="4">
        <f>'9月'!J36</f>
        <v>1021.6</v>
      </c>
      <c r="K11" s="4">
        <f>'9月'!K36</f>
        <v>1021.5</v>
      </c>
      <c r="L11" s="4">
        <f>'9月'!L36</f>
        <v>1022.6</v>
      </c>
      <c r="M11" s="4">
        <f>'9月'!M36</f>
        <v>1020.4</v>
      </c>
      <c r="N11" s="4">
        <f>'9月'!N36</f>
        <v>1018.9</v>
      </c>
      <c r="O11" s="4">
        <f>'9月'!O36</f>
        <v>1019.2</v>
      </c>
      <c r="P11" s="4">
        <f>'9月'!P36</f>
        <v>1023</v>
      </c>
      <c r="Q11" s="4">
        <f>'9月'!Q36</f>
        <v>1024.1</v>
      </c>
      <c r="R11" s="4">
        <f>'9月'!R36</f>
        <v>1018.2</v>
      </c>
      <c r="S11" s="4">
        <f>'9月'!S36</f>
        <v>1019.9</v>
      </c>
      <c r="T11" s="4">
        <f>'9月'!T36</f>
        <v>1020.7</v>
      </c>
      <c r="U11" s="4">
        <f>'9月'!U36</f>
        <v>1021.4</v>
      </c>
      <c r="V11" s="4">
        <f>'9月'!V36</f>
        <v>1019.1</v>
      </c>
      <c r="W11" s="4">
        <f>'9月'!W36</f>
        <v>1022.2</v>
      </c>
      <c r="X11" s="4">
        <f>'9月'!X36</f>
        <v>1017</v>
      </c>
      <c r="Y11" s="4">
        <f>'9月'!Y36</f>
        <v>1022.1</v>
      </c>
      <c r="Z11" s="4">
        <f>'9月'!Z36</f>
        <v>1021.5</v>
      </c>
      <c r="AA11" s="4">
        <f>'9月'!AA36</f>
        <v>1020.4</v>
      </c>
      <c r="AB11" s="4">
        <f>'9月'!AB36</f>
        <v>1021.3</v>
      </c>
      <c r="AC11" s="4">
        <f>'9月'!AC36</f>
        <v>1019.7</v>
      </c>
      <c r="AD11" s="4">
        <f>'9月'!AD36</f>
        <v>1020.6</v>
      </c>
      <c r="AE11" s="4">
        <f>'9月'!AE36</f>
        <v>1019.6</v>
      </c>
      <c r="AF11" s="4">
        <f>'9月'!AF36</f>
        <v>1019.6</v>
      </c>
      <c r="AG11" s="4">
        <f>'9月'!AG36</f>
        <v>1020.4</v>
      </c>
      <c r="AH11" s="4">
        <f>'9月'!AH36</f>
        <v>1022.8</v>
      </c>
      <c r="AI11" s="4">
        <f>'9月'!AI36</f>
        <v>1018.1</v>
      </c>
      <c r="AJ11" s="4">
        <f>'9月'!AJ36</f>
        <v>1022.7</v>
      </c>
      <c r="AK11" s="4">
        <f>'9月'!AK36</f>
        <v>1022.4</v>
      </c>
      <c r="AL11" s="4">
        <f>'9月'!AL36</f>
        <v>1016.5</v>
      </c>
      <c r="AM11" s="4">
        <f>'9月'!AM36</f>
        <v>1021.1</v>
      </c>
      <c r="AN11" s="4">
        <f>'9月'!AN36</f>
        <v>1020.7</v>
      </c>
      <c r="AO11" s="4">
        <f>'9月'!AO36</f>
        <v>1024.6</v>
      </c>
      <c r="AP11" s="4">
        <f>'9月'!AP36</f>
        <v>1018.1</v>
      </c>
      <c r="AQ11" s="4">
        <f>'9月'!AQ36</f>
        <v>1012.5</v>
      </c>
      <c r="AR11" s="4">
        <f>'9月'!AR36</f>
        <v>1020.8</v>
      </c>
      <c r="AS11" s="4">
        <f>'9月'!AS36</f>
        <v>1021.3</v>
      </c>
      <c r="AT11" s="4">
        <f>'9月'!AT36</f>
        <v>1020.2</v>
      </c>
      <c r="AU11" s="4">
        <f>'9月'!AU36</f>
        <v>1021</v>
      </c>
      <c r="AV11" s="4">
        <f>'9月'!AV36</f>
        <v>1021.2</v>
      </c>
      <c r="AW11" s="4">
        <f>'9月'!AW36</f>
        <v>1021.2</v>
      </c>
      <c r="AX11" s="4">
        <f>'9月'!AX36</f>
        <v>1022.6</v>
      </c>
      <c r="AY11" s="4">
        <f>'9月'!AY36</f>
        <v>1024.1</v>
      </c>
      <c r="AZ11" s="4">
        <f>'9月'!AZ36</f>
        <v>1022.6</v>
      </c>
      <c r="BA11" s="4">
        <f>'9月'!BA36</f>
        <v>1024.4</v>
      </c>
      <c r="BB11" s="4">
        <f>'9月'!BB36</f>
        <v>1023.2</v>
      </c>
      <c r="BC11" s="4">
        <f>'9月'!BC36</f>
        <v>1017.9</v>
      </c>
      <c r="BD11" s="4">
        <f>'9月'!BD36</f>
        <v>1019.5</v>
      </c>
      <c r="BE11" s="4">
        <f>'9月'!BE36</f>
        <v>1018.9</v>
      </c>
      <c r="BF11" s="4">
        <f>'9月'!BF36</f>
        <v>1020.7418629233615</v>
      </c>
      <c r="BG11" s="4">
        <f>'9月'!BG36</f>
        <v>1019.9558898924749</v>
      </c>
      <c r="BH11" s="4">
        <f>'9月'!BH36</f>
        <v>1025.3</v>
      </c>
      <c r="BI11" s="4">
        <f>'9月'!BI36</f>
        <v>1019.9</v>
      </c>
      <c r="BJ11" s="4">
        <f>'9月'!BJ36</f>
        <v>1023.2</v>
      </c>
      <c r="BK11" s="4">
        <f>'9月'!BK36</f>
        <v>1020.5</v>
      </c>
      <c r="BL11" s="4">
        <f>'9月'!BL36</f>
        <v>1020.4</v>
      </c>
      <c r="BM11" s="4">
        <f>'9月'!BM36</f>
        <v>1018.7</v>
      </c>
      <c r="BN11" s="4">
        <f>'9月'!BN36</f>
        <v>1018.3</v>
      </c>
      <c r="BO11" s="4">
        <f>'9月'!BO36</f>
        <v>1022.5</v>
      </c>
      <c r="BP11" s="4">
        <f>'9月'!BP36</f>
        <v>1025.3</v>
      </c>
      <c r="BQ11" s="4">
        <f>'9月'!BQ36</f>
        <v>1017.2</v>
      </c>
      <c r="BR11" s="4"/>
      <c r="BS11" s="4"/>
      <c r="BT11" s="4"/>
      <c r="BU11" s="4"/>
      <c r="BV11" s="4"/>
      <c r="BW11" s="4"/>
      <c r="BY11" s="70">
        <f t="shared" si="1"/>
        <v>1025.3</v>
      </c>
      <c r="BZ11" s="62">
        <f t="shared" si="2"/>
        <v>2011</v>
      </c>
      <c r="CA11" s="63">
        <v>9</v>
      </c>
      <c r="CC11" s="54">
        <f t="shared" si="0"/>
        <v>59</v>
      </c>
    </row>
    <row r="12" spans="1:81" ht="11.25">
      <c r="A12" s="5">
        <v>10</v>
      </c>
      <c r="B12" s="4"/>
      <c r="C12" s="4"/>
      <c r="D12" s="4"/>
      <c r="E12" s="4"/>
      <c r="F12" s="4"/>
      <c r="G12" s="4">
        <f>'10月'!G36</f>
        <v>1027.8</v>
      </c>
      <c r="H12" s="4">
        <f>'10月'!H36</f>
        <v>1024.3</v>
      </c>
      <c r="I12" s="4">
        <f>'10月'!I36</f>
        <v>1027.4</v>
      </c>
      <c r="J12" s="4">
        <f>'10月'!J36</f>
        <v>1027.3</v>
      </c>
      <c r="K12" s="4">
        <f>'10月'!K36</f>
        <v>1028.7</v>
      </c>
      <c r="L12" s="4">
        <f>'10月'!L36</f>
        <v>1028.2</v>
      </c>
      <c r="M12" s="4">
        <f>'10月'!M36</f>
        <v>1027.3</v>
      </c>
      <c r="N12" s="4">
        <f>'10月'!N36</f>
        <v>1023.4</v>
      </c>
      <c r="O12" s="4">
        <f>'10月'!O36</f>
        <v>1027</v>
      </c>
      <c r="P12" s="4">
        <f>'10月'!P36</f>
        <v>1023.8</v>
      </c>
      <c r="Q12" s="4">
        <f>'10月'!Q36</f>
        <v>1025.5</v>
      </c>
      <c r="R12" s="4">
        <f>'10月'!R36</f>
        <v>1023.2</v>
      </c>
      <c r="S12" s="4">
        <f>'10月'!S36</f>
        <v>1025</v>
      </c>
      <c r="T12" s="4">
        <f>'10月'!T36</f>
        <v>1027.3</v>
      </c>
      <c r="U12" s="4">
        <f>'10月'!U36</f>
        <v>1024.8</v>
      </c>
      <c r="V12" s="4">
        <f>'10月'!V36</f>
        <v>1025</v>
      </c>
      <c r="W12" s="4">
        <f>'10月'!W36</f>
        <v>1025.3</v>
      </c>
      <c r="X12" s="4">
        <f>'10月'!X36</f>
        <v>1025.7</v>
      </c>
      <c r="Y12" s="4">
        <f>'10月'!Y36</f>
        <v>1022.2</v>
      </c>
      <c r="Z12" s="4">
        <f>'10月'!Z36</f>
        <v>1027.6</v>
      </c>
      <c r="AA12" s="4">
        <f>'10月'!AA36</f>
        <v>1026.4</v>
      </c>
      <c r="AB12" s="4">
        <f>'10月'!AB36</f>
        <v>1023.9</v>
      </c>
      <c r="AC12" s="4">
        <f>'10月'!AC36</f>
        <v>1025.9</v>
      </c>
      <c r="AD12" s="4">
        <f>'10月'!AD36</f>
        <v>1027.8</v>
      </c>
      <c r="AE12" s="4">
        <f>'10月'!AE36</f>
        <v>1022.8</v>
      </c>
      <c r="AF12" s="4">
        <f>'10月'!AF36</f>
        <v>1022.9</v>
      </c>
      <c r="AG12" s="4">
        <f>'10月'!AG36</f>
        <v>1023.9</v>
      </c>
      <c r="AH12" s="4">
        <f>'10月'!AH36</f>
        <v>1024.1</v>
      </c>
      <c r="AI12" s="4">
        <f>'10月'!AI36</f>
        <v>1026.6</v>
      </c>
      <c r="AJ12" s="4">
        <f>'10月'!AJ36</f>
        <v>1023.5</v>
      </c>
      <c r="AK12" s="4">
        <f>'10月'!AK36</f>
        <v>1021</v>
      </c>
      <c r="AL12" s="4">
        <f>'10月'!AL36</f>
        <v>1025.1</v>
      </c>
      <c r="AM12" s="4">
        <f>'10月'!AM36</f>
        <v>1028.7</v>
      </c>
      <c r="AN12" s="4">
        <f>'10月'!AN36</f>
        <v>1022.5</v>
      </c>
      <c r="AO12" s="4">
        <f>'10月'!AO36</f>
        <v>1024</v>
      </c>
      <c r="AP12" s="4">
        <f>'10月'!AP36</f>
        <v>1033.3</v>
      </c>
      <c r="AQ12" s="4">
        <f>'10月'!AQ36</f>
        <v>1025</v>
      </c>
      <c r="AR12" s="4">
        <f>'10月'!AR36</f>
        <v>1023.9</v>
      </c>
      <c r="AS12" s="4">
        <f>'10月'!AS36</f>
        <v>1029.8</v>
      </c>
      <c r="AT12" s="4">
        <f>'10月'!AT36</f>
        <v>1025.3</v>
      </c>
      <c r="AU12" s="4">
        <f>'10月'!AU36</f>
        <v>1026.9</v>
      </c>
      <c r="AV12" s="4">
        <f>'10月'!AV36</f>
        <v>1023.4</v>
      </c>
      <c r="AW12" s="4">
        <f>'10月'!AW36</f>
        <v>1022.8</v>
      </c>
      <c r="AX12" s="4">
        <f>'10月'!AX36</f>
        <v>1027.1</v>
      </c>
      <c r="AY12" s="4">
        <f>'10月'!AY36</f>
        <v>1022.8</v>
      </c>
      <c r="AZ12" s="4">
        <f>'10月'!AZ36</f>
        <v>1024.5</v>
      </c>
      <c r="BA12" s="4">
        <f>'10月'!BA36</f>
        <v>1030.3</v>
      </c>
      <c r="BB12" s="4">
        <f>'10月'!BB36</f>
        <v>1023.4</v>
      </c>
      <c r="BC12" s="4">
        <f>'10月'!BC36</f>
        <v>1021</v>
      </c>
      <c r="BD12" s="4">
        <f>'10月'!BD36</f>
        <v>1026.1</v>
      </c>
      <c r="BE12" s="4">
        <f>'10月'!BE36</f>
        <v>1026</v>
      </c>
      <c r="BF12" s="4">
        <f>'10月'!BF36</f>
        <v>1022.2036896383809</v>
      </c>
      <c r="BG12" s="4">
        <f>'10月'!BG36</f>
        <v>1024.8</v>
      </c>
      <c r="BH12" s="4">
        <f>'10月'!BH36</f>
        <v>1026.7</v>
      </c>
      <c r="BI12" s="4">
        <f>'10月'!BI36</f>
        <v>1026.2</v>
      </c>
      <c r="BJ12" s="4">
        <f>'10月'!BJ36</f>
        <v>1030.4</v>
      </c>
      <c r="BK12" s="4">
        <f>'10月'!BK36</f>
        <v>1027.3</v>
      </c>
      <c r="BL12" s="4">
        <f>'10月'!BL36</f>
        <v>1022.1</v>
      </c>
      <c r="BM12" s="4">
        <f>'10月'!BM36</f>
        <v>1026.6</v>
      </c>
      <c r="BN12" s="4">
        <f>'10月'!BN36</f>
        <v>1024.9</v>
      </c>
      <c r="BO12" s="4">
        <f>'10月'!BO36</f>
        <v>1023.2</v>
      </c>
      <c r="BP12" s="4">
        <f>'10月'!BP36</f>
        <v>1024.3</v>
      </c>
      <c r="BQ12" s="4">
        <f>'10月'!BQ36</f>
        <v>1025</v>
      </c>
      <c r="BR12" s="4"/>
      <c r="BS12" s="4"/>
      <c r="BT12" s="4"/>
      <c r="BU12" s="4"/>
      <c r="BV12" s="4"/>
      <c r="BW12" s="4"/>
      <c r="BY12" s="70">
        <f t="shared" si="1"/>
        <v>1033.3</v>
      </c>
      <c r="BZ12" s="62">
        <f t="shared" si="2"/>
        <v>1993</v>
      </c>
      <c r="CA12" s="63">
        <v>10</v>
      </c>
      <c r="CC12" s="54">
        <f t="shared" si="0"/>
        <v>41</v>
      </c>
    </row>
    <row r="13" spans="1:81" s="16" customFormat="1" ht="11.25">
      <c r="A13" s="14">
        <v>11</v>
      </c>
      <c r="B13" s="15"/>
      <c r="C13" s="15"/>
      <c r="D13" s="15"/>
      <c r="E13" s="15"/>
      <c r="F13" s="15"/>
      <c r="G13" s="15">
        <f>'11月'!G36</f>
        <v>1024.5</v>
      </c>
      <c r="H13" s="15">
        <f>'11月'!H36</f>
        <v>1027</v>
      </c>
      <c r="I13" s="15">
        <f>'11月'!I36</f>
        <v>1028</v>
      </c>
      <c r="J13" s="15">
        <f>'11月'!J36</f>
        <v>1031.3</v>
      </c>
      <c r="K13" s="15">
        <f>'11月'!K36</f>
        <v>1025.7</v>
      </c>
      <c r="L13" s="15">
        <f>'11月'!L36</f>
        <v>1026.8</v>
      </c>
      <c r="M13" s="15">
        <f>'11月'!M36</f>
        <v>1022.3</v>
      </c>
      <c r="N13" s="15">
        <f>'11月'!N36</f>
        <v>1027.5</v>
      </c>
      <c r="O13" s="15">
        <f>'11月'!O36</f>
        <v>1024.3</v>
      </c>
      <c r="P13" s="15">
        <f>'11月'!P36</f>
        <v>1030.6</v>
      </c>
      <c r="Q13" s="15">
        <f>'11月'!Q36</f>
        <v>1025.2</v>
      </c>
      <c r="R13" s="15">
        <f>'11月'!R36</f>
        <v>1028.4</v>
      </c>
      <c r="S13" s="15">
        <f>'11月'!S36</f>
        <v>1027.3</v>
      </c>
      <c r="T13" s="15">
        <f>'11月'!T36</f>
        <v>1026.1</v>
      </c>
      <c r="U13" s="15">
        <f>'11月'!U36</f>
        <v>1022.7</v>
      </c>
      <c r="V13" s="15">
        <f>'11月'!V36</f>
        <v>1021.6</v>
      </c>
      <c r="W13" s="15">
        <f>'11月'!W36</f>
        <v>1032.4</v>
      </c>
      <c r="X13" s="15">
        <f>'11月'!X36</f>
        <v>1027.4</v>
      </c>
      <c r="Y13" s="15">
        <f>'11月'!Y36</f>
        <v>1027.1</v>
      </c>
      <c r="Z13" s="15">
        <f>'11月'!Z36</f>
        <v>1029.8</v>
      </c>
      <c r="AA13" s="15">
        <f>'11月'!AA36</f>
        <v>1025.4</v>
      </c>
      <c r="AB13" s="15">
        <f>'11月'!AB36</f>
        <v>1031.1</v>
      </c>
      <c r="AC13" s="15">
        <f>'11月'!AC36</f>
        <v>1025.7</v>
      </c>
      <c r="AD13" s="15">
        <f>'11月'!AD36</f>
        <v>1025.8</v>
      </c>
      <c r="AE13" s="15">
        <f>'11月'!AE36</f>
        <v>1032.1</v>
      </c>
      <c r="AF13" s="15">
        <f>'11月'!AF36</f>
        <v>1024.3</v>
      </c>
      <c r="AG13" s="15">
        <f>'11月'!AG36</f>
        <v>1026.1</v>
      </c>
      <c r="AH13" s="15">
        <f>'11月'!AH36</f>
        <v>1026.5</v>
      </c>
      <c r="AI13" s="15">
        <f>'11月'!AI36</f>
        <v>1029.6</v>
      </c>
      <c r="AJ13" s="15">
        <f>'11月'!AJ36</f>
        <v>1025.6</v>
      </c>
      <c r="AK13" s="15">
        <f>'11月'!AK36</f>
        <v>1021.7</v>
      </c>
      <c r="AL13" s="15">
        <f>'11月'!AL36</f>
        <v>1026.4</v>
      </c>
      <c r="AM13" s="15">
        <f>'11月'!AM36</f>
        <v>1028.8</v>
      </c>
      <c r="AN13" s="15">
        <f>'11月'!AN36</f>
        <v>1030.8</v>
      </c>
      <c r="AO13" s="15">
        <f>'11月'!AO36</f>
        <v>1025.9</v>
      </c>
      <c r="AP13" s="15">
        <f>'11月'!AP36</f>
        <v>1027.9</v>
      </c>
      <c r="AQ13" s="15">
        <f>'11月'!AQ36</f>
        <v>1034.3</v>
      </c>
      <c r="AR13" s="15">
        <f>'11月'!AR36</f>
        <v>1022.1</v>
      </c>
      <c r="AS13" s="15">
        <f>'11月'!AS36</f>
        <v>1027.9</v>
      </c>
      <c r="AT13" s="15">
        <f>'11月'!AT36</f>
        <v>1028.7</v>
      </c>
      <c r="AU13" s="15">
        <f>'11月'!AU36</f>
        <v>1024.6</v>
      </c>
      <c r="AV13" s="15">
        <f>'11月'!AV36</f>
        <v>1023.9</v>
      </c>
      <c r="AW13" s="15">
        <f>'11月'!AW36</f>
        <v>1025.1</v>
      </c>
      <c r="AX13" s="15">
        <f>'11月'!AX36</f>
        <v>1022</v>
      </c>
      <c r="AY13" s="15">
        <f>'11月'!AY36</f>
        <v>1022.5</v>
      </c>
      <c r="AZ13" s="15">
        <f>'11月'!AZ36</f>
        <v>1033</v>
      </c>
      <c r="BA13" s="15">
        <f>'11月'!BA36</f>
        <v>1027.6</v>
      </c>
      <c r="BB13" s="15">
        <f>'11月'!BB36</f>
        <v>1024</v>
      </c>
      <c r="BC13" s="15">
        <f>'11月'!BC36</f>
        <v>1027.4</v>
      </c>
      <c r="BD13" s="15">
        <f>'11月'!BD36</f>
        <v>1023.6</v>
      </c>
      <c r="BE13" s="15">
        <f>'11月'!BE36</f>
        <v>1023.7</v>
      </c>
      <c r="BF13" s="15">
        <f>'11月'!BF36</f>
        <v>1026.7935164746543</v>
      </c>
      <c r="BG13" s="15">
        <f>'11月'!BG36</f>
        <v>1022.4</v>
      </c>
      <c r="BH13" s="15">
        <f>'11月'!BH36</f>
        <v>1027.4</v>
      </c>
      <c r="BI13" s="15">
        <f>'11月'!BI36</f>
        <v>1020.3</v>
      </c>
      <c r="BJ13" s="15">
        <f>'11月'!BJ36</f>
        <v>1023.9</v>
      </c>
      <c r="BK13" s="15">
        <f>'11月'!BK36</f>
        <v>1027.1</v>
      </c>
      <c r="BL13" s="15">
        <f>'11月'!BL36</f>
        <v>1031.1</v>
      </c>
      <c r="BM13" s="15">
        <f>'11月'!BM36</f>
        <v>1028.2</v>
      </c>
      <c r="BN13" s="15">
        <f>'11月'!BN36</f>
        <v>1022.6</v>
      </c>
      <c r="BO13" s="15">
        <f>'11月'!BO36</f>
        <v>1024.6</v>
      </c>
      <c r="BP13" s="15">
        <f>'11月'!BP36</f>
        <v>1029.9</v>
      </c>
      <c r="BQ13" s="15">
        <f>'11月'!BQ36</f>
        <v>1030</v>
      </c>
      <c r="BR13" s="15"/>
      <c r="BS13" s="15"/>
      <c r="BT13" s="15"/>
      <c r="BU13" s="15"/>
      <c r="BV13" s="15"/>
      <c r="BW13" s="15"/>
      <c r="BY13" s="70">
        <f t="shared" si="1"/>
        <v>1034.3</v>
      </c>
      <c r="BZ13" s="62">
        <f t="shared" si="2"/>
        <v>1994</v>
      </c>
      <c r="CA13" s="63">
        <v>11</v>
      </c>
      <c r="CC13" s="64">
        <f t="shared" si="0"/>
        <v>42</v>
      </c>
    </row>
    <row r="14" spans="1:81" ht="11.25">
      <c r="A14" s="5">
        <v>12</v>
      </c>
      <c r="B14" s="4"/>
      <c r="C14" s="4"/>
      <c r="D14" s="4"/>
      <c r="E14" s="4"/>
      <c r="F14" s="4"/>
      <c r="G14" s="4">
        <f>'12月'!G36</f>
        <v>1025.5</v>
      </c>
      <c r="H14" s="4">
        <f>'12月'!H36</f>
        <v>1026.8</v>
      </c>
      <c r="I14" s="4">
        <f>'12月'!I36</f>
        <v>1020.3</v>
      </c>
      <c r="J14" s="4">
        <f>'12月'!J36</f>
        <v>1019.7</v>
      </c>
      <c r="K14" s="4">
        <f>'12月'!K36</f>
        <v>1022.6</v>
      </c>
      <c r="L14" s="4">
        <f>'12月'!L36</f>
        <v>1025</v>
      </c>
      <c r="M14" s="4">
        <f>'12月'!M36</f>
        <v>1026.3</v>
      </c>
      <c r="N14" s="4">
        <f>'12月'!N36</f>
        <v>1021.7</v>
      </c>
      <c r="O14" s="4">
        <f>'12月'!O36</f>
        <v>1025.7</v>
      </c>
      <c r="P14" s="4">
        <f>'12月'!P36</f>
        <v>1021.5</v>
      </c>
      <c r="Q14" s="4">
        <f>'12月'!Q36</f>
        <v>1020.8</v>
      </c>
      <c r="R14" s="4">
        <f>'12月'!R36</f>
        <v>1026.5</v>
      </c>
      <c r="S14" s="4">
        <f>'12月'!S36</f>
        <v>1027.8</v>
      </c>
      <c r="T14" s="4">
        <f>'12月'!T36</f>
        <v>1030.2</v>
      </c>
      <c r="U14" s="4">
        <f>'12月'!U36</f>
        <v>1025.8</v>
      </c>
      <c r="V14" s="4">
        <f>'12月'!V36</f>
        <v>1020.1</v>
      </c>
      <c r="W14" s="4">
        <f>'12月'!W36</f>
        <v>1028.7</v>
      </c>
      <c r="X14" s="4">
        <f>'12月'!X36</f>
        <v>1023.4</v>
      </c>
      <c r="Y14" s="4">
        <f>'12月'!Y36</f>
        <v>1025.7</v>
      </c>
      <c r="Z14" s="4">
        <f>'12月'!Z36</f>
        <v>1029.3</v>
      </c>
      <c r="AA14" s="4">
        <f>'12月'!AA36</f>
        <v>1026.5</v>
      </c>
      <c r="AB14" s="4">
        <f>'12月'!AB36</f>
        <v>1026.8</v>
      </c>
      <c r="AC14" s="4">
        <f>'12月'!AC36</f>
        <v>1017.2</v>
      </c>
      <c r="AD14" s="4">
        <f>'12月'!AD36</f>
        <v>1029</v>
      </c>
      <c r="AE14" s="4">
        <f>'12月'!AE36</f>
        <v>1024.1</v>
      </c>
      <c r="AF14" s="4">
        <f>'12月'!AF36</f>
        <v>1023.1</v>
      </c>
      <c r="AG14" s="4">
        <f>'12月'!AG36</f>
        <v>1026.4</v>
      </c>
      <c r="AH14" s="4">
        <f>'12月'!AH36</f>
        <v>1027.2</v>
      </c>
      <c r="AI14" s="4">
        <f>'12月'!AI36</f>
        <v>1024.6</v>
      </c>
      <c r="AJ14" s="4">
        <f>'12月'!AJ36</f>
        <v>1028.8</v>
      </c>
      <c r="AK14" s="4">
        <f>'12月'!AK36</f>
        <v>1025.1</v>
      </c>
      <c r="AL14" s="4">
        <f>'12月'!AL36</f>
        <v>1025.1</v>
      </c>
      <c r="AM14" s="4">
        <f>'12月'!AM36</f>
        <v>1026.3</v>
      </c>
      <c r="AN14" s="4">
        <f>'12月'!AN36</f>
        <v>1028.5</v>
      </c>
      <c r="AO14" s="4">
        <f>'12月'!AO36</f>
        <v>1032.8</v>
      </c>
      <c r="AP14" s="4">
        <f>'12月'!AP36</f>
        <v>1024</v>
      </c>
      <c r="AQ14" s="4">
        <f>'12月'!AQ36</f>
        <v>1026.1</v>
      </c>
      <c r="AR14" s="4">
        <f>'12月'!AR36</f>
        <v>1023.8</v>
      </c>
      <c r="AS14" s="4">
        <f>'12月'!AS36</f>
        <v>1028.7</v>
      </c>
      <c r="AT14" s="4">
        <f>'12月'!AT36</f>
        <v>1030.8</v>
      </c>
      <c r="AU14" s="4">
        <f>'12月'!AU36</f>
        <v>1025.9</v>
      </c>
      <c r="AV14" s="4">
        <f>'12月'!AV36</f>
        <v>1026.1</v>
      </c>
      <c r="AW14" s="4">
        <f>'12月'!AW36</f>
        <v>1022.4</v>
      </c>
      <c r="AX14" s="4">
        <f>'12月'!AX36</f>
        <v>1024.6</v>
      </c>
      <c r="AY14" s="4">
        <f>'12月'!AY36</f>
        <v>1028.9</v>
      </c>
      <c r="AZ14" s="4">
        <f>'12月'!AZ36</f>
        <v>1026</v>
      </c>
      <c r="BA14" s="4">
        <f>'12月'!BA36</f>
        <v>1027.3</v>
      </c>
      <c r="BB14" s="4">
        <f>'12月'!BB36</f>
        <v>1023.5</v>
      </c>
      <c r="BC14" s="4">
        <f>'12月'!BC36</f>
        <v>1031.4</v>
      </c>
      <c r="BD14" s="4">
        <f>'12月'!BD36</f>
        <v>1028.3</v>
      </c>
      <c r="BE14" s="4">
        <f>'12月'!BE36</f>
        <v>1025.2</v>
      </c>
      <c r="BF14" s="4">
        <f>'12月'!BF36</f>
        <v>1022.4068597560649</v>
      </c>
      <c r="BG14" s="4">
        <f>'12月'!BG36</f>
        <v>1020.7</v>
      </c>
      <c r="BH14" s="4">
        <f>'12月'!BH36</f>
        <v>1024.2</v>
      </c>
      <c r="BI14" s="4">
        <f>'12月'!BI36</f>
        <v>1023.7</v>
      </c>
      <c r="BJ14" s="4">
        <f>'12月'!BJ36</f>
        <v>1024.1</v>
      </c>
      <c r="BK14" s="4">
        <f>'12月'!BK36</f>
        <v>1025.2</v>
      </c>
      <c r="BL14" s="4">
        <f>'12月'!BL36</f>
        <v>1031.3</v>
      </c>
      <c r="BM14" s="4">
        <f>'12月'!BM36</f>
        <v>1027.9</v>
      </c>
      <c r="BN14" s="4">
        <f>'12月'!BN36</f>
        <v>1024.2</v>
      </c>
      <c r="BO14" s="4">
        <f>'12月'!BO36</f>
        <v>1026.9</v>
      </c>
      <c r="BP14" s="4">
        <f>'12月'!BP36</f>
        <v>1027.2</v>
      </c>
      <c r="BQ14" s="4">
        <f>'12月'!BQ36</f>
        <v>1026.6</v>
      </c>
      <c r="BR14" s="4"/>
      <c r="BS14" s="4"/>
      <c r="BT14" s="4"/>
      <c r="BU14" s="4"/>
      <c r="BV14" s="4"/>
      <c r="BW14" s="4"/>
      <c r="BY14" s="70">
        <f>MAX(B14:BW14)</f>
        <v>1032.8</v>
      </c>
      <c r="BZ14" s="62">
        <f t="shared" si="2"/>
        <v>1992</v>
      </c>
      <c r="CA14" s="63">
        <v>12</v>
      </c>
      <c r="CC14" s="54">
        <f t="shared" si="0"/>
        <v>40</v>
      </c>
    </row>
    <row r="15" spans="1:81" ht="11.25">
      <c r="A15" s="56" t="s">
        <v>47</v>
      </c>
      <c r="B15" s="57"/>
      <c r="C15" s="57"/>
      <c r="D15" s="57"/>
      <c r="E15" s="57"/>
      <c r="F15" s="57"/>
      <c r="G15" s="57">
        <f>MAX(G3:G14)</f>
        <v>1027.8</v>
      </c>
      <c r="H15" s="57">
        <f aca="true" t="shared" si="3" ref="H15:BF15">MAX(H3:H14)</f>
        <v>1028.8</v>
      </c>
      <c r="I15" s="57">
        <f t="shared" si="3"/>
        <v>1028</v>
      </c>
      <c r="J15" s="57">
        <f t="shared" si="3"/>
        <v>1031.3</v>
      </c>
      <c r="K15" s="57">
        <f t="shared" si="3"/>
        <v>1029</v>
      </c>
      <c r="L15" s="57">
        <f t="shared" si="3"/>
        <v>1028.2</v>
      </c>
      <c r="M15" s="57">
        <f t="shared" si="3"/>
        <v>1028.4</v>
      </c>
      <c r="N15" s="57">
        <f t="shared" si="3"/>
        <v>1027.5</v>
      </c>
      <c r="O15" s="57">
        <f t="shared" si="3"/>
        <v>1027</v>
      </c>
      <c r="P15" s="57">
        <f t="shared" si="3"/>
        <v>1032</v>
      </c>
      <c r="Q15" s="57">
        <f t="shared" si="3"/>
        <v>1105.4</v>
      </c>
      <c r="R15" s="57">
        <f t="shared" si="3"/>
        <v>1028.4</v>
      </c>
      <c r="S15" s="57">
        <f t="shared" si="3"/>
        <v>1027.8</v>
      </c>
      <c r="T15" s="57">
        <f t="shared" si="3"/>
        <v>1030.2</v>
      </c>
      <c r="U15" s="57">
        <f t="shared" si="3"/>
        <v>1030.9</v>
      </c>
      <c r="V15" s="57">
        <f t="shared" si="3"/>
        <v>1028.8</v>
      </c>
      <c r="W15" s="57">
        <f t="shared" si="3"/>
        <v>1032.4</v>
      </c>
      <c r="X15" s="57">
        <f t="shared" si="3"/>
        <v>1028.1</v>
      </c>
      <c r="Y15" s="57">
        <f t="shared" si="3"/>
        <v>1029.3</v>
      </c>
      <c r="Z15" s="57">
        <f t="shared" si="3"/>
        <v>1031.8</v>
      </c>
      <c r="AA15" s="57">
        <f t="shared" si="3"/>
        <v>1026.5</v>
      </c>
      <c r="AB15" s="57">
        <f t="shared" si="3"/>
        <v>1031.1</v>
      </c>
      <c r="AC15" s="57">
        <f t="shared" si="3"/>
        <v>1028.7</v>
      </c>
      <c r="AD15" s="57">
        <f t="shared" si="3"/>
        <v>1029</v>
      </c>
      <c r="AE15" s="57">
        <f t="shared" si="3"/>
        <v>1032.1</v>
      </c>
      <c r="AF15" s="57">
        <f t="shared" si="3"/>
        <v>1027.6</v>
      </c>
      <c r="AG15" s="57">
        <f t="shared" si="3"/>
        <v>1026.8</v>
      </c>
      <c r="AH15" s="57">
        <f t="shared" si="3"/>
        <v>1035</v>
      </c>
      <c r="AI15" s="57">
        <f t="shared" si="3"/>
        <v>1029.6</v>
      </c>
      <c r="AJ15" s="57">
        <f t="shared" si="3"/>
        <v>1029.8</v>
      </c>
      <c r="AK15" s="57">
        <f t="shared" si="3"/>
        <v>1029</v>
      </c>
      <c r="AL15" s="57">
        <f t="shared" si="3"/>
        <v>1032</v>
      </c>
      <c r="AM15" s="57">
        <f t="shared" si="3"/>
        <v>1031</v>
      </c>
      <c r="AN15" s="57">
        <f t="shared" si="3"/>
        <v>1030.8</v>
      </c>
      <c r="AO15" s="57">
        <f t="shared" si="3"/>
        <v>1032.8</v>
      </c>
      <c r="AP15" s="57">
        <f t="shared" si="3"/>
        <v>1033.3</v>
      </c>
      <c r="AQ15" s="57">
        <f t="shared" si="3"/>
        <v>1034.3</v>
      </c>
      <c r="AR15" s="57">
        <f t="shared" si="3"/>
        <v>1028.8</v>
      </c>
      <c r="AS15" s="57">
        <f t="shared" si="3"/>
        <v>1029.8</v>
      </c>
      <c r="AT15" s="57">
        <f t="shared" si="3"/>
        <v>1030.8</v>
      </c>
      <c r="AU15" s="57">
        <f t="shared" si="3"/>
        <v>1038</v>
      </c>
      <c r="AV15" s="57">
        <f t="shared" si="3"/>
        <v>1028.8</v>
      </c>
      <c r="AW15" s="57">
        <f t="shared" si="3"/>
        <v>1029.6</v>
      </c>
      <c r="AX15" s="57">
        <f t="shared" si="3"/>
        <v>1029.4</v>
      </c>
      <c r="AY15" s="57">
        <f t="shared" si="3"/>
        <v>1028.9</v>
      </c>
      <c r="AZ15" s="57">
        <f t="shared" si="3"/>
        <v>1033</v>
      </c>
      <c r="BA15" s="57">
        <f t="shared" si="3"/>
        <v>1031.3</v>
      </c>
      <c r="BB15" s="57">
        <f t="shared" si="3"/>
        <v>1026.8</v>
      </c>
      <c r="BC15" s="57">
        <f t="shared" si="3"/>
        <v>1032.2</v>
      </c>
      <c r="BD15" s="57">
        <f t="shared" si="3"/>
        <v>1028.3</v>
      </c>
      <c r="BE15" s="57">
        <f t="shared" si="3"/>
        <v>1026.3</v>
      </c>
      <c r="BF15" s="57">
        <f t="shared" si="3"/>
        <v>1030.1</v>
      </c>
      <c r="BG15" s="57">
        <f aca="true" t="shared" si="4" ref="BG15:BL15">MAX(BG3:BG14)</f>
        <v>1025.564469417088</v>
      </c>
      <c r="BH15" s="57">
        <f t="shared" si="4"/>
        <v>1027.4</v>
      </c>
      <c r="BI15" s="57">
        <f t="shared" si="4"/>
        <v>1028.3</v>
      </c>
      <c r="BJ15" s="57">
        <f t="shared" si="4"/>
        <v>1031.1</v>
      </c>
      <c r="BK15" s="57">
        <f t="shared" si="4"/>
        <v>1028</v>
      </c>
      <c r="BL15" s="57">
        <f t="shared" si="4"/>
        <v>1031.3</v>
      </c>
      <c r="BM15" s="57">
        <f>MAX(BM3:BM14)</f>
        <v>1032.7</v>
      </c>
      <c r="BN15" s="57">
        <f>MAX(BN3:BN14)</f>
        <v>1025.6</v>
      </c>
      <c r="BO15" s="57">
        <f>MAX(BO3:BO14)</f>
        <v>1031.8</v>
      </c>
      <c r="BP15" s="57">
        <f>MAX(BP3:BP14)</f>
        <v>1029.9</v>
      </c>
      <c r="BQ15" s="57">
        <f>MAX(BQ3:BQ14)</f>
        <v>1031.5</v>
      </c>
      <c r="BR15" s="57"/>
      <c r="BS15" s="57"/>
      <c r="BT15" s="57"/>
      <c r="BU15" s="57"/>
      <c r="BV15" s="57"/>
      <c r="BW15" s="57"/>
      <c r="BY15" s="71">
        <f>MAX(H15:BW15)</f>
        <v>1105.4</v>
      </c>
      <c r="BZ15" s="66">
        <f t="shared" si="2"/>
        <v>1968</v>
      </c>
      <c r="CC15" s="54">
        <f t="shared" si="0"/>
        <v>16</v>
      </c>
    </row>
    <row r="21" spans="2:77" ht="10.5">
      <c r="B21" t="s">
        <v>55</v>
      </c>
      <c r="BY21" s="81" t="s">
        <v>43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15</v>
      </c>
      <c r="BZ22" s="59" t="s">
        <v>13</v>
      </c>
      <c r="CA22" s="60" t="s">
        <v>0</v>
      </c>
      <c r="CC22" s="54" t="s">
        <v>14</v>
      </c>
    </row>
    <row r="23" spans="1:81" ht="11.25">
      <c r="A23" s="5">
        <v>1</v>
      </c>
      <c r="B23" s="4"/>
      <c r="C23" s="4"/>
      <c r="D23" s="4"/>
      <c r="E23" s="4"/>
      <c r="F23" s="4"/>
      <c r="G23" s="4"/>
      <c r="H23" s="4">
        <f>'1月'!H37</f>
        <v>993</v>
      </c>
      <c r="I23" s="4">
        <f>'1月'!I37</f>
        <v>984.4</v>
      </c>
      <c r="J23" s="4">
        <f>'1月'!J37</f>
        <v>990.5</v>
      </c>
      <c r="K23" s="4">
        <f>'1月'!K37</f>
        <v>984.8</v>
      </c>
      <c r="L23" s="4">
        <f>'1月'!L37</f>
        <v>990.2</v>
      </c>
      <c r="M23" s="4">
        <f>'1月'!M37</f>
        <v>996.1</v>
      </c>
      <c r="N23" s="4">
        <f>'1月'!N37</f>
        <v>983.8</v>
      </c>
      <c r="O23" s="4">
        <f>'1月'!O37</f>
        <v>987.8</v>
      </c>
      <c r="P23" s="4">
        <f>'1月'!P37</f>
        <v>996.6</v>
      </c>
      <c r="Q23" s="4">
        <f>'1月'!Q37</f>
        <v>994.4</v>
      </c>
      <c r="R23" s="4">
        <f>'1月'!R37</f>
        <v>999</v>
      </c>
      <c r="S23" s="4">
        <f>'1月'!S37</f>
        <v>970.1</v>
      </c>
      <c r="T23" s="4">
        <f>'1月'!T37</f>
        <v>995.1</v>
      </c>
      <c r="U23" s="4">
        <f>'1月'!U37</f>
        <v>997.9</v>
      </c>
      <c r="V23" s="4">
        <f>'1月'!V37</f>
        <v>995.4</v>
      </c>
      <c r="W23" s="4">
        <f>'1月'!W37</f>
        <v>995.3</v>
      </c>
      <c r="X23" s="4">
        <f>'1月'!X37</f>
        <v>991.4</v>
      </c>
      <c r="Y23" s="4">
        <f>'1月'!Y37</f>
        <v>992.8</v>
      </c>
      <c r="Z23" s="4">
        <f>'1月'!Z37</f>
        <v>1007.5</v>
      </c>
      <c r="AA23" s="4">
        <f>'1月'!AA37</f>
        <v>995.5</v>
      </c>
      <c r="AB23" s="4">
        <f>'1月'!AB37</f>
        <v>991</v>
      </c>
      <c r="AC23" s="4">
        <f>'1月'!AC37</f>
        <v>989.2</v>
      </c>
      <c r="AD23" s="4">
        <f>'1月'!AD37</f>
        <v>996.2</v>
      </c>
      <c r="AE23" s="4">
        <f>'1月'!AE37</f>
        <v>997.7</v>
      </c>
      <c r="AF23" s="4">
        <f>'1月'!AF37</f>
        <v>1004.3</v>
      </c>
      <c r="AG23" s="4">
        <f>'1月'!AG37</f>
        <v>1000.9</v>
      </c>
      <c r="AH23" s="4">
        <f>'1月'!AH37</f>
        <v>1005.1</v>
      </c>
      <c r="AI23" s="4">
        <f>'1月'!AI37</f>
        <v>995.8</v>
      </c>
      <c r="AJ23" s="4">
        <f>'1月'!AJ37</f>
        <v>989.1</v>
      </c>
      <c r="AK23" s="4">
        <f>'1月'!AK37</f>
        <v>990</v>
      </c>
      <c r="AL23" s="4">
        <f>'1月'!AL37</f>
        <v>1000.1</v>
      </c>
      <c r="AM23" s="4">
        <f>'1月'!AM37</f>
        <v>1001.4</v>
      </c>
      <c r="AN23" s="4">
        <f>'1月'!AN37</f>
        <v>1001.3</v>
      </c>
      <c r="AO23" s="4">
        <f>'1月'!AO37</f>
        <v>1001.5</v>
      </c>
      <c r="AP23" s="4">
        <f>'1月'!AP37</f>
        <v>996.1</v>
      </c>
      <c r="AQ23" s="4">
        <f>'1月'!AQ37</f>
        <v>1001.2</v>
      </c>
      <c r="AR23" s="4">
        <f>'1月'!AR37</f>
        <v>999.1</v>
      </c>
      <c r="AS23" s="4">
        <f>'1月'!AS37</f>
        <v>993.4</v>
      </c>
      <c r="AT23" s="4">
        <f>'1月'!AT37</f>
        <v>990.1</v>
      </c>
      <c r="AU23" s="4">
        <f>'1月'!AU37</f>
        <v>996.5</v>
      </c>
      <c r="AV23" s="4">
        <f>'1月'!AV37</f>
        <v>994.4</v>
      </c>
      <c r="AW23" s="4">
        <f>'1月'!AW37</f>
        <v>1002.7</v>
      </c>
      <c r="AX23" s="4">
        <f>'1月'!AX37</f>
        <v>997.5</v>
      </c>
      <c r="AY23" s="4">
        <f>'1月'!AY37</f>
        <v>982.8</v>
      </c>
      <c r="AZ23" s="4">
        <f>'1月'!AZ37</f>
        <v>987</v>
      </c>
      <c r="BA23" s="4">
        <f>'1月'!BA37</f>
        <v>993.8</v>
      </c>
      <c r="BB23" s="4">
        <f>'1月'!BB37</f>
        <v>990.7</v>
      </c>
      <c r="BC23" s="4">
        <f>'1月'!BC37</f>
        <v>999</v>
      </c>
      <c r="BD23" s="4">
        <f>'1月'!BD37</f>
        <v>982.8</v>
      </c>
      <c r="BE23" s="4">
        <f>'1月'!BE37</f>
        <v>999</v>
      </c>
      <c r="BF23" s="4">
        <f>'1月'!BF37</f>
        <v>996.2</v>
      </c>
      <c r="BG23" s="4">
        <f>'1月'!BG37</f>
        <v>997.3598366977092</v>
      </c>
      <c r="BH23" s="4">
        <f>'1月'!BH37</f>
        <v>991.5</v>
      </c>
      <c r="BI23" s="4">
        <f>'1月'!BI37</f>
        <v>1001.4</v>
      </c>
      <c r="BJ23" s="4">
        <f>'1月'!BJ37</f>
        <v>997.2</v>
      </c>
      <c r="BK23" s="4">
        <f>'1月'!BK37</f>
        <v>1001.9</v>
      </c>
      <c r="BL23" s="4">
        <f>'1月'!BL37</f>
        <v>995</v>
      </c>
      <c r="BM23" s="4">
        <f>'1月'!BM37</f>
        <v>984.6</v>
      </c>
      <c r="BN23" s="4">
        <f>'1月'!BN37</f>
        <v>997.8</v>
      </c>
      <c r="BO23" s="4">
        <f>'1月'!BO37</f>
        <v>989.9</v>
      </c>
      <c r="BP23" s="4">
        <f>'1月'!BP37</f>
        <v>1000.5</v>
      </c>
      <c r="BQ23" s="4">
        <f>'1月'!BQ37</f>
        <v>995.1</v>
      </c>
      <c r="BR23" s="4"/>
      <c r="BS23" s="4"/>
      <c r="BT23" s="4"/>
      <c r="BU23" s="4"/>
      <c r="BV23" s="4"/>
      <c r="BW23" s="4"/>
      <c r="BY23" s="70">
        <f>MIN(B23:BW23)</f>
        <v>970.1</v>
      </c>
      <c r="BZ23" s="62">
        <f>INDEX($B$2:$BW$2,,CC23)</f>
        <v>1970</v>
      </c>
      <c r="CA23" s="63">
        <v>1</v>
      </c>
      <c r="CC23" s="54">
        <f>MATCH(BY23,B23:BW23,0)</f>
        <v>18</v>
      </c>
    </row>
    <row r="24" spans="1:81" ht="11.25">
      <c r="A24" s="5">
        <v>2</v>
      </c>
      <c r="B24" s="4"/>
      <c r="C24" s="4"/>
      <c r="D24" s="4"/>
      <c r="E24" s="4"/>
      <c r="F24" s="4"/>
      <c r="G24" s="4"/>
      <c r="H24" s="4">
        <f>'2月'!H37</f>
        <v>998.4</v>
      </c>
      <c r="I24" s="4">
        <f>'2月'!I37</f>
        <v>995.7</v>
      </c>
      <c r="J24" s="4">
        <f>'2月'!J37</f>
        <v>986.4</v>
      </c>
      <c r="K24" s="4">
        <f>'2月'!K37</f>
        <v>995.4</v>
      </c>
      <c r="L24" s="4">
        <f>'2月'!L37</f>
        <v>998.2</v>
      </c>
      <c r="M24" s="4">
        <f>'2月'!M37</f>
        <v>998.9</v>
      </c>
      <c r="N24" s="4">
        <f>'2月'!N37</f>
        <v>1002.5</v>
      </c>
      <c r="O24" s="4">
        <f>'2月'!O37</f>
        <v>996.3</v>
      </c>
      <c r="P24" s="4">
        <f>'2月'!P37</f>
        <v>1004.2</v>
      </c>
      <c r="Q24" s="4">
        <f>'2月'!Q37</f>
        <v>999.1</v>
      </c>
      <c r="R24" s="4">
        <f>'2月'!R37</f>
        <v>988.7</v>
      </c>
      <c r="S24" s="4">
        <f>'2月'!S37</f>
        <v>987.8</v>
      </c>
      <c r="T24" s="4">
        <f>'2月'!T37</f>
        <v>1001</v>
      </c>
      <c r="U24" s="4">
        <f>'2月'!U37</f>
        <v>983.5</v>
      </c>
      <c r="V24" s="4">
        <f>'2月'!V37</f>
        <v>995.1</v>
      </c>
      <c r="W24" s="4">
        <f>'2月'!W37</f>
        <v>991.1</v>
      </c>
      <c r="X24" s="4">
        <f>'2月'!X37</f>
        <v>989.5</v>
      </c>
      <c r="Y24" s="4">
        <f>'2月'!Y37</f>
        <v>996.3</v>
      </c>
      <c r="Z24" s="4">
        <f>'2月'!Z37</f>
        <v>1002</v>
      </c>
      <c r="AA24" s="4">
        <f>'2月'!AA37</f>
        <v>992.7</v>
      </c>
      <c r="AB24" s="4">
        <f>'2月'!AB37</f>
        <v>992</v>
      </c>
      <c r="AC24" s="4">
        <f>'2月'!AC37</f>
        <v>998.5</v>
      </c>
      <c r="AD24" s="4">
        <f>'2月'!AD37</f>
        <v>1001.6</v>
      </c>
      <c r="AE24" s="4">
        <f>'2月'!AE37</f>
        <v>1004</v>
      </c>
      <c r="AF24" s="4">
        <f>'2月'!AF37</f>
        <v>997.9</v>
      </c>
      <c r="AG24" s="4">
        <f>'2月'!AG37</f>
        <v>992.9</v>
      </c>
      <c r="AH24" s="4">
        <f>'2月'!AH37</f>
        <v>991.6</v>
      </c>
      <c r="AI24" s="4">
        <f>'2月'!AI37</f>
        <v>999.7</v>
      </c>
      <c r="AJ24" s="4">
        <f>'2月'!AJ37</f>
        <v>994.5</v>
      </c>
      <c r="AK24" s="4">
        <f>'2月'!AK37</f>
        <v>995.9</v>
      </c>
      <c r="AL24" s="4">
        <f>'2月'!AL37</f>
        <v>999.9</v>
      </c>
      <c r="AM24" s="4">
        <f>'2月'!AM37</f>
        <v>1005.7</v>
      </c>
      <c r="AN24" s="4">
        <f>'2月'!AN37</f>
        <v>975.3</v>
      </c>
      <c r="AO24" s="4">
        <f>'2月'!AO37</f>
        <v>992.9</v>
      </c>
      <c r="AP24" s="4">
        <f>'2月'!AP37</f>
        <v>989.5</v>
      </c>
      <c r="AQ24" s="4">
        <f>'2月'!AQ37</f>
        <v>969.5</v>
      </c>
      <c r="AR24" s="4">
        <f>'2月'!AR37</f>
        <v>1005.8</v>
      </c>
      <c r="AS24" s="4">
        <f>'2月'!AS37</f>
        <v>1002</v>
      </c>
      <c r="AT24" s="4">
        <f>'2月'!AT37</f>
        <v>994.7</v>
      </c>
      <c r="AU24" s="4">
        <f>'2月'!AU37</f>
        <v>1014.7</v>
      </c>
      <c r="AV24" s="4">
        <f>'2月'!AV37</f>
        <v>1003.6</v>
      </c>
      <c r="AW24" s="4">
        <f>'2月'!AW37</f>
        <v>1000.9</v>
      </c>
      <c r="AX24" s="4">
        <f>'2月'!AX37</f>
        <v>1010.3</v>
      </c>
      <c r="AY24" s="4">
        <f>'2月'!AY37</f>
        <v>1008.1</v>
      </c>
      <c r="AZ24" s="4">
        <f>'2月'!AZ37</f>
        <v>1013.2</v>
      </c>
      <c r="BA24" s="4">
        <f>'2月'!BA37</f>
        <v>1004.2</v>
      </c>
      <c r="BB24" s="4">
        <f>'2月'!BB37</f>
        <v>985.9</v>
      </c>
      <c r="BC24" s="4">
        <f>'2月'!BC37</f>
        <v>1000.5</v>
      </c>
      <c r="BD24" s="4">
        <f>'2月'!BD37</f>
        <v>994.7</v>
      </c>
      <c r="BE24" s="4">
        <f>'2月'!BE37</f>
        <v>990</v>
      </c>
      <c r="BF24" s="4">
        <f>'2月'!BF37</f>
        <v>991.1</v>
      </c>
      <c r="BG24" s="4">
        <f>'2月'!BG37</f>
        <v>1006.4919079410507</v>
      </c>
      <c r="BH24" s="4">
        <f>'2月'!BH37</f>
        <v>996.5</v>
      </c>
      <c r="BI24" s="4">
        <f>'2月'!BI37</f>
        <v>996.6</v>
      </c>
      <c r="BJ24" s="4">
        <f>'2月'!BJ37</f>
        <v>1003.2</v>
      </c>
      <c r="BK24" s="4">
        <f>'2月'!BK37</f>
        <v>997.1</v>
      </c>
      <c r="BL24" s="4">
        <f>'2月'!BL37</f>
        <v>1000.9</v>
      </c>
      <c r="BM24" s="4">
        <f>'2月'!BM37</f>
        <v>992.6</v>
      </c>
      <c r="BN24" s="4">
        <f>'2月'!BN37</f>
        <v>993.8</v>
      </c>
      <c r="BO24" s="4">
        <f>'2月'!BO37</f>
        <v>1000.4</v>
      </c>
      <c r="BP24" s="4">
        <f>'2月'!BP37</f>
        <v>1001.3</v>
      </c>
      <c r="BQ24" s="4">
        <f>'2月'!BQ37</f>
        <v>999.2</v>
      </c>
      <c r="BR24" s="4"/>
      <c r="BS24" s="4"/>
      <c r="BT24" s="4"/>
      <c r="BU24" s="4"/>
      <c r="BV24" s="4"/>
      <c r="BW24" s="4"/>
      <c r="BY24" s="70">
        <f aca="true" t="shared" si="5" ref="BY24:BY34">MIN(B24:BW24)</f>
        <v>969.5</v>
      </c>
      <c r="BZ24" s="62">
        <f aca="true" t="shared" si="6" ref="BZ24:BZ35">INDEX($B$2:$BW$2,,CC24)</f>
        <v>1994</v>
      </c>
      <c r="CA24" s="63">
        <v>2</v>
      </c>
      <c r="CC24" s="54">
        <f aca="true" t="shared" si="7" ref="CC24:CC35">MATCH(BY24,B24:BW24,0)</f>
        <v>42</v>
      </c>
    </row>
    <row r="25" spans="1:81" ht="11.25">
      <c r="A25" s="5">
        <v>3</v>
      </c>
      <c r="B25" s="4"/>
      <c r="C25" s="4"/>
      <c r="D25" s="4"/>
      <c r="E25" s="4"/>
      <c r="F25" s="4"/>
      <c r="G25" s="4"/>
      <c r="H25" s="4">
        <f>'3月'!H37</f>
        <v>1002</v>
      </c>
      <c r="I25" s="4">
        <f>'3月'!I37</f>
        <v>993.9</v>
      </c>
      <c r="J25" s="4">
        <f>'3月'!J37</f>
        <v>1005.3</v>
      </c>
      <c r="K25" s="4">
        <f>'3月'!K37</f>
        <v>995.4</v>
      </c>
      <c r="L25" s="4">
        <f>'3月'!L37</f>
        <v>988.3</v>
      </c>
      <c r="M25" s="4">
        <f>'3月'!M37</f>
        <v>994</v>
      </c>
      <c r="N25" s="4">
        <f>'3月'!N37</f>
        <v>996.3</v>
      </c>
      <c r="O25" s="4">
        <f>'3月'!O37</f>
        <v>981.2</v>
      </c>
      <c r="P25" s="4">
        <f>'3月'!P37</f>
        <v>990.9</v>
      </c>
      <c r="Q25" s="4">
        <f>'3月'!Q37</f>
        <v>991.8</v>
      </c>
      <c r="R25" s="4">
        <f>'3月'!R37</f>
        <v>986</v>
      </c>
      <c r="S25" s="4">
        <f>'3月'!S37</f>
        <v>984.1</v>
      </c>
      <c r="T25" s="4">
        <f>'3月'!T37</f>
        <v>991.8</v>
      </c>
      <c r="U25" s="4">
        <f>'3月'!U37</f>
        <v>991.5</v>
      </c>
      <c r="V25" s="4">
        <f>'3月'!V37</f>
        <v>999.3</v>
      </c>
      <c r="W25" s="4">
        <f>'3月'!W37</f>
        <v>996.7</v>
      </c>
      <c r="X25" s="4">
        <f>'3月'!X37</f>
        <v>993.5</v>
      </c>
      <c r="Y25" s="4">
        <f>'3月'!Y37</f>
        <v>1000.6</v>
      </c>
      <c r="Z25" s="4">
        <f>'3月'!Z37</f>
        <v>999.1</v>
      </c>
      <c r="AA25" s="4">
        <f>'3月'!AA37</f>
        <v>988.9</v>
      </c>
      <c r="AB25" s="4">
        <f>'3月'!AB37</f>
        <v>981.8</v>
      </c>
      <c r="AC25" s="4">
        <f>'3月'!AC37</f>
        <v>990</v>
      </c>
      <c r="AD25" s="4">
        <f>'3月'!AD37</f>
        <v>988.5</v>
      </c>
      <c r="AE25" s="4">
        <f>'3月'!AE37</f>
        <v>996.5</v>
      </c>
      <c r="AF25" s="4">
        <f>'3月'!AF37</f>
        <v>985</v>
      </c>
      <c r="AG25" s="4">
        <f>'3月'!AG37</f>
        <v>996.3</v>
      </c>
      <c r="AH25" s="4">
        <f>'3月'!AH37</f>
        <v>1003.1</v>
      </c>
      <c r="AI25" s="4">
        <f>'3月'!AI37</f>
        <v>989</v>
      </c>
      <c r="AJ25" s="4">
        <f>'3月'!AJ37</f>
        <v>989.9</v>
      </c>
      <c r="AK25" s="4">
        <f>'3月'!AK37</f>
        <v>990.5</v>
      </c>
      <c r="AL25" s="4">
        <f>'3月'!AL37</f>
        <v>998.8</v>
      </c>
      <c r="AM25" s="4">
        <f>'3月'!AM37</f>
        <v>992.1</v>
      </c>
      <c r="AN25" s="4">
        <f>'3月'!AN37</f>
        <v>1001.9</v>
      </c>
      <c r="AO25" s="4">
        <f>'3月'!AO37</f>
        <v>995.8</v>
      </c>
      <c r="AP25" s="4">
        <f>'3月'!AP37</f>
        <v>994.5</v>
      </c>
      <c r="AQ25" s="4">
        <f>'3月'!AQ37</f>
        <v>994.2</v>
      </c>
      <c r="AR25" s="4">
        <f>'3月'!AR37</f>
        <v>992.1</v>
      </c>
      <c r="AS25" s="4">
        <f>'3月'!AS37</f>
        <v>990.8</v>
      </c>
      <c r="AT25" s="4">
        <f>'3月'!AT37</f>
        <v>1000.6</v>
      </c>
      <c r="AU25" s="4">
        <f>'3月'!AU37</f>
        <v>993.5</v>
      </c>
      <c r="AV25" s="4">
        <f>'3月'!AV37</f>
        <v>994.6</v>
      </c>
      <c r="AW25" s="4">
        <f>'3月'!AW37</f>
        <v>988.6</v>
      </c>
      <c r="AX25" s="4">
        <f>'3月'!AX37</f>
        <v>989.4</v>
      </c>
      <c r="AY25" s="4">
        <f>'3月'!AY37</f>
        <v>991.5</v>
      </c>
      <c r="AZ25" s="4">
        <f>'3月'!AZ37</f>
        <v>981.6</v>
      </c>
      <c r="BA25" s="4">
        <f>'3月'!BA37</f>
        <v>998</v>
      </c>
      <c r="BB25" s="4">
        <f>'3月'!BB37</f>
        <v>989.2</v>
      </c>
      <c r="BC25" s="4">
        <f>'3月'!BC37</f>
        <v>984.9</v>
      </c>
      <c r="BD25" s="4">
        <f>'3月'!BD37</f>
        <v>995.8</v>
      </c>
      <c r="BE25" s="4">
        <f>'3月'!BE37</f>
        <v>998</v>
      </c>
      <c r="BF25" s="4">
        <f>'3月'!BF37</f>
        <v>992.6683979181714</v>
      </c>
      <c r="BG25" s="4">
        <f>'3月'!BG37</f>
        <v>991.7360724200342</v>
      </c>
      <c r="BH25" s="4">
        <f>'3月'!BH37</f>
        <v>997.8</v>
      </c>
      <c r="BI25" s="4">
        <f>'3月'!BI37</f>
        <v>993.2</v>
      </c>
      <c r="BJ25" s="4">
        <f>'3月'!BJ37</f>
        <v>991.1</v>
      </c>
      <c r="BK25" s="4">
        <f>'3月'!BK37</f>
        <v>985.7</v>
      </c>
      <c r="BL25" s="4">
        <f>'3月'!BL37</f>
        <v>992.8</v>
      </c>
      <c r="BM25" s="4">
        <f>'3月'!BM37</f>
        <v>1002.6</v>
      </c>
      <c r="BN25" s="4">
        <f>'3月'!BN37</f>
        <v>1000.6</v>
      </c>
      <c r="BO25" s="4">
        <f>'3月'!BO37</f>
        <v>983.7</v>
      </c>
      <c r="BP25" s="4">
        <f>'3月'!BP37</f>
        <v>988.6</v>
      </c>
      <c r="BQ25" s="4">
        <f>'3月'!BQ37</f>
        <v>990</v>
      </c>
      <c r="BR25" s="4"/>
      <c r="BS25" s="4"/>
      <c r="BT25" s="4"/>
      <c r="BU25" s="4"/>
      <c r="BV25" s="4"/>
      <c r="BW25" s="4"/>
      <c r="BY25" s="70">
        <f t="shared" si="5"/>
        <v>981.2</v>
      </c>
      <c r="BZ25" s="62">
        <f t="shared" si="6"/>
        <v>1966</v>
      </c>
      <c r="CA25" s="63">
        <v>3</v>
      </c>
      <c r="CC25" s="54">
        <f t="shared" si="7"/>
        <v>14</v>
      </c>
    </row>
    <row r="26" spans="1:81" ht="11.25">
      <c r="A26" s="5">
        <v>4</v>
      </c>
      <c r="B26" s="4"/>
      <c r="C26" s="4"/>
      <c r="D26" s="4"/>
      <c r="E26" s="4"/>
      <c r="F26" s="4"/>
      <c r="G26" s="4"/>
      <c r="H26" s="4">
        <f>'4月'!H37</f>
        <v>990.3</v>
      </c>
      <c r="I26" s="4">
        <f>'4月'!I37</f>
        <v>993.9</v>
      </c>
      <c r="J26" s="4">
        <f>'4月'!J37</f>
        <v>991.4</v>
      </c>
      <c r="K26" s="4">
        <f>'4月'!K37</f>
        <v>994.1</v>
      </c>
      <c r="L26" s="4">
        <f>'4月'!L37</f>
        <v>1004</v>
      </c>
      <c r="M26" s="4">
        <f>'4月'!M37</f>
        <v>1003.2</v>
      </c>
      <c r="N26" s="4">
        <f>'4月'!N37</f>
        <v>990.1</v>
      </c>
      <c r="O26" s="4">
        <f>'4月'!O37</f>
        <v>991.3</v>
      </c>
      <c r="P26" s="4">
        <f>'4月'!P37</f>
        <v>991</v>
      </c>
      <c r="Q26" s="4">
        <f>'4月'!Q37</f>
        <v>1008.1</v>
      </c>
      <c r="R26" s="4">
        <f>'4月'!R37</f>
        <v>988.2</v>
      </c>
      <c r="S26" s="4">
        <f>'4月'!S37</f>
        <v>1004.5</v>
      </c>
      <c r="T26" s="4">
        <f>'4月'!T37</f>
        <v>1000.3</v>
      </c>
      <c r="U26" s="4">
        <f>'4月'!U37</f>
        <v>991.4</v>
      </c>
      <c r="V26" s="4">
        <f>'4月'!V37</f>
        <v>994.7</v>
      </c>
      <c r="W26" s="4">
        <f>'4月'!W37</f>
        <v>993.6</v>
      </c>
      <c r="X26" s="4">
        <f>'4月'!X37</f>
        <v>994.8</v>
      </c>
      <c r="Y26" s="4">
        <f>'4月'!Y37</f>
        <v>1000.1</v>
      </c>
      <c r="Z26" s="4">
        <f>'4月'!Z37</f>
        <v>989.1</v>
      </c>
      <c r="AA26" s="4">
        <f>'4月'!AA37</f>
        <v>989.1</v>
      </c>
      <c r="AB26" s="4">
        <f>'4月'!AB37</f>
        <v>995</v>
      </c>
      <c r="AC26" s="4">
        <f>'4月'!AC37</f>
        <v>997.2</v>
      </c>
      <c r="AD26" s="4">
        <f>'4月'!AD37</f>
        <v>987.7</v>
      </c>
      <c r="AE26" s="4">
        <f>'4月'!AE37</f>
        <v>991.6</v>
      </c>
      <c r="AF26" s="4">
        <f>'4月'!AF37</f>
        <v>996.5</v>
      </c>
      <c r="AG26" s="4">
        <f>'4月'!AG37</f>
        <v>995.3</v>
      </c>
      <c r="AH26" s="4">
        <f>'4月'!AH37</f>
        <v>1001.7</v>
      </c>
      <c r="AI26" s="4">
        <f>'4月'!AI37</f>
        <v>999.2</v>
      </c>
      <c r="AJ26" s="4">
        <f>'4月'!AJ37</f>
        <v>998.8</v>
      </c>
      <c r="AK26" s="4">
        <f>'4月'!AK37</f>
        <v>994.3</v>
      </c>
      <c r="AL26" s="4">
        <f>'4月'!AL37</f>
        <v>992.7</v>
      </c>
      <c r="AM26" s="4">
        <f>'4月'!AM37</f>
        <v>989.6</v>
      </c>
      <c r="AN26" s="4">
        <f>'4月'!AN37</f>
        <v>991.6</v>
      </c>
      <c r="AO26" s="4">
        <f>'4月'!AO37</f>
        <v>984.7</v>
      </c>
      <c r="AP26" s="4">
        <f>'4月'!AP37</f>
        <v>991.9</v>
      </c>
      <c r="AQ26" s="4">
        <f>'4月'!AQ37</f>
        <v>999.5</v>
      </c>
      <c r="AR26" s="4">
        <f>'4月'!AR37</f>
        <v>991</v>
      </c>
      <c r="AS26" s="4">
        <f>'4月'!AS37</f>
        <v>994.8</v>
      </c>
      <c r="AT26" s="4">
        <f>'4月'!AT37</f>
        <v>997.8</v>
      </c>
      <c r="AU26" s="4">
        <f>'4月'!AU37</f>
        <v>1001.2</v>
      </c>
      <c r="AV26" s="4">
        <f>'4月'!AV37</f>
        <v>991.8</v>
      </c>
      <c r="AW26" s="4">
        <f>'4月'!AW37</f>
        <v>994.2</v>
      </c>
      <c r="AX26" s="4">
        <f>'4月'!AX37</f>
        <v>993.1</v>
      </c>
      <c r="AY26" s="4">
        <f>'4月'!AY37</f>
        <v>999.1</v>
      </c>
      <c r="AZ26" s="4">
        <f>'4月'!AZ37</f>
        <v>996.6</v>
      </c>
      <c r="BA26" s="4">
        <f>'4月'!BA37</f>
        <v>990.8</v>
      </c>
      <c r="BB26" s="4">
        <f>'4月'!BB37</f>
        <v>1000.3</v>
      </c>
      <c r="BC26" s="4">
        <f>'4月'!BC37</f>
        <v>987.4</v>
      </c>
      <c r="BD26" s="4">
        <f>'4月'!BD37</f>
        <v>997.9</v>
      </c>
      <c r="BE26" s="4">
        <f>'4月'!BE37</f>
        <v>998.2</v>
      </c>
      <c r="BF26" s="4">
        <f>'4月'!BF37</f>
        <v>987.0135243983924</v>
      </c>
      <c r="BG26" s="4">
        <f>'4月'!BG37</f>
        <v>999.6850036450186</v>
      </c>
      <c r="BH26" s="4">
        <f>'4月'!BH37</f>
        <v>994.6</v>
      </c>
      <c r="BI26" s="4">
        <f>'4月'!BI37</f>
        <v>982.6</v>
      </c>
      <c r="BJ26" s="4">
        <f>'4月'!BJ37</f>
        <v>975.4</v>
      </c>
      <c r="BK26" s="4">
        <f>'4月'!BK37</f>
        <v>990.7</v>
      </c>
      <c r="BL26" s="4">
        <f>'4月'!BL37</f>
        <v>999.1</v>
      </c>
      <c r="BM26" s="4">
        <f>'4月'!BM37</f>
        <v>992.4</v>
      </c>
      <c r="BN26" s="4">
        <f>'4月'!BN37</f>
        <v>990.1</v>
      </c>
      <c r="BO26" s="4">
        <f>'4月'!BO37</f>
        <v>994.5</v>
      </c>
      <c r="BP26" s="4">
        <f>'4月'!BP37</f>
        <v>997.3</v>
      </c>
      <c r="BQ26" s="4">
        <f>'4月'!BQ37</f>
        <v>989.3</v>
      </c>
      <c r="BR26" s="4"/>
      <c r="BS26" s="4"/>
      <c r="BT26" s="4"/>
      <c r="BU26" s="4"/>
      <c r="BV26" s="4"/>
      <c r="BW26" s="4"/>
      <c r="BY26" s="70">
        <f t="shared" si="5"/>
        <v>975.4</v>
      </c>
      <c r="BZ26" s="62">
        <f t="shared" si="6"/>
        <v>2013</v>
      </c>
      <c r="CA26" s="63">
        <v>4</v>
      </c>
      <c r="CC26" s="54">
        <f t="shared" si="7"/>
        <v>61</v>
      </c>
    </row>
    <row r="27" spans="1:81" ht="11.25">
      <c r="A27" s="5">
        <v>5</v>
      </c>
      <c r="B27" s="4"/>
      <c r="C27" s="4"/>
      <c r="D27" s="4"/>
      <c r="E27" s="4"/>
      <c r="F27" s="4"/>
      <c r="G27" s="4"/>
      <c r="H27" s="4">
        <f>'5月'!H37</f>
        <v>1000.5</v>
      </c>
      <c r="I27" s="4">
        <f>'5月'!I37</f>
        <v>989.5</v>
      </c>
      <c r="J27" s="4">
        <f>'5月'!J37</f>
        <v>989.8</v>
      </c>
      <c r="K27" s="4">
        <f>'5月'!K37</f>
        <v>998.1</v>
      </c>
      <c r="L27" s="4">
        <f>'5月'!L37</f>
        <v>996.8</v>
      </c>
      <c r="M27" s="4">
        <f>'5月'!M37</f>
        <v>996</v>
      </c>
      <c r="N27" s="4">
        <f>'5月'!N37</f>
        <v>984.7</v>
      </c>
      <c r="O27" s="4">
        <f>'5月'!O37</f>
        <v>990.6</v>
      </c>
      <c r="P27" s="4">
        <f>'5月'!P37</f>
        <v>1002.3</v>
      </c>
      <c r="Q27" s="4">
        <f>'5月'!Q37</f>
        <v>990</v>
      </c>
      <c r="R27" s="4">
        <f>'5月'!R37</f>
        <v>990</v>
      </c>
      <c r="S27" s="4">
        <f>'5月'!S37</f>
        <v>991.3</v>
      </c>
      <c r="T27" s="4">
        <f>'5月'!T37</f>
        <v>997</v>
      </c>
      <c r="U27" s="4">
        <f>'5月'!U37</f>
        <v>993.8</v>
      </c>
      <c r="V27" s="4">
        <f>'5月'!V37</f>
        <v>996.9</v>
      </c>
      <c r="W27" s="4">
        <f>'5月'!W37</f>
        <v>995.9</v>
      </c>
      <c r="X27" s="4">
        <f>'5月'!X37</f>
        <v>996.1</v>
      </c>
      <c r="Y27" s="4">
        <f>'5月'!Y37</f>
        <v>1000.4</v>
      </c>
      <c r="Z27" s="4">
        <f>'5月'!Z37</f>
        <v>992.5</v>
      </c>
      <c r="AA27" s="4">
        <f>'5月'!AA37</f>
        <v>996.2</v>
      </c>
      <c r="AB27" s="4">
        <f>'5月'!AB37</f>
        <v>996.7</v>
      </c>
      <c r="AC27" s="4">
        <f>'5月'!AC37</f>
        <v>988.6</v>
      </c>
      <c r="AD27" s="4">
        <f>'5月'!AD37</f>
        <v>990.4</v>
      </c>
      <c r="AE27" s="4">
        <f>'5月'!AE37</f>
        <v>995.1</v>
      </c>
      <c r="AF27" s="4">
        <f>'5月'!AF37</f>
        <v>992.6</v>
      </c>
      <c r="AG27" s="4">
        <f>'5月'!AG37</f>
        <v>1000.2</v>
      </c>
      <c r="AH27" s="4">
        <f>'5月'!AH37</f>
        <v>1003.9</v>
      </c>
      <c r="AI27" s="4">
        <f>'5月'!AI37</f>
        <v>993.9</v>
      </c>
      <c r="AJ27" s="4">
        <f>'5月'!AJ37</f>
        <v>995.1</v>
      </c>
      <c r="AK27" s="4">
        <f>'5月'!AK37</f>
        <v>993.9</v>
      </c>
      <c r="AL27" s="4">
        <f>'5月'!AL37</f>
        <v>995.1</v>
      </c>
      <c r="AM27" s="4">
        <f>'5月'!AM37</f>
        <v>1000</v>
      </c>
      <c r="AN27" s="4">
        <f>'5月'!AN37</f>
        <v>993.8</v>
      </c>
      <c r="AO27" s="4">
        <f>'5月'!AO37</f>
        <v>991.4</v>
      </c>
      <c r="AP27" s="4">
        <f>'5月'!AP37</f>
        <v>998.2</v>
      </c>
      <c r="AQ27" s="4">
        <f>'5月'!AQ37</f>
        <v>990.2</v>
      </c>
      <c r="AR27" s="4">
        <f>'5月'!AR37</f>
        <v>992.6</v>
      </c>
      <c r="AS27" s="4">
        <f>'5月'!AS37</f>
        <v>991.8</v>
      </c>
      <c r="AT27" s="4">
        <f>'5月'!AT37</f>
        <v>994.4</v>
      </c>
      <c r="AU27" s="4">
        <f>'5月'!AU37</f>
        <v>997.5</v>
      </c>
      <c r="AV27" s="4">
        <f>'5月'!AV37</f>
        <v>989.4</v>
      </c>
      <c r="AW27" s="4">
        <f>'5月'!AW37</f>
        <v>993.4</v>
      </c>
      <c r="AX27" s="4">
        <f>'5月'!AX37</f>
        <v>996.2</v>
      </c>
      <c r="AY27" s="4">
        <f>'5月'!AY37</f>
        <v>1000.4</v>
      </c>
      <c r="AZ27" s="4">
        <f>'5月'!AZ37</f>
        <v>996</v>
      </c>
      <c r="BA27" s="4">
        <f>'5月'!BA37</f>
        <v>990.4</v>
      </c>
      <c r="BB27" s="4">
        <f>'5月'!BB37</f>
        <v>997.9</v>
      </c>
      <c r="BC27" s="4">
        <f>'5月'!BC37</f>
        <v>995.6</v>
      </c>
      <c r="BD27" s="4">
        <f>'5月'!BD37</f>
        <v>992.2</v>
      </c>
      <c r="BE27" s="4">
        <f>'5月'!BE37</f>
        <v>993.9</v>
      </c>
      <c r="BF27" s="4">
        <f>'5月'!BF37</f>
        <v>996.8249204259131</v>
      </c>
      <c r="BG27" s="4">
        <f>'5月'!BG37</f>
        <v>996.7550553249039</v>
      </c>
      <c r="BH27" s="4">
        <f>'5月'!BH37</f>
        <v>992.1</v>
      </c>
      <c r="BI27" s="4">
        <f>'5月'!BI37</f>
        <v>989.8</v>
      </c>
      <c r="BJ27" s="4">
        <f>'5月'!BJ37</f>
        <v>999.6</v>
      </c>
      <c r="BK27" s="4">
        <f>'5月'!BK37</f>
        <v>992.4</v>
      </c>
      <c r="BL27" s="4">
        <f>'5月'!BL37</f>
        <v>996.8</v>
      </c>
      <c r="BM27" s="4">
        <f>'5月'!BM37</f>
        <v>997.2</v>
      </c>
      <c r="BN27" s="4">
        <f>'5月'!BN37</f>
        <v>1003.9</v>
      </c>
      <c r="BO27" s="4">
        <f>'5月'!BO37</f>
        <v>997.6</v>
      </c>
      <c r="BP27" s="4">
        <f>'5月'!BP37</f>
        <v>998.6</v>
      </c>
      <c r="BQ27" s="4">
        <f>'5月'!BQ37</f>
        <v>997.8</v>
      </c>
      <c r="BR27" s="4"/>
      <c r="BS27" s="4"/>
      <c r="BT27" s="4"/>
      <c r="BU27" s="4"/>
      <c r="BV27" s="4"/>
      <c r="BW27" s="4"/>
      <c r="BY27" s="70">
        <f t="shared" si="5"/>
        <v>984.7</v>
      </c>
      <c r="BZ27" s="62">
        <f t="shared" si="6"/>
        <v>1965</v>
      </c>
      <c r="CA27" s="63">
        <v>5</v>
      </c>
      <c r="CC27" s="54">
        <f t="shared" si="7"/>
        <v>13</v>
      </c>
    </row>
    <row r="28" spans="1:81" ht="11.25">
      <c r="A28" s="5">
        <v>6</v>
      </c>
      <c r="B28" s="4"/>
      <c r="C28" s="4"/>
      <c r="D28" s="4"/>
      <c r="E28" s="4"/>
      <c r="F28" s="4"/>
      <c r="G28" s="4"/>
      <c r="H28" s="4">
        <f>'6月'!H37</f>
        <v>991.1</v>
      </c>
      <c r="I28" s="4">
        <f>'6月'!I37</f>
        <v>995</v>
      </c>
      <c r="J28" s="4">
        <f>'6月'!J37</f>
        <v>994.1</v>
      </c>
      <c r="K28" s="4">
        <f>'6月'!K37</f>
        <v>992.6</v>
      </c>
      <c r="L28" s="4">
        <f>'6月'!L37</f>
        <v>996.7</v>
      </c>
      <c r="M28" s="4">
        <f>'6月'!M37</f>
        <v>992.5</v>
      </c>
      <c r="N28" s="4">
        <f>'6月'!N37</f>
        <v>995.1</v>
      </c>
      <c r="O28" s="4">
        <f>'6月'!O37</f>
        <v>978.3</v>
      </c>
      <c r="P28" s="4">
        <f>'6月'!P37</f>
        <v>990.7</v>
      </c>
      <c r="Q28" s="4">
        <f>'6月'!Q37</f>
        <v>996.1</v>
      </c>
      <c r="R28" s="4">
        <f>'6月'!R37</f>
        <v>993.6</v>
      </c>
      <c r="S28" s="4">
        <f>'6月'!S37</f>
        <v>995.7</v>
      </c>
      <c r="T28" s="4">
        <f>'6月'!T37</f>
        <v>990.4</v>
      </c>
      <c r="U28" s="4">
        <f>'6月'!U37</f>
        <v>994.7</v>
      </c>
      <c r="V28" s="4">
        <f>'6月'!V37</f>
        <v>994</v>
      </c>
      <c r="W28" s="4">
        <f>'6月'!W37</f>
        <v>995.5</v>
      </c>
      <c r="X28" s="4">
        <f>'6月'!X37</f>
        <v>996.3</v>
      </c>
      <c r="Y28" s="4">
        <f>'6月'!Y37</f>
        <v>995.6</v>
      </c>
      <c r="Z28" s="4">
        <f>'6月'!Z37</f>
        <v>998.8</v>
      </c>
      <c r="AA28" s="4">
        <f>'6月'!AA37</f>
        <v>995</v>
      </c>
      <c r="AB28" s="4">
        <f>'6月'!AB37</f>
        <v>999.1</v>
      </c>
      <c r="AC28" s="4">
        <f>'6月'!AC37</f>
        <v>992.9</v>
      </c>
      <c r="AD28" s="4">
        <f>'6月'!AD37</f>
        <v>994.3</v>
      </c>
      <c r="AE28" s="4">
        <f>'6月'!AE37</f>
        <v>995.6</v>
      </c>
      <c r="AF28" s="4">
        <f>'6月'!AF37</f>
        <v>993.9</v>
      </c>
      <c r="AG28" s="4">
        <f>'6月'!AG37</f>
        <v>998.5</v>
      </c>
      <c r="AH28" s="4">
        <f>'6月'!AH37</f>
        <v>1000.9</v>
      </c>
      <c r="AI28" s="4">
        <f>'6月'!AI37</f>
        <v>994.2</v>
      </c>
      <c r="AJ28" s="4">
        <f>'6月'!AJ37</f>
        <v>996.2</v>
      </c>
      <c r="AK28" s="4">
        <f>'6月'!AK37</f>
        <v>994.2</v>
      </c>
      <c r="AL28" s="4">
        <f>'6月'!AL37</f>
        <v>992.8</v>
      </c>
      <c r="AM28" s="4">
        <f>'6月'!AM37</f>
        <v>1000.5</v>
      </c>
      <c r="AN28" s="4">
        <f>'6月'!AN37</f>
        <v>998.3</v>
      </c>
      <c r="AO28" s="4">
        <f>'6月'!AO37</f>
        <v>997</v>
      </c>
      <c r="AP28" s="4">
        <f>'6月'!AP37</f>
        <v>994.4</v>
      </c>
      <c r="AQ28" s="4">
        <f>'6月'!AQ37</f>
        <v>996.5</v>
      </c>
      <c r="AR28" s="4">
        <f>'6月'!AR37</f>
        <v>995.7</v>
      </c>
      <c r="AS28" s="4">
        <f>'6月'!AS37</f>
        <v>985.3</v>
      </c>
      <c r="AT28" s="4">
        <f>'6月'!AT37</f>
        <v>983</v>
      </c>
      <c r="AU28" s="4">
        <f>'6月'!AU37</f>
        <v>997</v>
      </c>
      <c r="AV28" s="4">
        <f>'6月'!AV37</f>
        <v>995.9</v>
      </c>
      <c r="AW28" s="4">
        <f>'6月'!AW37</f>
        <v>995.7</v>
      </c>
      <c r="AX28" s="4">
        <f>'6月'!AX37</f>
        <v>997.2</v>
      </c>
      <c r="AY28" s="4">
        <f>'6月'!AY37</f>
        <v>997.2</v>
      </c>
      <c r="AZ28" s="4">
        <f>'6月'!AZ37</f>
        <v>993.1</v>
      </c>
      <c r="BA28" s="4">
        <f>'6月'!BA37</f>
        <v>996.3</v>
      </c>
      <c r="BB28" s="4">
        <f>'6月'!BB37</f>
        <v>997.2</v>
      </c>
      <c r="BC28" s="4">
        <f>'6月'!BC37</f>
        <v>991</v>
      </c>
      <c r="BD28" s="4">
        <f>'6月'!BD37</f>
        <v>998.6</v>
      </c>
      <c r="BE28" s="4">
        <f>'6月'!BE37</f>
        <v>995</v>
      </c>
      <c r="BF28" s="4">
        <f>'6月'!BF37</f>
        <v>993.120276983193</v>
      </c>
      <c r="BG28" s="4">
        <f>'6月'!BG37</f>
        <v>999.8506479096363</v>
      </c>
      <c r="BH28" s="4">
        <f>'6月'!BH37</f>
        <v>999.3</v>
      </c>
      <c r="BI28" s="4">
        <f>'6月'!BI37</f>
        <v>986.9</v>
      </c>
      <c r="BJ28" s="4">
        <f>'6月'!BJ37</f>
        <v>994.1</v>
      </c>
      <c r="BK28" s="4">
        <f>'6月'!BK37</f>
        <v>991.8</v>
      </c>
      <c r="BL28" s="4">
        <f>'6月'!BL37</f>
        <v>994.9</v>
      </c>
      <c r="BM28" s="4">
        <f>'6月'!BM37</f>
        <v>997.4</v>
      </c>
      <c r="BN28" s="4">
        <f>'6月'!BN37</f>
        <v>991.7</v>
      </c>
      <c r="BO28" s="4">
        <f>'6月'!BO37</f>
        <v>991.7</v>
      </c>
      <c r="BP28" s="4">
        <f>'6月'!BP37</f>
        <v>986.3</v>
      </c>
      <c r="BQ28" s="4">
        <f>'6月'!BQ37</f>
        <v>996.7</v>
      </c>
      <c r="BR28" s="4"/>
      <c r="BS28" s="4"/>
      <c r="BT28" s="4"/>
      <c r="BU28" s="4"/>
      <c r="BV28" s="4"/>
      <c r="BW28" s="4"/>
      <c r="BY28" s="70">
        <f t="shared" si="5"/>
        <v>978.3</v>
      </c>
      <c r="BZ28" s="62">
        <f t="shared" si="6"/>
        <v>1966</v>
      </c>
      <c r="CA28" s="63">
        <v>6</v>
      </c>
      <c r="CC28" s="54">
        <f t="shared" si="7"/>
        <v>14</v>
      </c>
    </row>
    <row r="29" spans="1:81" ht="11.25">
      <c r="A29" s="5">
        <v>7</v>
      </c>
      <c r="B29" s="4"/>
      <c r="C29" s="4"/>
      <c r="D29" s="4"/>
      <c r="E29" s="4"/>
      <c r="F29" s="4"/>
      <c r="G29" s="4">
        <f>'7月'!G37</f>
        <v>990</v>
      </c>
      <c r="H29" s="4">
        <f>'7月'!H37</f>
        <v>995.3</v>
      </c>
      <c r="I29" s="4">
        <f>'7月'!I37</f>
        <v>1001.2</v>
      </c>
      <c r="J29" s="4">
        <f>'7月'!J37</f>
        <v>997.6</v>
      </c>
      <c r="K29" s="4">
        <f>'7月'!K37</f>
        <v>1002.2</v>
      </c>
      <c r="L29" s="4">
        <f>'7月'!L37</f>
        <v>1001</v>
      </c>
      <c r="M29" s="4">
        <f>'7月'!M37</f>
        <v>993.8</v>
      </c>
      <c r="N29" s="4">
        <f>'7月'!N37</f>
        <v>998.9</v>
      </c>
      <c r="O29" s="4">
        <f>'7月'!O37</f>
        <v>993.2</v>
      </c>
      <c r="P29" s="4">
        <f>'7月'!P37</f>
        <v>994.6</v>
      </c>
      <c r="Q29" s="4">
        <f>'7月'!Q37</f>
        <v>989.3</v>
      </c>
      <c r="R29" s="4">
        <f>'7月'!R37</f>
        <v>1000.8</v>
      </c>
      <c r="S29" s="4">
        <f>'7月'!S37</f>
        <v>998.1</v>
      </c>
      <c r="T29" s="4">
        <f>'7月'!T37</f>
        <v>997.7</v>
      </c>
      <c r="U29" s="4">
        <f>'7月'!U37</f>
        <v>997.5</v>
      </c>
      <c r="V29" s="4">
        <f>'7月'!V37</f>
        <v>1002.7</v>
      </c>
      <c r="W29" s="4">
        <f>'7月'!W37</f>
        <v>998.4</v>
      </c>
      <c r="X29" s="4">
        <f>'7月'!X37</f>
        <v>997.8</v>
      </c>
      <c r="Y29" s="4">
        <f>'7月'!Y37</f>
        <v>1002.6</v>
      </c>
      <c r="Z29" s="4">
        <f>'7月'!Z37</f>
        <v>997.6</v>
      </c>
      <c r="AA29" s="4">
        <f>'7月'!AA37</f>
        <v>1002.3</v>
      </c>
      <c r="AB29" s="4">
        <f>'7月'!AB37</f>
        <v>997.7</v>
      </c>
      <c r="AC29" s="4">
        <f>'7月'!AC37</f>
        <v>997.2</v>
      </c>
      <c r="AD29" s="4">
        <f>'7月'!AD37</f>
        <v>1002</v>
      </c>
      <c r="AE29" s="4">
        <f>'7月'!AE37</f>
        <v>998.9</v>
      </c>
      <c r="AF29" s="4">
        <f>'7月'!AF37</f>
        <v>995.4</v>
      </c>
      <c r="AG29" s="4">
        <f>'7月'!AG37</f>
        <v>999.4</v>
      </c>
      <c r="AH29" s="4">
        <f>'7月'!AH37</f>
        <v>972</v>
      </c>
      <c r="AI29" s="4">
        <f>'7月'!AI37</f>
        <v>999.3</v>
      </c>
      <c r="AJ29" s="4">
        <f>'7月'!AJ37</f>
        <v>997.6</v>
      </c>
      <c r="AK29" s="4">
        <f>'7月'!AK37</f>
        <v>998.3</v>
      </c>
      <c r="AL29" s="4">
        <f>'7月'!AL37</f>
        <v>1002.1</v>
      </c>
      <c r="AM29" s="4">
        <f>'7月'!AM37</f>
        <v>1000</v>
      </c>
      <c r="AN29" s="4">
        <f>'7月'!AN37</f>
        <v>995.3</v>
      </c>
      <c r="AO29" s="4">
        <f>'7月'!AO37</f>
        <v>988</v>
      </c>
      <c r="AP29" s="4">
        <f>'7月'!AP37</f>
        <v>996.7</v>
      </c>
      <c r="AQ29" s="4">
        <f>'7月'!AQ37</f>
        <v>1002.2</v>
      </c>
      <c r="AR29" s="4">
        <f>'7月'!AR37</f>
        <v>997.8</v>
      </c>
      <c r="AS29" s="4">
        <f>'7月'!AS37</f>
        <v>993.4</v>
      </c>
      <c r="AT29" s="4">
        <f>'7月'!AT37</f>
        <v>998.5</v>
      </c>
      <c r="AU29" s="4">
        <f>'7月'!AU37</f>
        <v>1001.4</v>
      </c>
      <c r="AV29" s="4">
        <f>'7月'!AV37</f>
        <v>999.2</v>
      </c>
      <c r="AW29" s="4">
        <f>'7月'!AW37</f>
        <v>974.8</v>
      </c>
      <c r="AX29" s="4">
        <f>'7月'!AX37</f>
        <v>999.3</v>
      </c>
      <c r="AY29" s="4">
        <f>'7月'!AY37</f>
        <v>973.6</v>
      </c>
      <c r="AZ29" s="4">
        <f>'7月'!AZ37</f>
        <v>997.5</v>
      </c>
      <c r="BA29" s="4">
        <f>'7月'!BA37</f>
        <v>1000.6</v>
      </c>
      <c r="BB29" s="4">
        <f>'7月'!BB37</f>
        <v>983.1</v>
      </c>
      <c r="BC29" s="4">
        <f>'7月'!BC37</f>
        <v>997.2</v>
      </c>
      <c r="BD29" s="4">
        <f>'7月'!BD37</f>
        <v>987.4</v>
      </c>
      <c r="BE29" s="4">
        <f>'7月'!BE37</f>
        <v>1003.8</v>
      </c>
      <c r="BF29" s="4">
        <f>'7月'!BF37</f>
        <v>996.0728984038212</v>
      </c>
      <c r="BG29" s="4">
        <f>'7月'!BG37</f>
        <v>993.6103330676531</v>
      </c>
      <c r="BH29" s="4">
        <f>'7月'!BH37</f>
        <v>996</v>
      </c>
      <c r="BI29" s="4">
        <f>'7月'!BI37</f>
        <v>995.1</v>
      </c>
      <c r="BJ29" s="4">
        <f>'7月'!BJ37</f>
        <v>1000.6</v>
      </c>
      <c r="BK29" s="4">
        <f>'7月'!BK37</f>
        <v>991.9</v>
      </c>
      <c r="BL29" s="4">
        <f>'7月'!BL37</f>
        <v>991.2</v>
      </c>
      <c r="BM29" s="4">
        <f>'7月'!BM37</f>
        <v>995.3</v>
      </c>
      <c r="BN29" s="4">
        <f>'7月'!BN37</f>
        <v>1000.8</v>
      </c>
      <c r="BO29" s="4">
        <f>'7月'!BO37</f>
        <v>999.8</v>
      </c>
      <c r="BP29" s="4">
        <f>'7月'!BP37</f>
        <v>1001</v>
      </c>
      <c r="BQ29" s="4">
        <f>'7月'!BQ37</f>
        <v>998</v>
      </c>
      <c r="BR29" s="4"/>
      <c r="BS29" s="4"/>
      <c r="BT29" s="4"/>
      <c r="BU29" s="4"/>
      <c r="BV29" s="4"/>
      <c r="BW29" s="4"/>
      <c r="BY29" s="70">
        <f t="shared" si="5"/>
        <v>972</v>
      </c>
      <c r="BZ29" s="62">
        <f t="shared" si="6"/>
        <v>1985</v>
      </c>
      <c r="CA29" s="63">
        <v>7</v>
      </c>
      <c r="CC29" s="54">
        <f t="shared" si="7"/>
        <v>33</v>
      </c>
    </row>
    <row r="30" spans="1:81" ht="11.25">
      <c r="A30" s="5">
        <v>8</v>
      </c>
      <c r="B30" s="4"/>
      <c r="C30" s="4"/>
      <c r="D30" s="4"/>
      <c r="E30" s="4"/>
      <c r="F30" s="4"/>
      <c r="G30" s="4">
        <f>'8月'!G37</f>
        <v>1001.4</v>
      </c>
      <c r="H30" s="4">
        <f>'8月'!H37</f>
        <v>985.3</v>
      </c>
      <c r="I30" s="4">
        <f>'8月'!I37</f>
        <v>998.6</v>
      </c>
      <c r="J30" s="4">
        <f>'8月'!J37</f>
        <v>998.2</v>
      </c>
      <c r="K30" s="4">
        <f>'8月'!K37</f>
        <v>997.7</v>
      </c>
      <c r="L30" s="4">
        <f>'8月'!L37</f>
        <v>992.8</v>
      </c>
      <c r="M30" s="4">
        <f>'8月'!M37</f>
        <v>997.7</v>
      </c>
      <c r="N30" s="4">
        <f>'8月'!N37</f>
        <v>999.1</v>
      </c>
      <c r="O30" s="4">
        <f>'8月'!O37</f>
        <v>1001.2</v>
      </c>
      <c r="P30" s="4">
        <f>'8月'!P37</f>
        <v>999.1</v>
      </c>
      <c r="Q30" s="4">
        <f>'8月'!Q37</f>
        <v>995.7</v>
      </c>
      <c r="R30" s="4">
        <f>'8月'!R37</f>
        <v>987.3</v>
      </c>
      <c r="S30" s="4">
        <f>'8月'!S37</f>
        <v>1002.8</v>
      </c>
      <c r="T30" s="4">
        <f>'8月'!T37</f>
        <v>988</v>
      </c>
      <c r="U30" s="4">
        <f>'8月'!U37</f>
        <v>995.1</v>
      </c>
      <c r="V30" s="4">
        <f>'8月'!V37</f>
        <v>1005</v>
      </c>
      <c r="W30" s="4">
        <f>'8月'!W37</f>
        <v>998.7</v>
      </c>
      <c r="X30" s="4">
        <f>'8月'!X37</f>
        <v>996.6</v>
      </c>
      <c r="Y30" s="4">
        <f>'8月'!Y37</f>
        <v>994.3</v>
      </c>
      <c r="Z30" s="4">
        <f>'8月'!Z37</f>
        <v>992.2</v>
      </c>
      <c r="AA30" s="4">
        <f>'8月'!AA37</f>
        <v>995.7</v>
      </c>
      <c r="AB30" s="4">
        <f>'8月'!AB37</f>
        <v>995.9</v>
      </c>
      <c r="AC30" s="4">
        <f>'8月'!AC37</f>
        <v>1003.5</v>
      </c>
      <c r="AD30" s="4">
        <f>'8月'!AD37</f>
        <v>967.5</v>
      </c>
      <c r="AE30" s="4">
        <f>'8月'!AE37</f>
        <v>1001</v>
      </c>
      <c r="AF30" s="4">
        <f>'8月'!AF37</f>
        <v>991.2</v>
      </c>
      <c r="AG30" s="4">
        <f>'8月'!AG37</f>
        <v>996.8</v>
      </c>
      <c r="AH30" s="4">
        <f>'8月'!AH37</f>
        <v>1003.7</v>
      </c>
      <c r="AI30" s="4">
        <f>'8月'!AI37</f>
        <v>983.9</v>
      </c>
      <c r="AJ30" s="4">
        <f>'8月'!AJ37</f>
        <v>998.4</v>
      </c>
      <c r="AK30" s="4">
        <f>'8月'!AK37</f>
        <v>1001.9</v>
      </c>
      <c r="AL30" s="4">
        <f>'8月'!AL37</f>
        <v>979.7</v>
      </c>
      <c r="AM30" s="4">
        <f>'8月'!AM37</f>
        <v>995.6</v>
      </c>
      <c r="AN30" s="4">
        <f>'8月'!AN37</f>
        <v>993.8</v>
      </c>
      <c r="AO30" s="4">
        <f>'8月'!AO37</f>
        <v>1002.4</v>
      </c>
      <c r="AP30" s="4">
        <f>'8月'!AP37</f>
        <v>976.8</v>
      </c>
      <c r="AQ30" s="4">
        <f>'8月'!AQ37</f>
        <v>1006.5</v>
      </c>
      <c r="AR30" s="4">
        <f>'8月'!AR37</f>
        <v>1003.1</v>
      </c>
      <c r="AS30" s="4">
        <f>'8月'!AS37</f>
        <v>991.9</v>
      </c>
      <c r="AT30" s="4">
        <f>'8月'!AT37</f>
        <v>1000.9</v>
      </c>
      <c r="AU30" s="4">
        <f>'8月'!AU37</f>
        <v>1001.2</v>
      </c>
      <c r="AV30" s="4">
        <f>'8月'!AV37</f>
        <v>1002.7</v>
      </c>
      <c r="AW30" s="4">
        <f>'8月'!AW37</f>
        <v>1002.3</v>
      </c>
      <c r="AX30" s="4">
        <f>'8月'!AX37</f>
        <v>985.2</v>
      </c>
      <c r="AY30" s="4">
        <f>'8月'!AY37</f>
        <v>995.1</v>
      </c>
      <c r="AZ30" s="4">
        <f>'8月'!AZ37</f>
        <v>989.9</v>
      </c>
      <c r="BA30" s="4">
        <f>'8月'!BA37</f>
        <v>994.6</v>
      </c>
      <c r="BB30" s="4">
        <f>'8月'!BB37</f>
        <v>997.1</v>
      </c>
      <c r="BC30" s="4">
        <f>'8月'!BC37</f>
        <v>1003</v>
      </c>
      <c r="BD30" s="4">
        <f>'8月'!BD37</f>
        <v>1001.9</v>
      </c>
      <c r="BE30" s="4">
        <f>'8月'!BE37</f>
        <v>998.6</v>
      </c>
      <c r="BF30" s="4">
        <f>'8月'!BF37</f>
        <v>999.8018212547088</v>
      </c>
      <c r="BG30" s="4">
        <f>'8月'!BG37</f>
        <v>999.4399396918672</v>
      </c>
      <c r="BH30" s="4">
        <f>'8月'!BH37</f>
        <v>1002.2</v>
      </c>
      <c r="BI30" s="4">
        <f>'8月'!BI37</f>
        <v>1002.5</v>
      </c>
      <c r="BJ30" s="4">
        <f>'8月'!BJ37</f>
        <v>1001.5</v>
      </c>
      <c r="BK30" s="4">
        <f>'8月'!BK37</f>
        <v>997.4</v>
      </c>
      <c r="BL30" s="4">
        <f>'8月'!BL37</f>
        <v>1000.6</v>
      </c>
      <c r="BM30" s="4">
        <f>'8月'!BM37</f>
        <v>976.3</v>
      </c>
      <c r="BN30" s="4">
        <f>'8月'!BN37</f>
        <v>989.6</v>
      </c>
      <c r="BO30" s="4">
        <f>'8月'!BO37</f>
        <v>988.9</v>
      </c>
      <c r="BP30" s="4">
        <f>'8月'!BP37</f>
        <v>996.4</v>
      </c>
      <c r="BQ30" s="4">
        <f>'8月'!BQ37</f>
        <v>1005.7</v>
      </c>
      <c r="BR30" s="4"/>
      <c r="BS30" s="4"/>
      <c r="BT30" s="4"/>
      <c r="BU30" s="4"/>
      <c r="BV30" s="4"/>
      <c r="BW30" s="4"/>
      <c r="BY30" s="70">
        <f t="shared" si="5"/>
        <v>967.5</v>
      </c>
      <c r="BZ30" s="62">
        <f t="shared" si="6"/>
        <v>1981</v>
      </c>
      <c r="CA30" s="63">
        <v>8</v>
      </c>
      <c r="CC30" s="54">
        <f t="shared" si="7"/>
        <v>29</v>
      </c>
    </row>
    <row r="31" spans="1:81" ht="11.25">
      <c r="A31" s="5">
        <v>9</v>
      </c>
      <c r="B31" s="4"/>
      <c r="C31" s="4"/>
      <c r="D31" s="4"/>
      <c r="E31" s="4"/>
      <c r="F31" s="4"/>
      <c r="G31" s="4">
        <f>'9月'!G37</f>
        <v>967.4</v>
      </c>
      <c r="H31" s="4">
        <f>'9月'!H37</f>
        <v>989.9</v>
      </c>
      <c r="I31" s="4">
        <f>'9月'!I37</f>
        <v>1002.8</v>
      </c>
      <c r="J31" s="4">
        <f>'9月'!J37</f>
        <v>987.2</v>
      </c>
      <c r="K31" s="4">
        <f>'9月'!K37</f>
        <v>997.7</v>
      </c>
      <c r="L31" s="4">
        <f>'9月'!L37</f>
        <v>995</v>
      </c>
      <c r="M31" s="4">
        <f>'9月'!M37</f>
        <v>989.3</v>
      </c>
      <c r="N31" s="4">
        <f>'9月'!N37</f>
        <v>980.8</v>
      </c>
      <c r="O31" s="4">
        <f>'9月'!O37</f>
        <v>998.5</v>
      </c>
      <c r="P31" s="4">
        <f>'9月'!P37</f>
        <v>999.6</v>
      </c>
      <c r="Q31" s="4">
        <f>'9月'!Q37</f>
        <v>1003.7</v>
      </c>
      <c r="R31" s="4">
        <f>'9月'!R37</f>
        <v>1002.1</v>
      </c>
      <c r="S31" s="4">
        <f>'9月'!S37</f>
        <v>1003.2</v>
      </c>
      <c r="T31" s="4">
        <f>'9月'!T37</f>
        <v>988.9</v>
      </c>
      <c r="U31" s="4">
        <f>'9月'!U37</f>
        <v>993.5</v>
      </c>
      <c r="V31" s="4">
        <f>'9月'!V37</f>
        <v>1003.1</v>
      </c>
      <c r="W31" s="4">
        <f>'9月'!W37</f>
        <v>1000</v>
      </c>
      <c r="X31" s="4">
        <f>'9月'!X37</f>
        <v>1000.4</v>
      </c>
      <c r="Y31" s="4">
        <f>'9月'!Y37</f>
        <v>999.2</v>
      </c>
      <c r="Z31" s="4">
        <f>'9月'!Z37</f>
        <v>986.2</v>
      </c>
      <c r="AA31" s="4">
        <f>'9月'!AA37</f>
        <v>1002.6</v>
      </c>
      <c r="AB31" s="4">
        <f>'9月'!AB37</f>
        <v>999</v>
      </c>
      <c r="AC31" s="4">
        <f>'9月'!AC37</f>
        <v>1000.5</v>
      </c>
      <c r="AD31" s="4">
        <f>'9月'!AD37</f>
        <v>994.5</v>
      </c>
      <c r="AE31" s="4">
        <f>'9月'!AE37</f>
        <v>990.8</v>
      </c>
      <c r="AF31" s="4">
        <f>'9月'!AF37</f>
        <v>1000.8</v>
      </c>
      <c r="AG31" s="4">
        <f>'9月'!AG37</f>
        <v>998</v>
      </c>
      <c r="AH31" s="4">
        <f>'9月'!AH37</f>
        <v>1001.4</v>
      </c>
      <c r="AI31" s="4">
        <f>'9月'!AI37</f>
        <v>998.2</v>
      </c>
      <c r="AJ31" s="4">
        <f>'9月'!AJ37</f>
        <v>998.3</v>
      </c>
      <c r="AK31" s="4">
        <f>'9月'!AK37</f>
        <v>995.9</v>
      </c>
      <c r="AL31" s="4">
        <f>'9月'!AL37</f>
        <v>1001.2</v>
      </c>
      <c r="AM31" s="4">
        <f>'9月'!AM37</f>
        <v>988</v>
      </c>
      <c r="AN31" s="4">
        <f>'9月'!AN37</f>
        <v>988.6</v>
      </c>
      <c r="AO31" s="4">
        <f>'9月'!AO37</f>
        <v>991.9</v>
      </c>
      <c r="AP31" s="4">
        <f>'9月'!AP37</f>
        <v>999.8</v>
      </c>
      <c r="AQ31" s="4">
        <f>'9月'!AQ37</f>
        <v>1000.6</v>
      </c>
      <c r="AR31" s="4">
        <f>'9月'!AR37</f>
        <v>985.3</v>
      </c>
      <c r="AS31" s="4">
        <f>'9月'!AS37</f>
        <v>981.6</v>
      </c>
      <c r="AT31" s="4">
        <f>'9月'!AT37</f>
        <v>991.2</v>
      </c>
      <c r="AU31" s="4">
        <f>'9月'!AU37</f>
        <v>972.3</v>
      </c>
      <c r="AV31" s="4">
        <f>'9月'!AV37</f>
        <v>1002.6</v>
      </c>
      <c r="AW31" s="4">
        <f>'9月'!AW37</f>
        <v>999.4</v>
      </c>
      <c r="AX31" s="4">
        <f>'9月'!AX37</f>
        <v>983.6</v>
      </c>
      <c r="AY31" s="4">
        <f>'9月'!AY37</f>
        <v>1000.3</v>
      </c>
      <c r="AZ31" s="4">
        <f>'9月'!AZ37</f>
        <v>1003</v>
      </c>
      <c r="BA31" s="4">
        <f>'9月'!BA37</f>
        <v>997.4</v>
      </c>
      <c r="BB31" s="4">
        <f>'9月'!BB37</f>
        <v>1003.2</v>
      </c>
      <c r="BC31" s="4">
        <f>'9月'!BC37</f>
        <v>998.5</v>
      </c>
      <c r="BD31" s="4">
        <f>'9月'!BD37</f>
        <v>988</v>
      </c>
      <c r="BE31" s="4">
        <f>'9月'!BE37</f>
        <v>999.4</v>
      </c>
      <c r="BF31" s="4">
        <f>'9月'!BF37</f>
        <v>999.1505957607654</v>
      </c>
      <c r="BG31" s="4">
        <f>'9月'!BG37</f>
        <v>1002.9614650158913</v>
      </c>
      <c r="BH31" s="4">
        <f>'9月'!BH37</f>
        <v>980.4</v>
      </c>
      <c r="BI31" s="4">
        <f>'9月'!BI37</f>
        <v>996.1</v>
      </c>
      <c r="BJ31" s="4">
        <f>'9月'!BJ37</f>
        <v>988</v>
      </c>
      <c r="BK31" s="4">
        <f>'9月'!BK37</f>
        <v>1002.5</v>
      </c>
      <c r="BL31" s="4">
        <f>'9月'!BL37</f>
        <v>1003.2</v>
      </c>
      <c r="BM31" s="4">
        <f>'9月'!BM37</f>
        <v>999.4</v>
      </c>
      <c r="BN31" s="4">
        <f>'9月'!BN37</f>
        <v>990.3</v>
      </c>
      <c r="BO31" s="4">
        <f>'9月'!BO37</f>
        <v>990.8</v>
      </c>
      <c r="BP31" s="4">
        <f>'9月'!BP37</f>
        <v>989.1</v>
      </c>
      <c r="BQ31" s="4">
        <f>'9月'!BQ37</f>
        <v>1000.4</v>
      </c>
      <c r="BR31" s="4"/>
      <c r="BS31" s="4"/>
      <c r="BT31" s="4"/>
      <c r="BU31" s="4"/>
      <c r="BV31" s="4"/>
      <c r="BW31" s="4"/>
      <c r="BY31" s="70">
        <f t="shared" si="5"/>
        <v>967.4</v>
      </c>
      <c r="BZ31" s="62">
        <f t="shared" si="6"/>
        <v>1958</v>
      </c>
      <c r="CA31" s="63">
        <v>9</v>
      </c>
      <c r="CC31" s="54">
        <f t="shared" si="7"/>
        <v>6</v>
      </c>
    </row>
    <row r="32" spans="1:81" ht="11.25">
      <c r="A32" s="5">
        <v>10</v>
      </c>
      <c r="B32" s="4"/>
      <c r="C32" s="4"/>
      <c r="D32" s="4"/>
      <c r="E32" s="4"/>
      <c r="F32" s="4"/>
      <c r="G32" s="4">
        <f>'10月'!G37</f>
        <v>1002.5</v>
      </c>
      <c r="H32" s="4">
        <f>'10月'!H37</f>
        <v>1004.1</v>
      </c>
      <c r="I32" s="4">
        <f>'10月'!I37</f>
        <v>993.3</v>
      </c>
      <c r="J32" s="4">
        <f>'10月'!J37</f>
        <v>985.3</v>
      </c>
      <c r="K32" s="4">
        <f>'10月'!K37</f>
        <v>1004.2</v>
      </c>
      <c r="L32" s="4">
        <f>'10月'!L37</f>
        <v>997.1</v>
      </c>
      <c r="M32" s="4">
        <f>'10月'!M37</f>
        <v>1005.3</v>
      </c>
      <c r="N32" s="4">
        <f>'10月'!N37</f>
        <v>1001.7</v>
      </c>
      <c r="O32" s="4">
        <f>'10月'!O37</f>
        <v>997.6</v>
      </c>
      <c r="P32" s="4">
        <f>'10月'!P37</f>
        <v>989.5</v>
      </c>
      <c r="Q32" s="4">
        <f>'10月'!Q37</f>
        <v>993.5</v>
      </c>
      <c r="R32" s="4">
        <f>'10月'!R37</f>
        <v>1000.8</v>
      </c>
      <c r="S32" s="4">
        <f>'10月'!S37</f>
        <v>1001.7</v>
      </c>
      <c r="T32" s="4">
        <f>'10月'!T37</f>
        <v>999.6</v>
      </c>
      <c r="U32" s="4">
        <f>'10月'!U37</f>
        <v>1000.4</v>
      </c>
      <c r="V32" s="4">
        <f>'10月'!V37</f>
        <v>1000.7</v>
      </c>
      <c r="W32" s="4">
        <f>'10月'!W37</f>
        <v>1001.9</v>
      </c>
      <c r="X32" s="4">
        <f>'10月'!X37</f>
        <v>996.3</v>
      </c>
      <c r="Y32" s="4">
        <f>'10月'!Y37</f>
        <v>994.6</v>
      </c>
      <c r="Z32" s="4">
        <f>'10月'!Z37</f>
        <v>1010.9</v>
      </c>
      <c r="AA32" s="4">
        <f>'10月'!AA37</f>
        <v>1005.4</v>
      </c>
      <c r="AB32" s="4">
        <f>'10月'!AB37</f>
        <v>975.8</v>
      </c>
      <c r="AC32" s="4">
        <f>'10月'!AC37</f>
        <v>990.3</v>
      </c>
      <c r="AD32" s="4">
        <f>'10月'!AD37</f>
        <v>971.8</v>
      </c>
      <c r="AE32" s="4">
        <f>'10月'!AE37</f>
        <v>993.8</v>
      </c>
      <c r="AF32" s="4">
        <f>'10月'!AF37</f>
        <v>1003.5</v>
      </c>
      <c r="AG32" s="4">
        <f>'10月'!AG37</f>
        <v>998.4</v>
      </c>
      <c r="AH32" s="4">
        <f>'10月'!AH37</f>
        <v>1003.1</v>
      </c>
      <c r="AI32" s="4">
        <f>'10月'!AI37</f>
        <v>1002.9</v>
      </c>
      <c r="AJ32" s="4">
        <f>'10月'!AJ37</f>
        <v>991.4</v>
      </c>
      <c r="AK32" s="4">
        <f>'10月'!AK37</f>
        <v>992.7</v>
      </c>
      <c r="AL32" s="4">
        <f>'10月'!AL37</f>
        <v>997.9</v>
      </c>
      <c r="AM32" s="4">
        <f>'10月'!AM37</f>
        <v>995</v>
      </c>
      <c r="AN32" s="4">
        <f>'10月'!AN37</f>
        <v>988.6</v>
      </c>
      <c r="AO32" s="4">
        <f>'10月'!AO37</f>
        <v>1001.4</v>
      </c>
      <c r="AP32" s="4">
        <f>'10月'!AP37</f>
        <v>1001.5</v>
      </c>
      <c r="AQ32" s="4">
        <f>'10月'!AQ37</f>
        <v>1005.2</v>
      </c>
      <c r="AR32" s="4">
        <f>'10月'!AR37</f>
        <v>1002</v>
      </c>
      <c r="AS32" s="4">
        <f>'10月'!AS37</f>
        <v>1001.9</v>
      </c>
      <c r="AT32" s="4">
        <f>'10月'!AT37</f>
        <v>1003.4</v>
      </c>
      <c r="AU32" s="4">
        <f>'10月'!AU37</f>
        <v>996.8</v>
      </c>
      <c r="AV32" s="4">
        <f>'10月'!AV37</f>
        <v>988.3</v>
      </c>
      <c r="AW32" s="4">
        <f>'10月'!AW37</f>
        <v>1004</v>
      </c>
      <c r="AX32" s="4">
        <f>'10月'!AX37</f>
        <v>999</v>
      </c>
      <c r="AY32" s="4">
        <f>'10月'!AY37</f>
        <v>967.5</v>
      </c>
      <c r="AZ32" s="4">
        <f>'10月'!AZ37</f>
        <v>998.8</v>
      </c>
      <c r="BA32" s="4">
        <f>'10月'!BA37</f>
        <v>991.1</v>
      </c>
      <c r="BB32" s="4">
        <f>'10月'!BB37</f>
        <v>997</v>
      </c>
      <c r="BC32" s="4">
        <f>'10月'!BC37</f>
        <v>983.1</v>
      </c>
      <c r="BD32" s="4">
        <f>'10月'!BD37</f>
        <v>997.5</v>
      </c>
      <c r="BE32" s="4">
        <f>'10月'!BE37</f>
        <v>1005.7</v>
      </c>
      <c r="BF32" s="4">
        <f>'10月'!BF37</f>
        <v>984.8776539295114</v>
      </c>
      <c r="BG32" s="4">
        <f>'10月'!BG37</f>
        <v>1001.8</v>
      </c>
      <c r="BH32" s="4">
        <f>'10月'!BH37</f>
        <v>1003.7</v>
      </c>
      <c r="BI32" s="4">
        <f>'10月'!BI37</f>
        <v>995.5</v>
      </c>
      <c r="BJ32" s="4">
        <f>'10月'!BJ37</f>
        <v>972.5</v>
      </c>
      <c r="BK32" s="4">
        <f>'10月'!BK37</f>
        <v>981.9</v>
      </c>
      <c r="BL32" s="4">
        <f>'10月'!BL37</f>
        <v>994.4</v>
      </c>
      <c r="BM32" s="4">
        <f>'10月'!BM37</f>
        <v>1001</v>
      </c>
      <c r="BN32" s="4">
        <f>'10月'!BN37</f>
        <v>970.9</v>
      </c>
      <c r="BO32" s="4">
        <f>'10月'!BO37</f>
        <v>976.9</v>
      </c>
      <c r="BP32" s="4">
        <f>'10月'!BP37</f>
        <v>972.3</v>
      </c>
      <c r="BQ32" s="4">
        <f>'10月'!BQ37</f>
        <v>999</v>
      </c>
      <c r="BR32" s="4"/>
      <c r="BS32" s="4"/>
      <c r="BT32" s="4"/>
      <c r="BU32" s="4"/>
      <c r="BV32" s="4"/>
      <c r="BW32" s="4"/>
      <c r="BY32" s="70">
        <f t="shared" si="5"/>
        <v>967.5</v>
      </c>
      <c r="BZ32" s="62">
        <f t="shared" si="6"/>
        <v>2002</v>
      </c>
      <c r="CA32" s="63">
        <v>10</v>
      </c>
      <c r="CC32" s="54">
        <f t="shared" si="7"/>
        <v>50</v>
      </c>
    </row>
    <row r="33" spans="1:81" s="16" customFormat="1" ht="11.25">
      <c r="A33" s="14">
        <v>11</v>
      </c>
      <c r="B33" s="15"/>
      <c r="C33" s="15"/>
      <c r="D33" s="15"/>
      <c r="E33" s="15"/>
      <c r="F33" s="15"/>
      <c r="G33" s="15">
        <f>'11月'!G37</f>
        <v>1002.7</v>
      </c>
      <c r="H33" s="15">
        <f>'11月'!H37</f>
        <v>1005.9</v>
      </c>
      <c r="I33" s="15">
        <f>'11月'!I37</f>
        <v>1003.3</v>
      </c>
      <c r="J33" s="15">
        <f>'11月'!J37</f>
        <v>998.1</v>
      </c>
      <c r="K33" s="15">
        <f>'11月'!K37</f>
        <v>997</v>
      </c>
      <c r="L33" s="15">
        <f>'11月'!L37</f>
        <v>993.8</v>
      </c>
      <c r="M33" s="15">
        <f>'11月'!M37</f>
        <v>999.4</v>
      </c>
      <c r="N33" s="15">
        <f>'11月'!N37</f>
        <v>993.6</v>
      </c>
      <c r="O33" s="15">
        <f>'11月'!O37</f>
        <v>996.8</v>
      </c>
      <c r="P33" s="15">
        <f>'11月'!P37</f>
        <v>1001.1</v>
      </c>
      <c r="Q33" s="15">
        <f>'11月'!Q37</f>
        <v>1000.5</v>
      </c>
      <c r="R33" s="15">
        <f>'11月'!R37</f>
        <v>1002.4</v>
      </c>
      <c r="S33" s="15">
        <f>'11月'!S37</f>
        <v>999.4</v>
      </c>
      <c r="T33" s="15">
        <f>'11月'!T37</f>
        <v>1005.5</v>
      </c>
      <c r="U33" s="15">
        <f>'11月'!U37</f>
        <v>995</v>
      </c>
      <c r="V33" s="15">
        <f>'11月'!V37</f>
        <v>997.3</v>
      </c>
      <c r="W33" s="15">
        <f>'11月'!W37</f>
        <v>991.8</v>
      </c>
      <c r="X33" s="15">
        <f>'11月'!X37</f>
        <v>1001.5</v>
      </c>
      <c r="Y33" s="15">
        <f>'11月'!Y37</f>
        <v>994.8</v>
      </c>
      <c r="Z33" s="15">
        <f>'11月'!Z37</f>
        <v>1000.3</v>
      </c>
      <c r="AA33" s="15">
        <f>'11月'!AA37</f>
        <v>997.5</v>
      </c>
      <c r="AB33" s="15">
        <f>'11月'!AB37</f>
        <v>995.8</v>
      </c>
      <c r="AC33" s="15">
        <f>'11月'!AC37</f>
        <v>996.8</v>
      </c>
      <c r="AD33" s="15">
        <f>'11月'!AD37</f>
        <v>1004.3</v>
      </c>
      <c r="AE33" s="15">
        <f>'11月'!AE37</f>
        <v>994.4</v>
      </c>
      <c r="AF33" s="15">
        <f>'11月'!AF37</f>
        <v>998.4</v>
      </c>
      <c r="AG33" s="15">
        <f>'11月'!AG37</f>
        <v>1005.8</v>
      </c>
      <c r="AH33" s="15">
        <f>'11月'!AH37</f>
        <v>1001.7</v>
      </c>
      <c r="AI33" s="15">
        <f>'11月'!AI37</f>
        <v>1004.4</v>
      </c>
      <c r="AJ33" s="15">
        <f>'11月'!AJ37</f>
        <v>1006.5</v>
      </c>
      <c r="AK33" s="15">
        <f>'11月'!AK37</f>
        <v>995.5</v>
      </c>
      <c r="AL33" s="15">
        <f>'11月'!AL37</f>
        <v>994.6</v>
      </c>
      <c r="AM33" s="15">
        <f>'11月'!AM37</f>
        <v>988.8</v>
      </c>
      <c r="AN33" s="15">
        <f>'11月'!AN37</f>
        <v>999.6</v>
      </c>
      <c r="AO33" s="15">
        <f>'11月'!AO37</f>
        <v>994.4</v>
      </c>
      <c r="AP33" s="15">
        <f>'11月'!AP37</f>
        <v>998.9</v>
      </c>
      <c r="AQ33" s="15">
        <f>'11月'!AQ37</f>
        <v>1006.8</v>
      </c>
      <c r="AR33" s="15">
        <f>'11月'!AR37</f>
        <v>986.3</v>
      </c>
      <c r="AS33" s="15">
        <f>'11月'!AS37</f>
        <v>1002.7</v>
      </c>
      <c r="AT33" s="15">
        <f>'11月'!AT37</f>
        <v>993.6</v>
      </c>
      <c r="AU33" s="15">
        <f>'11月'!AU37</f>
        <v>990.5</v>
      </c>
      <c r="AV33" s="15">
        <f>'11月'!AV37</f>
        <v>993.3</v>
      </c>
      <c r="AW33" s="15">
        <f>'11月'!AW37</f>
        <v>1003.2</v>
      </c>
      <c r="AX33" s="15">
        <f>'11月'!AX37</f>
        <v>1000</v>
      </c>
      <c r="AY33" s="15">
        <f>'11月'!AY37</f>
        <v>993.6</v>
      </c>
      <c r="AZ33" s="15">
        <f>'11月'!AZ37</f>
        <v>997.3</v>
      </c>
      <c r="BA33" s="15">
        <f>'11月'!BA37</f>
        <v>1001.7</v>
      </c>
      <c r="BB33" s="15">
        <f>'11月'!BB37</f>
        <v>997.5</v>
      </c>
      <c r="BC33" s="15">
        <f>'11月'!BC37</f>
        <v>995.7</v>
      </c>
      <c r="BD33" s="15">
        <f>'11月'!BD37</f>
        <v>999.2</v>
      </c>
      <c r="BE33" s="15">
        <f>'11月'!BE37</f>
        <v>995.7</v>
      </c>
      <c r="BF33" s="15">
        <f>'11月'!BF37</f>
        <v>996.7861656284182</v>
      </c>
      <c r="BG33" s="15">
        <f>'11月'!BG37</f>
        <v>996.8</v>
      </c>
      <c r="BH33" s="15">
        <f>'11月'!BH37</f>
        <v>997.9</v>
      </c>
      <c r="BI33" s="15">
        <f>'11月'!BI37</f>
        <v>993.8</v>
      </c>
      <c r="BJ33" s="15">
        <f>'11月'!BJ37</f>
        <v>1000.5</v>
      </c>
      <c r="BK33" s="15">
        <f>'11月'!BK37</f>
        <v>998.7</v>
      </c>
      <c r="BL33" s="15">
        <f>'11月'!BL37</f>
        <v>1003.3</v>
      </c>
      <c r="BM33" s="15">
        <f>'11月'!BM37</f>
        <v>1005</v>
      </c>
      <c r="BN33" s="15">
        <f>'11月'!BN37</f>
        <v>999.6</v>
      </c>
      <c r="BO33" s="15">
        <f>'11月'!BO37</f>
        <v>1006.3</v>
      </c>
      <c r="BP33" s="15">
        <f>'11月'!BP37</f>
        <v>1004.8</v>
      </c>
      <c r="BQ33" s="15">
        <f>'11月'!BQ37</f>
        <v>1003.1</v>
      </c>
      <c r="BR33" s="15"/>
      <c r="BS33" s="15"/>
      <c r="BT33" s="15"/>
      <c r="BU33" s="15"/>
      <c r="BV33" s="15"/>
      <c r="BW33" s="15"/>
      <c r="BY33" s="70">
        <f t="shared" si="5"/>
        <v>986.3</v>
      </c>
      <c r="BZ33" s="62">
        <f t="shared" si="6"/>
        <v>1995</v>
      </c>
      <c r="CA33" s="63">
        <v>11</v>
      </c>
      <c r="CC33" s="64">
        <f t="shared" si="7"/>
        <v>43</v>
      </c>
    </row>
    <row r="34" spans="1:81" ht="11.25">
      <c r="A34" s="5">
        <v>12</v>
      </c>
      <c r="B34" s="4"/>
      <c r="C34" s="4"/>
      <c r="D34" s="4"/>
      <c r="E34" s="4"/>
      <c r="F34" s="4"/>
      <c r="G34" s="4">
        <f>'12月'!G37</f>
        <v>986.8</v>
      </c>
      <c r="H34" s="4">
        <f>'12月'!H37</f>
        <v>996.1</v>
      </c>
      <c r="I34" s="4">
        <f>'12月'!I37</f>
        <v>990.7</v>
      </c>
      <c r="J34" s="4">
        <f>'12月'!J37</f>
        <v>1001</v>
      </c>
      <c r="K34" s="4">
        <f>'12月'!K37</f>
        <v>996.6</v>
      </c>
      <c r="L34" s="4">
        <f>'12月'!L37</f>
        <v>1000.3</v>
      </c>
      <c r="M34" s="4">
        <f>'12月'!M37</f>
        <v>998.9</v>
      </c>
      <c r="N34" s="4">
        <f>'12月'!N37</f>
        <v>989.7</v>
      </c>
      <c r="O34" s="4">
        <f>'12月'!O37</f>
        <v>993.4</v>
      </c>
      <c r="P34" s="4">
        <f>'12月'!P37</f>
        <v>998.5</v>
      </c>
      <c r="Q34" s="4">
        <f>'12月'!Q37</f>
        <v>997.5</v>
      </c>
      <c r="R34" s="4">
        <f>'12月'!R37</f>
        <v>995.2</v>
      </c>
      <c r="S34" s="4">
        <f>'12月'!S37</f>
        <v>991.2</v>
      </c>
      <c r="T34" s="4">
        <f>'12月'!T37</f>
        <v>998.2</v>
      </c>
      <c r="U34" s="4">
        <f>'12月'!U37</f>
        <v>992.3</v>
      </c>
      <c r="V34" s="4">
        <f>'12月'!V37</f>
        <v>995.1</v>
      </c>
      <c r="W34" s="4">
        <f>'12月'!W37</f>
        <v>1000.3</v>
      </c>
      <c r="X34" s="4">
        <f>'12月'!X37</f>
        <v>998.1</v>
      </c>
      <c r="Y34" s="4">
        <f>'12月'!Y37</f>
        <v>995</v>
      </c>
      <c r="Z34" s="4">
        <f>'12月'!Z37</f>
        <v>998.8</v>
      </c>
      <c r="AA34" s="4">
        <f>'12月'!AA37</f>
        <v>1004.3</v>
      </c>
      <c r="AB34" s="4">
        <f>'12月'!AB37</f>
        <v>1006.2</v>
      </c>
      <c r="AC34" s="4">
        <f>'12月'!AC37</f>
        <v>975.9</v>
      </c>
      <c r="AD34" s="4">
        <f>'12月'!AD37</f>
        <v>996.4</v>
      </c>
      <c r="AE34" s="4">
        <f>'12月'!AE37</f>
        <v>1001.6</v>
      </c>
      <c r="AF34" s="4">
        <f>'12月'!AF37</f>
        <v>995.2</v>
      </c>
      <c r="AG34" s="4">
        <f>'12月'!AG37</f>
        <v>998.3</v>
      </c>
      <c r="AH34" s="4">
        <f>'12月'!AH37</f>
        <v>998.3</v>
      </c>
      <c r="AI34" s="4">
        <f>'12月'!AI37</f>
        <v>995.4</v>
      </c>
      <c r="AJ34" s="4">
        <f>'12月'!AJ37</f>
        <v>995.7</v>
      </c>
      <c r="AK34" s="4">
        <f>'12月'!AK37</f>
        <v>999</v>
      </c>
      <c r="AL34" s="4">
        <f>'12月'!AL37</f>
        <v>1001.6</v>
      </c>
      <c r="AM34" s="4">
        <f>'12月'!AM37</f>
        <v>992.3</v>
      </c>
      <c r="AN34" s="4">
        <f>'12月'!AN37</f>
        <v>987.1</v>
      </c>
      <c r="AO34" s="4">
        <f>'12月'!AO37</f>
        <v>996.9</v>
      </c>
      <c r="AP34" s="4">
        <f>'12月'!AP37</f>
        <v>999.1</v>
      </c>
      <c r="AQ34" s="4">
        <f>'12月'!AQ37</f>
        <v>998.2</v>
      </c>
      <c r="AR34" s="4">
        <f>'12月'!AR37</f>
        <v>999.1</v>
      </c>
      <c r="AS34" s="4">
        <f>'12月'!AS37</f>
        <v>993.2</v>
      </c>
      <c r="AT34" s="4">
        <f>'12月'!AT37</f>
        <v>1002.6</v>
      </c>
      <c r="AU34" s="4">
        <f>'12月'!AU37</f>
        <v>1004.3</v>
      </c>
      <c r="AV34" s="4">
        <f>'12月'!AV37</f>
        <v>1001.7</v>
      </c>
      <c r="AW34" s="4">
        <f>'12月'!AW37</f>
        <v>999.4</v>
      </c>
      <c r="AX34" s="4">
        <f>'12月'!AX37</f>
        <v>999.5</v>
      </c>
      <c r="AY34" s="4">
        <f>'12月'!AY37</f>
        <v>999.2</v>
      </c>
      <c r="AZ34" s="4">
        <f>'12月'!AZ37</f>
        <v>995.3</v>
      </c>
      <c r="BA34" s="4">
        <f>'12月'!BA37</f>
        <v>974.5</v>
      </c>
      <c r="BB34" s="4">
        <f>'12月'!BB37</f>
        <v>983.5</v>
      </c>
      <c r="BC34" s="4">
        <f>'12月'!BC37</f>
        <v>986</v>
      </c>
      <c r="BD34" s="4">
        <f>'12月'!BD37</f>
        <v>990.4</v>
      </c>
      <c r="BE34" s="4">
        <f>'12月'!BE37</f>
        <v>998.6</v>
      </c>
      <c r="BF34" s="4">
        <f>'12月'!BF37</f>
        <v>993.2978065250811</v>
      </c>
      <c r="BG34" s="4">
        <f>'12月'!BG37</f>
        <v>988.1</v>
      </c>
      <c r="BH34" s="4">
        <f>'12月'!BH37</f>
        <v>998.7</v>
      </c>
      <c r="BI34" s="4">
        <f>'12月'!BI37</f>
        <v>990.4</v>
      </c>
      <c r="BJ34" s="4">
        <f>'12月'!BJ37</f>
        <v>988.3</v>
      </c>
      <c r="BK34" s="4">
        <f>'12月'!BK37</f>
        <v>989.7</v>
      </c>
      <c r="BL34" s="4">
        <f>'12月'!BL37</f>
        <v>987.6</v>
      </c>
      <c r="BM34" s="4">
        <f>'12月'!BM37</f>
        <v>994.8</v>
      </c>
      <c r="BN34" s="4">
        <f>'12月'!BN37</f>
        <v>993.4</v>
      </c>
      <c r="BO34" s="4">
        <f>'12月'!BO37</f>
        <v>1002.7</v>
      </c>
      <c r="BP34" s="4">
        <f>'12月'!BP37</f>
        <v>995.6</v>
      </c>
      <c r="BQ34" s="4">
        <f>'12月'!BQ37</f>
        <v>986.3</v>
      </c>
      <c r="BR34" s="4"/>
      <c r="BS34" s="4"/>
      <c r="BT34" s="4"/>
      <c r="BU34" s="4"/>
      <c r="BV34" s="4"/>
      <c r="BW34" s="4"/>
      <c r="BY34" s="70">
        <f t="shared" si="5"/>
        <v>974.5</v>
      </c>
      <c r="BZ34" s="62">
        <f t="shared" si="6"/>
        <v>2004</v>
      </c>
      <c r="CA34" s="63">
        <v>12</v>
      </c>
      <c r="CC34" s="54">
        <f t="shared" si="7"/>
        <v>52</v>
      </c>
    </row>
    <row r="35" spans="1:81" ht="11.25">
      <c r="A35" s="56" t="s">
        <v>48</v>
      </c>
      <c r="B35" s="57"/>
      <c r="C35" s="57"/>
      <c r="D35" s="57"/>
      <c r="E35" s="57"/>
      <c r="F35" s="57"/>
      <c r="G35" s="57">
        <f>MIN(G23:G34)</f>
        <v>967.4</v>
      </c>
      <c r="H35" s="57">
        <f aca="true" t="shared" si="8" ref="H35:BF35">MIN(H23:H34)</f>
        <v>985.3</v>
      </c>
      <c r="I35" s="57">
        <f t="shared" si="8"/>
        <v>984.4</v>
      </c>
      <c r="J35" s="57">
        <f t="shared" si="8"/>
        <v>985.3</v>
      </c>
      <c r="K35" s="57">
        <f t="shared" si="8"/>
        <v>984.8</v>
      </c>
      <c r="L35" s="57">
        <f t="shared" si="8"/>
        <v>988.3</v>
      </c>
      <c r="M35" s="57">
        <f t="shared" si="8"/>
        <v>989.3</v>
      </c>
      <c r="N35" s="57">
        <f t="shared" si="8"/>
        <v>980.8</v>
      </c>
      <c r="O35" s="57">
        <f t="shared" si="8"/>
        <v>978.3</v>
      </c>
      <c r="P35" s="57">
        <f t="shared" si="8"/>
        <v>989.5</v>
      </c>
      <c r="Q35" s="57">
        <f t="shared" si="8"/>
        <v>989.3</v>
      </c>
      <c r="R35" s="57">
        <f t="shared" si="8"/>
        <v>986</v>
      </c>
      <c r="S35" s="57">
        <f t="shared" si="8"/>
        <v>970.1</v>
      </c>
      <c r="T35" s="57">
        <f t="shared" si="8"/>
        <v>988</v>
      </c>
      <c r="U35" s="57">
        <f t="shared" si="8"/>
        <v>983.5</v>
      </c>
      <c r="V35" s="57">
        <f t="shared" si="8"/>
        <v>994</v>
      </c>
      <c r="W35" s="57">
        <f t="shared" si="8"/>
        <v>991.1</v>
      </c>
      <c r="X35" s="57">
        <f t="shared" si="8"/>
        <v>989.5</v>
      </c>
      <c r="Y35" s="57">
        <f t="shared" si="8"/>
        <v>992.8</v>
      </c>
      <c r="Z35" s="57">
        <f t="shared" si="8"/>
        <v>986.2</v>
      </c>
      <c r="AA35" s="57">
        <f t="shared" si="8"/>
        <v>988.9</v>
      </c>
      <c r="AB35" s="57">
        <f t="shared" si="8"/>
        <v>975.8</v>
      </c>
      <c r="AC35" s="57">
        <f t="shared" si="8"/>
        <v>975.9</v>
      </c>
      <c r="AD35" s="57">
        <f t="shared" si="8"/>
        <v>967.5</v>
      </c>
      <c r="AE35" s="57">
        <f t="shared" si="8"/>
        <v>990.8</v>
      </c>
      <c r="AF35" s="57">
        <f t="shared" si="8"/>
        <v>985</v>
      </c>
      <c r="AG35" s="57">
        <f t="shared" si="8"/>
        <v>992.9</v>
      </c>
      <c r="AH35" s="57">
        <f t="shared" si="8"/>
        <v>972</v>
      </c>
      <c r="AI35" s="57">
        <f t="shared" si="8"/>
        <v>983.9</v>
      </c>
      <c r="AJ35" s="57">
        <f t="shared" si="8"/>
        <v>989.1</v>
      </c>
      <c r="AK35" s="57">
        <f t="shared" si="8"/>
        <v>990</v>
      </c>
      <c r="AL35" s="57">
        <f t="shared" si="8"/>
        <v>979.7</v>
      </c>
      <c r="AM35" s="57">
        <f t="shared" si="8"/>
        <v>988</v>
      </c>
      <c r="AN35" s="57">
        <f t="shared" si="8"/>
        <v>975.3</v>
      </c>
      <c r="AO35" s="57">
        <f t="shared" si="8"/>
        <v>984.7</v>
      </c>
      <c r="AP35" s="57">
        <f t="shared" si="8"/>
        <v>976.8</v>
      </c>
      <c r="AQ35" s="57">
        <f t="shared" si="8"/>
        <v>969.5</v>
      </c>
      <c r="AR35" s="57">
        <f t="shared" si="8"/>
        <v>985.3</v>
      </c>
      <c r="AS35" s="57">
        <f t="shared" si="8"/>
        <v>981.6</v>
      </c>
      <c r="AT35" s="57">
        <f t="shared" si="8"/>
        <v>983</v>
      </c>
      <c r="AU35" s="57">
        <f t="shared" si="8"/>
        <v>972.3</v>
      </c>
      <c r="AV35" s="57">
        <f t="shared" si="8"/>
        <v>988.3</v>
      </c>
      <c r="AW35" s="57">
        <f t="shared" si="8"/>
        <v>974.8</v>
      </c>
      <c r="AX35" s="57">
        <f t="shared" si="8"/>
        <v>983.6</v>
      </c>
      <c r="AY35" s="57">
        <f t="shared" si="8"/>
        <v>967.5</v>
      </c>
      <c r="AZ35" s="57">
        <f t="shared" si="8"/>
        <v>981.6</v>
      </c>
      <c r="BA35" s="57">
        <f t="shared" si="8"/>
        <v>974.5</v>
      </c>
      <c r="BB35" s="57">
        <f t="shared" si="8"/>
        <v>983.1</v>
      </c>
      <c r="BC35" s="57">
        <f t="shared" si="8"/>
        <v>983.1</v>
      </c>
      <c r="BD35" s="57">
        <f t="shared" si="8"/>
        <v>982.8</v>
      </c>
      <c r="BE35" s="57">
        <f t="shared" si="8"/>
        <v>990</v>
      </c>
      <c r="BF35" s="57">
        <f t="shared" si="8"/>
        <v>984.8776539295114</v>
      </c>
      <c r="BG35" s="57">
        <f aca="true" t="shared" si="9" ref="BG35:BL35">MIN(BG23:BG34)</f>
        <v>988.1</v>
      </c>
      <c r="BH35" s="57">
        <f t="shared" si="9"/>
        <v>980.4</v>
      </c>
      <c r="BI35" s="57">
        <f t="shared" si="9"/>
        <v>982.6</v>
      </c>
      <c r="BJ35" s="57">
        <f t="shared" si="9"/>
        <v>972.5</v>
      </c>
      <c r="BK35" s="57">
        <f t="shared" si="9"/>
        <v>981.9</v>
      </c>
      <c r="BL35" s="57">
        <f t="shared" si="9"/>
        <v>987.6</v>
      </c>
      <c r="BM35" s="57">
        <f>MIN(BM23:BM34)</f>
        <v>976.3</v>
      </c>
      <c r="BN35" s="57">
        <f>MIN(BN23:BN34)</f>
        <v>970.9</v>
      </c>
      <c r="BO35" s="57">
        <f>MIN(BO23:BO34)</f>
        <v>976.9</v>
      </c>
      <c r="BP35" s="57">
        <f>MIN(BP23:BP34)</f>
        <v>972.3</v>
      </c>
      <c r="BQ35" s="57">
        <f>MIN(BQ23:BQ34)</f>
        <v>986.3</v>
      </c>
      <c r="BR35" s="57"/>
      <c r="BS35" s="57"/>
      <c r="BT35" s="57"/>
      <c r="BU35" s="57"/>
      <c r="BV35" s="57"/>
      <c r="BW35" s="57"/>
      <c r="BY35" s="71">
        <f>MIN(H35:BW35)</f>
        <v>967.5</v>
      </c>
      <c r="BZ35" s="66">
        <f t="shared" si="6"/>
        <v>1981</v>
      </c>
      <c r="CC35" s="54">
        <f t="shared" si="7"/>
        <v>29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AZ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52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92"/>
      <c r="BY2" s="59" t="s">
        <v>24</v>
      </c>
      <c r="BZ2" s="59" t="s">
        <v>13</v>
      </c>
      <c r="CA2" s="60" t="s">
        <v>0</v>
      </c>
      <c r="CC2" s="54" t="s">
        <v>17</v>
      </c>
    </row>
    <row r="3" spans="1:81" ht="11.25">
      <c r="A3" s="5">
        <v>1</v>
      </c>
      <c r="B3" s="78">
        <f>'1月'!B42</f>
        <v>0</v>
      </c>
      <c r="C3" s="78">
        <f>'1月'!C42</f>
        <v>0</v>
      </c>
      <c r="D3" s="78">
        <f>'1月'!D42</f>
        <v>0</v>
      </c>
      <c r="E3" s="78">
        <f>'1月'!E42</f>
        <v>0</v>
      </c>
      <c r="F3" s="78">
        <f>'1月'!F42</f>
        <v>0</v>
      </c>
      <c r="G3" s="78">
        <f>'1月'!G42</f>
        <v>0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1</v>
      </c>
      <c r="T3" s="78">
        <f>'1月'!T42</f>
        <v>0</v>
      </c>
      <c r="U3" s="78">
        <f>'1月'!U42</f>
        <v>0</v>
      </c>
      <c r="V3" s="78">
        <f>'1月'!V42</f>
        <v>0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0</v>
      </c>
      <c r="AC3" s="78">
        <f>'1月'!AC42</f>
        <v>0</v>
      </c>
      <c r="AD3" s="78">
        <f>'1月'!AD42</f>
        <v>0</v>
      </c>
      <c r="AE3" s="78">
        <f>'1月'!AE42</f>
        <v>0</v>
      </c>
      <c r="AF3" s="78">
        <f>'1月'!AF42</f>
        <v>0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0</v>
      </c>
      <c r="AK3" s="78">
        <f>'1月'!AK42</f>
        <v>0</v>
      </c>
      <c r="AL3" s="78">
        <f>'1月'!AL42</f>
        <v>0</v>
      </c>
      <c r="AM3" s="78">
        <f>'1月'!AM42</f>
        <v>0</v>
      </c>
      <c r="AN3" s="78">
        <f>'1月'!AN42</f>
        <v>0</v>
      </c>
      <c r="AO3" s="78">
        <f>'1月'!AO42</f>
        <v>0</v>
      </c>
      <c r="AP3" s="78">
        <f>'1月'!AP42</f>
        <v>0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0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0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0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/>
      <c r="BS3" s="78"/>
      <c r="BT3" s="78"/>
      <c r="BU3" s="78"/>
      <c r="BV3" s="78"/>
      <c r="BY3" s="61">
        <f>MAX(B3:BW3)</f>
        <v>1</v>
      </c>
      <c r="BZ3" s="62">
        <f>INDEX($B$2:$BW$2,,CC3)</f>
        <v>1970</v>
      </c>
      <c r="CA3" s="63">
        <v>1</v>
      </c>
      <c r="CC3" s="54">
        <f>MATCH(BY3,B3:BW3,0)</f>
        <v>18</v>
      </c>
    </row>
    <row r="4" spans="1:81" ht="11.25">
      <c r="A4" s="5">
        <v>2</v>
      </c>
      <c r="B4" s="78">
        <f>'2月'!B42</f>
        <v>0</v>
      </c>
      <c r="C4" s="78">
        <f>'2月'!C42</f>
        <v>0</v>
      </c>
      <c r="D4" s="78">
        <f>'2月'!D42</f>
        <v>0</v>
      </c>
      <c r="E4" s="78">
        <f>'2月'!E42</f>
        <v>0</v>
      </c>
      <c r="F4" s="78">
        <f>'2月'!F42</f>
        <v>0</v>
      </c>
      <c r="G4" s="78">
        <f>'2月'!G42</f>
        <v>0</v>
      </c>
      <c r="H4" s="78">
        <f>'2月'!H42</f>
        <v>0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0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0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0</v>
      </c>
      <c r="AL4" s="78">
        <f>'2月'!AL42</f>
        <v>0</v>
      </c>
      <c r="AM4" s="78">
        <f>'2月'!AM42</f>
        <v>0</v>
      </c>
      <c r="AN4" s="78">
        <f>'2月'!AN42</f>
        <v>1</v>
      </c>
      <c r="AO4" s="78">
        <f>'2月'!AO42</f>
        <v>0</v>
      </c>
      <c r="AP4" s="78">
        <f>'2月'!AP42</f>
        <v>0</v>
      </c>
      <c r="AQ4" s="78">
        <f>'2月'!AQ42</f>
        <v>2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0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0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0</v>
      </c>
      <c r="BK4" s="78">
        <f>'2月'!BK42</f>
        <v>0</v>
      </c>
      <c r="BL4" s="78">
        <f>'2月'!BL42</f>
        <v>0</v>
      </c>
      <c r="BM4" s="78">
        <f>'2月'!BM42</f>
        <v>0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0</v>
      </c>
      <c r="BR4" s="78"/>
      <c r="BS4" s="78"/>
      <c r="BT4" s="78"/>
      <c r="BU4" s="78"/>
      <c r="BV4" s="78"/>
      <c r="BY4" s="61">
        <f aca="true" t="shared" si="0" ref="BY4:BY14">MAX(B4:BW4)</f>
        <v>2</v>
      </c>
      <c r="BZ4" s="62">
        <f aca="true" t="shared" si="1" ref="BZ4:BZ14">INDEX($B$2:$BW$2,,CC4)</f>
        <v>1994</v>
      </c>
      <c r="CA4" s="63">
        <v>2</v>
      </c>
      <c r="CC4" s="54">
        <f aca="true" t="shared" si="2" ref="CC4:CC15">MATCH(BY4,B4:BW4,0)</f>
        <v>42</v>
      </c>
    </row>
    <row r="5" spans="1:81" ht="11.25">
      <c r="A5" s="5">
        <v>3</v>
      </c>
      <c r="B5" s="78">
        <f>'3月'!B42</f>
        <v>0</v>
      </c>
      <c r="C5" s="78">
        <f>'3月'!C42</f>
        <v>0</v>
      </c>
      <c r="D5" s="78">
        <f>'3月'!D42</f>
        <v>0</v>
      </c>
      <c r="E5" s="78">
        <f>'3月'!E42</f>
        <v>0</v>
      </c>
      <c r="F5" s="78">
        <f>'3月'!F42</f>
        <v>0</v>
      </c>
      <c r="G5" s="78">
        <f>'3月'!G42</f>
        <v>0</v>
      </c>
      <c r="H5" s="78">
        <f>'3月'!H42</f>
        <v>0</v>
      </c>
      <c r="I5" s="78">
        <f>'3月'!I42</f>
        <v>0</v>
      </c>
      <c r="J5" s="78">
        <f>'3月'!J42</f>
        <v>0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0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0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0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0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0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0</v>
      </c>
      <c r="BJ5" s="78">
        <f>'3月'!BJ42</f>
        <v>0</v>
      </c>
      <c r="BK5" s="78">
        <f>'3月'!BK42</f>
        <v>0</v>
      </c>
      <c r="BL5" s="78">
        <f>'3月'!BL42</f>
        <v>0</v>
      </c>
      <c r="BM5" s="78">
        <f>'3月'!BM42</f>
        <v>0</v>
      </c>
      <c r="BN5" s="78">
        <f>'3月'!BN42</f>
        <v>0</v>
      </c>
      <c r="BO5" s="78">
        <f>'3月'!BO42</f>
        <v>0</v>
      </c>
      <c r="BP5" s="78">
        <f>'3月'!BP42</f>
        <v>0</v>
      </c>
      <c r="BQ5" s="78">
        <f>'3月'!BQ42</f>
        <v>0</v>
      </c>
      <c r="BR5" s="78"/>
      <c r="BS5" s="78"/>
      <c r="BT5" s="78"/>
      <c r="BU5" s="78"/>
      <c r="BV5" s="78"/>
      <c r="BY5" s="61">
        <f t="shared" si="0"/>
        <v>0</v>
      </c>
      <c r="BZ5" s="62">
        <f t="shared" si="1"/>
        <v>1953</v>
      </c>
      <c r="CA5" s="63">
        <v>3</v>
      </c>
      <c r="CC5" s="54">
        <f t="shared" si="2"/>
        <v>1</v>
      </c>
    </row>
    <row r="6" spans="1:81" ht="11.25">
      <c r="A6" s="5">
        <v>4</v>
      </c>
      <c r="B6" s="78">
        <f>'4月'!B42</f>
        <v>0</v>
      </c>
      <c r="C6" s="78">
        <f>'4月'!C42</f>
        <v>0</v>
      </c>
      <c r="D6" s="78">
        <f>'4月'!D42</f>
        <v>0</v>
      </c>
      <c r="E6" s="78">
        <f>'4月'!E42</f>
        <v>0</v>
      </c>
      <c r="F6" s="78">
        <f>'4月'!F42</f>
        <v>0</v>
      </c>
      <c r="G6" s="78">
        <f>'4月'!G42</f>
        <v>0</v>
      </c>
      <c r="H6" s="78">
        <f>'4月'!H42</f>
        <v>0</v>
      </c>
      <c r="I6" s="78">
        <f>'4月'!I42</f>
        <v>0</v>
      </c>
      <c r="J6" s="78">
        <f>'4月'!J42</f>
        <v>0</v>
      </c>
      <c r="K6" s="78">
        <f>'4月'!K42</f>
        <v>0</v>
      </c>
      <c r="L6" s="78">
        <f>'4月'!L42</f>
        <v>0</v>
      </c>
      <c r="M6" s="78">
        <f>'4月'!M42</f>
        <v>0</v>
      </c>
      <c r="N6" s="78">
        <f>'4月'!N42</f>
        <v>0</v>
      </c>
      <c r="O6" s="78">
        <f>'4月'!O42</f>
        <v>0</v>
      </c>
      <c r="P6" s="78">
        <f>'4月'!P42</f>
        <v>0</v>
      </c>
      <c r="Q6" s="78">
        <f>'4月'!Q42</f>
        <v>0</v>
      </c>
      <c r="R6" s="78">
        <f>'4月'!R42</f>
        <v>0</v>
      </c>
      <c r="S6" s="78">
        <f>'4月'!S42</f>
        <v>0</v>
      </c>
      <c r="T6" s="78">
        <f>'4月'!T42</f>
        <v>0</v>
      </c>
      <c r="U6" s="78">
        <f>'4月'!U42</f>
        <v>0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0</v>
      </c>
      <c r="AD6" s="78">
        <f>'4月'!AD42</f>
        <v>0</v>
      </c>
      <c r="AE6" s="78">
        <f>'4月'!AE42</f>
        <v>0</v>
      </c>
      <c r="AF6" s="78">
        <f>'4月'!AF42</f>
        <v>0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0</v>
      </c>
      <c r="AL6" s="78">
        <f>'4月'!AL42</f>
        <v>0</v>
      </c>
      <c r="AM6" s="78">
        <f>'4月'!AM42</f>
        <v>0</v>
      </c>
      <c r="AN6" s="78">
        <f>'4月'!AN42</f>
        <v>0</v>
      </c>
      <c r="AO6" s="78">
        <f>'4月'!AO42</f>
        <v>0</v>
      </c>
      <c r="AP6" s="78">
        <f>'4月'!AP42</f>
        <v>0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0</v>
      </c>
      <c r="AU6" s="78">
        <f>'4月'!AU42</f>
        <v>0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0</v>
      </c>
      <c r="AZ6" s="78">
        <f>'4月'!AZ42</f>
        <v>0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0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1</v>
      </c>
      <c r="BK6" s="78">
        <f>'4月'!BK42</f>
        <v>0</v>
      </c>
      <c r="BL6" s="78">
        <f>'4月'!BL42</f>
        <v>0</v>
      </c>
      <c r="BM6" s="78">
        <f>'4月'!BM42</f>
        <v>0</v>
      </c>
      <c r="BN6" s="78">
        <f>'4月'!BN42</f>
        <v>0</v>
      </c>
      <c r="BO6" s="78">
        <f>'4月'!BO42</f>
        <v>0</v>
      </c>
      <c r="BP6" s="78">
        <f>'4月'!BP42</f>
        <v>0</v>
      </c>
      <c r="BQ6" s="78">
        <f>'4月'!BQ42</f>
        <v>0</v>
      </c>
      <c r="BR6" s="78"/>
      <c r="BS6" s="78"/>
      <c r="BT6" s="78"/>
      <c r="BU6" s="78"/>
      <c r="BV6" s="78"/>
      <c r="BY6" s="61">
        <f t="shared" si="0"/>
        <v>1</v>
      </c>
      <c r="BZ6" s="62">
        <f t="shared" si="1"/>
        <v>2013</v>
      </c>
      <c r="CA6" s="63">
        <v>4</v>
      </c>
      <c r="CC6" s="54">
        <f t="shared" si="2"/>
        <v>61</v>
      </c>
    </row>
    <row r="7" spans="1:81" ht="11.25">
      <c r="A7" s="5">
        <v>5</v>
      </c>
      <c r="B7" s="78">
        <f>'5月'!B42</f>
        <v>0</v>
      </c>
      <c r="C7" s="78">
        <f>'5月'!C42</f>
        <v>0</v>
      </c>
      <c r="D7" s="78">
        <f>'5月'!D42</f>
        <v>0</v>
      </c>
      <c r="E7" s="78">
        <f>'5月'!E42</f>
        <v>0</v>
      </c>
      <c r="F7" s="78">
        <f>'5月'!F42</f>
        <v>0</v>
      </c>
      <c r="G7" s="78">
        <f>'5月'!G42</f>
        <v>0</v>
      </c>
      <c r="H7" s="78">
        <f>'5月'!H42</f>
        <v>0</v>
      </c>
      <c r="I7" s="78">
        <f>'5月'!I42</f>
        <v>0</v>
      </c>
      <c r="J7" s="78">
        <f>'5月'!J42</f>
        <v>0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0</v>
      </c>
      <c r="O7" s="78">
        <f>'5月'!O42</f>
        <v>0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0</v>
      </c>
      <c r="T7" s="78">
        <f>'5月'!T42</f>
        <v>0</v>
      </c>
      <c r="U7" s="78">
        <f>'5月'!U42</f>
        <v>0</v>
      </c>
      <c r="V7" s="78">
        <f>'5月'!V42</f>
        <v>0</v>
      </c>
      <c r="W7" s="78">
        <f>'5月'!W42</f>
        <v>0</v>
      </c>
      <c r="X7" s="78">
        <f>'5月'!X42</f>
        <v>0</v>
      </c>
      <c r="Y7" s="78">
        <f>'5月'!Y42</f>
        <v>0</v>
      </c>
      <c r="Z7" s="78">
        <f>'5月'!Z42</f>
        <v>0</v>
      </c>
      <c r="AA7" s="78">
        <f>'5月'!AA42</f>
        <v>0</v>
      </c>
      <c r="AB7" s="78">
        <f>'5月'!AB42</f>
        <v>0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0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0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0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0</v>
      </c>
      <c r="AU7" s="78">
        <f>'5月'!AU42</f>
        <v>0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0</v>
      </c>
      <c r="BB7" s="78">
        <f>'5月'!BB42</f>
        <v>0</v>
      </c>
      <c r="BC7" s="78">
        <f>'5月'!BC42</f>
        <v>0</v>
      </c>
      <c r="BD7" s="78">
        <f>'5月'!BD42</f>
        <v>0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0</v>
      </c>
      <c r="BI7" s="78">
        <f>'5月'!BI42</f>
        <v>0</v>
      </c>
      <c r="BJ7" s="78">
        <f>'5月'!BJ42</f>
        <v>0</v>
      </c>
      <c r="BK7" s="78">
        <f>'5月'!BK42</f>
        <v>0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0</v>
      </c>
      <c r="BR7" s="78"/>
      <c r="BS7" s="78"/>
      <c r="BT7" s="78"/>
      <c r="BU7" s="78"/>
      <c r="BV7" s="78"/>
      <c r="BY7" s="61">
        <f t="shared" si="0"/>
        <v>0</v>
      </c>
      <c r="BZ7" s="62">
        <f t="shared" si="1"/>
        <v>1953</v>
      </c>
      <c r="CA7" s="63">
        <v>5</v>
      </c>
      <c r="CC7" s="54">
        <f t="shared" si="2"/>
        <v>1</v>
      </c>
    </row>
    <row r="8" spans="1:81" ht="11.25">
      <c r="A8" s="5">
        <v>6</v>
      </c>
      <c r="B8" s="78">
        <f>'6月'!B42</f>
        <v>0</v>
      </c>
      <c r="C8" s="78">
        <f>'6月'!C42</f>
        <v>0</v>
      </c>
      <c r="D8" s="78">
        <f>'6月'!D42</f>
        <v>0</v>
      </c>
      <c r="E8" s="78">
        <f>'6月'!E42</f>
        <v>0</v>
      </c>
      <c r="F8" s="78">
        <f>'6月'!F42</f>
        <v>0</v>
      </c>
      <c r="G8" s="78">
        <f>'6月'!G42</f>
        <v>0</v>
      </c>
      <c r="H8" s="78">
        <f>'6月'!H42</f>
        <v>0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0</v>
      </c>
      <c r="M8" s="78">
        <f>'6月'!M42</f>
        <v>0</v>
      </c>
      <c r="N8" s="78">
        <f>'6月'!N42</f>
        <v>0</v>
      </c>
      <c r="O8" s="78">
        <f>'6月'!O42</f>
        <v>1</v>
      </c>
      <c r="P8" s="78">
        <f>'6月'!P42</f>
        <v>0</v>
      </c>
      <c r="Q8" s="78">
        <f>'6月'!Q42</f>
        <v>0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0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0</v>
      </c>
      <c r="AK8" s="78">
        <f>'6月'!AK42</f>
        <v>0</v>
      </c>
      <c r="AL8" s="78">
        <f>'6月'!AL42</f>
        <v>0</v>
      </c>
      <c r="AM8" s="78">
        <f>'6月'!AM42</f>
        <v>0</v>
      </c>
      <c r="AN8" s="78">
        <f>'6月'!AN42</f>
        <v>0</v>
      </c>
      <c r="AO8" s="78">
        <f>'6月'!AO42</f>
        <v>0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0</v>
      </c>
      <c r="AT8" s="78">
        <f>'6月'!AT42</f>
        <v>0</v>
      </c>
      <c r="AU8" s="78">
        <f>'6月'!AU42</f>
        <v>0</v>
      </c>
      <c r="AV8" s="78">
        <f>'6月'!AV42</f>
        <v>0</v>
      </c>
      <c r="AW8" s="78">
        <f>'6月'!AW42</f>
        <v>0</v>
      </c>
      <c r="AX8" s="78">
        <f>'6月'!AX42</f>
        <v>0</v>
      </c>
      <c r="AY8" s="78">
        <f>'6月'!AY42</f>
        <v>0</v>
      </c>
      <c r="AZ8" s="78">
        <f>'6月'!AZ42</f>
        <v>0</v>
      </c>
      <c r="BA8" s="78">
        <f>'6月'!BA42</f>
        <v>0</v>
      </c>
      <c r="BB8" s="78">
        <f>'6月'!BB42</f>
        <v>0</v>
      </c>
      <c r="BC8" s="78">
        <f>'6月'!BC42</f>
        <v>0</v>
      </c>
      <c r="BD8" s="78">
        <f>'6月'!BD42</f>
        <v>0</v>
      </c>
      <c r="BE8" s="78">
        <f>'6月'!BE42</f>
        <v>0</v>
      </c>
      <c r="BF8" s="78">
        <f>'6月'!BF42</f>
        <v>0</v>
      </c>
      <c r="BG8" s="78">
        <f>'6月'!BG42</f>
        <v>0</v>
      </c>
      <c r="BH8" s="78">
        <f>'6月'!BH42</f>
        <v>0</v>
      </c>
      <c r="BI8" s="78">
        <f>'6月'!BI42</f>
        <v>0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0</v>
      </c>
      <c r="BN8" s="78">
        <f>'6月'!BN42</f>
        <v>0</v>
      </c>
      <c r="BO8" s="78">
        <f>'6月'!BO42</f>
        <v>0</v>
      </c>
      <c r="BP8" s="78">
        <f>'6月'!BP42</f>
        <v>0</v>
      </c>
      <c r="BQ8" s="78">
        <f>'6月'!BQ42</f>
        <v>0</v>
      </c>
      <c r="BR8" s="78"/>
      <c r="BS8" s="78"/>
      <c r="BT8" s="78"/>
      <c r="BU8" s="78"/>
      <c r="BV8" s="78"/>
      <c r="BY8" s="61">
        <f t="shared" si="0"/>
        <v>1</v>
      </c>
      <c r="BZ8" s="62">
        <f t="shared" si="1"/>
        <v>1966</v>
      </c>
      <c r="CA8" s="63">
        <v>6</v>
      </c>
      <c r="CC8" s="54">
        <f t="shared" si="2"/>
        <v>14</v>
      </c>
    </row>
    <row r="9" spans="1:81" ht="11.25">
      <c r="A9" s="5">
        <v>7</v>
      </c>
      <c r="B9" s="78">
        <f>'7月'!B42</f>
        <v>0</v>
      </c>
      <c r="C9" s="78">
        <f>'7月'!C42</f>
        <v>0</v>
      </c>
      <c r="D9" s="78">
        <f>'7月'!D42</f>
        <v>0</v>
      </c>
      <c r="E9" s="78">
        <f>'7月'!E42</f>
        <v>0</v>
      </c>
      <c r="F9" s="78">
        <f>'7月'!F42</f>
        <v>0</v>
      </c>
      <c r="G9" s="78">
        <f>'7月'!G42</f>
        <v>0</v>
      </c>
      <c r="H9" s="78">
        <f>'7月'!H42</f>
        <v>0</v>
      </c>
      <c r="I9" s="78">
        <f>'7月'!I42</f>
        <v>0</v>
      </c>
      <c r="J9" s="78">
        <f>'7月'!J42</f>
        <v>0</v>
      </c>
      <c r="K9" s="78">
        <f>'7月'!K42</f>
        <v>0</v>
      </c>
      <c r="L9" s="78">
        <f>'7月'!L42</f>
        <v>0</v>
      </c>
      <c r="M9" s="78">
        <f>'7月'!M42</f>
        <v>0</v>
      </c>
      <c r="N9" s="78">
        <f>'7月'!N42</f>
        <v>0</v>
      </c>
      <c r="O9" s="78">
        <f>'7月'!O42</f>
        <v>0</v>
      </c>
      <c r="P9" s="78">
        <f>'7月'!P42</f>
        <v>0</v>
      </c>
      <c r="Q9" s="78">
        <f>'7月'!Q42</f>
        <v>0</v>
      </c>
      <c r="R9" s="78">
        <f>'7月'!R42</f>
        <v>0</v>
      </c>
      <c r="S9" s="78">
        <f>'7月'!S42</f>
        <v>0</v>
      </c>
      <c r="T9" s="78">
        <f>'7月'!T42</f>
        <v>0</v>
      </c>
      <c r="U9" s="78">
        <f>'7月'!U42</f>
        <v>0</v>
      </c>
      <c r="V9" s="78">
        <f>'7月'!V42</f>
        <v>0</v>
      </c>
      <c r="W9" s="78">
        <f>'7月'!W42</f>
        <v>0</v>
      </c>
      <c r="X9" s="78">
        <f>'7月'!X42</f>
        <v>0</v>
      </c>
      <c r="Y9" s="78">
        <f>'7月'!Y42</f>
        <v>0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0</v>
      </c>
      <c r="AG9" s="78">
        <f>'7月'!AG42</f>
        <v>0</v>
      </c>
      <c r="AH9" s="78">
        <f>'7月'!AH42</f>
        <v>1</v>
      </c>
      <c r="AI9" s="78">
        <f>'7月'!AI42</f>
        <v>0</v>
      </c>
      <c r="AJ9" s="78">
        <f>'7月'!AJ42</f>
        <v>0</v>
      </c>
      <c r="AK9" s="78">
        <f>'7月'!AK42</f>
        <v>0</v>
      </c>
      <c r="AL9" s="78">
        <f>'7月'!AL42</f>
        <v>0</v>
      </c>
      <c r="AM9" s="78">
        <f>'7月'!AM42</f>
        <v>0</v>
      </c>
      <c r="AN9" s="78">
        <f>'7月'!AN42</f>
        <v>0</v>
      </c>
      <c r="AO9" s="78">
        <f>'7月'!AO42</f>
        <v>0</v>
      </c>
      <c r="AP9" s="78">
        <f>'7月'!AP42</f>
        <v>0</v>
      </c>
      <c r="AQ9" s="78">
        <f>'7月'!AQ42</f>
        <v>0</v>
      </c>
      <c r="AR9" s="78">
        <f>'7月'!AR42</f>
        <v>0</v>
      </c>
      <c r="AS9" s="78">
        <f>'7月'!AS42</f>
        <v>0</v>
      </c>
      <c r="AT9" s="78">
        <f>'7月'!AT42</f>
        <v>0</v>
      </c>
      <c r="AU9" s="78">
        <f>'7月'!AU42</f>
        <v>0</v>
      </c>
      <c r="AV9" s="78">
        <f>'7月'!AV42</f>
        <v>0</v>
      </c>
      <c r="AW9" s="78">
        <f>'7月'!AW42</f>
        <v>1</v>
      </c>
      <c r="AX9" s="78">
        <f>'7月'!AX42</f>
        <v>0</v>
      </c>
      <c r="AY9" s="78">
        <f>'7月'!AY42</f>
        <v>1</v>
      </c>
      <c r="AZ9" s="78">
        <f>'7月'!AZ42</f>
        <v>0</v>
      </c>
      <c r="BA9" s="78">
        <f>'7月'!BA42</f>
        <v>0</v>
      </c>
      <c r="BB9" s="78">
        <f>'7月'!BB42</f>
        <v>0</v>
      </c>
      <c r="BC9" s="78">
        <f>'7月'!BC42</f>
        <v>0</v>
      </c>
      <c r="BD9" s="78">
        <f>'7月'!BD42</f>
        <v>0</v>
      </c>
      <c r="BE9" s="78">
        <f>'7月'!BE42</f>
        <v>0</v>
      </c>
      <c r="BF9" s="78">
        <f>'7月'!BF42</f>
        <v>0</v>
      </c>
      <c r="BG9" s="78">
        <f>'7月'!BG42</f>
        <v>0</v>
      </c>
      <c r="BH9" s="78">
        <f>'7月'!BH42</f>
        <v>0</v>
      </c>
      <c r="BI9" s="78">
        <f>'7月'!BI42</f>
        <v>0</v>
      </c>
      <c r="BJ9" s="78">
        <f>'7月'!BJ42</f>
        <v>0</v>
      </c>
      <c r="BK9" s="78">
        <f>'7月'!BK42</f>
        <v>0</v>
      </c>
      <c r="BL9" s="78">
        <f>'7月'!BL42</f>
        <v>0</v>
      </c>
      <c r="BM9" s="78">
        <f>'7月'!BM42</f>
        <v>0</v>
      </c>
      <c r="BN9" s="78">
        <f>'7月'!BN42</f>
        <v>0</v>
      </c>
      <c r="BO9" s="78">
        <f>'7月'!BO42</f>
        <v>0</v>
      </c>
      <c r="BP9" s="78">
        <f>'7月'!BP42</f>
        <v>0</v>
      </c>
      <c r="BQ9" s="78">
        <f>'7月'!BQ42</f>
        <v>0</v>
      </c>
      <c r="BR9" s="78"/>
      <c r="BS9" s="78"/>
      <c r="BT9" s="78"/>
      <c r="BU9" s="78"/>
      <c r="BV9" s="78"/>
      <c r="BY9" s="61">
        <f t="shared" si="0"/>
        <v>1</v>
      </c>
      <c r="BZ9" s="62">
        <f t="shared" si="1"/>
        <v>1985</v>
      </c>
      <c r="CA9" s="63">
        <v>7</v>
      </c>
      <c r="CC9" s="54">
        <f t="shared" si="2"/>
        <v>33</v>
      </c>
    </row>
    <row r="10" spans="1:81" ht="11.25">
      <c r="A10" s="5">
        <v>8</v>
      </c>
      <c r="B10" s="78">
        <f>'8月'!B42</f>
        <v>0</v>
      </c>
      <c r="C10" s="78">
        <f>'8月'!C42</f>
        <v>0</v>
      </c>
      <c r="D10" s="78">
        <f>'8月'!D42</f>
        <v>0</v>
      </c>
      <c r="E10" s="78">
        <f>'8月'!E42</f>
        <v>0</v>
      </c>
      <c r="F10" s="78">
        <f>'8月'!F42</f>
        <v>0</v>
      </c>
      <c r="G10" s="78">
        <f>'8月'!G42</f>
        <v>0</v>
      </c>
      <c r="H10" s="78">
        <f>'8月'!H42</f>
        <v>0</v>
      </c>
      <c r="I10" s="78">
        <f>'8月'!I42</f>
        <v>0</v>
      </c>
      <c r="J10" s="78">
        <f>'8月'!J42</f>
        <v>0</v>
      </c>
      <c r="K10" s="78">
        <f>'8月'!K42</f>
        <v>0</v>
      </c>
      <c r="L10" s="78">
        <f>'8月'!L42</f>
        <v>0</v>
      </c>
      <c r="M10" s="78">
        <f>'8月'!M42</f>
        <v>0</v>
      </c>
      <c r="N10" s="78">
        <f>'8月'!N42</f>
        <v>0</v>
      </c>
      <c r="O10" s="78">
        <f>'8月'!O42</f>
        <v>0</v>
      </c>
      <c r="P10" s="78">
        <f>'8月'!P42</f>
        <v>0</v>
      </c>
      <c r="Q10" s="78">
        <f>'8月'!Q42</f>
        <v>0</v>
      </c>
      <c r="R10" s="78">
        <f>'8月'!R42</f>
        <v>0</v>
      </c>
      <c r="S10" s="78">
        <f>'8月'!S42</f>
        <v>0</v>
      </c>
      <c r="T10" s="78">
        <f>'8月'!T42</f>
        <v>0</v>
      </c>
      <c r="U10" s="78">
        <f>'8月'!U42</f>
        <v>0</v>
      </c>
      <c r="V10" s="78">
        <f>'8月'!V42</f>
        <v>0</v>
      </c>
      <c r="W10" s="78">
        <f>'8月'!W42</f>
        <v>0</v>
      </c>
      <c r="X10" s="78">
        <f>'8月'!X42</f>
        <v>0</v>
      </c>
      <c r="Y10" s="78">
        <f>'8月'!Y42</f>
        <v>0</v>
      </c>
      <c r="Z10" s="78">
        <f>'8月'!Z42</f>
        <v>0</v>
      </c>
      <c r="AA10" s="78">
        <f>'8月'!AA42</f>
        <v>0</v>
      </c>
      <c r="AB10" s="78">
        <f>'8月'!AB42</f>
        <v>0</v>
      </c>
      <c r="AC10" s="78">
        <f>'8月'!AC42</f>
        <v>0</v>
      </c>
      <c r="AD10" s="78">
        <f>'8月'!AD42</f>
        <v>1</v>
      </c>
      <c r="AE10" s="78">
        <f>'8月'!AE42</f>
        <v>0</v>
      </c>
      <c r="AF10" s="78">
        <f>'8月'!AF42</f>
        <v>0</v>
      </c>
      <c r="AG10" s="78">
        <f>'8月'!AG42</f>
        <v>0</v>
      </c>
      <c r="AH10" s="78">
        <f>'8月'!AH42</f>
        <v>0</v>
      </c>
      <c r="AI10" s="78">
        <f>'8月'!AI42</f>
        <v>0</v>
      </c>
      <c r="AJ10" s="78">
        <f>'8月'!AJ42</f>
        <v>0</v>
      </c>
      <c r="AK10" s="78">
        <f>'8月'!AK42</f>
        <v>0</v>
      </c>
      <c r="AL10" s="78">
        <f>'8月'!AL42</f>
        <v>1</v>
      </c>
      <c r="AM10" s="78">
        <f>'8月'!AM42</f>
        <v>0</v>
      </c>
      <c r="AN10" s="78">
        <f>'8月'!AN42</f>
        <v>0</v>
      </c>
      <c r="AO10" s="78">
        <f>'8月'!AO42</f>
        <v>0</v>
      </c>
      <c r="AP10" s="78">
        <f>'8月'!AP42</f>
        <v>1</v>
      </c>
      <c r="AQ10" s="78">
        <f>'8月'!AQ42</f>
        <v>0</v>
      </c>
      <c r="AR10" s="78">
        <f>'8月'!AR42</f>
        <v>0</v>
      </c>
      <c r="AS10" s="78">
        <f>'8月'!AS42</f>
        <v>0</v>
      </c>
      <c r="AT10" s="78">
        <f>'8月'!AT42</f>
        <v>0</v>
      </c>
      <c r="AU10" s="78">
        <f>'8月'!AU42</f>
        <v>0</v>
      </c>
      <c r="AV10" s="78">
        <f>'8月'!AV42</f>
        <v>0</v>
      </c>
      <c r="AW10" s="78">
        <f>'8月'!AW42</f>
        <v>0</v>
      </c>
      <c r="AX10" s="78">
        <f>'8月'!AX42</f>
        <v>0</v>
      </c>
      <c r="AY10" s="78">
        <f>'8月'!AY42</f>
        <v>0</v>
      </c>
      <c r="AZ10" s="78">
        <f>'8月'!AZ42</f>
        <v>0</v>
      </c>
      <c r="BA10" s="78">
        <f>'8月'!BA42</f>
        <v>0</v>
      </c>
      <c r="BB10" s="78">
        <f>'8月'!BB42</f>
        <v>0</v>
      </c>
      <c r="BC10" s="78">
        <f>'8月'!BC42</f>
        <v>0</v>
      </c>
      <c r="BD10" s="78">
        <f>'8月'!BD42</f>
        <v>0</v>
      </c>
      <c r="BE10" s="78">
        <f>'8月'!BE42</f>
        <v>0</v>
      </c>
      <c r="BF10" s="78">
        <f>'8月'!BF42</f>
        <v>0</v>
      </c>
      <c r="BG10" s="78">
        <f>'8月'!BG42</f>
        <v>0</v>
      </c>
      <c r="BH10" s="78">
        <f>'8月'!BH42</f>
        <v>0</v>
      </c>
      <c r="BI10" s="78">
        <f>'8月'!BI42</f>
        <v>0</v>
      </c>
      <c r="BJ10" s="78">
        <f>'8月'!BJ42</f>
        <v>0</v>
      </c>
      <c r="BK10" s="78">
        <f>'8月'!BK42</f>
        <v>0</v>
      </c>
      <c r="BL10" s="78">
        <f>'8月'!BL42</f>
        <v>0</v>
      </c>
      <c r="BM10" s="78">
        <f>'8月'!BM42</f>
        <v>1</v>
      </c>
      <c r="BN10" s="78">
        <f>'8月'!BN42</f>
        <v>0</v>
      </c>
      <c r="BO10" s="78">
        <f>'8月'!BO42</f>
        <v>0</v>
      </c>
      <c r="BP10" s="78">
        <f>'8月'!BP42</f>
        <v>0</v>
      </c>
      <c r="BQ10" s="78">
        <f>'8月'!BQ42</f>
        <v>0</v>
      </c>
      <c r="BR10" s="78"/>
      <c r="BS10" s="78"/>
      <c r="BT10" s="78"/>
      <c r="BU10" s="78"/>
      <c r="BV10" s="78"/>
      <c r="BY10" s="61">
        <f t="shared" si="0"/>
        <v>1</v>
      </c>
      <c r="BZ10" s="62">
        <f t="shared" si="1"/>
        <v>1981</v>
      </c>
      <c r="CA10" s="63">
        <v>8</v>
      </c>
      <c r="CC10" s="54">
        <f t="shared" si="2"/>
        <v>29</v>
      </c>
    </row>
    <row r="11" spans="1:81" ht="11.25">
      <c r="A11" s="5">
        <v>9</v>
      </c>
      <c r="B11" s="78">
        <f>'9月'!B42</f>
        <v>0</v>
      </c>
      <c r="C11" s="78">
        <f>'9月'!C42</f>
        <v>0</v>
      </c>
      <c r="D11" s="78">
        <f>'9月'!D42</f>
        <v>0</v>
      </c>
      <c r="E11" s="78">
        <f>'9月'!E42</f>
        <v>0</v>
      </c>
      <c r="F11" s="78">
        <f>'9月'!F42</f>
        <v>0</v>
      </c>
      <c r="G11" s="78">
        <f>'9月'!G42</f>
        <v>1</v>
      </c>
      <c r="H11" s="78">
        <f>'9月'!H42</f>
        <v>0</v>
      </c>
      <c r="I11" s="78">
        <f>'9月'!I42</f>
        <v>0</v>
      </c>
      <c r="J11" s="78">
        <f>'9月'!J42</f>
        <v>0</v>
      </c>
      <c r="K11" s="78">
        <f>'9月'!K42</f>
        <v>0</v>
      </c>
      <c r="L11" s="78">
        <f>'9月'!L42</f>
        <v>0</v>
      </c>
      <c r="M11" s="78">
        <f>'9月'!M42</f>
        <v>0</v>
      </c>
      <c r="N11" s="78">
        <f>'9月'!N42</f>
        <v>0</v>
      </c>
      <c r="O11" s="78">
        <f>'9月'!O42</f>
        <v>0</v>
      </c>
      <c r="P11" s="78">
        <f>'9月'!P42</f>
        <v>0</v>
      </c>
      <c r="Q11" s="78">
        <f>'9月'!Q42</f>
        <v>0</v>
      </c>
      <c r="R11" s="78">
        <f>'9月'!R42</f>
        <v>0</v>
      </c>
      <c r="S11" s="78">
        <f>'9月'!S42</f>
        <v>0</v>
      </c>
      <c r="T11" s="78">
        <f>'9月'!T42</f>
        <v>0</v>
      </c>
      <c r="U11" s="78">
        <f>'9月'!U42</f>
        <v>0</v>
      </c>
      <c r="V11" s="78">
        <f>'9月'!V42</f>
        <v>0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0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0</v>
      </c>
      <c r="AE11" s="78">
        <f>'9月'!AE42</f>
        <v>0</v>
      </c>
      <c r="AF11" s="78">
        <f>'9月'!AF42</f>
        <v>0</v>
      </c>
      <c r="AG11" s="78">
        <f>'9月'!AG42</f>
        <v>0</v>
      </c>
      <c r="AH11" s="78">
        <f>'9月'!AH42</f>
        <v>0</v>
      </c>
      <c r="AI11" s="78">
        <f>'9月'!AI42</f>
        <v>0</v>
      </c>
      <c r="AJ11" s="78">
        <f>'9月'!AJ42</f>
        <v>0</v>
      </c>
      <c r="AK11" s="78">
        <f>'9月'!AK42</f>
        <v>0</v>
      </c>
      <c r="AL11" s="78">
        <f>'9月'!AL42</f>
        <v>0</v>
      </c>
      <c r="AM11" s="78">
        <f>'9月'!AM42</f>
        <v>0</v>
      </c>
      <c r="AN11" s="78">
        <f>'9月'!AN42</f>
        <v>0</v>
      </c>
      <c r="AO11" s="78">
        <f>'9月'!AO42</f>
        <v>0</v>
      </c>
      <c r="AP11" s="78">
        <f>'9月'!AP42</f>
        <v>0</v>
      </c>
      <c r="AQ11" s="78">
        <f>'9月'!AQ42</f>
        <v>0</v>
      </c>
      <c r="AR11" s="78">
        <f>'9月'!AR42</f>
        <v>0</v>
      </c>
      <c r="AS11" s="78">
        <f>'9月'!AS42</f>
        <v>0</v>
      </c>
      <c r="AT11" s="78">
        <f>'9月'!AT42</f>
        <v>0</v>
      </c>
      <c r="AU11" s="78">
        <f>'9月'!AU42</f>
        <v>1</v>
      </c>
      <c r="AV11" s="78">
        <f>'9月'!AV42</f>
        <v>0</v>
      </c>
      <c r="AW11" s="78">
        <f>'9月'!AW42</f>
        <v>0</v>
      </c>
      <c r="AX11" s="78">
        <f>'9月'!AX42</f>
        <v>0</v>
      </c>
      <c r="AY11" s="78">
        <f>'9月'!AY42</f>
        <v>0</v>
      </c>
      <c r="AZ11" s="78">
        <f>'9月'!AZ42</f>
        <v>0</v>
      </c>
      <c r="BA11" s="78">
        <f>'9月'!BA42</f>
        <v>0</v>
      </c>
      <c r="BB11" s="78">
        <f>'9月'!BB42</f>
        <v>0</v>
      </c>
      <c r="BC11" s="78">
        <f>'9月'!BC42</f>
        <v>0</v>
      </c>
      <c r="BD11" s="78">
        <f>'9月'!BD42</f>
        <v>0</v>
      </c>
      <c r="BE11" s="78">
        <f>'9月'!BE42</f>
        <v>0</v>
      </c>
      <c r="BF11" s="78">
        <f>'9月'!BF42</f>
        <v>0</v>
      </c>
      <c r="BG11" s="78">
        <f>'9月'!BG42</f>
        <v>0</v>
      </c>
      <c r="BH11" s="78">
        <f>'9月'!BH42</f>
        <v>0</v>
      </c>
      <c r="BI11" s="78">
        <f>'9月'!BI42</f>
        <v>0</v>
      </c>
      <c r="BJ11" s="78">
        <f>'9月'!BJ42</f>
        <v>0</v>
      </c>
      <c r="BK11" s="78">
        <f>'9月'!BK42</f>
        <v>0</v>
      </c>
      <c r="BL11" s="78">
        <f>'9月'!BL42</f>
        <v>0</v>
      </c>
      <c r="BM11" s="78">
        <f>'9月'!BM42</f>
        <v>0</v>
      </c>
      <c r="BN11" s="78">
        <f>'9月'!BN42</f>
        <v>0</v>
      </c>
      <c r="BO11" s="78">
        <f>'9月'!BO42</f>
        <v>0</v>
      </c>
      <c r="BP11" s="78">
        <f>'9月'!BP42</f>
        <v>0</v>
      </c>
      <c r="BQ11" s="78">
        <f>'9月'!BQ42</f>
        <v>0</v>
      </c>
      <c r="BR11" s="78"/>
      <c r="BS11" s="78"/>
      <c r="BT11" s="78"/>
      <c r="BU11" s="78"/>
      <c r="BV11" s="78"/>
      <c r="BY11" s="61">
        <f t="shared" si="0"/>
        <v>1</v>
      </c>
      <c r="BZ11" s="62">
        <f t="shared" si="1"/>
        <v>1958</v>
      </c>
      <c r="CA11" s="63">
        <v>9</v>
      </c>
      <c r="CC11" s="54">
        <f t="shared" si="2"/>
        <v>6</v>
      </c>
    </row>
    <row r="12" spans="1:81" ht="11.25">
      <c r="A12" s="5">
        <v>10</v>
      </c>
      <c r="B12" s="78">
        <f>'10月'!B42</f>
        <v>0</v>
      </c>
      <c r="C12" s="78">
        <f>'10月'!C42</f>
        <v>0</v>
      </c>
      <c r="D12" s="78">
        <f>'10月'!D42</f>
        <v>0</v>
      </c>
      <c r="E12" s="78">
        <f>'10月'!E42</f>
        <v>0</v>
      </c>
      <c r="F12" s="78">
        <f>'10月'!F42</f>
        <v>0</v>
      </c>
      <c r="G12" s="78">
        <f>'10月'!G42</f>
        <v>0</v>
      </c>
      <c r="H12" s="78">
        <f>'10月'!H42</f>
        <v>0</v>
      </c>
      <c r="I12" s="78">
        <f>'10月'!I42</f>
        <v>0</v>
      </c>
      <c r="J12" s="78">
        <f>'10月'!J42</f>
        <v>0</v>
      </c>
      <c r="K12" s="78">
        <f>'10月'!K42</f>
        <v>0</v>
      </c>
      <c r="L12" s="78">
        <f>'10月'!L42</f>
        <v>0</v>
      </c>
      <c r="M12" s="78">
        <f>'10月'!M42</f>
        <v>0</v>
      </c>
      <c r="N12" s="78">
        <f>'10月'!N42</f>
        <v>0</v>
      </c>
      <c r="O12" s="78">
        <f>'10月'!O42</f>
        <v>0</v>
      </c>
      <c r="P12" s="78">
        <f>'10月'!P42</f>
        <v>0</v>
      </c>
      <c r="Q12" s="78">
        <f>'10月'!Q42</f>
        <v>0</v>
      </c>
      <c r="R12" s="78">
        <f>'10月'!R42</f>
        <v>0</v>
      </c>
      <c r="S12" s="78">
        <f>'10月'!S42</f>
        <v>0</v>
      </c>
      <c r="T12" s="78">
        <f>'10月'!T42</f>
        <v>0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0</v>
      </c>
      <c r="Z12" s="78">
        <f>'10月'!Z42</f>
        <v>0</v>
      </c>
      <c r="AA12" s="78">
        <f>'10月'!AA42</f>
        <v>0</v>
      </c>
      <c r="AB12" s="78">
        <f>'10月'!AB42</f>
        <v>1</v>
      </c>
      <c r="AC12" s="78">
        <f>'10月'!AC42</f>
        <v>0</v>
      </c>
      <c r="AD12" s="78">
        <f>'10月'!AD42</f>
        <v>2</v>
      </c>
      <c r="AE12" s="78">
        <f>'10月'!AE42</f>
        <v>0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0</v>
      </c>
      <c r="AK12" s="78">
        <f>'10月'!AK42</f>
        <v>0</v>
      </c>
      <c r="AL12" s="78">
        <f>'10月'!AL42</f>
        <v>0</v>
      </c>
      <c r="AM12" s="78">
        <f>'10月'!AM42</f>
        <v>0</v>
      </c>
      <c r="AN12" s="78">
        <f>'10月'!AN42</f>
        <v>0</v>
      </c>
      <c r="AO12" s="78">
        <f>'10月'!AO42</f>
        <v>0</v>
      </c>
      <c r="AP12" s="78">
        <f>'10月'!AP42</f>
        <v>0</v>
      </c>
      <c r="AQ12" s="78">
        <f>'10月'!AQ42</f>
        <v>0</v>
      </c>
      <c r="AR12" s="78">
        <f>'10月'!AR42</f>
        <v>0</v>
      </c>
      <c r="AS12" s="78">
        <f>'10月'!AS42</f>
        <v>0</v>
      </c>
      <c r="AT12" s="78">
        <f>'10月'!AT42</f>
        <v>0</v>
      </c>
      <c r="AU12" s="78">
        <f>'10月'!AU42</f>
        <v>0</v>
      </c>
      <c r="AV12" s="78">
        <f>'10月'!AV42</f>
        <v>0</v>
      </c>
      <c r="AW12" s="78">
        <f>'10月'!AW42</f>
        <v>0</v>
      </c>
      <c r="AX12" s="78">
        <f>'10月'!AX42</f>
        <v>0</v>
      </c>
      <c r="AY12" s="78">
        <f>'10月'!AY42</f>
        <v>1</v>
      </c>
      <c r="AZ12" s="78">
        <f>'10月'!AZ42</f>
        <v>0</v>
      </c>
      <c r="BA12" s="78">
        <f>'10月'!BA42</f>
        <v>0</v>
      </c>
      <c r="BB12" s="78">
        <f>'10月'!BB42</f>
        <v>0</v>
      </c>
      <c r="BC12" s="78">
        <f>'10月'!BC42</f>
        <v>0</v>
      </c>
      <c r="BD12" s="78">
        <f>'10月'!BD42</f>
        <v>0</v>
      </c>
      <c r="BE12" s="78">
        <f>'10月'!BE42</f>
        <v>0</v>
      </c>
      <c r="BF12" s="78">
        <f>'10月'!BF42</f>
        <v>0</v>
      </c>
      <c r="BG12" s="78">
        <f>'10月'!BG42</f>
        <v>0</v>
      </c>
      <c r="BH12" s="78">
        <f>'10月'!BH42</f>
        <v>0</v>
      </c>
      <c r="BI12" s="78">
        <f>'10月'!BI42</f>
        <v>0</v>
      </c>
      <c r="BJ12" s="78">
        <f>'10月'!BJ42</f>
        <v>1</v>
      </c>
      <c r="BK12" s="78">
        <f>'10月'!BK42</f>
        <v>0</v>
      </c>
      <c r="BL12" s="78">
        <f>'10月'!BL42</f>
        <v>0</v>
      </c>
      <c r="BM12" s="78">
        <f>'10月'!BM42</f>
        <v>0</v>
      </c>
      <c r="BN12" s="78">
        <f>'10月'!BN42</f>
        <v>1</v>
      </c>
      <c r="BO12" s="78">
        <f>'10月'!BO42</f>
        <v>1</v>
      </c>
      <c r="BP12" s="78">
        <f>'10月'!BP42</f>
        <v>2</v>
      </c>
      <c r="BQ12" s="78">
        <f>'10月'!BQ42</f>
        <v>0</v>
      </c>
      <c r="BR12" s="78"/>
      <c r="BS12" s="78"/>
      <c r="BT12" s="78"/>
      <c r="BU12" s="78"/>
      <c r="BV12" s="78"/>
      <c r="BY12" s="61">
        <f t="shared" si="0"/>
        <v>2</v>
      </c>
      <c r="BZ12" s="62">
        <f t="shared" si="1"/>
        <v>1981</v>
      </c>
      <c r="CA12" s="63">
        <v>10</v>
      </c>
      <c r="CC12" s="54">
        <f t="shared" si="2"/>
        <v>29</v>
      </c>
    </row>
    <row r="13" spans="1:81" s="16" customFormat="1" ht="11.25">
      <c r="A13" s="14">
        <v>11</v>
      </c>
      <c r="B13" s="79">
        <f>'11月'!B42</f>
        <v>0</v>
      </c>
      <c r="C13" s="79">
        <f>'11月'!C42</f>
        <v>0</v>
      </c>
      <c r="D13" s="79">
        <f>'11月'!D42</f>
        <v>0</v>
      </c>
      <c r="E13" s="79">
        <f>'11月'!E42</f>
        <v>0</v>
      </c>
      <c r="F13" s="79">
        <f>'11月'!F42</f>
        <v>0</v>
      </c>
      <c r="G13" s="79">
        <f>'11月'!G42</f>
        <v>0</v>
      </c>
      <c r="H13" s="79">
        <f>'11月'!H42</f>
        <v>0</v>
      </c>
      <c r="I13" s="79">
        <f>'11月'!I42</f>
        <v>0</v>
      </c>
      <c r="J13" s="79">
        <f>'11月'!J42</f>
        <v>0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0</v>
      </c>
      <c r="O13" s="79">
        <f>'11月'!O42</f>
        <v>0</v>
      </c>
      <c r="P13" s="79">
        <f>'11月'!P42</f>
        <v>0</v>
      </c>
      <c r="Q13" s="79">
        <f>'11月'!Q42</f>
        <v>0</v>
      </c>
      <c r="R13" s="79">
        <f>'11月'!R42</f>
        <v>0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0</v>
      </c>
      <c r="X13" s="79">
        <f>'11月'!X42</f>
        <v>0</v>
      </c>
      <c r="Y13" s="79">
        <f>'11月'!Y42</f>
        <v>0</v>
      </c>
      <c r="Z13" s="79">
        <f>'11月'!Z42</f>
        <v>0</v>
      </c>
      <c r="AA13" s="79">
        <f>'11月'!AA42</f>
        <v>0</v>
      </c>
      <c r="AB13" s="79">
        <f>'11月'!AB42</f>
        <v>0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0</v>
      </c>
      <c r="AG13" s="79">
        <f>'11月'!AG42</f>
        <v>0</v>
      </c>
      <c r="AH13" s="79">
        <f>'11月'!AH42</f>
        <v>0</v>
      </c>
      <c r="AI13" s="79">
        <f>'11月'!AI42</f>
        <v>0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0</v>
      </c>
      <c r="AN13" s="79">
        <f>'11月'!AN42</f>
        <v>0</v>
      </c>
      <c r="AO13" s="79">
        <f>'11月'!AO42</f>
        <v>0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0</v>
      </c>
      <c r="AT13" s="79">
        <f>'11月'!AT42</f>
        <v>0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0</v>
      </c>
      <c r="BR13" s="79"/>
      <c r="BS13" s="79"/>
      <c r="BT13" s="79"/>
      <c r="BU13" s="79"/>
      <c r="BV13" s="79"/>
      <c r="BY13" s="61">
        <f t="shared" si="0"/>
        <v>0</v>
      </c>
      <c r="BZ13" s="62">
        <f t="shared" si="1"/>
        <v>1953</v>
      </c>
      <c r="CA13" s="63">
        <v>11</v>
      </c>
      <c r="CC13" s="54">
        <f t="shared" si="2"/>
        <v>1</v>
      </c>
    </row>
    <row r="14" spans="1:81" ht="11.25">
      <c r="A14" s="5">
        <v>12</v>
      </c>
      <c r="B14" s="78">
        <f>'12月'!B42</f>
        <v>0</v>
      </c>
      <c r="C14" s="78">
        <f>'12月'!C42</f>
        <v>0</v>
      </c>
      <c r="D14" s="78">
        <f>'12月'!D42</f>
        <v>0</v>
      </c>
      <c r="E14" s="78">
        <f>'12月'!E42</f>
        <v>0</v>
      </c>
      <c r="F14" s="78">
        <f>'12月'!F42</f>
        <v>0</v>
      </c>
      <c r="G14" s="78">
        <f>'12月'!G42</f>
        <v>0</v>
      </c>
      <c r="H14" s="78">
        <f>'12月'!H42</f>
        <v>0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0</v>
      </c>
      <c r="U14" s="78">
        <f>'12月'!U42</f>
        <v>0</v>
      </c>
      <c r="V14" s="78">
        <f>'12月'!V42</f>
        <v>0</v>
      </c>
      <c r="W14" s="78">
        <f>'12月'!W42</f>
        <v>0</v>
      </c>
      <c r="X14" s="78">
        <f>'12月'!X42</f>
        <v>0</v>
      </c>
      <c r="Y14" s="78">
        <f>'12月'!Y42</f>
        <v>0</v>
      </c>
      <c r="Z14" s="78">
        <f>'12月'!Z42</f>
        <v>0</v>
      </c>
      <c r="AA14" s="78">
        <f>'12月'!AA42</f>
        <v>0</v>
      </c>
      <c r="AB14" s="78">
        <f>'12月'!AB42</f>
        <v>0</v>
      </c>
      <c r="AC14" s="78">
        <f>'12月'!AC42</f>
        <v>1</v>
      </c>
      <c r="AD14" s="78">
        <f>'12月'!AD42</f>
        <v>0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0</v>
      </c>
      <c r="AI14" s="78">
        <f>'12月'!AI42</f>
        <v>0</v>
      </c>
      <c r="AJ14" s="78">
        <f>'12月'!AJ42</f>
        <v>0</v>
      </c>
      <c r="AK14" s="78">
        <f>'12月'!AK42</f>
        <v>0</v>
      </c>
      <c r="AL14" s="78">
        <f>'12月'!AL42</f>
        <v>0</v>
      </c>
      <c r="AM14" s="78">
        <f>'12月'!AM42</f>
        <v>0</v>
      </c>
      <c r="AN14" s="78">
        <f>'12月'!AN42</f>
        <v>0</v>
      </c>
      <c r="AO14" s="78">
        <f>'12月'!AO42</f>
        <v>0</v>
      </c>
      <c r="AP14" s="78">
        <f>'12月'!AP42</f>
        <v>0</v>
      </c>
      <c r="AQ14" s="78">
        <f>'12月'!AQ42</f>
        <v>0</v>
      </c>
      <c r="AR14" s="78">
        <f>'12月'!AR42</f>
        <v>0</v>
      </c>
      <c r="AS14" s="78">
        <f>'12月'!AS42</f>
        <v>0</v>
      </c>
      <c r="AT14" s="78">
        <f>'12月'!AT42</f>
        <v>0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0</v>
      </c>
      <c r="AZ14" s="78">
        <f>'12月'!AZ42</f>
        <v>0</v>
      </c>
      <c r="BA14" s="78">
        <f>'12月'!BA42</f>
        <v>1</v>
      </c>
      <c r="BB14" s="78">
        <f>'12月'!BB42</f>
        <v>0</v>
      </c>
      <c r="BC14" s="78">
        <f>'12月'!BC42</f>
        <v>0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0</v>
      </c>
      <c r="BP14" s="78">
        <f>'12月'!BP42</f>
        <v>0</v>
      </c>
      <c r="BQ14" s="78">
        <f>'12月'!BQ42</f>
        <v>0</v>
      </c>
      <c r="BR14" s="78"/>
      <c r="BS14" s="78"/>
      <c r="BT14" s="78"/>
      <c r="BU14" s="78"/>
      <c r="BV14" s="78"/>
      <c r="BY14" s="61">
        <f t="shared" si="0"/>
        <v>1</v>
      </c>
      <c r="BZ14" s="62">
        <f t="shared" si="1"/>
        <v>1980</v>
      </c>
      <c r="CA14" s="63">
        <v>12</v>
      </c>
      <c r="CC14" s="54">
        <f t="shared" si="2"/>
        <v>28</v>
      </c>
    </row>
    <row r="15" spans="1:81" ht="11.25">
      <c r="A15" s="56" t="s">
        <v>23</v>
      </c>
      <c r="B15" s="80">
        <f>SUM(B3:B14)</f>
        <v>0</v>
      </c>
      <c r="C15" s="80">
        <f aca="true" t="shared" si="3" ref="C15:BI15">SUM(C3:C14)</f>
        <v>0</v>
      </c>
      <c r="D15" s="80">
        <f t="shared" si="3"/>
        <v>0</v>
      </c>
      <c r="E15" s="80">
        <f t="shared" si="3"/>
        <v>0</v>
      </c>
      <c r="F15" s="80">
        <f t="shared" si="3"/>
        <v>0</v>
      </c>
      <c r="G15" s="80">
        <f t="shared" si="3"/>
        <v>1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  <c r="M15" s="80">
        <f t="shared" si="3"/>
        <v>0</v>
      </c>
      <c r="N15" s="80">
        <f t="shared" si="3"/>
        <v>0</v>
      </c>
      <c r="O15" s="80">
        <f t="shared" si="3"/>
        <v>1</v>
      </c>
      <c r="P15" s="80">
        <f t="shared" si="3"/>
        <v>0</v>
      </c>
      <c r="Q15" s="80">
        <f t="shared" si="3"/>
        <v>0</v>
      </c>
      <c r="R15" s="80">
        <f t="shared" si="3"/>
        <v>0</v>
      </c>
      <c r="S15" s="80">
        <f t="shared" si="3"/>
        <v>1</v>
      </c>
      <c r="T15" s="80">
        <f t="shared" si="3"/>
        <v>0</v>
      </c>
      <c r="U15" s="80">
        <f t="shared" si="3"/>
        <v>0</v>
      </c>
      <c r="V15" s="80">
        <f t="shared" si="3"/>
        <v>0</v>
      </c>
      <c r="W15" s="80">
        <f t="shared" si="3"/>
        <v>0</v>
      </c>
      <c r="X15" s="80">
        <f t="shared" si="3"/>
        <v>0</v>
      </c>
      <c r="Y15" s="80">
        <f t="shared" si="3"/>
        <v>0</v>
      </c>
      <c r="Z15" s="80">
        <f t="shared" si="3"/>
        <v>0</v>
      </c>
      <c r="AA15" s="80">
        <f t="shared" si="3"/>
        <v>0</v>
      </c>
      <c r="AB15" s="80">
        <f t="shared" si="3"/>
        <v>1</v>
      </c>
      <c r="AC15" s="80">
        <f t="shared" si="3"/>
        <v>1</v>
      </c>
      <c r="AD15" s="80">
        <f t="shared" si="3"/>
        <v>3</v>
      </c>
      <c r="AE15" s="80">
        <f t="shared" si="3"/>
        <v>0</v>
      </c>
      <c r="AF15" s="80">
        <f t="shared" si="3"/>
        <v>0</v>
      </c>
      <c r="AG15" s="80">
        <f t="shared" si="3"/>
        <v>0</v>
      </c>
      <c r="AH15" s="80">
        <f t="shared" si="3"/>
        <v>1</v>
      </c>
      <c r="AI15" s="80">
        <f t="shared" si="3"/>
        <v>0</v>
      </c>
      <c r="AJ15" s="80">
        <f t="shared" si="3"/>
        <v>0</v>
      </c>
      <c r="AK15" s="80">
        <f t="shared" si="3"/>
        <v>0</v>
      </c>
      <c r="AL15" s="80">
        <f t="shared" si="3"/>
        <v>1</v>
      </c>
      <c r="AM15" s="80">
        <f t="shared" si="3"/>
        <v>0</v>
      </c>
      <c r="AN15" s="80">
        <f t="shared" si="3"/>
        <v>1</v>
      </c>
      <c r="AO15" s="80">
        <f t="shared" si="3"/>
        <v>0</v>
      </c>
      <c r="AP15" s="80">
        <f t="shared" si="3"/>
        <v>1</v>
      </c>
      <c r="AQ15" s="80">
        <f t="shared" si="3"/>
        <v>2</v>
      </c>
      <c r="AR15" s="80">
        <f t="shared" si="3"/>
        <v>0</v>
      </c>
      <c r="AS15" s="80">
        <f t="shared" si="3"/>
        <v>0</v>
      </c>
      <c r="AT15" s="80">
        <f t="shared" si="3"/>
        <v>0</v>
      </c>
      <c r="AU15" s="80">
        <f t="shared" si="3"/>
        <v>1</v>
      </c>
      <c r="AV15" s="80">
        <f t="shared" si="3"/>
        <v>0</v>
      </c>
      <c r="AW15" s="80">
        <f t="shared" si="3"/>
        <v>1</v>
      </c>
      <c r="AX15" s="80">
        <f t="shared" si="3"/>
        <v>0</v>
      </c>
      <c r="AY15" s="80">
        <f t="shared" si="3"/>
        <v>2</v>
      </c>
      <c r="AZ15" s="80">
        <f t="shared" si="3"/>
        <v>0</v>
      </c>
      <c r="BA15" s="80">
        <f t="shared" si="3"/>
        <v>1</v>
      </c>
      <c r="BB15" s="80">
        <f t="shared" si="3"/>
        <v>0</v>
      </c>
      <c r="BC15" s="80">
        <f t="shared" si="3"/>
        <v>0</v>
      </c>
      <c r="BD15" s="80">
        <f t="shared" si="3"/>
        <v>0</v>
      </c>
      <c r="BE15" s="80">
        <f t="shared" si="3"/>
        <v>0</v>
      </c>
      <c r="BF15" s="80">
        <f t="shared" si="3"/>
        <v>0</v>
      </c>
      <c r="BG15" s="80">
        <f t="shared" si="3"/>
        <v>0</v>
      </c>
      <c r="BH15" s="80">
        <f t="shared" si="3"/>
        <v>0</v>
      </c>
      <c r="BI15" s="80">
        <f t="shared" si="3"/>
        <v>0</v>
      </c>
      <c r="BJ15" s="80">
        <f aca="true" t="shared" si="4" ref="BJ15:BO15">SUM(BJ3:BJ14)</f>
        <v>2</v>
      </c>
      <c r="BK15" s="80">
        <f t="shared" si="4"/>
        <v>0</v>
      </c>
      <c r="BL15" s="80">
        <f t="shared" si="4"/>
        <v>0</v>
      </c>
      <c r="BM15" s="80">
        <f t="shared" si="4"/>
        <v>1</v>
      </c>
      <c r="BN15" s="80">
        <f t="shared" si="4"/>
        <v>1</v>
      </c>
      <c r="BO15" s="80">
        <f t="shared" si="4"/>
        <v>1</v>
      </c>
      <c r="BP15" s="80">
        <f>SUM(BP3:BP14)</f>
        <v>2</v>
      </c>
      <c r="BQ15" s="80">
        <f>SUM(BQ3:BQ14)</f>
        <v>0</v>
      </c>
      <c r="BR15" s="80"/>
      <c r="BS15" s="80"/>
      <c r="BT15" s="80"/>
      <c r="BU15" s="80"/>
      <c r="BV15" s="80"/>
      <c r="BW15" s="80"/>
      <c r="BY15" s="65">
        <f>MAX(B15:BW15)</f>
        <v>3</v>
      </c>
      <c r="BZ15" s="66">
        <f>INDEX($B$2:$BW$2,,CC15)</f>
        <v>1981</v>
      </c>
      <c r="CC15" s="54">
        <f t="shared" si="2"/>
        <v>29</v>
      </c>
    </row>
    <row r="17" spans="77:78" ht="10.5">
      <c r="BY17" t="s">
        <v>50</v>
      </c>
      <c r="BZ17"/>
    </row>
    <row r="18" spans="77:78" ht="11.25" thickBot="1">
      <c r="BY18"/>
      <c r="BZ18" t="s">
        <v>18</v>
      </c>
    </row>
    <row r="19" spans="1:79" ht="11.25" thickBot="1">
      <c r="A19" t="s">
        <v>49</v>
      </c>
      <c r="BY19" s="67" t="s">
        <v>19</v>
      </c>
      <c r="BZ19" s="68" t="s">
        <v>62</v>
      </c>
      <c r="CA19" s="69" t="s">
        <v>51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13" width="7.625" style="0" bestFit="1" customWidth="1"/>
  </cols>
  <sheetData>
    <row r="1" ht="10.5">
      <c r="A1" t="s">
        <v>56</v>
      </c>
    </row>
    <row r="2" spans="1:13" ht="10.5">
      <c r="A2" s="2" t="s">
        <v>54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35</v>
      </c>
      <c r="M2" s="3" t="s">
        <v>36</v>
      </c>
    </row>
    <row r="3" spans="1:13" ht="11.25">
      <c r="A3" s="14">
        <v>1</v>
      </c>
      <c r="B3" s="83">
        <f>'1月'!$B$45</f>
        <v>970.1</v>
      </c>
      <c r="C3" s="83">
        <f>'2月'!$B$45</f>
        <v>969.5</v>
      </c>
      <c r="D3" s="83">
        <f>'3月'!$B$45</f>
        <v>981.2</v>
      </c>
      <c r="E3" s="83">
        <f>'4月'!$B$45</f>
        <v>975.4</v>
      </c>
      <c r="F3" s="83">
        <f>'5月'!$B$45</f>
        <v>984.7</v>
      </c>
      <c r="G3" s="83">
        <f>'6月'!$B$45</f>
        <v>978.3</v>
      </c>
      <c r="H3" s="83">
        <f>'7月'!$B$45</f>
        <v>972</v>
      </c>
      <c r="I3" s="83">
        <f>'8月'!$B$45</f>
        <v>967.5</v>
      </c>
      <c r="J3" s="83">
        <f>'9月'!$B$45</f>
        <v>967.4</v>
      </c>
      <c r="K3" s="83">
        <f>'10月'!$B$45</f>
        <v>967.5</v>
      </c>
      <c r="L3" s="83">
        <f>'11月'!$B$45</f>
        <v>986.3</v>
      </c>
      <c r="M3" s="83">
        <f>'12月'!$B$45</f>
        <v>974.5</v>
      </c>
    </row>
    <row r="4" spans="1:13" ht="11.25">
      <c r="A4" s="14">
        <v>2</v>
      </c>
      <c r="B4" s="83">
        <f>'1月'!$B$46</f>
        <v>982.8</v>
      </c>
      <c r="C4" s="83">
        <f>'2月'!$B$46</f>
        <v>975.3</v>
      </c>
      <c r="D4" s="83">
        <f>'3月'!$B$46</f>
        <v>981.5</v>
      </c>
      <c r="E4" s="83">
        <f>'4月'!$B$46</f>
        <v>982.6</v>
      </c>
      <c r="F4" s="83">
        <f>'5月'!$B$46</f>
        <v>988.6</v>
      </c>
      <c r="G4" s="83">
        <f>'6月'!$B$46</f>
        <v>983</v>
      </c>
      <c r="H4" s="83">
        <f>'7月'!$B$46</f>
        <v>973.6</v>
      </c>
      <c r="I4" s="83">
        <f>'8月'!$B$46</f>
        <v>976.3</v>
      </c>
      <c r="J4" s="83">
        <f>'9月'!$B$46</f>
        <v>972.3</v>
      </c>
      <c r="K4" s="83">
        <f>'10月'!$B$46</f>
        <v>970.9</v>
      </c>
      <c r="L4" s="83">
        <f>'11月'!$B$46</f>
        <v>988.8</v>
      </c>
      <c r="M4" s="83">
        <f>'12月'!$B$46</f>
        <v>975.9</v>
      </c>
    </row>
    <row r="5" spans="1:13" ht="11.25">
      <c r="A5" s="14">
        <v>3</v>
      </c>
      <c r="B5" s="83">
        <f>'1月'!$B$47</f>
        <v>982.8</v>
      </c>
      <c r="C5" s="83">
        <f>'2月'!$B$47</f>
        <v>977.3</v>
      </c>
      <c r="D5" s="83">
        <f>'3月'!$B$47</f>
        <v>981.6</v>
      </c>
      <c r="E5" s="83">
        <f>'4月'!$B$47</f>
        <v>984.7</v>
      </c>
      <c r="F5" s="83">
        <f>'5月'!$B$47</f>
        <v>989.2</v>
      </c>
      <c r="G5" s="83">
        <f>'6月'!$B$47</f>
        <v>983.5</v>
      </c>
      <c r="H5" s="83">
        <f>'7月'!$B$47</f>
        <v>974.8</v>
      </c>
      <c r="I5" s="83">
        <f>'8月'!$B$47</f>
        <v>976.8</v>
      </c>
      <c r="J5" s="83">
        <f>'9月'!$B$47</f>
        <v>980.4</v>
      </c>
      <c r="K5" s="83">
        <f>'10月'!$B$47</f>
        <v>971.8</v>
      </c>
      <c r="L5" s="83">
        <f>'11月'!$B$47</f>
        <v>990.5</v>
      </c>
      <c r="M5" s="83">
        <f>'12月'!$B$47</f>
        <v>983.5</v>
      </c>
    </row>
    <row r="6" spans="1:13" ht="11.25">
      <c r="A6" s="14">
        <v>4</v>
      </c>
      <c r="B6" s="83">
        <f>'1月'!$B$48</f>
        <v>983.8</v>
      </c>
      <c r="C6" s="83">
        <f>'2月'!$B$48</f>
        <v>983.5</v>
      </c>
      <c r="D6" s="83">
        <f>'3月'!$B$48</f>
        <v>981.8</v>
      </c>
      <c r="E6" s="83">
        <f>'4月'!$B$48</f>
        <v>986.6</v>
      </c>
      <c r="F6" s="83">
        <f>'5月'!$B$48</f>
        <v>989.4</v>
      </c>
      <c r="G6" s="83">
        <f>'6月'!$B$48</f>
        <v>985.3</v>
      </c>
      <c r="H6" s="83">
        <f>'7月'!$B$48</f>
        <v>983.1</v>
      </c>
      <c r="I6" s="83">
        <f>'8月'!$B$48</f>
        <v>979.7</v>
      </c>
      <c r="J6" s="83">
        <f>'9月'!$B$48</f>
        <v>980.8</v>
      </c>
      <c r="K6" s="83">
        <f>'10月'!$B$48</f>
        <v>972.3</v>
      </c>
      <c r="L6" s="83">
        <f>'11月'!$B$48</f>
        <v>991.8</v>
      </c>
      <c r="M6" s="83">
        <f>'12月'!$B$48</f>
        <v>986</v>
      </c>
    </row>
    <row r="7" spans="1:13" ht="11.25">
      <c r="A7" s="82">
        <v>5</v>
      </c>
      <c r="B7" s="84">
        <f>'1月'!$B$49</f>
        <v>984.1</v>
      </c>
      <c r="C7" s="84">
        <f>'2月'!$B$49</f>
        <v>985.9</v>
      </c>
      <c r="D7" s="84">
        <f>'3月'!$B$49</f>
        <v>983</v>
      </c>
      <c r="E7" s="84">
        <f>'4月'!$B$49</f>
        <v>987.0135243983924</v>
      </c>
      <c r="F7" s="84">
        <f>'5月'!$B$49</f>
        <v>989.5</v>
      </c>
      <c r="G7" s="84">
        <f>'7月'!$B$49</f>
        <v>983.1</v>
      </c>
      <c r="H7" s="84">
        <f>'7月'!$B$49</f>
        <v>983.1</v>
      </c>
      <c r="I7" s="84">
        <f>'8月'!$B$49</f>
        <v>983.9</v>
      </c>
      <c r="J7" s="84">
        <f>'9月'!$B$49</f>
        <v>981.6</v>
      </c>
      <c r="K7" s="84">
        <f>'10月'!$B$49</f>
        <v>972.5</v>
      </c>
      <c r="L7" s="84">
        <f>'11月'!$B$49</f>
        <v>993.3</v>
      </c>
      <c r="M7" s="84">
        <f>'12月'!$B$49</f>
        <v>986.3</v>
      </c>
    </row>
    <row r="10" ht="10.5">
      <c r="A10" t="s">
        <v>57</v>
      </c>
    </row>
    <row r="11" spans="1:13" ht="10.5">
      <c r="A11" s="2" t="s">
        <v>54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29</v>
      </c>
      <c r="G11" s="3" t="s">
        <v>30</v>
      </c>
      <c r="H11" s="3" t="s">
        <v>31</v>
      </c>
      <c r="I11" s="3" t="s">
        <v>32</v>
      </c>
      <c r="J11" s="3" t="s">
        <v>33</v>
      </c>
      <c r="K11" s="3" t="s">
        <v>34</v>
      </c>
      <c r="L11" s="3" t="s">
        <v>35</v>
      </c>
      <c r="M11" s="3" t="s">
        <v>36</v>
      </c>
    </row>
    <row r="12" spans="1:13" ht="11.25">
      <c r="A12" s="14">
        <v>1</v>
      </c>
      <c r="B12" s="85">
        <f>'1月'!D45</f>
        <v>1031.1</v>
      </c>
      <c r="C12" s="85">
        <f>'2月'!D45</f>
        <v>1038</v>
      </c>
      <c r="D12" s="85">
        <f>'3月'!D45</f>
        <v>1035</v>
      </c>
      <c r="E12" s="85">
        <f>'4月'!D45</f>
        <v>1032</v>
      </c>
      <c r="F12" s="85">
        <f>'5月'!D45</f>
        <v>1031.5</v>
      </c>
      <c r="G12" s="85">
        <f>'6月'!D45</f>
        <v>1105.4</v>
      </c>
      <c r="H12" s="85">
        <f>'7月'!D45</f>
        <v>1020.8</v>
      </c>
      <c r="I12" s="85">
        <f>'8月'!D45</f>
        <v>1020.7966717308337</v>
      </c>
      <c r="J12" s="85">
        <f>'9月'!D45</f>
        <v>1025.3</v>
      </c>
      <c r="K12" s="85">
        <f>'10月'!D45</f>
        <v>1033.3</v>
      </c>
      <c r="L12" s="85">
        <f>'11月'!D45</f>
        <v>1034.3</v>
      </c>
      <c r="M12" s="85">
        <f>'12月'!D45</f>
        <v>1032.8</v>
      </c>
    </row>
    <row r="13" spans="1:13" ht="11.25">
      <c r="A13" s="14">
        <v>2</v>
      </c>
      <c r="B13" s="85">
        <f>'1月'!D46</f>
        <v>1031</v>
      </c>
      <c r="C13" s="85">
        <f>'2月'!D46</f>
        <v>1037.8</v>
      </c>
      <c r="D13" s="85">
        <f>'3月'!D46</f>
        <v>1032.7</v>
      </c>
      <c r="E13" s="85">
        <f>'4月'!D46</f>
        <v>1030.5</v>
      </c>
      <c r="F13" s="85">
        <f>'5月'!D46</f>
        <v>1028.7</v>
      </c>
      <c r="G13" s="85">
        <f>'6月'!D46</f>
        <v>1022.6</v>
      </c>
      <c r="H13" s="85">
        <f>'7月'!D46</f>
        <v>1019.5324137508434</v>
      </c>
      <c r="I13" s="85">
        <f>'8月'!D46</f>
        <v>1019.7032171472656</v>
      </c>
      <c r="J13" s="85">
        <f>'9月'!D46</f>
        <v>1025.3</v>
      </c>
      <c r="K13" s="85">
        <f>'10月'!D46</f>
        <v>1030.4</v>
      </c>
      <c r="L13" s="85">
        <f>'11月'!D46</f>
        <v>1033</v>
      </c>
      <c r="M13" s="85">
        <f>'12月'!D46</f>
        <v>1031.6</v>
      </c>
    </row>
    <row r="14" spans="1:13" ht="11.25">
      <c r="A14" s="14">
        <v>3</v>
      </c>
      <c r="B14" s="85">
        <f>'1月'!D47</f>
        <v>1030.9</v>
      </c>
      <c r="C14" s="85">
        <f>'2月'!D47</f>
        <v>1032.2</v>
      </c>
      <c r="D14" s="85">
        <f>'3月'!D47</f>
        <v>1032</v>
      </c>
      <c r="E14" s="85">
        <f>'4月'!D47</f>
        <v>1030.3</v>
      </c>
      <c r="F14" s="85">
        <f>'5月'!D47</f>
        <v>1026.6</v>
      </c>
      <c r="G14" s="85">
        <f>'6月'!D47</f>
        <v>1022.1</v>
      </c>
      <c r="H14" s="85">
        <f>'7月'!D47</f>
        <v>1019</v>
      </c>
      <c r="I14" s="85">
        <f>'8月'!D47</f>
        <v>1019.2326736543894</v>
      </c>
      <c r="J14" s="85">
        <f>'9月'!D47</f>
        <v>1024.6</v>
      </c>
      <c r="K14" s="85">
        <f>'10月'!D47</f>
        <v>1030.3</v>
      </c>
      <c r="L14" s="85">
        <f>'11月'!D47</f>
        <v>1032.4</v>
      </c>
      <c r="M14" s="85">
        <f>'12月'!D47</f>
        <v>1031.4</v>
      </c>
    </row>
    <row r="15" spans="1:13" ht="11.25">
      <c r="A15" s="14">
        <v>4</v>
      </c>
      <c r="B15" s="85">
        <f>'1月'!D48</f>
        <v>1030.5</v>
      </c>
      <c r="C15" s="85">
        <f>'2月'!D48</f>
        <v>1031.5</v>
      </c>
      <c r="D15" s="85">
        <f>'3月'!D48</f>
        <v>1031.8</v>
      </c>
      <c r="E15" s="85">
        <f>'4月'!D48</f>
        <v>1029</v>
      </c>
      <c r="F15" s="85">
        <f>'5月'!D48</f>
        <v>1026.3</v>
      </c>
      <c r="G15" s="85">
        <f>'6月'!D48</f>
        <v>1021</v>
      </c>
      <c r="H15" s="85">
        <f>'7月'!D48</f>
        <v>1018.6</v>
      </c>
      <c r="I15" s="85">
        <f>'8月'!D48</f>
        <v>1019.2</v>
      </c>
      <c r="J15" s="85">
        <f>'9月'!D48</f>
        <v>1024.4</v>
      </c>
      <c r="K15" s="85">
        <f>'10月'!D48</f>
        <v>1029.8</v>
      </c>
      <c r="L15" s="85">
        <f>'11月'!D48</f>
        <v>1032.1</v>
      </c>
      <c r="M15" s="85">
        <f>'12月'!D48</f>
        <v>1031.3</v>
      </c>
    </row>
    <row r="16" spans="1:13" ht="11.25">
      <c r="A16" s="82">
        <v>5</v>
      </c>
      <c r="B16" s="86">
        <f>'1月'!D49</f>
        <v>1030.1</v>
      </c>
      <c r="C16" s="86">
        <f>'2月'!D49</f>
        <v>1031.3</v>
      </c>
      <c r="D16" s="86">
        <f>'3月'!D49</f>
        <v>1031.8</v>
      </c>
      <c r="E16" s="86">
        <f>'4月'!D49</f>
        <v>1029</v>
      </c>
      <c r="F16" s="86">
        <f>'5月'!D49</f>
        <v>1025.6</v>
      </c>
      <c r="G16" s="86">
        <f>'6月'!D49</f>
        <v>1020.7</v>
      </c>
      <c r="H16" s="86">
        <f>'7月'!D49</f>
        <v>1018.5</v>
      </c>
      <c r="I16" s="86">
        <f>'8月'!D49</f>
        <v>1019</v>
      </c>
      <c r="J16" s="86">
        <f>'9月'!D49</f>
        <v>1024.4</v>
      </c>
      <c r="K16" s="86">
        <f>'10月'!D49</f>
        <v>1028.7</v>
      </c>
      <c r="L16" s="86">
        <f>'11月'!D49</f>
        <v>1031.3</v>
      </c>
      <c r="M16" s="86">
        <f>'12月'!D49</f>
        <v>1030.8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2">
      <c r="B1" t="s">
        <v>39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2">
      <c r="A3" s="5">
        <v>1</v>
      </c>
      <c r="B3" s="24" t="s">
        <v>44</v>
      </c>
      <c r="C3" s="15" t="s">
        <v>38</v>
      </c>
      <c r="D3" s="15" t="s">
        <v>38</v>
      </c>
      <c r="E3" s="15" t="s">
        <v>38</v>
      </c>
      <c r="F3" s="15" t="s">
        <v>38</v>
      </c>
      <c r="G3" s="15" t="s">
        <v>38</v>
      </c>
      <c r="H3" s="15">
        <v>1023.2</v>
      </c>
      <c r="I3" s="15">
        <v>1017.6</v>
      </c>
      <c r="J3" s="15">
        <v>999.5</v>
      </c>
      <c r="K3" s="4">
        <v>1018.6</v>
      </c>
      <c r="L3" s="4">
        <v>1004.6</v>
      </c>
      <c r="M3" s="4">
        <v>1001.2</v>
      </c>
      <c r="N3" s="4">
        <v>1002.5</v>
      </c>
      <c r="O3" s="4">
        <v>1008.5</v>
      </c>
      <c r="P3" s="4">
        <v>1015.9</v>
      </c>
      <c r="Q3" s="4">
        <v>1001</v>
      </c>
      <c r="R3" s="4">
        <v>1004.7</v>
      </c>
      <c r="S3" s="4">
        <v>987.8</v>
      </c>
      <c r="T3" s="4">
        <v>1003.4</v>
      </c>
      <c r="U3" s="4">
        <v>1004.7</v>
      </c>
      <c r="V3" s="4">
        <v>1009.9</v>
      </c>
      <c r="W3" s="4">
        <v>1019.1</v>
      </c>
      <c r="X3" s="4">
        <v>1013.6</v>
      </c>
      <c r="Y3" s="4">
        <v>1012.7</v>
      </c>
      <c r="Z3" s="4">
        <v>1007.8</v>
      </c>
      <c r="AA3" s="4">
        <v>998.8</v>
      </c>
      <c r="AB3" s="4">
        <v>995.9</v>
      </c>
      <c r="AC3" s="4">
        <v>1000.6</v>
      </c>
      <c r="AD3" s="4">
        <v>1003.2</v>
      </c>
      <c r="AE3" s="4">
        <v>1005.5</v>
      </c>
      <c r="AF3" s="4">
        <v>1015</v>
      </c>
      <c r="AG3" s="4">
        <v>1008.9</v>
      </c>
      <c r="AH3" s="4">
        <v>1002</v>
      </c>
      <c r="AI3" s="4">
        <v>1015.2</v>
      </c>
      <c r="AJ3" s="4">
        <v>1021.5</v>
      </c>
      <c r="AK3" s="4">
        <v>1015.2</v>
      </c>
      <c r="AL3" s="4">
        <v>1002.4</v>
      </c>
      <c r="AM3" s="4">
        <v>1018.8</v>
      </c>
      <c r="AN3" s="4">
        <v>1008.2</v>
      </c>
      <c r="AO3" s="4">
        <v>992.9</v>
      </c>
      <c r="AP3" s="4">
        <v>1003.4</v>
      </c>
      <c r="AQ3" s="4">
        <v>997.3</v>
      </c>
      <c r="AR3" s="4">
        <v>1012.4</v>
      </c>
      <c r="AS3" s="4">
        <v>1005.5</v>
      </c>
      <c r="AT3" s="4">
        <v>1013.3</v>
      </c>
      <c r="AU3" s="4">
        <v>1025</v>
      </c>
      <c r="AV3" s="4">
        <v>1015</v>
      </c>
      <c r="AW3" s="4">
        <v>1024.9</v>
      </c>
      <c r="AX3" s="4">
        <v>1017.2</v>
      </c>
      <c r="AY3" s="4">
        <v>1025.4</v>
      </c>
      <c r="AZ3" s="4">
        <v>1021.6</v>
      </c>
      <c r="BA3" s="4">
        <v>1021.3</v>
      </c>
      <c r="BB3" s="4">
        <v>985.9</v>
      </c>
      <c r="BC3" s="4">
        <v>1003</v>
      </c>
      <c r="BD3" s="4">
        <v>1003.3</v>
      </c>
      <c r="BE3" s="4">
        <v>1016</v>
      </c>
      <c r="BF3" s="4">
        <v>1006.8</v>
      </c>
      <c r="BG3" s="4">
        <v>1006.4919079410507</v>
      </c>
      <c r="BH3" s="4">
        <v>1012.8</v>
      </c>
      <c r="BI3" s="4">
        <v>1001.4</v>
      </c>
      <c r="BJ3" s="4">
        <v>1023</v>
      </c>
      <c r="BK3" s="4">
        <v>1019.2</v>
      </c>
      <c r="BL3" s="4">
        <v>1015.1</v>
      </c>
      <c r="BM3" s="4">
        <v>1018.7</v>
      </c>
      <c r="BN3" s="4">
        <v>1007.3</v>
      </c>
      <c r="BO3" s="4">
        <v>1022.8</v>
      </c>
      <c r="BP3" s="4">
        <v>1004</v>
      </c>
      <c r="BQ3" s="4">
        <v>1007.9</v>
      </c>
      <c r="BR3" s="4"/>
      <c r="BS3" s="4"/>
      <c r="BT3" s="4"/>
      <c r="BU3" s="4"/>
      <c r="BV3" s="4"/>
      <c r="BW3" s="4"/>
      <c r="BY3" s="10">
        <f>AVERAGE(J3:AM3)</f>
        <v>1007.2833333333334</v>
      </c>
      <c r="BZ3" s="10">
        <f>AVERAGE(T3:AW3)</f>
        <v>1009.0700000000003</v>
      </c>
      <c r="CA3" s="10">
        <f>AVERAGE(AD3:BG3)</f>
        <v>1010.4197302647016</v>
      </c>
      <c r="CB3" s="10">
        <f>AVERAGE(AM3:BQ3)</f>
        <v>1011.4803841271306</v>
      </c>
    </row>
    <row r="4" spans="1:80" ht="12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 t="s">
        <v>38</v>
      </c>
      <c r="H4" s="15">
        <v>1008.2</v>
      </c>
      <c r="I4" s="15">
        <v>1016.6</v>
      </c>
      <c r="J4" s="15">
        <v>1006.5</v>
      </c>
      <c r="K4" s="4">
        <v>1021.7</v>
      </c>
      <c r="L4" s="4">
        <v>1010.7</v>
      </c>
      <c r="M4" s="4">
        <v>1002.5</v>
      </c>
      <c r="N4" s="4">
        <v>1002.6</v>
      </c>
      <c r="O4" s="4">
        <v>1009.7</v>
      </c>
      <c r="P4" s="4">
        <v>1017.6</v>
      </c>
      <c r="Q4" s="4">
        <v>1004.5</v>
      </c>
      <c r="R4" s="4">
        <v>1016.2</v>
      </c>
      <c r="S4" s="4">
        <v>1003.3</v>
      </c>
      <c r="T4" s="4">
        <v>1008.2</v>
      </c>
      <c r="U4" s="4">
        <v>1010.5</v>
      </c>
      <c r="V4" s="4">
        <v>1016.8</v>
      </c>
      <c r="W4" s="4">
        <v>1019</v>
      </c>
      <c r="X4" s="4">
        <v>1014.1</v>
      </c>
      <c r="Y4" s="4">
        <v>1007</v>
      </c>
      <c r="Z4" s="4">
        <v>1007.6</v>
      </c>
      <c r="AA4" s="4">
        <v>1005.3</v>
      </c>
      <c r="AB4" s="4">
        <v>1000.5</v>
      </c>
      <c r="AC4" s="4">
        <v>1008.3</v>
      </c>
      <c r="AD4" s="4">
        <v>1003.8</v>
      </c>
      <c r="AE4" s="4">
        <v>1011.5</v>
      </c>
      <c r="AF4" s="4">
        <v>1000.7</v>
      </c>
      <c r="AG4" s="4">
        <v>1010</v>
      </c>
      <c r="AH4" s="4">
        <v>1005</v>
      </c>
      <c r="AI4" s="4">
        <v>1012.9</v>
      </c>
      <c r="AJ4" s="4">
        <v>1009.3</v>
      </c>
      <c r="AK4" s="4">
        <v>995.9</v>
      </c>
      <c r="AL4" s="4">
        <v>1006.7</v>
      </c>
      <c r="AM4" s="4">
        <v>1025.1</v>
      </c>
      <c r="AN4" s="4">
        <v>1011.9</v>
      </c>
      <c r="AO4" s="4">
        <v>1014.4</v>
      </c>
      <c r="AP4" s="4">
        <v>1006.5</v>
      </c>
      <c r="AQ4" s="4">
        <v>999.1</v>
      </c>
      <c r="AR4" s="4">
        <v>1021.9</v>
      </c>
      <c r="AS4" s="4">
        <v>1003.4</v>
      </c>
      <c r="AT4" s="4">
        <v>1019.1</v>
      </c>
      <c r="AU4" s="4">
        <v>1024.4</v>
      </c>
      <c r="AV4" s="4">
        <v>1003.6</v>
      </c>
      <c r="AW4" s="4">
        <v>1023.2</v>
      </c>
      <c r="AX4" s="4">
        <v>1014.7</v>
      </c>
      <c r="AY4" s="4">
        <v>1025.1</v>
      </c>
      <c r="AZ4" s="4">
        <v>1021.7</v>
      </c>
      <c r="BA4" s="4">
        <v>1019</v>
      </c>
      <c r="BB4" s="4">
        <v>993.6</v>
      </c>
      <c r="BC4" s="4">
        <v>1009.5</v>
      </c>
      <c r="BD4" s="4">
        <v>1007.6</v>
      </c>
      <c r="BE4" s="4">
        <v>1019.6</v>
      </c>
      <c r="BF4" s="4">
        <v>1021</v>
      </c>
      <c r="BG4" s="4">
        <v>1007.6981659673095</v>
      </c>
      <c r="BH4" s="4">
        <v>1020.8</v>
      </c>
      <c r="BI4" s="4">
        <v>1003.7</v>
      </c>
      <c r="BJ4" s="4">
        <v>1010.5</v>
      </c>
      <c r="BK4" s="4">
        <v>1006.3</v>
      </c>
      <c r="BL4" s="4">
        <v>1021.4</v>
      </c>
      <c r="BM4" s="4">
        <v>1015.9</v>
      </c>
      <c r="BN4" s="4">
        <v>1009.5</v>
      </c>
      <c r="BO4" s="4">
        <v>1021.5</v>
      </c>
      <c r="BP4" s="4">
        <v>1015.1</v>
      </c>
      <c r="BQ4" s="4">
        <v>1018.1</v>
      </c>
      <c r="BR4" s="4"/>
      <c r="BS4" s="4"/>
      <c r="BT4" s="4"/>
      <c r="BU4" s="4"/>
      <c r="BV4" s="4"/>
      <c r="BW4" s="4"/>
      <c r="BY4" s="10">
        <f aca="true" t="shared" si="0" ref="BY4:BY31">AVERAGE(J4:AM4)</f>
        <v>1009.1166666666667</v>
      </c>
      <c r="BZ4" s="10">
        <f aca="true" t="shared" si="1" ref="BZ4:BZ31">AVERAGE(T4:AW4)</f>
        <v>1010.1900000000002</v>
      </c>
      <c r="CA4" s="10">
        <f aca="true" t="shared" si="2" ref="CA4:CA31">AVERAGE(AD4:BG4)</f>
        <v>1011.5966055322435</v>
      </c>
      <c r="CB4" s="10">
        <f aca="true" t="shared" si="3" ref="CB4:CB31">AVERAGE(AM4:BQ4)</f>
        <v>1014.0289730957197</v>
      </c>
    </row>
    <row r="5" spans="1:80" ht="12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 t="s">
        <v>38</v>
      </c>
      <c r="H5" s="15">
        <v>1008.9</v>
      </c>
      <c r="I5" s="15">
        <v>1012.4</v>
      </c>
      <c r="J5" s="15">
        <v>1007.1</v>
      </c>
      <c r="K5" s="4">
        <v>1020.8</v>
      </c>
      <c r="L5" s="4">
        <v>1004.3</v>
      </c>
      <c r="M5" s="4">
        <v>1011.9</v>
      </c>
      <c r="N5" s="4">
        <v>1003.7</v>
      </c>
      <c r="O5" s="4">
        <v>998.8</v>
      </c>
      <c r="P5" s="4">
        <v>1010.8</v>
      </c>
      <c r="Q5" s="4">
        <v>1009.5</v>
      </c>
      <c r="R5" s="4">
        <v>1019.5</v>
      </c>
      <c r="S5" s="4">
        <v>1015.9</v>
      </c>
      <c r="T5" s="4">
        <v>1004.8</v>
      </c>
      <c r="U5" s="4">
        <v>1012.4</v>
      </c>
      <c r="V5" s="4">
        <v>1023.3</v>
      </c>
      <c r="W5" s="4">
        <v>1022.5</v>
      </c>
      <c r="X5" s="4">
        <v>1021.8</v>
      </c>
      <c r="Y5" s="4">
        <v>1009.5</v>
      </c>
      <c r="Z5" s="4">
        <v>1010</v>
      </c>
      <c r="AA5" s="4">
        <v>1007.1</v>
      </c>
      <c r="AB5" s="4">
        <v>1020.2</v>
      </c>
      <c r="AC5" s="4">
        <v>1007.3</v>
      </c>
      <c r="AD5" s="4">
        <v>1007.1</v>
      </c>
      <c r="AE5" s="4">
        <v>1013.4</v>
      </c>
      <c r="AF5" s="4">
        <v>1003.9</v>
      </c>
      <c r="AG5" s="4">
        <v>1009.3</v>
      </c>
      <c r="AH5" s="4">
        <v>1004.8</v>
      </c>
      <c r="AI5" s="4">
        <v>1004.3</v>
      </c>
      <c r="AJ5" s="4">
        <v>994.5</v>
      </c>
      <c r="AK5" s="4">
        <v>997.9</v>
      </c>
      <c r="AL5" s="4">
        <v>1009.2</v>
      </c>
      <c r="AM5" s="4">
        <v>1022.3</v>
      </c>
      <c r="AN5" s="4">
        <v>1015.2</v>
      </c>
      <c r="AO5" s="4">
        <v>1006.9</v>
      </c>
      <c r="AP5" s="4">
        <v>1015.7</v>
      </c>
      <c r="AQ5" s="4">
        <v>1005.3</v>
      </c>
      <c r="AR5" s="4">
        <v>1022.5</v>
      </c>
      <c r="AS5" s="4">
        <v>1010.3</v>
      </c>
      <c r="AT5" s="4">
        <v>999.6</v>
      </c>
      <c r="AU5" s="4">
        <v>1021.8</v>
      </c>
      <c r="AV5" s="4">
        <v>1005</v>
      </c>
      <c r="AW5" s="4">
        <v>1023.2</v>
      </c>
      <c r="AX5" s="4">
        <v>1022.9</v>
      </c>
      <c r="AY5" s="4">
        <v>1025.9</v>
      </c>
      <c r="AZ5" s="4">
        <v>1020.3</v>
      </c>
      <c r="BA5" s="4">
        <v>1004.2</v>
      </c>
      <c r="BB5" s="4">
        <v>1007.6</v>
      </c>
      <c r="BC5" s="4">
        <v>1008.4</v>
      </c>
      <c r="BD5" s="4">
        <v>1005.9</v>
      </c>
      <c r="BE5" s="4">
        <v>1005.8</v>
      </c>
      <c r="BF5" s="4">
        <v>1015.1</v>
      </c>
      <c r="BG5" s="4">
        <v>1008.3247244214843</v>
      </c>
      <c r="BH5" s="4">
        <v>1020.2</v>
      </c>
      <c r="BI5" s="4">
        <v>1015.1</v>
      </c>
      <c r="BJ5" s="4">
        <v>1013.7</v>
      </c>
      <c r="BK5" s="4">
        <v>1001.2</v>
      </c>
      <c r="BL5" s="4">
        <v>1021.7</v>
      </c>
      <c r="BM5" s="4">
        <v>1019.2</v>
      </c>
      <c r="BN5" s="4">
        <v>1011.2</v>
      </c>
      <c r="BO5" s="4">
        <v>1012.3</v>
      </c>
      <c r="BP5" s="4">
        <v>1008.2</v>
      </c>
      <c r="BQ5" s="4">
        <v>1013</v>
      </c>
      <c r="BR5" s="4"/>
      <c r="BS5" s="4"/>
      <c r="BT5" s="4"/>
      <c r="BU5" s="4"/>
      <c r="BV5" s="4"/>
      <c r="BW5" s="4"/>
      <c r="BY5" s="10">
        <f t="shared" si="0"/>
        <v>1010.2633333333332</v>
      </c>
      <c r="BZ5" s="10">
        <f t="shared" si="1"/>
        <v>1011.0366666666666</v>
      </c>
      <c r="CA5" s="10">
        <f t="shared" si="2"/>
        <v>1010.5541574807161</v>
      </c>
      <c r="CB5" s="10">
        <f t="shared" si="3"/>
        <v>1013.1620878845641</v>
      </c>
    </row>
    <row r="6" spans="1:80" ht="12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 t="s">
        <v>38</v>
      </c>
      <c r="H6" s="15">
        <v>1016.2</v>
      </c>
      <c r="I6" s="15">
        <v>1012.6</v>
      </c>
      <c r="J6" s="15">
        <v>1015.9</v>
      </c>
      <c r="K6" s="4">
        <v>1022</v>
      </c>
      <c r="L6" s="4">
        <v>1007</v>
      </c>
      <c r="M6" s="4">
        <v>1019.4</v>
      </c>
      <c r="N6" s="4">
        <v>1013.9</v>
      </c>
      <c r="O6" s="4">
        <v>1000.7</v>
      </c>
      <c r="P6" s="4">
        <v>1009</v>
      </c>
      <c r="Q6" s="4">
        <v>1009.2</v>
      </c>
      <c r="R6" s="4">
        <v>1009.7</v>
      </c>
      <c r="S6" s="4">
        <v>1008.5</v>
      </c>
      <c r="T6" s="4">
        <v>1003.2</v>
      </c>
      <c r="U6" s="4">
        <v>1016.1</v>
      </c>
      <c r="V6" s="4">
        <v>1022.1</v>
      </c>
      <c r="W6" s="4">
        <v>1023.4</v>
      </c>
      <c r="X6" s="4">
        <v>1003.2</v>
      </c>
      <c r="Y6" s="4">
        <v>1013.5</v>
      </c>
      <c r="Z6" s="4">
        <v>1009.8</v>
      </c>
      <c r="AA6" s="4">
        <v>1010.4</v>
      </c>
      <c r="AB6" s="4">
        <v>1014.7</v>
      </c>
      <c r="AC6" s="4">
        <v>1010.3</v>
      </c>
      <c r="AD6" s="4">
        <v>1006.5</v>
      </c>
      <c r="AE6" s="4">
        <v>1011.7</v>
      </c>
      <c r="AF6" s="4">
        <v>1013.1</v>
      </c>
      <c r="AG6" s="4">
        <v>1016.4</v>
      </c>
      <c r="AH6" s="4">
        <v>1010.2</v>
      </c>
      <c r="AI6" s="4">
        <v>1013.7</v>
      </c>
      <c r="AJ6" s="4">
        <v>997.1</v>
      </c>
      <c r="AK6" s="4">
        <v>1008</v>
      </c>
      <c r="AL6" s="4">
        <v>1017.6</v>
      </c>
      <c r="AM6" s="4">
        <v>1021.7</v>
      </c>
      <c r="AN6" s="4">
        <v>1005.7</v>
      </c>
      <c r="AO6" s="4">
        <v>998.6</v>
      </c>
      <c r="AP6" s="4">
        <v>1010</v>
      </c>
      <c r="AQ6" s="4">
        <v>1010.2</v>
      </c>
      <c r="AR6" s="4">
        <v>1020.3</v>
      </c>
      <c r="AS6" s="4">
        <v>1017.1</v>
      </c>
      <c r="AT6" s="4">
        <v>1004</v>
      </c>
      <c r="AU6" s="4">
        <v>1017.1</v>
      </c>
      <c r="AV6" s="4">
        <v>1021.4</v>
      </c>
      <c r="AW6" s="4">
        <v>1024.3</v>
      </c>
      <c r="AX6" s="4">
        <v>1026.5</v>
      </c>
      <c r="AY6" s="4">
        <v>1025.7</v>
      </c>
      <c r="AZ6" s="4">
        <v>1021</v>
      </c>
      <c r="BA6" s="4">
        <v>1008.3</v>
      </c>
      <c r="BB6" s="4">
        <v>1008.4</v>
      </c>
      <c r="BC6" s="4">
        <v>1016.9</v>
      </c>
      <c r="BD6" s="4">
        <v>1005.2</v>
      </c>
      <c r="BE6" s="4">
        <v>1008.5</v>
      </c>
      <c r="BF6" s="4">
        <v>1019.1</v>
      </c>
      <c r="BG6" s="4">
        <v>1014.190528880005</v>
      </c>
      <c r="BH6" s="4">
        <v>1016</v>
      </c>
      <c r="BI6" s="4">
        <v>1013.4</v>
      </c>
      <c r="BJ6" s="4">
        <v>1007</v>
      </c>
      <c r="BK6" s="4">
        <v>1003</v>
      </c>
      <c r="BL6" s="4">
        <v>1020.5</v>
      </c>
      <c r="BM6" s="4">
        <v>1016.6</v>
      </c>
      <c r="BN6" s="4">
        <v>1017.1</v>
      </c>
      <c r="BO6" s="4">
        <v>1006.1</v>
      </c>
      <c r="BP6" s="4">
        <v>1001.3</v>
      </c>
      <c r="BQ6" s="4">
        <v>1015.8</v>
      </c>
      <c r="BR6" s="4"/>
      <c r="BS6" s="4"/>
      <c r="BT6" s="4"/>
      <c r="BU6" s="4"/>
      <c r="BV6" s="4"/>
      <c r="BW6" s="4"/>
      <c r="BY6" s="10">
        <f t="shared" si="0"/>
        <v>1011.9333333333335</v>
      </c>
      <c r="BZ6" s="10">
        <f t="shared" si="1"/>
        <v>1012.3799999999999</v>
      </c>
      <c r="CA6" s="10">
        <f t="shared" si="2"/>
        <v>1013.2830176293336</v>
      </c>
      <c r="CB6" s="10">
        <f t="shared" si="3"/>
        <v>1013.5803396412904</v>
      </c>
    </row>
    <row r="7" spans="1:80" ht="12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 t="s">
        <v>38</v>
      </c>
      <c r="H7" s="15">
        <v>1025.4</v>
      </c>
      <c r="I7" s="15">
        <v>1017.9</v>
      </c>
      <c r="J7" s="15">
        <v>1023.1</v>
      </c>
      <c r="K7" s="4">
        <v>1015.9</v>
      </c>
      <c r="L7" s="4">
        <v>1010.7</v>
      </c>
      <c r="M7" s="4">
        <v>1024.3</v>
      </c>
      <c r="N7" s="4">
        <v>1005.3</v>
      </c>
      <c r="O7" s="4">
        <v>1002.6</v>
      </c>
      <c r="P7" s="4">
        <v>1014.2</v>
      </c>
      <c r="Q7" s="4">
        <v>1014.5</v>
      </c>
      <c r="R7" s="4">
        <v>988.7</v>
      </c>
      <c r="S7" s="4">
        <v>1008.6</v>
      </c>
      <c r="T7" s="4">
        <v>1005.7</v>
      </c>
      <c r="U7" s="4">
        <v>1013.8</v>
      </c>
      <c r="V7" s="4">
        <v>1014.4</v>
      </c>
      <c r="W7" s="4">
        <v>1013.2</v>
      </c>
      <c r="X7" s="4">
        <v>1001.2</v>
      </c>
      <c r="Y7" s="4">
        <v>996.3</v>
      </c>
      <c r="Z7" s="4">
        <v>1008.9</v>
      </c>
      <c r="AA7" s="4">
        <v>1010.9</v>
      </c>
      <c r="AB7" s="4">
        <v>1020.1</v>
      </c>
      <c r="AC7" s="4">
        <v>1004.9</v>
      </c>
      <c r="AD7" s="4">
        <v>1018.3</v>
      </c>
      <c r="AE7" s="4">
        <v>1012.8</v>
      </c>
      <c r="AF7" s="4">
        <v>1011.1</v>
      </c>
      <c r="AG7" s="4">
        <v>1005</v>
      </c>
      <c r="AH7" s="4">
        <v>1014.3</v>
      </c>
      <c r="AI7" s="4">
        <v>1011.6</v>
      </c>
      <c r="AJ7" s="4">
        <v>1010</v>
      </c>
      <c r="AK7" s="4">
        <v>999</v>
      </c>
      <c r="AL7" s="4">
        <v>1022</v>
      </c>
      <c r="AM7" s="4">
        <v>1026.3</v>
      </c>
      <c r="AN7" s="4">
        <v>1007.6</v>
      </c>
      <c r="AO7" s="4">
        <v>1011.8</v>
      </c>
      <c r="AP7" s="4">
        <v>1013.2</v>
      </c>
      <c r="AQ7" s="4">
        <v>1013.9</v>
      </c>
      <c r="AR7" s="4">
        <v>1009.9</v>
      </c>
      <c r="AS7" s="4">
        <v>1004.3</v>
      </c>
      <c r="AT7" s="4">
        <v>1018.2</v>
      </c>
      <c r="AU7" s="4">
        <v>1018.3</v>
      </c>
      <c r="AV7" s="4">
        <v>1021.4</v>
      </c>
      <c r="AW7" s="4">
        <v>1026.3</v>
      </c>
      <c r="AX7" s="4">
        <v>1025.8</v>
      </c>
      <c r="AY7" s="4">
        <v>1024.1</v>
      </c>
      <c r="AZ7" s="4">
        <v>1017.3</v>
      </c>
      <c r="BA7" s="4">
        <v>1011.4</v>
      </c>
      <c r="BB7" s="4">
        <v>1007.9</v>
      </c>
      <c r="BC7" s="4">
        <v>1021.1</v>
      </c>
      <c r="BD7" s="4">
        <v>1018</v>
      </c>
      <c r="BE7" s="4">
        <v>1014.4</v>
      </c>
      <c r="BF7" s="4">
        <v>1012</v>
      </c>
      <c r="BG7" s="4">
        <v>1008.3300401182665</v>
      </c>
      <c r="BH7" s="4">
        <v>1014.4</v>
      </c>
      <c r="BI7" s="4">
        <v>1020.8</v>
      </c>
      <c r="BJ7" s="4">
        <v>1009.4</v>
      </c>
      <c r="BK7" s="4">
        <v>1012.8</v>
      </c>
      <c r="BL7" s="4">
        <v>1012.4</v>
      </c>
      <c r="BM7" s="4">
        <v>1014.6</v>
      </c>
      <c r="BN7" s="4">
        <v>1000</v>
      </c>
      <c r="BO7" s="4">
        <v>1009</v>
      </c>
      <c r="BP7" s="4">
        <v>1017.2</v>
      </c>
      <c r="BQ7" s="4">
        <v>1006.2</v>
      </c>
      <c r="BR7" s="4"/>
      <c r="BS7" s="4"/>
      <c r="BT7" s="4"/>
      <c r="BU7" s="4"/>
      <c r="BV7" s="4"/>
      <c r="BW7" s="4"/>
      <c r="BY7" s="10">
        <f t="shared" si="0"/>
        <v>1010.9233333333333</v>
      </c>
      <c r="BZ7" s="10">
        <f t="shared" si="1"/>
        <v>1012.1566666666666</v>
      </c>
      <c r="CA7" s="10">
        <f t="shared" si="2"/>
        <v>1014.5210013372756</v>
      </c>
      <c r="CB7" s="10">
        <f t="shared" si="3"/>
        <v>1014.4622593586538</v>
      </c>
    </row>
    <row r="8" spans="1:80" ht="12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 t="s">
        <v>38</v>
      </c>
      <c r="H8" s="15">
        <v>1015.9</v>
      </c>
      <c r="I8" s="15">
        <v>1018.6</v>
      </c>
      <c r="J8" s="15">
        <v>1010.1</v>
      </c>
      <c r="K8" s="4">
        <v>1014.2</v>
      </c>
      <c r="L8" s="4">
        <v>1017.9</v>
      </c>
      <c r="M8" s="4">
        <v>1024.4</v>
      </c>
      <c r="N8" s="4">
        <v>1006.1</v>
      </c>
      <c r="O8" s="4">
        <v>1007.2</v>
      </c>
      <c r="P8" s="4">
        <v>1014.5</v>
      </c>
      <c r="Q8" s="4">
        <v>1012.1</v>
      </c>
      <c r="R8" s="4">
        <v>1003.8</v>
      </c>
      <c r="S8" s="4">
        <v>1021.4</v>
      </c>
      <c r="T8" s="4">
        <v>1010.5</v>
      </c>
      <c r="U8" s="4">
        <v>1018.4</v>
      </c>
      <c r="V8" s="4">
        <v>1001.9</v>
      </c>
      <c r="W8" s="4">
        <v>1012.2</v>
      </c>
      <c r="X8" s="4">
        <v>1023.5</v>
      </c>
      <c r="Y8" s="4">
        <v>998.4</v>
      </c>
      <c r="Z8" s="4">
        <v>1014.6</v>
      </c>
      <c r="AA8" s="4">
        <v>1012.2</v>
      </c>
      <c r="AB8" s="4">
        <v>999.6</v>
      </c>
      <c r="AC8" s="4">
        <v>1005.7</v>
      </c>
      <c r="AD8" s="4">
        <v>1016.9</v>
      </c>
      <c r="AE8" s="4">
        <v>1004.5</v>
      </c>
      <c r="AF8" s="4">
        <v>1007</v>
      </c>
      <c r="AG8" s="4">
        <v>1001.1</v>
      </c>
      <c r="AH8" s="4">
        <v>1012.7</v>
      </c>
      <c r="AI8" s="4">
        <v>1014.5</v>
      </c>
      <c r="AJ8" s="4">
        <v>1013.9</v>
      </c>
      <c r="AK8" s="4">
        <v>997.2</v>
      </c>
      <c r="AL8" s="4">
        <v>1016</v>
      </c>
      <c r="AM8" s="4">
        <v>1030.4</v>
      </c>
      <c r="AN8" s="4">
        <v>1010.5</v>
      </c>
      <c r="AO8" s="4">
        <v>1017.8</v>
      </c>
      <c r="AP8" s="4">
        <v>1003.3</v>
      </c>
      <c r="AQ8" s="4">
        <v>1011.9</v>
      </c>
      <c r="AR8" s="4">
        <v>1010.1</v>
      </c>
      <c r="AS8" s="4">
        <v>1003</v>
      </c>
      <c r="AT8" s="4">
        <v>1007.7</v>
      </c>
      <c r="AU8" s="4">
        <v>1018.6</v>
      </c>
      <c r="AV8" s="4">
        <v>1022.2</v>
      </c>
      <c r="AW8" s="4">
        <v>1023.4</v>
      </c>
      <c r="AX8" s="4">
        <v>1018.3</v>
      </c>
      <c r="AY8" s="4">
        <v>1017.7</v>
      </c>
      <c r="AZ8" s="4">
        <v>1024</v>
      </c>
      <c r="BA8" s="4">
        <v>1016.2</v>
      </c>
      <c r="BB8" s="4">
        <v>1013.3</v>
      </c>
      <c r="BC8" s="4">
        <v>1022.4</v>
      </c>
      <c r="BD8" s="4">
        <v>1013.2</v>
      </c>
      <c r="BE8" s="4">
        <v>1010.8</v>
      </c>
      <c r="BF8" s="4">
        <v>1010.6</v>
      </c>
      <c r="BG8" s="4">
        <v>1006.9439502493997</v>
      </c>
      <c r="BH8" s="4">
        <v>1007.9</v>
      </c>
      <c r="BI8" s="4">
        <v>1009.1</v>
      </c>
      <c r="BJ8" s="4">
        <v>1009.5</v>
      </c>
      <c r="BK8" s="4">
        <v>1020.9</v>
      </c>
      <c r="BL8" s="4">
        <v>1012.6</v>
      </c>
      <c r="BM8" s="4">
        <v>1011.8</v>
      </c>
      <c r="BN8" s="4">
        <v>994.5</v>
      </c>
      <c r="BO8" s="4">
        <v>1008.8</v>
      </c>
      <c r="BP8" s="4">
        <v>1009.8</v>
      </c>
      <c r="BQ8" s="4">
        <v>1015.8</v>
      </c>
      <c r="BR8" s="4"/>
      <c r="BS8" s="4"/>
      <c r="BT8" s="4"/>
      <c r="BU8" s="4"/>
      <c r="BV8" s="4"/>
      <c r="BW8" s="4"/>
      <c r="BY8" s="10">
        <f t="shared" si="0"/>
        <v>1011.4300000000002</v>
      </c>
      <c r="BZ8" s="10">
        <f t="shared" si="1"/>
        <v>1011.3233333333335</v>
      </c>
      <c r="CA8" s="10">
        <f t="shared" si="2"/>
        <v>1013.2047983416466</v>
      </c>
      <c r="CB8" s="10">
        <f t="shared" si="3"/>
        <v>1013.3239983951418</v>
      </c>
    </row>
    <row r="9" spans="1:80" ht="12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 t="s">
        <v>38</v>
      </c>
      <c r="H9" s="15">
        <v>1014.4</v>
      </c>
      <c r="I9" s="15">
        <v>1017.3</v>
      </c>
      <c r="J9" s="15">
        <v>986.4</v>
      </c>
      <c r="K9" s="4">
        <v>1017.5</v>
      </c>
      <c r="L9" s="4">
        <v>1020.7</v>
      </c>
      <c r="M9" s="4">
        <v>1020.8</v>
      </c>
      <c r="N9" s="4">
        <v>1009.6</v>
      </c>
      <c r="O9" s="4">
        <v>1012.5</v>
      </c>
      <c r="P9" s="4">
        <v>1019.4</v>
      </c>
      <c r="Q9" s="4">
        <v>1008</v>
      </c>
      <c r="R9" s="4">
        <v>1014.9</v>
      </c>
      <c r="S9" s="4">
        <v>1022</v>
      </c>
      <c r="T9" s="4">
        <v>1013.7</v>
      </c>
      <c r="U9" s="4">
        <v>1012.3</v>
      </c>
      <c r="V9" s="4">
        <v>1002.7</v>
      </c>
      <c r="W9" s="4">
        <v>1008.1</v>
      </c>
      <c r="X9" s="4">
        <v>994.4</v>
      </c>
      <c r="Y9" s="4">
        <v>1011.1</v>
      </c>
      <c r="Z9" s="4">
        <v>1019.4</v>
      </c>
      <c r="AA9" s="4">
        <v>1009.6</v>
      </c>
      <c r="AB9" s="4">
        <v>1012.7</v>
      </c>
      <c r="AC9" s="4">
        <v>1015.6</v>
      </c>
      <c r="AD9" s="4">
        <v>1008.9</v>
      </c>
      <c r="AE9" s="4">
        <v>1006.6</v>
      </c>
      <c r="AF9" s="4">
        <v>1004.8</v>
      </c>
      <c r="AG9" s="4">
        <v>1000.9</v>
      </c>
      <c r="AH9" s="4">
        <v>1012.4</v>
      </c>
      <c r="AI9" s="4">
        <v>1016.1</v>
      </c>
      <c r="AJ9" s="4">
        <v>1011.2</v>
      </c>
      <c r="AK9" s="4">
        <v>996.9</v>
      </c>
      <c r="AL9" s="4">
        <v>1020.1</v>
      </c>
      <c r="AM9" s="4">
        <v>1025.1</v>
      </c>
      <c r="AN9" s="4">
        <v>1011.7</v>
      </c>
      <c r="AO9" s="4">
        <v>1010.4</v>
      </c>
      <c r="AP9" s="4">
        <v>989.5</v>
      </c>
      <c r="AQ9" s="4">
        <v>1003.4</v>
      </c>
      <c r="AR9" s="4">
        <v>1012.7</v>
      </c>
      <c r="AS9" s="4">
        <v>1012.1</v>
      </c>
      <c r="AT9" s="4">
        <v>1010.2</v>
      </c>
      <c r="AU9" s="4">
        <v>1021.6</v>
      </c>
      <c r="AV9" s="4">
        <v>1021.9</v>
      </c>
      <c r="AW9" s="4">
        <v>1007.3</v>
      </c>
      <c r="AX9" s="4">
        <v>1019.4</v>
      </c>
      <c r="AY9" s="4">
        <v>1016.8</v>
      </c>
      <c r="AZ9" s="4">
        <v>1024.4</v>
      </c>
      <c r="BA9" s="4">
        <v>1018.1</v>
      </c>
      <c r="BB9" s="4">
        <v>1023.7</v>
      </c>
      <c r="BC9" s="4">
        <v>1000.5</v>
      </c>
      <c r="BD9" s="4">
        <v>1017.4</v>
      </c>
      <c r="BE9" s="4">
        <v>1009.6</v>
      </c>
      <c r="BF9" s="4">
        <v>1010.5</v>
      </c>
      <c r="BG9" s="4">
        <v>1016.1944433186709</v>
      </c>
      <c r="BH9" s="4">
        <v>1005.4</v>
      </c>
      <c r="BI9" s="4">
        <v>996.7</v>
      </c>
      <c r="BJ9" s="4">
        <v>1003.7</v>
      </c>
      <c r="BK9" s="4">
        <v>1020.7</v>
      </c>
      <c r="BL9" s="4">
        <v>1020.6</v>
      </c>
      <c r="BM9" s="4">
        <v>1012.1</v>
      </c>
      <c r="BN9" s="4">
        <v>1005.2</v>
      </c>
      <c r="BO9" s="4">
        <v>1010.1</v>
      </c>
      <c r="BP9" s="4">
        <v>1004.3</v>
      </c>
      <c r="BQ9" s="4">
        <v>1019.2</v>
      </c>
      <c r="BR9" s="4"/>
      <c r="BS9" s="4"/>
      <c r="BT9" s="4"/>
      <c r="BU9" s="4"/>
      <c r="BV9" s="4"/>
      <c r="BW9" s="4"/>
      <c r="BY9" s="10">
        <f t="shared" si="0"/>
        <v>1011.1466666666668</v>
      </c>
      <c r="BZ9" s="10">
        <f t="shared" si="1"/>
        <v>1010.1133333333333</v>
      </c>
      <c r="CA9" s="10">
        <f t="shared" si="2"/>
        <v>1012.0131481106223</v>
      </c>
      <c r="CB9" s="10">
        <f t="shared" si="3"/>
        <v>1012.2740143006022</v>
      </c>
    </row>
    <row r="10" spans="1:80" ht="12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 t="s">
        <v>38</v>
      </c>
      <c r="H10" s="15">
        <v>1026.9</v>
      </c>
      <c r="I10" s="15">
        <v>1013.3</v>
      </c>
      <c r="J10" s="15">
        <v>993.7</v>
      </c>
      <c r="K10" s="4">
        <v>1021.7</v>
      </c>
      <c r="L10" s="4">
        <v>1011.3</v>
      </c>
      <c r="M10" s="4">
        <v>1021</v>
      </c>
      <c r="N10" s="4">
        <v>1016.4</v>
      </c>
      <c r="O10" s="4">
        <v>1013.7</v>
      </c>
      <c r="P10" s="4">
        <v>1021.1</v>
      </c>
      <c r="Q10" s="4">
        <v>1012.5</v>
      </c>
      <c r="R10" s="4">
        <v>1008.2</v>
      </c>
      <c r="S10" s="4">
        <v>1002.8</v>
      </c>
      <c r="T10" s="4">
        <v>1012.7</v>
      </c>
      <c r="U10" s="4">
        <v>1016.2</v>
      </c>
      <c r="V10" s="4">
        <v>1015.2</v>
      </c>
      <c r="W10" s="4">
        <v>991.1</v>
      </c>
      <c r="X10" s="4">
        <v>1002.6</v>
      </c>
      <c r="Y10" s="4">
        <v>1016.3</v>
      </c>
      <c r="Z10" s="4">
        <v>1019.1</v>
      </c>
      <c r="AA10" s="4">
        <v>1014.2</v>
      </c>
      <c r="AB10" s="4">
        <v>1018.6</v>
      </c>
      <c r="AC10" s="4">
        <v>1013.5</v>
      </c>
      <c r="AD10" s="4">
        <v>1007.9</v>
      </c>
      <c r="AE10" s="4">
        <v>1018</v>
      </c>
      <c r="AF10" s="4">
        <v>1006.7</v>
      </c>
      <c r="AG10" s="4">
        <v>1004.1</v>
      </c>
      <c r="AH10" s="4">
        <v>1020.1</v>
      </c>
      <c r="AI10" s="4">
        <v>1016</v>
      </c>
      <c r="AJ10" s="4">
        <v>1014.5</v>
      </c>
      <c r="AK10" s="4">
        <v>1010.8</v>
      </c>
      <c r="AL10" s="4">
        <v>1009.7</v>
      </c>
      <c r="AM10" s="4">
        <v>1022.8</v>
      </c>
      <c r="AN10" s="4">
        <v>1006.1</v>
      </c>
      <c r="AO10" s="4">
        <v>1011.5</v>
      </c>
      <c r="AP10" s="4">
        <v>995.3</v>
      </c>
      <c r="AQ10" s="4">
        <v>1001.1</v>
      </c>
      <c r="AR10" s="4">
        <v>1012</v>
      </c>
      <c r="AS10" s="4">
        <v>1015.1</v>
      </c>
      <c r="AT10" s="4">
        <v>1013.9</v>
      </c>
      <c r="AU10" s="4">
        <v>1014.7</v>
      </c>
      <c r="AV10" s="4">
        <v>1019.9</v>
      </c>
      <c r="AW10" s="4">
        <v>1005.7</v>
      </c>
      <c r="AX10" s="4">
        <v>1020</v>
      </c>
      <c r="AY10" s="4">
        <v>1016.9</v>
      </c>
      <c r="AZ10" s="4">
        <v>1023.8</v>
      </c>
      <c r="BA10" s="4">
        <v>1019.9</v>
      </c>
      <c r="BB10" s="4">
        <v>1019.7</v>
      </c>
      <c r="BC10" s="4">
        <v>1003.3</v>
      </c>
      <c r="BD10" s="4">
        <v>1015.8</v>
      </c>
      <c r="BE10" s="4">
        <v>1014.4</v>
      </c>
      <c r="BF10" s="4">
        <v>1010.3</v>
      </c>
      <c r="BG10" s="4">
        <v>1018.0348411407405</v>
      </c>
      <c r="BH10" s="4">
        <v>1010.4</v>
      </c>
      <c r="BI10" s="4">
        <v>999</v>
      </c>
      <c r="BJ10" s="4">
        <v>1003.2</v>
      </c>
      <c r="BK10" s="4">
        <v>1002.6</v>
      </c>
      <c r="BL10" s="4">
        <v>1005.1</v>
      </c>
      <c r="BM10" s="4">
        <v>1014.6</v>
      </c>
      <c r="BN10" s="4">
        <v>1012</v>
      </c>
      <c r="BO10" s="4">
        <v>1016.7</v>
      </c>
      <c r="BP10" s="4">
        <v>1006.8</v>
      </c>
      <c r="BQ10" s="4">
        <v>1011.1</v>
      </c>
      <c r="BR10" s="4"/>
      <c r="BS10" s="4"/>
      <c r="BT10" s="4"/>
      <c r="BU10" s="4"/>
      <c r="BV10" s="4"/>
      <c r="BW10" s="4"/>
      <c r="BY10" s="10">
        <f t="shared" si="0"/>
        <v>1012.4166666666666</v>
      </c>
      <c r="BZ10" s="10">
        <f t="shared" si="1"/>
        <v>1011.5133333333334</v>
      </c>
      <c r="CA10" s="10">
        <f t="shared" si="2"/>
        <v>1012.9344947046916</v>
      </c>
      <c r="CB10" s="10">
        <f t="shared" si="3"/>
        <v>1011.6688658432496</v>
      </c>
    </row>
    <row r="11" spans="1:80" ht="12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 t="s">
        <v>38</v>
      </c>
      <c r="H11" s="15">
        <v>1002.4</v>
      </c>
      <c r="I11" s="15">
        <v>1005.1</v>
      </c>
      <c r="J11" s="15">
        <v>1000.3</v>
      </c>
      <c r="K11" s="4">
        <v>1022.1</v>
      </c>
      <c r="L11" s="4">
        <v>1006.5</v>
      </c>
      <c r="M11" s="4">
        <v>1016.8</v>
      </c>
      <c r="N11" s="4">
        <v>1004.2</v>
      </c>
      <c r="O11" s="4">
        <v>1012.5</v>
      </c>
      <c r="P11" s="4">
        <v>1020.1</v>
      </c>
      <c r="Q11" s="4">
        <v>1010.5</v>
      </c>
      <c r="R11" s="4">
        <v>1012.8</v>
      </c>
      <c r="S11" s="4">
        <v>998.7</v>
      </c>
      <c r="T11" s="4">
        <v>1010.1</v>
      </c>
      <c r="U11" s="4">
        <v>1021.2</v>
      </c>
      <c r="V11" s="4">
        <v>1015.9</v>
      </c>
      <c r="W11" s="4">
        <v>995.1</v>
      </c>
      <c r="X11" s="4">
        <v>1011.8</v>
      </c>
      <c r="Y11" s="4">
        <v>1016.1</v>
      </c>
      <c r="Z11" s="4">
        <v>1018.3</v>
      </c>
      <c r="AA11" s="4">
        <v>1020.2</v>
      </c>
      <c r="AB11" s="4">
        <v>1022.3</v>
      </c>
      <c r="AC11" s="4">
        <v>1008.7</v>
      </c>
      <c r="AD11" s="4">
        <v>1005.9</v>
      </c>
      <c r="AE11" s="4">
        <v>1013.7</v>
      </c>
      <c r="AF11" s="4">
        <v>1006.7</v>
      </c>
      <c r="AG11" s="4">
        <v>1005.9</v>
      </c>
      <c r="AH11" s="4">
        <v>992.3</v>
      </c>
      <c r="AI11" s="4">
        <v>1013.1</v>
      </c>
      <c r="AJ11" s="4">
        <v>1017.8</v>
      </c>
      <c r="AK11" s="4">
        <v>1013.8</v>
      </c>
      <c r="AL11" s="4">
        <v>1000</v>
      </c>
      <c r="AM11" s="4">
        <v>1027.5</v>
      </c>
      <c r="AN11" s="4">
        <v>1018.6</v>
      </c>
      <c r="AO11" s="4">
        <v>1014.3</v>
      </c>
      <c r="AP11" s="4">
        <v>1012.7</v>
      </c>
      <c r="AQ11" s="4">
        <v>987.4</v>
      </c>
      <c r="AR11" s="4">
        <v>1008.3</v>
      </c>
      <c r="AS11" s="4">
        <v>1004.8</v>
      </c>
      <c r="AT11" s="4">
        <v>1010.9</v>
      </c>
      <c r="AU11" s="4">
        <v>1016</v>
      </c>
      <c r="AV11" s="4">
        <v>1022</v>
      </c>
      <c r="AW11" s="4">
        <v>1009.8</v>
      </c>
      <c r="AX11" s="4">
        <v>1023.1</v>
      </c>
      <c r="AY11" s="4">
        <v>1011.5</v>
      </c>
      <c r="AZ11" s="4">
        <v>1021.6</v>
      </c>
      <c r="BA11" s="4">
        <v>1026.3</v>
      </c>
      <c r="BB11" s="4">
        <v>1015.5</v>
      </c>
      <c r="BC11" s="4">
        <v>1013</v>
      </c>
      <c r="BD11" s="4">
        <v>1007.2</v>
      </c>
      <c r="BE11" s="4">
        <v>1008.2</v>
      </c>
      <c r="BF11" s="4">
        <v>1010.3</v>
      </c>
      <c r="BG11" s="4">
        <v>1011.1555375345888</v>
      </c>
      <c r="BH11" s="4">
        <v>1001.8</v>
      </c>
      <c r="BI11" s="4">
        <v>1009.6</v>
      </c>
      <c r="BJ11" s="4">
        <v>1018.9</v>
      </c>
      <c r="BK11" s="4">
        <v>1002.5</v>
      </c>
      <c r="BL11" s="4">
        <v>1005.8</v>
      </c>
      <c r="BM11" s="4">
        <v>1004.2</v>
      </c>
      <c r="BN11" s="4">
        <v>994.8</v>
      </c>
      <c r="BO11" s="4">
        <v>1023.3</v>
      </c>
      <c r="BP11" s="4">
        <v>1015.1</v>
      </c>
      <c r="BQ11" s="4">
        <v>1013.4</v>
      </c>
      <c r="BR11" s="4"/>
      <c r="BS11" s="4"/>
      <c r="BT11" s="4"/>
      <c r="BU11" s="4"/>
      <c r="BV11" s="4"/>
      <c r="BW11" s="4"/>
      <c r="BY11" s="10">
        <f t="shared" si="0"/>
        <v>1011.3633333333333</v>
      </c>
      <c r="BZ11" s="10">
        <f t="shared" si="1"/>
        <v>1011.3733333333333</v>
      </c>
      <c r="CA11" s="10">
        <f t="shared" si="2"/>
        <v>1011.6451845844862</v>
      </c>
      <c r="CB11" s="10">
        <f t="shared" si="3"/>
        <v>1011.9211463720834</v>
      </c>
    </row>
    <row r="12" spans="1:80" ht="12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 t="s">
        <v>38</v>
      </c>
      <c r="H12" s="15">
        <v>998.4</v>
      </c>
      <c r="I12" s="15">
        <v>1006.4</v>
      </c>
      <c r="J12" s="15">
        <v>1000.3</v>
      </c>
      <c r="K12" s="4">
        <v>1013.6</v>
      </c>
      <c r="L12" s="4">
        <v>1018.6</v>
      </c>
      <c r="M12" s="4">
        <v>1009.2</v>
      </c>
      <c r="N12" s="4">
        <v>1004.4</v>
      </c>
      <c r="O12" s="4">
        <v>1001.6</v>
      </c>
      <c r="P12" s="4">
        <v>1018.4</v>
      </c>
      <c r="Q12" s="4">
        <v>1016.9</v>
      </c>
      <c r="R12" s="4">
        <v>1014.4</v>
      </c>
      <c r="S12" s="4">
        <v>1004.4</v>
      </c>
      <c r="T12" s="4">
        <v>1012.4</v>
      </c>
      <c r="U12" s="4">
        <v>1009.4</v>
      </c>
      <c r="V12" s="4">
        <v>1018.3</v>
      </c>
      <c r="W12" s="4">
        <v>1009</v>
      </c>
      <c r="X12" s="4">
        <v>1012.5</v>
      </c>
      <c r="Y12" s="4">
        <v>1011.2</v>
      </c>
      <c r="Z12" s="4">
        <v>1007.6</v>
      </c>
      <c r="AA12" s="4">
        <v>1003.5</v>
      </c>
      <c r="AB12" s="4">
        <v>1011.6</v>
      </c>
      <c r="AC12" s="4">
        <v>1014.5</v>
      </c>
      <c r="AD12" s="4">
        <v>1001.6</v>
      </c>
      <c r="AE12" s="4">
        <v>1013.2</v>
      </c>
      <c r="AF12" s="4">
        <v>1005</v>
      </c>
      <c r="AG12" s="4">
        <v>1012.4</v>
      </c>
      <c r="AH12" s="4">
        <v>991.6</v>
      </c>
      <c r="AI12" s="4">
        <v>1020.4</v>
      </c>
      <c r="AJ12" s="4">
        <v>1017.4</v>
      </c>
      <c r="AK12" s="4">
        <v>1014.2</v>
      </c>
      <c r="AL12" s="4">
        <v>999.9</v>
      </c>
      <c r="AM12" s="4">
        <v>1025.2</v>
      </c>
      <c r="AN12" s="4">
        <v>1005.2</v>
      </c>
      <c r="AO12" s="4">
        <v>1010.2</v>
      </c>
      <c r="AP12" s="4">
        <v>1014.9</v>
      </c>
      <c r="AQ12" s="4">
        <v>991</v>
      </c>
      <c r="AR12" s="4">
        <v>1008.8</v>
      </c>
      <c r="AS12" s="4">
        <v>1005.4</v>
      </c>
      <c r="AT12" s="4">
        <v>1008.4</v>
      </c>
      <c r="AU12" s="4">
        <v>1018.4</v>
      </c>
      <c r="AV12" s="4">
        <v>1020.5</v>
      </c>
      <c r="AW12" s="4">
        <v>1016.2</v>
      </c>
      <c r="AX12" s="4">
        <v>1023.7</v>
      </c>
      <c r="AY12" s="4">
        <v>1012.5</v>
      </c>
      <c r="AZ12" s="4">
        <v>1023.3</v>
      </c>
      <c r="BA12" s="4">
        <v>1028.7</v>
      </c>
      <c r="BB12" s="4">
        <v>1007.7</v>
      </c>
      <c r="BC12" s="4">
        <v>1010.3</v>
      </c>
      <c r="BD12" s="4">
        <v>1001.7</v>
      </c>
      <c r="BE12" s="4">
        <v>1007.1</v>
      </c>
      <c r="BF12" s="4">
        <v>1006.1</v>
      </c>
      <c r="BG12" s="4">
        <v>1013.6820266124122</v>
      </c>
      <c r="BH12" s="4">
        <v>1009.2</v>
      </c>
      <c r="BI12" s="4">
        <v>1014.1</v>
      </c>
      <c r="BJ12" s="4">
        <v>1014.1</v>
      </c>
      <c r="BK12" s="4">
        <v>1013.2</v>
      </c>
      <c r="BL12" s="4">
        <v>1010</v>
      </c>
      <c r="BM12" s="4">
        <v>1011.6</v>
      </c>
      <c r="BN12" s="4">
        <v>994.1</v>
      </c>
      <c r="BO12" s="4">
        <v>1008.6</v>
      </c>
      <c r="BP12" s="4">
        <v>1017.7</v>
      </c>
      <c r="BQ12" s="4">
        <v>1012.7</v>
      </c>
      <c r="BR12" s="4"/>
      <c r="BS12" s="4"/>
      <c r="BT12" s="4"/>
      <c r="BU12" s="4"/>
      <c r="BV12" s="4"/>
      <c r="BW12" s="4"/>
      <c r="BY12" s="10">
        <f t="shared" si="0"/>
        <v>1010.4233333333334</v>
      </c>
      <c r="BZ12" s="10">
        <f t="shared" si="1"/>
        <v>1010.3300000000004</v>
      </c>
      <c r="CA12" s="10">
        <f t="shared" si="2"/>
        <v>1011.1560675537471</v>
      </c>
      <c r="CB12" s="10">
        <f t="shared" si="3"/>
        <v>1011.7510331165292</v>
      </c>
    </row>
    <row r="13" spans="1:80" ht="12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 t="s">
        <v>38</v>
      </c>
      <c r="H13" s="7">
        <v>1009.6</v>
      </c>
      <c r="I13" s="7">
        <v>1013.5</v>
      </c>
      <c r="J13" s="7">
        <v>1007.5</v>
      </c>
      <c r="K13" s="7">
        <v>995.4</v>
      </c>
      <c r="L13" s="7">
        <v>1009.7</v>
      </c>
      <c r="M13" s="7">
        <v>999.7</v>
      </c>
      <c r="N13" s="7">
        <v>1012.1</v>
      </c>
      <c r="O13" s="7">
        <v>999.3</v>
      </c>
      <c r="P13" s="7">
        <v>1017.9</v>
      </c>
      <c r="Q13" s="7">
        <v>1008.7</v>
      </c>
      <c r="R13" s="7">
        <v>1016.9</v>
      </c>
      <c r="S13" s="7">
        <v>1017.5</v>
      </c>
      <c r="T13" s="7">
        <v>1022.4</v>
      </c>
      <c r="U13" s="7">
        <v>1011.5</v>
      </c>
      <c r="V13" s="7">
        <v>1010.8</v>
      </c>
      <c r="W13" s="7">
        <v>1005.3</v>
      </c>
      <c r="X13" s="7">
        <v>1013.1</v>
      </c>
      <c r="Y13" s="7">
        <v>1010.5</v>
      </c>
      <c r="Z13" s="7">
        <v>1011.1</v>
      </c>
      <c r="AA13" s="7">
        <v>1012.9</v>
      </c>
      <c r="AB13" s="7">
        <v>1007.3</v>
      </c>
      <c r="AC13" s="7">
        <v>1010.6</v>
      </c>
      <c r="AD13" s="7">
        <v>1002.2</v>
      </c>
      <c r="AE13" s="7">
        <v>1017.6</v>
      </c>
      <c r="AF13" s="7">
        <v>1012.7</v>
      </c>
      <c r="AG13" s="7">
        <v>1023.2</v>
      </c>
      <c r="AH13" s="7">
        <v>996.7</v>
      </c>
      <c r="AI13" s="7">
        <v>1014</v>
      </c>
      <c r="AJ13" s="7">
        <v>1005.8</v>
      </c>
      <c r="AK13" s="7">
        <v>1020.9</v>
      </c>
      <c r="AL13" s="7">
        <v>1005.5</v>
      </c>
      <c r="AM13" s="7">
        <v>1006.8</v>
      </c>
      <c r="AN13" s="7">
        <v>1004.9</v>
      </c>
      <c r="AO13" s="7">
        <v>1010.2</v>
      </c>
      <c r="AP13" s="7">
        <v>1007.2</v>
      </c>
      <c r="AQ13" s="7">
        <v>1009.7</v>
      </c>
      <c r="AR13" s="7">
        <v>1025.2</v>
      </c>
      <c r="AS13" s="7">
        <v>1014.2</v>
      </c>
      <c r="AT13" s="7">
        <v>994.7</v>
      </c>
      <c r="AU13" s="7">
        <v>1027.1</v>
      </c>
      <c r="AV13" s="7">
        <v>1020.6</v>
      </c>
      <c r="AW13" s="7">
        <v>1015.8</v>
      </c>
      <c r="AX13" s="7">
        <v>1025.2</v>
      </c>
      <c r="AY13" s="7">
        <v>1008.1</v>
      </c>
      <c r="AZ13" s="7">
        <v>1020.5</v>
      </c>
      <c r="BA13" s="7">
        <v>1027.4</v>
      </c>
      <c r="BB13" s="7">
        <v>1017.3</v>
      </c>
      <c r="BC13" s="7">
        <v>1008.9</v>
      </c>
      <c r="BD13" s="7">
        <v>1001.5</v>
      </c>
      <c r="BE13" s="7">
        <v>1017.2</v>
      </c>
      <c r="BF13" s="7">
        <v>1006.8</v>
      </c>
      <c r="BG13" s="7">
        <v>1011.9572705764032</v>
      </c>
      <c r="BH13" s="7">
        <v>1011</v>
      </c>
      <c r="BI13" s="7">
        <v>1016.8</v>
      </c>
      <c r="BJ13" s="7">
        <v>1014.5</v>
      </c>
      <c r="BK13" s="7">
        <v>1019.5</v>
      </c>
      <c r="BL13" s="7">
        <v>1010.7</v>
      </c>
      <c r="BM13" s="7">
        <v>1025.4</v>
      </c>
      <c r="BN13" s="7">
        <v>1004</v>
      </c>
      <c r="BO13" s="7">
        <v>1001.6</v>
      </c>
      <c r="BP13" s="7">
        <v>1018.9</v>
      </c>
      <c r="BQ13" s="7">
        <v>1018.3</v>
      </c>
      <c r="BR13" s="7"/>
      <c r="BS13" s="7"/>
      <c r="BT13" s="7"/>
      <c r="BU13" s="7"/>
      <c r="BV13" s="7"/>
      <c r="BW13" s="7"/>
      <c r="BY13" s="11">
        <f t="shared" si="0"/>
        <v>1010.1866666666666</v>
      </c>
      <c r="BZ13" s="11">
        <f t="shared" si="1"/>
        <v>1011.6833333333336</v>
      </c>
      <c r="CA13" s="11">
        <f t="shared" si="2"/>
        <v>1012.6619090192133</v>
      </c>
      <c r="CB13" s="10">
        <f t="shared" si="3"/>
        <v>1013.6115248573034</v>
      </c>
    </row>
    <row r="14" spans="1:80" ht="12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 t="s">
        <v>38</v>
      </c>
      <c r="H14" s="15">
        <v>1023.5</v>
      </c>
      <c r="I14" s="15">
        <v>1018</v>
      </c>
      <c r="J14" s="15">
        <v>995.2</v>
      </c>
      <c r="K14" s="4">
        <v>1004.6</v>
      </c>
      <c r="L14" s="4">
        <v>1006.5</v>
      </c>
      <c r="M14" s="4">
        <v>998.9</v>
      </c>
      <c r="N14" s="4">
        <v>1010.2</v>
      </c>
      <c r="O14" s="4">
        <v>1009.9</v>
      </c>
      <c r="P14" s="4">
        <v>1016.6</v>
      </c>
      <c r="Q14" s="4">
        <v>1016.2</v>
      </c>
      <c r="R14" s="4">
        <v>1016.7</v>
      </c>
      <c r="S14" s="4">
        <v>1019.9</v>
      </c>
      <c r="T14" s="4">
        <v>1026</v>
      </c>
      <c r="U14" s="4">
        <v>1020</v>
      </c>
      <c r="V14" s="4">
        <v>1013.5</v>
      </c>
      <c r="W14" s="4">
        <v>1011.2</v>
      </c>
      <c r="X14" s="4">
        <v>1005.9</v>
      </c>
      <c r="Y14" s="4">
        <v>1019.2</v>
      </c>
      <c r="Z14" s="4">
        <v>1021.9</v>
      </c>
      <c r="AA14" s="4">
        <v>1015.7</v>
      </c>
      <c r="AB14" s="4">
        <v>1012</v>
      </c>
      <c r="AC14" s="4">
        <v>1014.4</v>
      </c>
      <c r="AD14" s="4">
        <v>1012</v>
      </c>
      <c r="AE14" s="4">
        <v>1020.5</v>
      </c>
      <c r="AF14" s="4">
        <v>1009.2</v>
      </c>
      <c r="AG14" s="4">
        <v>1018.5</v>
      </c>
      <c r="AH14" s="4">
        <v>1007.5</v>
      </c>
      <c r="AI14" s="4">
        <v>1013.9</v>
      </c>
      <c r="AJ14" s="4">
        <v>1002.3</v>
      </c>
      <c r="AK14" s="4">
        <v>1015.4</v>
      </c>
      <c r="AL14" s="4">
        <v>1013.1</v>
      </c>
      <c r="AM14" s="4">
        <v>1008.4</v>
      </c>
      <c r="AN14" s="4">
        <v>1011.4</v>
      </c>
      <c r="AO14" s="4">
        <v>1010.6</v>
      </c>
      <c r="AP14" s="4">
        <v>1006</v>
      </c>
      <c r="AQ14" s="4">
        <v>997.2</v>
      </c>
      <c r="AR14" s="4">
        <v>1014</v>
      </c>
      <c r="AS14" s="4">
        <v>1007.2</v>
      </c>
      <c r="AT14" s="4">
        <v>996.8</v>
      </c>
      <c r="AU14" s="4">
        <v>1025.5</v>
      </c>
      <c r="AV14" s="4">
        <v>1008.6</v>
      </c>
      <c r="AW14" s="4">
        <v>1013.8</v>
      </c>
      <c r="AX14" s="4">
        <v>1027.9</v>
      </c>
      <c r="AY14" s="4">
        <v>1016.6</v>
      </c>
      <c r="AZ14" s="4">
        <v>1019.4</v>
      </c>
      <c r="BA14" s="4">
        <v>1020.8</v>
      </c>
      <c r="BB14" s="4">
        <v>1021.5</v>
      </c>
      <c r="BC14" s="4">
        <v>1009.1</v>
      </c>
      <c r="BD14" s="4">
        <v>1014</v>
      </c>
      <c r="BE14" s="4">
        <v>999.9</v>
      </c>
      <c r="BF14" s="4">
        <v>1006.8</v>
      </c>
      <c r="BG14" s="4">
        <v>1012.0441870311721</v>
      </c>
      <c r="BH14" s="4">
        <v>1001.8</v>
      </c>
      <c r="BI14" s="4">
        <v>1018.7</v>
      </c>
      <c r="BJ14" s="4">
        <v>1016.6</v>
      </c>
      <c r="BK14" s="4">
        <v>1019.8</v>
      </c>
      <c r="BL14" s="4">
        <v>1002.8</v>
      </c>
      <c r="BM14" s="4">
        <v>1025.8</v>
      </c>
      <c r="BN14" s="4">
        <v>1008.1</v>
      </c>
      <c r="BO14" s="4">
        <v>1006.7</v>
      </c>
      <c r="BP14" s="4">
        <v>1018.2</v>
      </c>
      <c r="BQ14" s="4">
        <v>1020.6</v>
      </c>
      <c r="BR14" s="4"/>
      <c r="BS14" s="4"/>
      <c r="BT14" s="4"/>
      <c r="BU14" s="4"/>
      <c r="BV14" s="4"/>
      <c r="BW14" s="4"/>
      <c r="BY14" s="10">
        <f t="shared" si="0"/>
        <v>1012.5100000000002</v>
      </c>
      <c r="BZ14" s="10">
        <f t="shared" si="1"/>
        <v>1012.3899999999999</v>
      </c>
      <c r="CA14" s="10">
        <f t="shared" si="2"/>
        <v>1011.9981395677057</v>
      </c>
      <c r="CB14" s="10">
        <f t="shared" si="3"/>
        <v>1012.4723931300376</v>
      </c>
    </row>
    <row r="15" spans="1:80" ht="12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 t="s">
        <v>38</v>
      </c>
      <c r="H15" s="15">
        <v>1022.3</v>
      </c>
      <c r="I15" s="15">
        <v>1015.4</v>
      </c>
      <c r="J15" s="15">
        <v>1008.2</v>
      </c>
      <c r="K15" s="4">
        <v>1011.7</v>
      </c>
      <c r="L15" s="4">
        <v>1009</v>
      </c>
      <c r="M15" s="4">
        <v>1012.5</v>
      </c>
      <c r="N15" s="4">
        <v>1015.6</v>
      </c>
      <c r="O15" s="4">
        <v>1009.4</v>
      </c>
      <c r="P15" s="4">
        <v>1017.2</v>
      </c>
      <c r="Q15" s="4">
        <v>1024.8</v>
      </c>
      <c r="R15" s="4">
        <v>1016.3</v>
      </c>
      <c r="S15" s="4">
        <v>1011.7</v>
      </c>
      <c r="T15" s="4">
        <v>1017.5</v>
      </c>
      <c r="U15" s="4">
        <v>1004.7</v>
      </c>
      <c r="V15" s="4">
        <v>1016.7</v>
      </c>
      <c r="W15" s="4">
        <v>1012.3</v>
      </c>
      <c r="X15" s="4">
        <v>1006.5</v>
      </c>
      <c r="Y15" s="4">
        <v>1029.3</v>
      </c>
      <c r="Z15" s="4">
        <v>1012</v>
      </c>
      <c r="AA15" s="4">
        <v>1013</v>
      </c>
      <c r="AB15" s="4">
        <v>1015.8</v>
      </c>
      <c r="AC15" s="4">
        <v>1012.7</v>
      </c>
      <c r="AD15" s="4">
        <v>1010.4</v>
      </c>
      <c r="AE15" s="4">
        <v>1018.6</v>
      </c>
      <c r="AF15" s="4">
        <v>1015.3</v>
      </c>
      <c r="AG15" s="4">
        <v>1012.9</v>
      </c>
      <c r="AH15" s="4">
        <v>999.6</v>
      </c>
      <c r="AI15" s="4">
        <v>1013.2</v>
      </c>
      <c r="AJ15" s="4">
        <v>1015.6</v>
      </c>
      <c r="AK15" s="4">
        <v>1016.3</v>
      </c>
      <c r="AL15" s="4">
        <v>1014.1</v>
      </c>
      <c r="AM15" s="4">
        <v>1017.8</v>
      </c>
      <c r="AN15" s="4">
        <v>1019</v>
      </c>
      <c r="AO15" s="4">
        <v>1009.2</v>
      </c>
      <c r="AP15" s="4">
        <v>1011.1</v>
      </c>
      <c r="AQ15" s="4">
        <v>998.8</v>
      </c>
      <c r="AR15" s="4">
        <v>1006.5</v>
      </c>
      <c r="AS15" s="4">
        <v>1003.5</v>
      </c>
      <c r="AT15" s="4">
        <v>1014.6</v>
      </c>
      <c r="AU15" s="4">
        <v>1020.1</v>
      </c>
      <c r="AV15" s="4">
        <v>1020.1</v>
      </c>
      <c r="AW15" s="4">
        <v>1015.5</v>
      </c>
      <c r="AX15" s="4">
        <v>1021.6</v>
      </c>
      <c r="AY15" s="4">
        <v>1021.9</v>
      </c>
      <c r="AZ15" s="4">
        <v>1020.4</v>
      </c>
      <c r="BA15" s="4">
        <v>1024.5</v>
      </c>
      <c r="BB15" s="4">
        <v>1019.3</v>
      </c>
      <c r="BC15" s="4">
        <v>1014.5</v>
      </c>
      <c r="BD15" s="4">
        <v>1020.8</v>
      </c>
      <c r="BE15" s="4">
        <v>1002.3</v>
      </c>
      <c r="BF15" s="4">
        <v>1000.2</v>
      </c>
      <c r="BG15" s="4">
        <v>1020.6219783889849</v>
      </c>
      <c r="BH15" s="4">
        <v>1009.3</v>
      </c>
      <c r="BI15" s="4">
        <v>1022.5</v>
      </c>
      <c r="BJ15" s="4">
        <v>1007.5</v>
      </c>
      <c r="BK15" s="4">
        <v>1021.2</v>
      </c>
      <c r="BL15" s="4">
        <v>1000.9</v>
      </c>
      <c r="BM15" s="4">
        <v>1011.6</v>
      </c>
      <c r="BN15" s="4">
        <v>1019.4</v>
      </c>
      <c r="BO15" s="4">
        <v>1010.4</v>
      </c>
      <c r="BP15" s="4">
        <v>1021.3</v>
      </c>
      <c r="BQ15" s="4">
        <v>1011.2</v>
      </c>
      <c r="BR15" s="4"/>
      <c r="BS15" s="4"/>
      <c r="BT15" s="4"/>
      <c r="BU15" s="4"/>
      <c r="BV15" s="4"/>
      <c r="BW15" s="4"/>
      <c r="BY15" s="10">
        <f t="shared" si="0"/>
        <v>1013.6899999999999</v>
      </c>
      <c r="BZ15" s="10">
        <f t="shared" si="1"/>
        <v>1013.0899999999997</v>
      </c>
      <c r="CA15" s="10">
        <f t="shared" si="2"/>
        <v>1013.9440659462995</v>
      </c>
      <c r="CB15" s="10">
        <f t="shared" si="3"/>
        <v>1014.1168380125481</v>
      </c>
    </row>
    <row r="16" spans="1:80" ht="12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 t="s">
        <v>38</v>
      </c>
      <c r="H16" s="15">
        <v>1018.9</v>
      </c>
      <c r="I16" s="15">
        <v>1007.7</v>
      </c>
      <c r="J16" s="15">
        <v>999.4</v>
      </c>
      <c r="K16" s="4">
        <v>1011.1</v>
      </c>
      <c r="L16" s="4">
        <v>1016.7</v>
      </c>
      <c r="M16" s="4">
        <v>1016.5</v>
      </c>
      <c r="N16" s="4">
        <v>1004.2</v>
      </c>
      <c r="O16" s="4">
        <v>1008.8</v>
      </c>
      <c r="P16" s="4">
        <v>1015.8</v>
      </c>
      <c r="Q16" s="4">
        <v>1019.8</v>
      </c>
      <c r="R16" s="4">
        <v>1002.2</v>
      </c>
      <c r="S16" s="4">
        <v>1011.3</v>
      </c>
      <c r="T16" s="4">
        <v>1020.6</v>
      </c>
      <c r="U16" s="4">
        <v>995.6</v>
      </c>
      <c r="V16" s="4">
        <v>1007.3</v>
      </c>
      <c r="W16" s="4">
        <v>1018.8</v>
      </c>
      <c r="X16" s="4">
        <v>1005.1</v>
      </c>
      <c r="Y16" s="4">
        <v>1025.7</v>
      </c>
      <c r="Z16" s="4">
        <v>1007.7</v>
      </c>
      <c r="AA16" s="4">
        <v>1017.3</v>
      </c>
      <c r="AB16" s="4">
        <v>1003.9</v>
      </c>
      <c r="AC16" s="4">
        <v>1017.6</v>
      </c>
      <c r="AD16" s="4">
        <v>1008.9</v>
      </c>
      <c r="AE16" s="4">
        <v>1015.6</v>
      </c>
      <c r="AF16" s="4">
        <v>1022.9</v>
      </c>
      <c r="AG16" s="4">
        <v>1011.3</v>
      </c>
      <c r="AH16" s="4">
        <v>1001.9</v>
      </c>
      <c r="AI16" s="4">
        <v>1010.4</v>
      </c>
      <c r="AJ16" s="4">
        <v>1007.7</v>
      </c>
      <c r="AK16" s="4">
        <v>1015.5</v>
      </c>
      <c r="AL16" s="4">
        <v>1018.5</v>
      </c>
      <c r="AM16" s="4">
        <v>1026</v>
      </c>
      <c r="AN16" s="4">
        <v>1023.6</v>
      </c>
      <c r="AO16" s="4">
        <v>1008.7</v>
      </c>
      <c r="AP16" s="4">
        <v>1008.7</v>
      </c>
      <c r="AQ16" s="4">
        <v>1007.8</v>
      </c>
      <c r="AR16" s="4">
        <v>1009.4</v>
      </c>
      <c r="AS16" s="4">
        <v>1003.3</v>
      </c>
      <c r="AT16" s="4">
        <v>1019.1</v>
      </c>
      <c r="AU16" s="4">
        <v>1016.5</v>
      </c>
      <c r="AV16" s="4">
        <v>1026.1</v>
      </c>
      <c r="AW16" s="4">
        <v>1014.6</v>
      </c>
      <c r="AX16" s="4">
        <v>1017.4</v>
      </c>
      <c r="AY16" s="4">
        <v>1022.7</v>
      </c>
      <c r="AZ16" s="4">
        <v>1021.5</v>
      </c>
      <c r="BA16" s="4">
        <v>1018.9</v>
      </c>
      <c r="BB16" s="4">
        <v>1021.8</v>
      </c>
      <c r="BC16" s="4">
        <v>1010.3</v>
      </c>
      <c r="BD16" s="4">
        <v>994.7</v>
      </c>
      <c r="BE16" s="4">
        <v>1009</v>
      </c>
      <c r="BF16" s="4">
        <v>994.4</v>
      </c>
      <c r="BG16" s="4">
        <v>1024.1623656636887</v>
      </c>
      <c r="BH16" s="4">
        <v>1014.6</v>
      </c>
      <c r="BI16" s="4">
        <v>1015.2</v>
      </c>
      <c r="BJ16" s="4">
        <v>1019.5</v>
      </c>
      <c r="BK16" s="4">
        <v>1020.7</v>
      </c>
      <c r="BL16" s="4">
        <v>1005</v>
      </c>
      <c r="BM16" s="4">
        <v>992.6</v>
      </c>
      <c r="BN16" s="4">
        <v>1020.4</v>
      </c>
      <c r="BO16" s="4">
        <v>1009.9</v>
      </c>
      <c r="BP16" s="4">
        <v>1022.6</v>
      </c>
      <c r="BQ16" s="4">
        <v>1016.4</v>
      </c>
      <c r="BR16" s="4"/>
      <c r="BS16" s="4"/>
      <c r="BT16" s="4"/>
      <c r="BU16" s="4"/>
      <c r="BV16" s="4"/>
      <c r="BW16" s="4"/>
      <c r="BY16" s="10">
        <f t="shared" si="0"/>
        <v>1012.1366666666668</v>
      </c>
      <c r="BZ16" s="10">
        <f t="shared" si="1"/>
        <v>1013.2033333333331</v>
      </c>
      <c r="CA16" s="10">
        <f t="shared" si="2"/>
        <v>1013.7120788554563</v>
      </c>
      <c r="CB16" s="10">
        <f t="shared" si="3"/>
        <v>1014.0503988923772</v>
      </c>
    </row>
    <row r="17" spans="1:80" ht="12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 t="s">
        <v>38</v>
      </c>
      <c r="H17" s="15">
        <v>1018.2</v>
      </c>
      <c r="I17" s="15">
        <v>1013.3</v>
      </c>
      <c r="J17" s="15">
        <v>1004.6</v>
      </c>
      <c r="K17" s="4">
        <v>1006.2</v>
      </c>
      <c r="L17" s="4">
        <v>1019</v>
      </c>
      <c r="M17" s="4">
        <v>1019.2</v>
      </c>
      <c r="N17" s="4">
        <v>1008.5</v>
      </c>
      <c r="O17" s="4">
        <v>1015.1</v>
      </c>
      <c r="P17" s="4">
        <v>1009.1</v>
      </c>
      <c r="Q17" s="4">
        <v>1004.4</v>
      </c>
      <c r="R17" s="4">
        <v>1014.1</v>
      </c>
      <c r="S17" s="4">
        <v>1009.8</v>
      </c>
      <c r="T17" s="4">
        <v>1006.9</v>
      </c>
      <c r="U17" s="4">
        <v>1008.7</v>
      </c>
      <c r="V17" s="4">
        <v>1017.7</v>
      </c>
      <c r="W17" s="4">
        <v>1013.9</v>
      </c>
      <c r="X17" s="4">
        <v>998.5</v>
      </c>
      <c r="Y17" s="4">
        <v>1014.7</v>
      </c>
      <c r="Z17" s="4">
        <v>1002</v>
      </c>
      <c r="AA17" s="4">
        <v>1012.1</v>
      </c>
      <c r="AB17" s="4">
        <v>998.2</v>
      </c>
      <c r="AC17" s="4">
        <v>1015.2</v>
      </c>
      <c r="AD17" s="4">
        <v>1017.2</v>
      </c>
      <c r="AE17" s="4">
        <v>1018.6</v>
      </c>
      <c r="AF17" s="4">
        <v>1010.1</v>
      </c>
      <c r="AG17" s="4">
        <v>1010.7</v>
      </c>
      <c r="AH17" s="4">
        <v>1005</v>
      </c>
      <c r="AI17" s="4">
        <v>1003.7</v>
      </c>
      <c r="AJ17" s="4">
        <v>1016.3</v>
      </c>
      <c r="AK17" s="4">
        <v>1014.4</v>
      </c>
      <c r="AL17" s="4">
        <v>1024.6</v>
      </c>
      <c r="AM17" s="4">
        <v>1019.4</v>
      </c>
      <c r="AN17" s="4">
        <v>988.8</v>
      </c>
      <c r="AO17" s="4">
        <v>1006.9</v>
      </c>
      <c r="AP17" s="4">
        <v>1016.6</v>
      </c>
      <c r="AQ17" s="4">
        <v>1008.5</v>
      </c>
      <c r="AR17" s="4">
        <v>1011.4</v>
      </c>
      <c r="AS17" s="4">
        <v>1002</v>
      </c>
      <c r="AT17" s="4">
        <v>1017.3</v>
      </c>
      <c r="AU17" s="4">
        <v>1019.4</v>
      </c>
      <c r="AV17" s="4">
        <v>1028.8</v>
      </c>
      <c r="AW17" s="4">
        <v>1000.9</v>
      </c>
      <c r="AX17" s="4">
        <v>1020.7</v>
      </c>
      <c r="AY17" s="4">
        <v>1023.8</v>
      </c>
      <c r="AZ17" s="4">
        <v>1023.8</v>
      </c>
      <c r="BA17" s="4">
        <v>1008.5</v>
      </c>
      <c r="BB17" s="4">
        <v>1021</v>
      </c>
      <c r="BC17" s="4">
        <v>1009.5</v>
      </c>
      <c r="BD17" s="4">
        <v>995.2</v>
      </c>
      <c r="BE17" s="4">
        <v>1010.2</v>
      </c>
      <c r="BF17" s="4">
        <v>1007</v>
      </c>
      <c r="BG17" s="4">
        <v>1012.0928150266833</v>
      </c>
      <c r="BH17" s="4">
        <v>1011.9</v>
      </c>
      <c r="BI17" s="4">
        <v>1009</v>
      </c>
      <c r="BJ17" s="4">
        <v>1008.3</v>
      </c>
      <c r="BK17" s="4">
        <v>997.1</v>
      </c>
      <c r="BL17" s="4">
        <v>1010.2</v>
      </c>
      <c r="BM17" s="4">
        <v>997</v>
      </c>
      <c r="BN17" s="4">
        <v>1023.2</v>
      </c>
      <c r="BO17" s="4">
        <v>1007.9</v>
      </c>
      <c r="BP17" s="4">
        <v>1015.1</v>
      </c>
      <c r="BQ17" s="4">
        <v>1018.5</v>
      </c>
      <c r="BR17" s="4"/>
      <c r="BS17" s="4"/>
      <c r="BT17" s="4"/>
      <c r="BU17" s="4"/>
      <c r="BV17" s="4"/>
      <c r="BW17" s="4"/>
      <c r="BY17" s="10">
        <f t="shared" si="0"/>
        <v>1011.2633333333334</v>
      </c>
      <c r="BZ17" s="10">
        <f t="shared" si="1"/>
        <v>1010.9500000000003</v>
      </c>
      <c r="CA17" s="10">
        <f t="shared" si="2"/>
        <v>1012.4130938342229</v>
      </c>
      <c r="CB17" s="10">
        <f t="shared" si="3"/>
        <v>1011.2900908073124</v>
      </c>
    </row>
    <row r="18" spans="1:80" ht="12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 t="s">
        <v>38</v>
      </c>
      <c r="H18" s="15">
        <v>1018.6</v>
      </c>
      <c r="I18" s="15">
        <v>1025</v>
      </c>
      <c r="J18" s="15">
        <v>1006.7</v>
      </c>
      <c r="K18" s="4">
        <v>1007.9</v>
      </c>
      <c r="L18" s="4">
        <v>1015.5</v>
      </c>
      <c r="M18" s="4">
        <v>1013.3</v>
      </c>
      <c r="N18" s="4">
        <v>1015.6</v>
      </c>
      <c r="O18" s="4">
        <v>1013.8</v>
      </c>
      <c r="P18" s="4">
        <v>1013.9</v>
      </c>
      <c r="Q18" s="4">
        <v>999.1</v>
      </c>
      <c r="R18" s="4">
        <v>1017.9</v>
      </c>
      <c r="S18" s="4">
        <v>1012.5</v>
      </c>
      <c r="T18" s="4">
        <v>1012.6</v>
      </c>
      <c r="U18" s="4">
        <v>1015.8</v>
      </c>
      <c r="V18" s="4">
        <v>1023.5</v>
      </c>
      <c r="W18" s="4">
        <v>1010.6</v>
      </c>
      <c r="X18" s="4">
        <v>1002.9</v>
      </c>
      <c r="Y18" s="4">
        <v>1011.9</v>
      </c>
      <c r="Z18" s="4">
        <v>1004.3</v>
      </c>
      <c r="AA18" s="4">
        <v>1015.4</v>
      </c>
      <c r="AB18" s="4">
        <v>1003.2</v>
      </c>
      <c r="AC18" s="4">
        <v>1017.6</v>
      </c>
      <c r="AD18" s="4">
        <v>1014</v>
      </c>
      <c r="AE18" s="4">
        <v>1021.4</v>
      </c>
      <c r="AF18" s="4">
        <v>1014.4</v>
      </c>
      <c r="AG18" s="4">
        <v>1013.6</v>
      </c>
      <c r="AH18" s="4">
        <v>1008.2</v>
      </c>
      <c r="AI18" s="4">
        <v>1005.6</v>
      </c>
      <c r="AJ18" s="4">
        <v>1017.3</v>
      </c>
      <c r="AK18" s="4">
        <v>1017.3</v>
      </c>
      <c r="AL18" s="4">
        <v>1014.7</v>
      </c>
      <c r="AM18" s="4">
        <v>1015.8</v>
      </c>
      <c r="AN18" s="4">
        <v>975.3</v>
      </c>
      <c r="AO18" s="4">
        <v>996.7</v>
      </c>
      <c r="AP18" s="4">
        <v>1018.3</v>
      </c>
      <c r="AQ18" s="4">
        <v>1007.1</v>
      </c>
      <c r="AR18" s="4">
        <v>1008</v>
      </c>
      <c r="AS18" s="4">
        <v>1012</v>
      </c>
      <c r="AT18" s="4">
        <v>996.6</v>
      </c>
      <c r="AU18" s="4">
        <v>1022.9</v>
      </c>
      <c r="AV18" s="4">
        <v>1026</v>
      </c>
      <c r="AW18" s="4">
        <v>1009.9</v>
      </c>
      <c r="AX18" s="4">
        <v>1021.9</v>
      </c>
      <c r="AY18" s="4">
        <v>1024.8</v>
      </c>
      <c r="AZ18" s="4">
        <v>1018.9</v>
      </c>
      <c r="BA18" s="4">
        <v>1020.3</v>
      </c>
      <c r="BB18" s="4">
        <v>1010.2</v>
      </c>
      <c r="BC18" s="4">
        <v>1011.6</v>
      </c>
      <c r="BD18" s="4">
        <v>1007.4</v>
      </c>
      <c r="BE18" s="4">
        <v>1013.6</v>
      </c>
      <c r="BF18" s="4">
        <v>1004.6</v>
      </c>
      <c r="BG18" s="4">
        <v>1011.591809774598</v>
      </c>
      <c r="BH18" s="4">
        <v>1025.4</v>
      </c>
      <c r="BI18" s="4">
        <v>1012.5</v>
      </c>
      <c r="BJ18" s="4">
        <v>1008.9</v>
      </c>
      <c r="BK18" s="4">
        <v>1001.4</v>
      </c>
      <c r="BL18" s="4">
        <v>1013.1</v>
      </c>
      <c r="BM18" s="4">
        <v>1009.3</v>
      </c>
      <c r="BN18" s="4">
        <v>1020.7</v>
      </c>
      <c r="BO18" s="4">
        <v>1010.4</v>
      </c>
      <c r="BP18" s="4">
        <v>1006.4</v>
      </c>
      <c r="BQ18" s="4">
        <v>1000.9</v>
      </c>
      <c r="BR18" s="4"/>
      <c r="BS18" s="4"/>
      <c r="BT18" s="4"/>
      <c r="BU18" s="4"/>
      <c r="BV18" s="4"/>
      <c r="BW18" s="4"/>
      <c r="BY18" s="10">
        <f t="shared" si="0"/>
        <v>1012.5433333333333</v>
      </c>
      <c r="BZ18" s="10">
        <f t="shared" si="1"/>
        <v>1011.0966666666666</v>
      </c>
      <c r="CA18" s="10">
        <f t="shared" si="2"/>
        <v>1011.9997269924866</v>
      </c>
      <c r="CB18" s="10">
        <f t="shared" si="3"/>
        <v>1011.048122895955</v>
      </c>
    </row>
    <row r="19" spans="1:80" ht="12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 t="s">
        <v>38</v>
      </c>
      <c r="H19" s="15">
        <v>1007.5</v>
      </c>
      <c r="I19" s="15">
        <v>1011.6</v>
      </c>
      <c r="J19" s="15">
        <v>1002.9</v>
      </c>
      <c r="K19" s="15">
        <v>1014.7</v>
      </c>
      <c r="L19" s="15">
        <v>1017.7</v>
      </c>
      <c r="M19" s="15">
        <v>1009.6</v>
      </c>
      <c r="N19" s="15">
        <v>1013.7</v>
      </c>
      <c r="O19" s="15">
        <v>1005.9</v>
      </c>
      <c r="P19" s="15">
        <v>1007.3</v>
      </c>
      <c r="Q19" s="15">
        <v>1017.7</v>
      </c>
      <c r="R19" s="15">
        <v>1017.7</v>
      </c>
      <c r="S19" s="15">
        <v>1013.7</v>
      </c>
      <c r="T19" s="15">
        <v>1007.4</v>
      </c>
      <c r="U19" s="15">
        <v>1011.6</v>
      </c>
      <c r="V19" s="15">
        <v>1022.9</v>
      </c>
      <c r="W19" s="15">
        <v>1015.1</v>
      </c>
      <c r="X19" s="15">
        <v>1007.2</v>
      </c>
      <c r="Y19" s="15">
        <v>1011.9</v>
      </c>
      <c r="Z19" s="15">
        <v>1010.4</v>
      </c>
      <c r="AA19" s="15">
        <v>1013.5</v>
      </c>
      <c r="AB19" s="15">
        <v>996.4</v>
      </c>
      <c r="AC19" s="15">
        <v>1023.4</v>
      </c>
      <c r="AD19" s="15">
        <v>1012.1</v>
      </c>
      <c r="AE19" s="15">
        <v>1016.8</v>
      </c>
      <c r="AF19" s="15">
        <v>1000.2</v>
      </c>
      <c r="AG19" s="15">
        <v>1008.2</v>
      </c>
      <c r="AH19" s="15">
        <v>1008.8</v>
      </c>
      <c r="AI19" s="15">
        <v>1021.4</v>
      </c>
      <c r="AJ19" s="15">
        <v>1023.8</v>
      </c>
      <c r="AK19" s="15">
        <v>1019.2</v>
      </c>
      <c r="AL19" s="15">
        <v>1014.5</v>
      </c>
      <c r="AM19" s="15">
        <v>1020.9</v>
      </c>
      <c r="AN19" s="15">
        <v>993.1</v>
      </c>
      <c r="AO19" s="15">
        <v>1010.1</v>
      </c>
      <c r="AP19" s="15">
        <v>992.3</v>
      </c>
      <c r="AQ19" s="15">
        <v>1012.2</v>
      </c>
      <c r="AR19" s="15">
        <v>1011.2</v>
      </c>
      <c r="AS19" s="15">
        <v>1022.2</v>
      </c>
      <c r="AT19" s="15">
        <v>1000.4</v>
      </c>
      <c r="AU19" s="15">
        <v>1028.6</v>
      </c>
      <c r="AV19" s="15">
        <v>1022.8</v>
      </c>
      <c r="AW19" s="15">
        <v>1014.8</v>
      </c>
      <c r="AX19" s="15">
        <v>1026.5</v>
      </c>
      <c r="AY19" s="15">
        <v>1022.8</v>
      </c>
      <c r="AZ19" s="15">
        <v>1021.2</v>
      </c>
      <c r="BA19" s="15">
        <v>1018.8</v>
      </c>
      <c r="BB19" s="15">
        <v>1009.9</v>
      </c>
      <c r="BC19" s="15">
        <v>1011</v>
      </c>
      <c r="BD19" s="15">
        <v>1015.3</v>
      </c>
      <c r="BE19" s="15">
        <v>1017.7</v>
      </c>
      <c r="BF19" s="15">
        <v>1011.7</v>
      </c>
      <c r="BG19" s="15">
        <v>1022.0577919798747</v>
      </c>
      <c r="BH19" s="15">
        <v>1010.3</v>
      </c>
      <c r="BI19" s="15">
        <v>1008.5</v>
      </c>
      <c r="BJ19" s="15">
        <v>1021.1</v>
      </c>
      <c r="BK19" s="15">
        <v>1017.5</v>
      </c>
      <c r="BL19" s="15">
        <v>1012.2</v>
      </c>
      <c r="BM19" s="15">
        <v>1010.4</v>
      </c>
      <c r="BN19" s="15">
        <v>1003.3</v>
      </c>
      <c r="BO19" s="15">
        <v>1000.4</v>
      </c>
      <c r="BP19" s="15">
        <v>1012</v>
      </c>
      <c r="BQ19" s="15">
        <v>999.2</v>
      </c>
      <c r="BR19" s="15"/>
      <c r="BS19" s="15"/>
      <c r="BT19" s="15"/>
      <c r="BU19" s="15"/>
      <c r="BV19" s="15"/>
      <c r="BW19" s="15"/>
      <c r="BY19" s="10">
        <f t="shared" si="0"/>
        <v>1012.8866666666669</v>
      </c>
      <c r="BZ19" s="10">
        <f t="shared" si="1"/>
        <v>1012.4466666666666</v>
      </c>
      <c r="CA19" s="10">
        <f t="shared" si="2"/>
        <v>1014.3519263993292</v>
      </c>
      <c r="CB19" s="10">
        <f t="shared" si="3"/>
        <v>1012.9179932896733</v>
      </c>
    </row>
    <row r="20" spans="1:80" ht="12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 t="s">
        <v>38</v>
      </c>
      <c r="H20" s="15">
        <v>1011.5</v>
      </c>
      <c r="I20" s="15">
        <v>1008.9</v>
      </c>
      <c r="J20" s="15">
        <v>1008.3</v>
      </c>
      <c r="K20" s="15">
        <v>1004.3</v>
      </c>
      <c r="L20" s="15">
        <v>1013.7</v>
      </c>
      <c r="M20" s="15">
        <v>1018.5</v>
      </c>
      <c r="N20" s="15">
        <v>1016.5</v>
      </c>
      <c r="O20" s="15">
        <v>1005.6</v>
      </c>
      <c r="P20" s="15">
        <v>1017.4</v>
      </c>
      <c r="Q20" s="15">
        <v>1021</v>
      </c>
      <c r="R20" s="15">
        <v>1010.6</v>
      </c>
      <c r="S20" s="15">
        <v>1016.2</v>
      </c>
      <c r="T20" s="15">
        <v>1006.7</v>
      </c>
      <c r="U20" s="15">
        <v>1014.2</v>
      </c>
      <c r="V20" s="15">
        <v>1010</v>
      </c>
      <c r="W20" s="15">
        <v>1014.9</v>
      </c>
      <c r="X20" s="15">
        <v>1010.6</v>
      </c>
      <c r="Y20" s="15">
        <v>1006.5</v>
      </c>
      <c r="Z20" s="15">
        <v>1018</v>
      </c>
      <c r="AA20" s="15">
        <v>1009.5</v>
      </c>
      <c r="AB20" s="15">
        <v>995.6</v>
      </c>
      <c r="AC20" s="15">
        <v>1023.3</v>
      </c>
      <c r="AD20" s="15">
        <v>1019.1</v>
      </c>
      <c r="AE20" s="15">
        <v>1017.3</v>
      </c>
      <c r="AF20" s="15">
        <v>998</v>
      </c>
      <c r="AG20" s="15">
        <v>1007.4</v>
      </c>
      <c r="AH20" s="15">
        <v>1021.2</v>
      </c>
      <c r="AI20" s="15">
        <v>1013.6</v>
      </c>
      <c r="AJ20" s="15">
        <v>1017.4</v>
      </c>
      <c r="AK20" s="15">
        <v>1015.5</v>
      </c>
      <c r="AL20" s="15">
        <v>1010.7</v>
      </c>
      <c r="AM20" s="15">
        <v>1029.3</v>
      </c>
      <c r="AN20" s="15">
        <v>1008.8</v>
      </c>
      <c r="AO20" s="15">
        <v>1009.6</v>
      </c>
      <c r="AP20" s="15">
        <v>1005.9</v>
      </c>
      <c r="AQ20" s="15">
        <v>1016.7</v>
      </c>
      <c r="AR20" s="15">
        <v>1016</v>
      </c>
      <c r="AS20" s="15">
        <v>1022.1</v>
      </c>
      <c r="AT20" s="15">
        <v>1006.1</v>
      </c>
      <c r="AU20" s="15">
        <v>1038</v>
      </c>
      <c r="AV20" s="15">
        <v>1015.6</v>
      </c>
      <c r="AW20" s="15">
        <v>1018.3</v>
      </c>
      <c r="AX20" s="15">
        <v>1020.1</v>
      </c>
      <c r="AY20" s="15">
        <v>1008.6</v>
      </c>
      <c r="AZ20" s="15">
        <v>1021.2</v>
      </c>
      <c r="BA20" s="15">
        <v>1019.1</v>
      </c>
      <c r="BB20" s="15">
        <v>1022</v>
      </c>
      <c r="BC20" s="15">
        <v>1021.1</v>
      </c>
      <c r="BD20" s="15">
        <v>1003.5</v>
      </c>
      <c r="BE20" s="15">
        <v>1024.5</v>
      </c>
      <c r="BF20" s="15">
        <v>1016.8</v>
      </c>
      <c r="BG20" s="15">
        <v>1011.641131285228</v>
      </c>
      <c r="BH20" s="15">
        <v>996.5</v>
      </c>
      <c r="BI20" s="15">
        <v>1008.5</v>
      </c>
      <c r="BJ20" s="15">
        <v>1006.4</v>
      </c>
      <c r="BK20" s="15">
        <v>1016.7</v>
      </c>
      <c r="BL20" s="15">
        <v>1007.3</v>
      </c>
      <c r="BM20" s="15">
        <v>1022.7</v>
      </c>
      <c r="BN20" s="15">
        <v>1009.6</v>
      </c>
      <c r="BO20" s="15">
        <v>1014.2</v>
      </c>
      <c r="BP20" s="15">
        <v>1019.3</v>
      </c>
      <c r="BQ20" s="15">
        <v>1003.9</v>
      </c>
      <c r="BR20" s="15"/>
      <c r="BS20" s="15"/>
      <c r="BT20" s="15"/>
      <c r="BU20" s="15"/>
      <c r="BV20" s="15"/>
      <c r="BW20" s="15"/>
      <c r="BY20" s="10">
        <f t="shared" si="0"/>
        <v>1013.03</v>
      </c>
      <c r="BZ20" s="10">
        <f t="shared" si="1"/>
        <v>1013.8633333333331</v>
      </c>
      <c r="CA20" s="10">
        <f t="shared" si="2"/>
        <v>1015.8380377095074</v>
      </c>
      <c r="CB20" s="10">
        <f t="shared" si="3"/>
        <v>1014.8400364930719</v>
      </c>
    </row>
    <row r="21" spans="1:80" ht="12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 t="s">
        <v>38</v>
      </c>
      <c r="H21" s="15">
        <v>1015.4</v>
      </c>
      <c r="I21" s="15">
        <v>1011.7</v>
      </c>
      <c r="J21" s="15">
        <v>1018</v>
      </c>
      <c r="K21" s="15">
        <v>1002.1</v>
      </c>
      <c r="L21" s="15">
        <v>1011.8</v>
      </c>
      <c r="M21" s="15">
        <v>1021</v>
      </c>
      <c r="N21" s="15">
        <v>1019.3</v>
      </c>
      <c r="O21" s="15">
        <v>1013.8</v>
      </c>
      <c r="P21" s="15">
        <v>1017.6</v>
      </c>
      <c r="Q21" s="15">
        <v>1010.8</v>
      </c>
      <c r="R21" s="15">
        <v>1011.2</v>
      </c>
      <c r="S21" s="15">
        <v>1016.7</v>
      </c>
      <c r="T21" s="15">
        <v>1012.4</v>
      </c>
      <c r="U21" s="15">
        <v>1003</v>
      </c>
      <c r="V21" s="15">
        <v>1009</v>
      </c>
      <c r="W21" s="15">
        <v>1016.2</v>
      </c>
      <c r="X21" s="15">
        <v>1014.6</v>
      </c>
      <c r="Y21" s="15">
        <v>1006.7</v>
      </c>
      <c r="Z21" s="15">
        <v>1024.4</v>
      </c>
      <c r="AA21" s="15">
        <v>1010.7</v>
      </c>
      <c r="AB21" s="15">
        <v>1005.4</v>
      </c>
      <c r="AC21" s="15">
        <v>1013</v>
      </c>
      <c r="AD21" s="15">
        <v>1007.3</v>
      </c>
      <c r="AE21" s="15">
        <v>1018.7</v>
      </c>
      <c r="AF21" s="15">
        <v>997.9</v>
      </c>
      <c r="AG21" s="15">
        <v>1016.4</v>
      </c>
      <c r="AH21" s="15">
        <v>1013</v>
      </c>
      <c r="AI21" s="15">
        <v>1004.4</v>
      </c>
      <c r="AJ21" s="15">
        <v>1019.3</v>
      </c>
      <c r="AK21" s="15">
        <v>1020.6</v>
      </c>
      <c r="AL21" s="15">
        <v>1016.2</v>
      </c>
      <c r="AM21" s="15">
        <v>1027.1</v>
      </c>
      <c r="AN21" s="15">
        <v>997.5</v>
      </c>
      <c r="AO21" s="15">
        <v>1007.5</v>
      </c>
      <c r="AP21" s="15">
        <v>1016.9</v>
      </c>
      <c r="AQ21" s="15">
        <v>1017.9</v>
      </c>
      <c r="AR21" s="15">
        <v>1013.7</v>
      </c>
      <c r="AS21" s="15">
        <v>1026.1</v>
      </c>
      <c r="AT21" s="15">
        <v>1006.9</v>
      </c>
      <c r="AU21" s="15">
        <v>1037.8</v>
      </c>
      <c r="AV21" s="15">
        <v>1015.8</v>
      </c>
      <c r="AW21" s="15">
        <v>1020.7</v>
      </c>
      <c r="AX21" s="15">
        <v>1018.3</v>
      </c>
      <c r="AY21" s="15">
        <v>1016.5</v>
      </c>
      <c r="AZ21" s="15">
        <v>1016.9</v>
      </c>
      <c r="BA21" s="15">
        <v>1024.5</v>
      </c>
      <c r="BB21" s="15">
        <v>1001.9</v>
      </c>
      <c r="BC21" s="15">
        <v>1024.5</v>
      </c>
      <c r="BD21" s="15">
        <v>1008.9</v>
      </c>
      <c r="BE21" s="15">
        <v>1021.8</v>
      </c>
      <c r="BF21" s="15">
        <v>1017.5</v>
      </c>
      <c r="BG21" s="15">
        <v>1011.7918796567109</v>
      </c>
      <c r="BH21" s="15">
        <v>1016.8</v>
      </c>
      <c r="BI21" s="15">
        <v>1019.8</v>
      </c>
      <c r="BJ21" s="15">
        <v>1007.6</v>
      </c>
      <c r="BK21" s="15">
        <v>1018.4</v>
      </c>
      <c r="BL21" s="15">
        <v>1009.8</v>
      </c>
      <c r="BM21" s="15">
        <v>1021.9</v>
      </c>
      <c r="BN21" s="15">
        <v>1011.3</v>
      </c>
      <c r="BO21" s="15">
        <v>1017.4</v>
      </c>
      <c r="BP21" s="15">
        <v>1010</v>
      </c>
      <c r="BQ21" s="15">
        <v>1020.2</v>
      </c>
      <c r="BR21" s="15"/>
      <c r="BS21" s="15"/>
      <c r="BT21" s="15"/>
      <c r="BU21" s="15"/>
      <c r="BV21" s="15"/>
      <c r="BW21" s="15"/>
      <c r="BY21" s="10">
        <f t="shared" si="0"/>
        <v>1013.2866666666669</v>
      </c>
      <c r="BZ21" s="10">
        <f t="shared" si="1"/>
        <v>1013.9033333333334</v>
      </c>
      <c r="CA21" s="10">
        <f t="shared" si="2"/>
        <v>1015.4763959885571</v>
      </c>
      <c r="CB21" s="10">
        <f t="shared" si="3"/>
        <v>1016.2481251502164</v>
      </c>
    </row>
    <row r="22" spans="1:80" ht="12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89" t="s">
        <v>38</v>
      </c>
      <c r="G22" s="89" t="s">
        <v>38</v>
      </c>
      <c r="H22" s="89">
        <v>1003.9</v>
      </c>
      <c r="I22" s="89">
        <v>1005.5</v>
      </c>
      <c r="J22" s="89">
        <v>1018.1</v>
      </c>
      <c r="K22" s="89">
        <v>1004.7</v>
      </c>
      <c r="L22" s="89">
        <v>1012.4</v>
      </c>
      <c r="M22" s="89">
        <v>1016.8</v>
      </c>
      <c r="N22" s="89">
        <v>1013.6</v>
      </c>
      <c r="O22" s="89">
        <v>1018.4</v>
      </c>
      <c r="P22" s="89">
        <v>1018.5</v>
      </c>
      <c r="Q22" s="89">
        <v>1009.9</v>
      </c>
      <c r="R22" s="89">
        <v>1012.8</v>
      </c>
      <c r="S22" s="89">
        <v>1007.1</v>
      </c>
      <c r="T22" s="89">
        <v>1019.9</v>
      </c>
      <c r="U22" s="89">
        <v>1003</v>
      </c>
      <c r="V22" s="89">
        <v>998.4</v>
      </c>
      <c r="W22" s="89">
        <v>1004.3</v>
      </c>
      <c r="X22" s="89">
        <v>1009.6</v>
      </c>
      <c r="Y22" s="89">
        <v>1022</v>
      </c>
      <c r="Z22" s="89">
        <v>1017.9</v>
      </c>
      <c r="AA22" s="89">
        <v>1008.6</v>
      </c>
      <c r="AB22" s="89">
        <v>1015.4</v>
      </c>
      <c r="AC22" s="89">
        <v>1015.4</v>
      </c>
      <c r="AD22" s="89">
        <v>1009.9</v>
      </c>
      <c r="AE22" s="89">
        <v>1004</v>
      </c>
      <c r="AF22" s="89">
        <v>1010.7</v>
      </c>
      <c r="AG22" s="89">
        <v>1017.6</v>
      </c>
      <c r="AH22" s="89">
        <v>1000.1</v>
      </c>
      <c r="AI22" s="89">
        <v>1012.3</v>
      </c>
      <c r="AJ22" s="89">
        <v>1021.9</v>
      </c>
      <c r="AK22" s="89">
        <v>1019.2</v>
      </c>
      <c r="AL22" s="89">
        <v>1015.4</v>
      </c>
      <c r="AM22" s="89">
        <v>1012.2</v>
      </c>
      <c r="AN22" s="89">
        <v>1007.7</v>
      </c>
      <c r="AO22" s="89">
        <v>1013.9</v>
      </c>
      <c r="AP22" s="89">
        <v>1019.7</v>
      </c>
      <c r="AQ22" s="89">
        <v>1008.9</v>
      </c>
      <c r="AR22" s="89">
        <v>1010</v>
      </c>
      <c r="AS22" s="89">
        <v>1024.7</v>
      </c>
      <c r="AT22" s="89">
        <v>1008.4</v>
      </c>
      <c r="AU22" s="89">
        <v>1028.1</v>
      </c>
      <c r="AV22" s="89">
        <v>1017.2</v>
      </c>
      <c r="AW22" s="89">
        <v>1012.5</v>
      </c>
      <c r="AX22" s="89">
        <v>1023.9</v>
      </c>
      <c r="AY22" s="89">
        <v>1023.1</v>
      </c>
      <c r="AZ22" s="89">
        <v>1013.2</v>
      </c>
      <c r="BA22" s="89">
        <v>1031.3</v>
      </c>
      <c r="BB22" s="89">
        <v>1000.1</v>
      </c>
      <c r="BC22" s="89">
        <v>1023.1</v>
      </c>
      <c r="BD22" s="89">
        <v>1019</v>
      </c>
      <c r="BE22" s="89">
        <v>1013.2</v>
      </c>
      <c r="BF22" s="89">
        <v>991.1</v>
      </c>
      <c r="BG22" s="89">
        <v>1013.435960689608</v>
      </c>
      <c r="BH22" s="89">
        <v>1021.9</v>
      </c>
      <c r="BI22" s="89">
        <v>1023.1</v>
      </c>
      <c r="BJ22" s="89">
        <v>1012.9</v>
      </c>
      <c r="BK22" s="89">
        <v>1021.5</v>
      </c>
      <c r="BL22" s="89">
        <v>1017.7</v>
      </c>
      <c r="BM22" s="89">
        <v>1003.8</v>
      </c>
      <c r="BN22" s="89">
        <v>993.8</v>
      </c>
      <c r="BO22" s="89">
        <v>1014.3</v>
      </c>
      <c r="BP22" s="89">
        <v>1008.4</v>
      </c>
      <c r="BQ22" s="89">
        <v>1028</v>
      </c>
      <c r="BR22" s="89"/>
      <c r="BS22" s="89"/>
      <c r="BT22" s="89"/>
      <c r="BU22" s="89"/>
      <c r="BV22" s="89"/>
      <c r="BW22" s="89"/>
      <c r="BY22" s="10">
        <f t="shared" si="0"/>
        <v>1012.3366666666667</v>
      </c>
      <c r="BZ22" s="10">
        <f t="shared" si="1"/>
        <v>1012.9633333333336</v>
      </c>
      <c r="CA22" s="10">
        <f t="shared" si="2"/>
        <v>1014.1945320229868</v>
      </c>
      <c r="CB22" s="10">
        <f t="shared" si="3"/>
        <v>1014.8430955061164</v>
      </c>
    </row>
    <row r="23" spans="1:80" ht="12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15" t="s">
        <v>38</v>
      </c>
      <c r="G23" s="15" t="s">
        <v>38</v>
      </c>
      <c r="H23" s="15">
        <v>1014.4</v>
      </c>
      <c r="I23" s="15">
        <v>995.7</v>
      </c>
      <c r="J23" s="15">
        <v>1005.3</v>
      </c>
      <c r="K23" s="15">
        <v>1004.4</v>
      </c>
      <c r="L23" s="15">
        <v>1018.1</v>
      </c>
      <c r="M23" s="15">
        <v>1019.5</v>
      </c>
      <c r="N23" s="15">
        <v>1003</v>
      </c>
      <c r="O23" s="15">
        <v>1014.4</v>
      </c>
      <c r="P23" s="15">
        <v>1021.5</v>
      </c>
      <c r="Q23" s="15">
        <v>1011.7</v>
      </c>
      <c r="R23" s="15">
        <v>1013.3</v>
      </c>
      <c r="S23" s="15">
        <v>1006.4</v>
      </c>
      <c r="T23" s="15">
        <v>1023.4</v>
      </c>
      <c r="U23" s="15">
        <v>1008.9</v>
      </c>
      <c r="V23" s="15">
        <v>1007</v>
      </c>
      <c r="W23" s="15">
        <v>1009.1</v>
      </c>
      <c r="X23" s="15">
        <v>989.5</v>
      </c>
      <c r="Y23" s="15">
        <v>1026.1</v>
      </c>
      <c r="Z23" s="15">
        <v>1002.2</v>
      </c>
      <c r="AA23" s="15">
        <v>1006</v>
      </c>
      <c r="AB23" s="15">
        <v>1011.5</v>
      </c>
      <c r="AC23" s="15">
        <v>1018.1</v>
      </c>
      <c r="AD23" s="15">
        <v>1009.8</v>
      </c>
      <c r="AE23" s="15">
        <v>1008.3</v>
      </c>
      <c r="AF23" s="15">
        <v>1012.9</v>
      </c>
      <c r="AG23" s="15">
        <v>1017.4</v>
      </c>
      <c r="AH23" s="15">
        <v>996.3</v>
      </c>
      <c r="AI23" s="15">
        <v>1010.6</v>
      </c>
      <c r="AJ23" s="15">
        <v>1024</v>
      </c>
      <c r="AK23" s="15">
        <v>1023.7</v>
      </c>
      <c r="AL23" s="15">
        <v>1014.2</v>
      </c>
      <c r="AM23" s="15">
        <v>1016.6</v>
      </c>
      <c r="AN23" s="4">
        <v>1005.5</v>
      </c>
      <c r="AO23" s="4">
        <v>1010.9</v>
      </c>
      <c r="AP23" s="4">
        <v>1002</v>
      </c>
      <c r="AQ23" s="4">
        <v>969.5</v>
      </c>
      <c r="AR23" s="4">
        <v>1007.6</v>
      </c>
      <c r="AS23" s="4">
        <v>1019</v>
      </c>
      <c r="AT23" s="4">
        <v>1000.4</v>
      </c>
      <c r="AU23" s="4">
        <v>1025.7</v>
      </c>
      <c r="AV23" s="4">
        <v>1017.3</v>
      </c>
      <c r="AW23" s="4">
        <v>1009.7</v>
      </c>
      <c r="AX23" s="4">
        <v>1023.3</v>
      </c>
      <c r="AY23" s="4">
        <v>1026.2</v>
      </c>
      <c r="AZ23" s="4">
        <v>1021.6</v>
      </c>
      <c r="BA23" s="4">
        <v>1029.9</v>
      </c>
      <c r="BB23" s="4">
        <v>1012.9</v>
      </c>
      <c r="BC23" s="4">
        <v>1022.9</v>
      </c>
      <c r="BD23" s="4">
        <v>1016.9</v>
      </c>
      <c r="BE23" s="4">
        <v>1014.7</v>
      </c>
      <c r="BF23" s="4">
        <v>999.9</v>
      </c>
      <c r="BG23" s="4">
        <v>1018.7174412815389</v>
      </c>
      <c r="BH23" s="4">
        <v>1024.4</v>
      </c>
      <c r="BI23" s="4">
        <v>1017.6</v>
      </c>
      <c r="BJ23" s="4">
        <v>1017.5</v>
      </c>
      <c r="BK23" s="4">
        <v>1020</v>
      </c>
      <c r="BL23" s="4">
        <v>1027.6</v>
      </c>
      <c r="BM23" s="4">
        <v>1001.4</v>
      </c>
      <c r="BN23" s="4">
        <v>999.5</v>
      </c>
      <c r="BO23" s="4">
        <v>1014.2</v>
      </c>
      <c r="BP23" s="4">
        <v>1013.6</v>
      </c>
      <c r="BQ23" s="4">
        <v>1031.5</v>
      </c>
      <c r="BR23" s="4"/>
      <c r="BS23" s="4"/>
      <c r="BT23" s="4"/>
      <c r="BU23" s="4"/>
      <c r="BV23" s="4"/>
      <c r="BW23" s="4"/>
      <c r="BY23" s="11">
        <f t="shared" si="0"/>
        <v>1011.7733333333332</v>
      </c>
      <c r="BZ23" s="11">
        <f t="shared" si="1"/>
        <v>1010.1066666666667</v>
      </c>
      <c r="CA23" s="11">
        <f t="shared" si="2"/>
        <v>1012.9472480427182</v>
      </c>
      <c r="CB23" s="10">
        <f t="shared" si="3"/>
        <v>1014.1457239123079</v>
      </c>
    </row>
    <row r="24" spans="1:80" ht="12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 t="s">
        <v>38</v>
      </c>
      <c r="H24" s="15">
        <v>1016.7</v>
      </c>
      <c r="I24" s="15">
        <v>1011.9</v>
      </c>
      <c r="J24" s="15">
        <v>1005.3</v>
      </c>
      <c r="K24" s="4">
        <v>1011.1</v>
      </c>
      <c r="L24" s="4">
        <v>1013.4</v>
      </c>
      <c r="M24" s="4">
        <v>1022.4</v>
      </c>
      <c r="N24" s="4">
        <v>1008.1</v>
      </c>
      <c r="O24" s="4">
        <v>999.1</v>
      </c>
      <c r="P24" s="4">
        <v>1016.7</v>
      </c>
      <c r="Q24" s="4">
        <v>1010.1</v>
      </c>
      <c r="R24" s="4">
        <v>1017.1</v>
      </c>
      <c r="S24" s="4">
        <v>1016.1</v>
      </c>
      <c r="T24" s="4">
        <v>1015.7</v>
      </c>
      <c r="U24" s="4">
        <v>1013.5</v>
      </c>
      <c r="V24" s="4">
        <v>996.9</v>
      </c>
      <c r="W24" s="4">
        <v>1001.6</v>
      </c>
      <c r="X24" s="4">
        <v>995.1</v>
      </c>
      <c r="Y24" s="4">
        <v>1008.6</v>
      </c>
      <c r="Z24" s="4">
        <v>1008.6</v>
      </c>
      <c r="AA24" s="4">
        <v>1007.4</v>
      </c>
      <c r="AB24" s="4">
        <v>1012.1</v>
      </c>
      <c r="AC24" s="4">
        <v>1021.7</v>
      </c>
      <c r="AD24" s="4">
        <v>1017.1</v>
      </c>
      <c r="AE24" s="4">
        <v>1009.7</v>
      </c>
      <c r="AF24" s="4">
        <v>1024.7</v>
      </c>
      <c r="AG24" s="4">
        <v>1020.9</v>
      </c>
      <c r="AH24" s="4">
        <v>1001.3</v>
      </c>
      <c r="AI24" s="4">
        <v>1014</v>
      </c>
      <c r="AJ24" s="4">
        <v>1017.7</v>
      </c>
      <c r="AK24" s="4">
        <v>1029</v>
      </c>
      <c r="AL24" s="4">
        <v>1022.4</v>
      </c>
      <c r="AM24" s="4">
        <v>1022.3</v>
      </c>
      <c r="AN24" s="4">
        <v>1010.2</v>
      </c>
      <c r="AO24" s="4">
        <v>1012.7</v>
      </c>
      <c r="AP24" s="4">
        <v>993</v>
      </c>
      <c r="AQ24" s="4">
        <v>977.3</v>
      </c>
      <c r="AR24" s="4">
        <v>1015.1</v>
      </c>
      <c r="AS24" s="4">
        <v>1022.4</v>
      </c>
      <c r="AT24" s="4">
        <v>1007.5</v>
      </c>
      <c r="AU24" s="4">
        <v>1029.6</v>
      </c>
      <c r="AV24" s="4">
        <v>1019.7</v>
      </c>
      <c r="AW24" s="4">
        <v>1015.7</v>
      </c>
      <c r="AX24" s="4">
        <v>1016.6</v>
      </c>
      <c r="AY24" s="4">
        <v>1021.3</v>
      </c>
      <c r="AZ24" s="4">
        <v>1020.4</v>
      </c>
      <c r="BA24" s="4">
        <v>1018.2</v>
      </c>
      <c r="BB24" s="4">
        <v>1016.4</v>
      </c>
      <c r="BC24" s="4">
        <v>1016.4</v>
      </c>
      <c r="BD24" s="4">
        <v>1018.3</v>
      </c>
      <c r="BE24" s="4">
        <v>1011</v>
      </c>
      <c r="BF24" s="4">
        <v>1014.4</v>
      </c>
      <c r="BG24" s="4">
        <v>1017.805310503108</v>
      </c>
      <c r="BH24" s="4">
        <v>1025.1</v>
      </c>
      <c r="BI24" s="4">
        <v>1020.9</v>
      </c>
      <c r="BJ24" s="4">
        <v>1013.6</v>
      </c>
      <c r="BK24" s="4">
        <v>1025.5</v>
      </c>
      <c r="BL24" s="4">
        <v>1016.2</v>
      </c>
      <c r="BM24" s="4">
        <v>1024.3</v>
      </c>
      <c r="BN24" s="4">
        <v>1014.1</v>
      </c>
      <c r="BO24" s="4">
        <v>1018.7</v>
      </c>
      <c r="BP24" s="4">
        <v>1014.2</v>
      </c>
      <c r="BQ24" s="4">
        <v>1010.2</v>
      </c>
      <c r="BR24" s="4"/>
      <c r="BS24" s="4"/>
      <c r="BT24" s="4"/>
      <c r="BU24" s="4"/>
      <c r="BV24" s="4"/>
      <c r="BW24" s="4"/>
      <c r="BY24" s="10">
        <f t="shared" si="0"/>
        <v>1012.6566666666669</v>
      </c>
      <c r="BZ24" s="10">
        <f t="shared" si="1"/>
        <v>1012.1166666666668</v>
      </c>
      <c r="CA24" s="10">
        <f t="shared" si="2"/>
        <v>1015.1035103501036</v>
      </c>
      <c r="CB24" s="10">
        <f t="shared" si="3"/>
        <v>1015.4550100162294</v>
      </c>
    </row>
    <row r="25" spans="1:80" ht="12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 t="s">
        <v>38</v>
      </c>
      <c r="H25" s="15">
        <v>1017.7</v>
      </c>
      <c r="I25" s="15">
        <v>1011.9</v>
      </c>
      <c r="J25" s="15">
        <v>1012.2</v>
      </c>
      <c r="K25" s="4">
        <v>1007.9</v>
      </c>
      <c r="L25" s="4">
        <v>1010.9</v>
      </c>
      <c r="M25" s="4">
        <v>1025.8</v>
      </c>
      <c r="N25" s="4">
        <v>1010</v>
      </c>
      <c r="O25" s="4">
        <v>997.5</v>
      </c>
      <c r="P25" s="4">
        <v>1004.2</v>
      </c>
      <c r="Q25" s="4">
        <v>1014.6</v>
      </c>
      <c r="R25" s="4">
        <v>1021.3</v>
      </c>
      <c r="S25" s="4">
        <v>1022.2</v>
      </c>
      <c r="T25" s="4">
        <v>1001</v>
      </c>
      <c r="U25" s="4">
        <v>1010.4</v>
      </c>
      <c r="V25" s="4">
        <v>997.1</v>
      </c>
      <c r="W25" s="4">
        <v>999.7</v>
      </c>
      <c r="X25" s="4">
        <v>1010.6</v>
      </c>
      <c r="Y25" s="4">
        <v>1001.3</v>
      </c>
      <c r="Z25" s="4">
        <v>1013.3</v>
      </c>
      <c r="AA25" s="4">
        <v>1006.2</v>
      </c>
      <c r="AB25" s="4">
        <v>998.4</v>
      </c>
      <c r="AC25" s="4">
        <v>1018.5</v>
      </c>
      <c r="AD25" s="4">
        <v>1011.1</v>
      </c>
      <c r="AE25" s="4">
        <v>1016.5</v>
      </c>
      <c r="AF25" s="4">
        <v>1022.5</v>
      </c>
      <c r="AG25" s="4">
        <v>1003.7</v>
      </c>
      <c r="AH25" s="4">
        <v>1004.8</v>
      </c>
      <c r="AI25" s="4">
        <v>1008.3</v>
      </c>
      <c r="AJ25" s="4">
        <v>1013.4</v>
      </c>
      <c r="AK25" s="4">
        <v>1014.6</v>
      </c>
      <c r="AL25" s="4">
        <v>1029.2</v>
      </c>
      <c r="AM25" s="4">
        <v>1015.9</v>
      </c>
      <c r="AN25" s="4">
        <v>1010.2</v>
      </c>
      <c r="AO25" s="4">
        <v>1013.9</v>
      </c>
      <c r="AP25" s="4">
        <v>992.6</v>
      </c>
      <c r="AQ25" s="4">
        <v>1001.7</v>
      </c>
      <c r="AR25" s="4">
        <v>1017.3</v>
      </c>
      <c r="AS25" s="4">
        <v>1019.3</v>
      </c>
      <c r="AT25" s="4">
        <v>1023.3</v>
      </c>
      <c r="AU25" s="4">
        <v>1028.3</v>
      </c>
      <c r="AV25" s="4">
        <v>1024.8</v>
      </c>
      <c r="AW25" s="4">
        <v>1019.5</v>
      </c>
      <c r="AX25" s="4">
        <v>1014.9</v>
      </c>
      <c r="AY25" s="4">
        <v>1018.4</v>
      </c>
      <c r="AZ25" s="4">
        <v>1016.3</v>
      </c>
      <c r="BA25" s="4">
        <v>1016.6</v>
      </c>
      <c r="BB25" s="4">
        <v>1002</v>
      </c>
      <c r="BC25" s="4">
        <v>1015.8</v>
      </c>
      <c r="BD25" s="4">
        <v>1008</v>
      </c>
      <c r="BE25" s="4">
        <v>990</v>
      </c>
      <c r="BF25" s="4">
        <v>1010.7</v>
      </c>
      <c r="BG25" s="4">
        <v>1017.2853312858067</v>
      </c>
      <c r="BH25" s="4">
        <v>1025.7</v>
      </c>
      <c r="BI25" s="4">
        <v>996.6</v>
      </c>
      <c r="BJ25" s="4">
        <v>1013.6</v>
      </c>
      <c r="BK25" s="4">
        <v>1028</v>
      </c>
      <c r="BL25" s="4">
        <v>1010.3</v>
      </c>
      <c r="BM25" s="4">
        <v>1016.8</v>
      </c>
      <c r="BN25" s="4">
        <v>994.8</v>
      </c>
      <c r="BO25" s="4">
        <v>1018.7</v>
      </c>
      <c r="BP25" s="4">
        <v>1012</v>
      </c>
      <c r="BQ25" s="4">
        <v>1010.8</v>
      </c>
      <c r="BR25" s="4"/>
      <c r="BS25" s="4"/>
      <c r="BT25" s="4"/>
      <c r="BU25" s="4"/>
      <c r="BV25" s="4"/>
      <c r="BW25" s="4"/>
      <c r="BY25" s="10">
        <f t="shared" si="0"/>
        <v>1010.7700000000001</v>
      </c>
      <c r="BZ25" s="10">
        <f t="shared" si="1"/>
        <v>1011.5799999999999</v>
      </c>
      <c r="CA25" s="10">
        <f t="shared" si="2"/>
        <v>1013.3628443761935</v>
      </c>
      <c r="CB25" s="10">
        <f t="shared" si="3"/>
        <v>1013.0350106866388</v>
      </c>
    </row>
    <row r="26" spans="1:80" ht="12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 t="s">
        <v>38</v>
      </c>
      <c r="H26" s="15">
        <v>1020.4</v>
      </c>
      <c r="I26" s="15">
        <v>1016.2</v>
      </c>
      <c r="J26" s="15">
        <v>1018</v>
      </c>
      <c r="K26" s="4">
        <v>1007</v>
      </c>
      <c r="L26" s="4">
        <v>998.5</v>
      </c>
      <c r="M26" s="4">
        <v>1028.4</v>
      </c>
      <c r="N26" s="4">
        <v>1007.8</v>
      </c>
      <c r="O26" s="4">
        <v>1022.3</v>
      </c>
      <c r="P26" s="4">
        <v>1009.5</v>
      </c>
      <c r="Q26" s="4">
        <v>1010.2</v>
      </c>
      <c r="R26" s="4">
        <v>1012.9</v>
      </c>
      <c r="S26" s="4">
        <v>1020.3</v>
      </c>
      <c r="T26" s="4">
        <v>1001.9</v>
      </c>
      <c r="U26" s="4">
        <v>1012.3</v>
      </c>
      <c r="V26" s="4">
        <v>995.1</v>
      </c>
      <c r="W26" s="4">
        <v>1011.9</v>
      </c>
      <c r="X26" s="4">
        <v>1019.3</v>
      </c>
      <c r="Y26" s="4">
        <v>1005</v>
      </c>
      <c r="Z26" s="4">
        <v>1016.9</v>
      </c>
      <c r="AA26" s="4">
        <v>1019.2</v>
      </c>
      <c r="AB26" s="4">
        <v>992</v>
      </c>
      <c r="AC26" s="4">
        <v>1014</v>
      </c>
      <c r="AD26" s="4">
        <v>1003.6</v>
      </c>
      <c r="AE26" s="4">
        <v>1013</v>
      </c>
      <c r="AF26" s="4">
        <v>1013.8</v>
      </c>
      <c r="AG26" s="4">
        <v>1006.6</v>
      </c>
      <c r="AH26" s="4">
        <v>1008.7</v>
      </c>
      <c r="AI26" s="4">
        <v>1008.3</v>
      </c>
      <c r="AJ26" s="4">
        <v>1002.9</v>
      </c>
      <c r="AK26" s="4">
        <v>1016.8</v>
      </c>
      <c r="AL26" s="4">
        <v>1019.1</v>
      </c>
      <c r="AM26" s="4">
        <v>1005.7</v>
      </c>
      <c r="AN26" s="4">
        <v>1014.7</v>
      </c>
      <c r="AO26" s="4">
        <v>999.8</v>
      </c>
      <c r="AP26" s="4">
        <v>997.2</v>
      </c>
      <c r="AQ26" s="4">
        <v>1004.8</v>
      </c>
      <c r="AR26" s="4">
        <v>1014.6</v>
      </c>
      <c r="AS26" s="4">
        <v>1022.6</v>
      </c>
      <c r="AT26" s="4">
        <v>1024.7</v>
      </c>
      <c r="AU26" s="4">
        <v>1024.5</v>
      </c>
      <c r="AV26" s="4">
        <v>1027.6</v>
      </c>
      <c r="AW26" s="4">
        <v>1015</v>
      </c>
      <c r="AX26" s="4">
        <v>1010.3</v>
      </c>
      <c r="AY26" s="4">
        <v>1024.6</v>
      </c>
      <c r="AZ26" s="4">
        <v>1016.2</v>
      </c>
      <c r="BA26" s="4">
        <v>1022.6</v>
      </c>
      <c r="BB26" s="4">
        <v>1010.9</v>
      </c>
      <c r="BC26" s="4">
        <v>1027</v>
      </c>
      <c r="BD26" s="4">
        <v>1009.4</v>
      </c>
      <c r="BE26" s="4">
        <v>997.9</v>
      </c>
      <c r="BF26" s="4">
        <v>1017.7</v>
      </c>
      <c r="BG26" s="4">
        <v>1019.7446778261365</v>
      </c>
      <c r="BH26" s="4">
        <v>1017.8</v>
      </c>
      <c r="BI26" s="4">
        <v>1003.7</v>
      </c>
      <c r="BJ26" s="4">
        <v>1011.8</v>
      </c>
      <c r="BK26" s="4">
        <v>1026.9</v>
      </c>
      <c r="BL26" s="4">
        <v>1013.1</v>
      </c>
      <c r="BM26" s="4">
        <v>1017</v>
      </c>
      <c r="BN26" s="4">
        <v>1002</v>
      </c>
      <c r="BO26" s="4">
        <v>1017.9</v>
      </c>
      <c r="BP26" s="4">
        <v>1019.7</v>
      </c>
      <c r="BQ26" s="4">
        <v>1019.8</v>
      </c>
      <c r="BR26" s="4"/>
      <c r="BS26" s="4"/>
      <c r="BT26" s="4"/>
      <c r="BU26" s="4"/>
      <c r="BV26" s="4"/>
      <c r="BW26" s="4"/>
      <c r="BY26" s="10">
        <f t="shared" si="0"/>
        <v>1010.6999999999999</v>
      </c>
      <c r="BZ26" s="10">
        <f t="shared" si="1"/>
        <v>1011.0533333333332</v>
      </c>
      <c r="CA26" s="10">
        <f t="shared" si="2"/>
        <v>1013.3448225942046</v>
      </c>
      <c r="CB26" s="10">
        <f t="shared" si="3"/>
        <v>1014.7498283169724</v>
      </c>
    </row>
    <row r="27" spans="1:80" ht="12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 t="s">
        <v>38</v>
      </c>
      <c r="H27" s="15">
        <v>1023.1</v>
      </c>
      <c r="I27" s="15">
        <v>1014.9</v>
      </c>
      <c r="J27" s="15">
        <v>1017.2</v>
      </c>
      <c r="K27" s="4">
        <v>1010.2</v>
      </c>
      <c r="L27" s="4">
        <v>1005</v>
      </c>
      <c r="M27" s="4">
        <v>1019.7</v>
      </c>
      <c r="N27" s="4">
        <v>1008.4</v>
      </c>
      <c r="O27" s="4">
        <v>1021.1</v>
      </c>
      <c r="P27" s="4">
        <v>1010.6</v>
      </c>
      <c r="Q27" s="4">
        <v>1011.6</v>
      </c>
      <c r="R27" s="4">
        <v>1011.8</v>
      </c>
      <c r="S27" s="4">
        <v>1003.8</v>
      </c>
      <c r="T27" s="4">
        <v>1022</v>
      </c>
      <c r="U27" s="4">
        <v>1018.2</v>
      </c>
      <c r="V27" s="4">
        <v>1008.9</v>
      </c>
      <c r="W27" s="4">
        <v>1005.4</v>
      </c>
      <c r="X27" s="4">
        <v>1004</v>
      </c>
      <c r="Y27" s="4">
        <v>1015.6</v>
      </c>
      <c r="Z27" s="4">
        <v>1006.8</v>
      </c>
      <c r="AA27" s="4">
        <v>1013.9</v>
      </c>
      <c r="AB27" s="4">
        <v>999.6</v>
      </c>
      <c r="AC27" s="4">
        <v>1017.6</v>
      </c>
      <c r="AD27" s="4">
        <v>1002.2</v>
      </c>
      <c r="AE27" s="4">
        <v>1009.9</v>
      </c>
      <c r="AF27" s="4">
        <v>1013.1</v>
      </c>
      <c r="AG27" s="4">
        <v>1020</v>
      </c>
      <c r="AH27" s="4">
        <v>1020.9</v>
      </c>
      <c r="AI27" s="4">
        <v>1010.4</v>
      </c>
      <c r="AJ27" s="4">
        <v>996.6</v>
      </c>
      <c r="AK27" s="4">
        <v>1026</v>
      </c>
      <c r="AL27" s="4">
        <v>1007.6</v>
      </c>
      <c r="AM27" s="4">
        <v>1012.8</v>
      </c>
      <c r="AN27" s="4">
        <v>1016.4</v>
      </c>
      <c r="AO27" s="4">
        <v>1006.1</v>
      </c>
      <c r="AP27" s="4">
        <v>1012.3</v>
      </c>
      <c r="AQ27" s="4">
        <v>1010.8</v>
      </c>
      <c r="AR27" s="4">
        <v>1014.6</v>
      </c>
      <c r="AS27" s="4">
        <v>1013.8</v>
      </c>
      <c r="AT27" s="4">
        <v>1010.8</v>
      </c>
      <c r="AU27" s="4">
        <v>1022.7</v>
      </c>
      <c r="AV27" s="4">
        <v>1021.4</v>
      </c>
      <c r="AW27" s="4">
        <v>1019.3</v>
      </c>
      <c r="AX27" s="4">
        <v>1020.9</v>
      </c>
      <c r="AY27" s="4">
        <v>1027</v>
      </c>
      <c r="AZ27" s="4">
        <v>1023.5</v>
      </c>
      <c r="BA27" s="4">
        <v>1015.1</v>
      </c>
      <c r="BB27" s="4">
        <v>1006.6</v>
      </c>
      <c r="BC27" s="4">
        <v>1032.2</v>
      </c>
      <c r="BD27" s="4">
        <v>1024.1</v>
      </c>
      <c r="BE27" s="4">
        <v>1020.3</v>
      </c>
      <c r="BF27" s="4">
        <v>1005.1</v>
      </c>
      <c r="BG27" s="4">
        <v>1017.3314627206697</v>
      </c>
      <c r="BH27" s="4">
        <v>1008.7</v>
      </c>
      <c r="BI27" s="4">
        <v>1005.7</v>
      </c>
      <c r="BJ27" s="4">
        <v>1022.2</v>
      </c>
      <c r="BK27" s="4">
        <v>1022</v>
      </c>
      <c r="BL27" s="4">
        <v>1016.6</v>
      </c>
      <c r="BM27" s="4">
        <v>1025.5</v>
      </c>
      <c r="BN27" s="4">
        <v>1015.7</v>
      </c>
      <c r="BO27" s="4">
        <v>1023.6</v>
      </c>
      <c r="BP27" s="4">
        <v>1011.6</v>
      </c>
      <c r="BQ27" s="4">
        <v>1017.4</v>
      </c>
      <c r="BR27" s="4"/>
      <c r="BS27" s="4"/>
      <c r="BT27" s="4"/>
      <c r="BU27" s="4"/>
      <c r="BV27" s="4"/>
      <c r="BW27" s="4"/>
      <c r="BY27" s="10">
        <f t="shared" si="0"/>
        <v>1011.6966666666666</v>
      </c>
      <c r="BZ27" s="10">
        <f t="shared" si="1"/>
        <v>1012.6566666666664</v>
      </c>
      <c r="CA27" s="10">
        <f t="shared" si="2"/>
        <v>1015.3277154240221</v>
      </c>
      <c r="CB27" s="10">
        <f t="shared" si="3"/>
        <v>1016.8429504103441</v>
      </c>
    </row>
    <row r="28" spans="1:80" ht="12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 t="s">
        <v>38</v>
      </c>
      <c r="H28" s="15">
        <v>1025.4</v>
      </c>
      <c r="I28" s="15">
        <v>1013.1</v>
      </c>
      <c r="J28" s="15">
        <v>1010.7</v>
      </c>
      <c r="K28" s="4">
        <v>1001.1</v>
      </c>
      <c r="L28" s="4">
        <v>998.4</v>
      </c>
      <c r="M28" s="4">
        <v>1022.9</v>
      </c>
      <c r="N28" s="4">
        <v>1012.5</v>
      </c>
      <c r="O28" s="4">
        <v>1019.1</v>
      </c>
      <c r="P28" s="4">
        <v>1015.9</v>
      </c>
      <c r="Q28" s="4">
        <v>1016.9</v>
      </c>
      <c r="R28" s="4">
        <v>1024.6</v>
      </c>
      <c r="S28" s="4">
        <v>1007.4</v>
      </c>
      <c r="T28" s="4">
        <v>1018.6</v>
      </c>
      <c r="U28" s="4">
        <v>1004.8</v>
      </c>
      <c r="V28" s="4">
        <v>1009.7</v>
      </c>
      <c r="W28" s="4">
        <v>1005.3</v>
      </c>
      <c r="X28" s="4">
        <v>1004.3</v>
      </c>
      <c r="Y28" s="4">
        <v>1021.5</v>
      </c>
      <c r="Z28" s="4">
        <v>1002.7</v>
      </c>
      <c r="AA28" s="4">
        <v>1015.7</v>
      </c>
      <c r="AB28" s="4">
        <v>1003.4</v>
      </c>
      <c r="AC28" s="4">
        <v>1000.4</v>
      </c>
      <c r="AD28" s="4">
        <v>1002</v>
      </c>
      <c r="AE28" s="4">
        <v>1014.7</v>
      </c>
      <c r="AF28" s="4">
        <v>1017</v>
      </c>
      <c r="AG28" s="4">
        <v>993</v>
      </c>
      <c r="AH28" s="4">
        <v>1024.5</v>
      </c>
      <c r="AI28" s="4">
        <v>1013.7</v>
      </c>
      <c r="AJ28" s="4">
        <v>1002.9</v>
      </c>
      <c r="AK28" s="4">
        <v>1023.8</v>
      </c>
      <c r="AL28" s="4">
        <v>1000.5</v>
      </c>
      <c r="AM28" s="4">
        <v>1015.7</v>
      </c>
      <c r="AN28" s="4">
        <v>1021.9</v>
      </c>
      <c r="AO28" s="4">
        <v>1013.1</v>
      </c>
      <c r="AP28" s="4">
        <v>1017.7</v>
      </c>
      <c r="AQ28" s="4">
        <v>1013.2</v>
      </c>
      <c r="AR28" s="4">
        <v>1007.1</v>
      </c>
      <c r="AS28" s="4">
        <v>1009.2</v>
      </c>
      <c r="AT28" s="4">
        <v>1009.2</v>
      </c>
      <c r="AU28" s="4">
        <v>1017.2</v>
      </c>
      <c r="AV28" s="4">
        <v>1023.2</v>
      </c>
      <c r="AW28" s="4">
        <v>1019.2</v>
      </c>
      <c r="AX28" s="4">
        <v>1028.3</v>
      </c>
      <c r="AY28" s="4">
        <v>1022.3</v>
      </c>
      <c r="AZ28" s="4">
        <v>1023.5</v>
      </c>
      <c r="BA28" s="4">
        <v>1007.7</v>
      </c>
      <c r="BB28" s="4">
        <v>1007.6</v>
      </c>
      <c r="BC28" s="4">
        <v>1009.3</v>
      </c>
      <c r="BD28" s="4">
        <v>1026.3</v>
      </c>
      <c r="BE28" s="4">
        <v>995.1</v>
      </c>
      <c r="BF28" s="4">
        <v>1012.7</v>
      </c>
      <c r="BG28" s="4">
        <v>1011.1993109789245</v>
      </c>
      <c r="BH28" s="4">
        <v>1020.4</v>
      </c>
      <c r="BI28" s="4">
        <v>1008.8</v>
      </c>
      <c r="BJ28" s="4">
        <v>1021.6</v>
      </c>
      <c r="BK28" s="4">
        <v>1027.2</v>
      </c>
      <c r="BL28" s="4">
        <v>1006.5</v>
      </c>
      <c r="BM28" s="4">
        <v>1021.8</v>
      </c>
      <c r="BN28" s="4">
        <v>1016.7</v>
      </c>
      <c r="BO28" s="4">
        <v>1021</v>
      </c>
      <c r="BP28" s="4">
        <v>1014.3</v>
      </c>
      <c r="BQ28" s="4">
        <v>1013.9</v>
      </c>
      <c r="BR28" s="4"/>
      <c r="BS28" s="4"/>
      <c r="BT28" s="4"/>
      <c r="BU28" s="4"/>
      <c r="BV28" s="4"/>
      <c r="BW28" s="4"/>
      <c r="BY28" s="10">
        <f t="shared" si="0"/>
        <v>1010.7900000000002</v>
      </c>
      <c r="BZ28" s="10">
        <f t="shared" si="1"/>
        <v>1011.5066666666668</v>
      </c>
      <c r="CA28" s="10">
        <f t="shared" si="2"/>
        <v>1013.4266436992974</v>
      </c>
      <c r="CB28" s="10">
        <f t="shared" si="3"/>
        <v>1015.5773971283525</v>
      </c>
    </row>
    <row r="29" spans="1:80" ht="12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 t="s">
        <v>38</v>
      </c>
      <c r="H29" s="15">
        <v>1026.6</v>
      </c>
      <c r="I29" s="15">
        <v>1012.1</v>
      </c>
      <c r="J29" s="15">
        <v>1012</v>
      </c>
      <c r="K29" s="4">
        <v>1007.4</v>
      </c>
      <c r="L29" s="4">
        <v>998.2</v>
      </c>
      <c r="M29" s="4">
        <v>1019.1</v>
      </c>
      <c r="N29" s="4">
        <v>1014.6</v>
      </c>
      <c r="O29" s="4">
        <v>1001.9</v>
      </c>
      <c r="P29" s="4">
        <v>1010.5</v>
      </c>
      <c r="Q29" s="4">
        <v>1022.9</v>
      </c>
      <c r="R29" s="4">
        <v>1014.9</v>
      </c>
      <c r="S29" s="4">
        <v>1007.5</v>
      </c>
      <c r="T29" s="4">
        <v>1011.8</v>
      </c>
      <c r="U29" s="4">
        <v>983.5</v>
      </c>
      <c r="V29" s="4">
        <v>1005.5</v>
      </c>
      <c r="W29" s="4">
        <v>1014.1</v>
      </c>
      <c r="X29" s="4">
        <v>1007.1</v>
      </c>
      <c r="Y29" s="4">
        <v>1025.1</v>
      </c>
      <c r="Z29" s="4">
        <v>1011.8</v>
      </c>
      <c r="AA29" s="4">
        <v>1009.9</v>
      </c>
      <c r="AB29" s="4">
        <v>997.1</v>
      </c>
      <c r="AC29" s="4">
        <v>998.5</v>
      </c>
      <c r="AD29" s="4">
        <v>1009.2</v>
      </c>
      <c r="AE29" s="4">
        <v>1019.3</v>
      </c>
      <c r="AF29" s="4">
        <v>1020.6</v>
      </c>
      <c r="AG29" s="4">
        <v>992.9</v>
      </c>
      <c r="AH29" s="4">
        <v>1027.2</v>
      </c>
      <c r="AI29" s="4">
        <v>1008.5</v>
      </c>
      <c r="AJ29" s="4">
        <v>1003.1</v>
      </c>
      <c r="AK29" s="4">
        <v>1019.1</v>
      </c>
      <c r="AL29" s="4">
        <v>1027.1</v>
      </c>
      <c r="AM29" s="4">
        <v>1020.6</v>
      </c>
      <c r="AN29" s="4">
        <v>1021.9</v>
      </c>
      <c r="AO29" s="4">
        <v>1012.9</v>
      </c>
      <c r="AP29" s="4">
        <v>1014</v>
      </c>
      <c r="AQ29" s="4">
        <v>1016.7</v>
      </c>
      <c r="AR29" s="4">
        <v>1005.8</v>
      </c>
      <c r="AS29" s="4">
        <v>1005.6</v>
      </c>
      <c r="AT29" s="4">
        <v>1021.5</v>
      </c>
      <c r="AU29" s="4">
        <v>1017.6</v>
      </c>
      <c r="AV29" s="4">
        <v>1012.3</v>
      </c>
      <c r="AW29" s="4">
        <v>1014.2</v>
      </c>
      <c r="AX29" s="4">
        <v>1029.4</v>
      </c>
      <c r="AY29" s="4">
        <v>1021.9</v>
      </c>
      <c r="AZ29" s="4">
        <v>1025.3</v>
      </c>
      <c r="BA29" s="4">
        <v>1018.3</v>
      </c>
      <c r="BB29" s="4">
        <v>1017.2</v>
      </c>
      <c r="BC29" s="4">
        <v>1011.7</v>
      </c>
      <c r="BD29" s="4">
        <v>1016.1</v>
      </c>
      <c r="BE29" s="4">
        <v>994.8</v>
      </c>
      <c r="BF29" s="4">
        <v>1018.7</v>
      </c>
      <c r="BG29" s="4">
        <v>1008.5519842477382</v>
      </c>
      <c r="BH29" s="4">
        <v>1019.6</v>
      </c>
      <c r="BI29" s="4">
        <v>1015.5</v>
      </c>
      <c r="BJ29" s="4">
        <v>1010.7</v>
      </c>
      <c r="BK29" s="4">
        <v>1016.3</v>
      </c>
      <c r="BL29" s="4">
        <v>1004.5</v>
      </c>
      <c r="BM29" s="4">
        <v>1021.9</v>
      </c>
      <c r="BN29" s="4">
        <v>1022.6</v>
      </c>
      <c r="BO29" s="4">
        <v>1019.8</v>
      </c>
      <c r="BP29" s="4">
        <v>1022.9</v>
      </c>
      <c r="BQ29" s="4">
        <v>1014.7</v>
      </c>
      <c r="BR29" s="4"/>
      <c r="BS29" s="4"/>
      <c r="BT29" s="4"/>
      <c r="BU29" s="4"/>
      <c r="BV29" s="4"/>
      <c r="BW29" s="4"/>
      <c r="BY29" s="10">
        <f t="shared" si="0"/>
        <v>1010.6999999999999</v>
      </c>
      <c r="BZ29" s="10">
        <f t="shared" si="1"/>
        <v>1011.8166666666665</v>
      </c>
      <c r="CA29" s="10">
        <f t="shared" si="2"/>
        <v>1015.0683994749246</v>
      </c>
      <c r="CB29" s="10">
        <f t="shared" si="3"/>
        <v>1015.9210317499269</v>
      </c>
    </row>
    <row r="30" spans="1:80" ht="12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 t="s">
        <v>38</v>
      </c>
      <c r="H30" s="15">
        <v>1028.6</v>
      </c>
      <c r="I30" s="15">
        <v>1017.3</v>
      </c>
      <c r="J30" s="15">
        <v>1023.9</v>
      </c>
      <c r="K30" s="4">
        <v>1017.2</v>
      </c>
      <c r="L30" s="4">
        <v>1003.9</v>
      </c>
      <c r="M30" s="4">
        <v>1017.6</v>
      </c>
      <c r="N30" s="4">
        <v>1008.7</v>
      </c>
      <c r="O30" s="4">
        <v>996.3</v>
      </c>
      <c r="P30" s="4">
        <v>1011</v>
      </c>
      <c r="Q30" s="4">
        <v>1027.4</v>
      </c>
      <c r="R30" s="4">
        <v>1020.7</v>
      </c>
      <c r="S30" s="4">
        <v>1008.6</v>
      </c>
      <c r="T30" s="4">
        <v>1014.9</v>
      </c>
      <c r="U30" s="4">
        <v>986</v>
      </c>
      <c r="V30" s="4">
        <v>1001.1</v>
      </c>
      <c r="W30" s="4">
        <v>1020.9</v>
      </c>
      <c r="X30" s="4">
        <v>1007</v>
      </c>
      <c r="Y30" s="4">
        <v>1002.2</v>
      </c>
      <c r="Z30" s="4">
        <v>1015.6</v>
      </c>
      <c r="AA30" s="4">
        <v>992.7</v>
      </c>
      <c r="AB30" s="4">
        <v>998.4</v>
      </c>
      <c r="AC30" s="4">
        <v>1004.6</v>
      </c>
      <c r="AD30" s="4">
        <v>1024.3</v>
      </c>
      <c r="AE30" s="4">
        <v>1016.7</v>
      </c>
      <c r="AF30" s="4">
        <v>1024.2</v>
      </c>
      <c r="AG30" s="4">
        <v>1000.1</v>
      </c>
      <c r="AH30" s="4">
        <v>1018.1</v>
      </c>
      <c r="AI30" s="4">
        <v>999.7</v>
      </c>
      <c r="AJ30" s="4">
        <v>1003.6</v>
      </c>
      <c r="AK30" s="4">
        <v>1017.3</v>
      </c>
      <c r="AL30" s="4">
        <v>1023.9</v>
      </c>
      <c r="AM30" s="4">
        <v>1026.7</v>
      </c>
      <c r="AN30" s="4">
        <v>1005.3</v>
      </c>
      <c r="AO30" s="4">
        <v>1016.8</v>
      </c>
      <c r="AP30" s="4">
        <v>1002.2</v>
      </c>
      <c r="AQ30" s="4">
        <v>1019.7</v>
      </c>
      <c r="AR30" s="4">
        <v>1012.1</v>
      </c>
      <c r="AS30" s="4">
        <v>1007.3</v>
      </c>
      <c r="AT30" s="4">
        <v>1012.8</v>
      </c>
      <c r="AU30" s="4">
        <v>1016.3</v>
      </c>
      <c r="AV30" s="4">
        <v>1019</v>
      </c>
      <c r="AW30" s="4">
        <v>1015.3</v>
      </c>
      <c r="AX30" s="4">
        <v>1023.9</v>
      </c>
      <c r="AY30" s="4">
        <v>1020.2</v>
      </c>
      <c r="AZ30" s="4">
        <v>1028.1</v>
      </c>
      <c r="BA30" s="4">
        <v>1020.6</v>
      </c>
      <c r="BB30" s="4">
        <v>1013.6</v>
      </c>
      <c r="BC30" s="4">
        <v>1024.8</v>
      </c>
      <c r="BD30" s="4">
        <v>1013.9</v>
      </c>
      <c r="BE30" s="4">
        <v>1009</v>
      </c>
      <c r="BF30" s="4">
        <v>1018.5</v>
      </c>
      <c r="BG30" s="4">
        <v>1013.4768943906404</v>
      </c>
      <c r="BH30" s="4">
        <v>1014.4</v>
      </c>
      <c r="BI30" s="4">
        <v>1025</v>
      </c>
      <c r="BJ30" s="4">
        <v>1013.5</v>
      </c>
      <c r="BK30" s="4">
        <v>1013.1</v>
      </c>
      <c r="BL30" s="4">
        <v>1015.7</v>
      </c>
      <c r="BM30" s="4">
        <v>1021.9</v>
      </c>
      <c r="BN30" s="4">
        <v>1024.8</v>
      </c>
      <c r="BO30" s="4">
        <v>1015.8</v>
      </c>
      <c r="BP30" s="4">
        <v>1010.9</v>
      </c>
      <c r="BQ30" s="4">
        <v>1021.5</v>
      </c>
      <c r="BR30" s="4"/>
      <c r="BS30" s="4"/>
      <c r="BT30" s="4"/>
      <c r="BU30" s="4"/>
      <c r="BV30" s="4"/>
      <c r="BW30" s="4"/>
      <c r="BY30" s="10">
        <f t="shared" si="0"/>
        <v>1011.11</v>
      </c>
      <c r="BZ30" s="10">
        <f t="shared" si="1"/>
        <v>1010.8266666666666</v>
      </c>
      <c r="CA30" s="10">
        <f t="shared" si="2"/>
        <v>1015.5825631463546</v>
      </c>
      <c r="CB30" s="10">
        <f t="shared" si="3"/>
        <v>1016.6508675609886</v>
      </c>
    </row>
    <row r="31" spans="1:80" ht="12">
      <c r="A31" s="5">
        <v>29</v>
      </c>
      <c r="B31" s="24"/>
      <c r="C31" s="15"/>
      <c r="D31" s="15"/>
      <c r="E31" s="15"/>
      <c r="F31" s="15"/>
      <c r="G31" s="15"/>
      <c r="H31" s="15"/>
      <c r="I31" s="15">
        <v>1019.1</v>
      </c>
      <c r="J31" s="15"/>
      <c r="K31" s="4"/>
      <c r="L31" s="4"/>
      <c r="M31" s="4">
        <v>1021.2</v>
      </c>
      <c r="N31" s="4"/>
      <c r="O31" s="4"/>
      <c r="P31" s="4"/>
      <c r="Q31" s="4">
        <v>1016.4</v>
      </c>
      <c r="R31" s="4"/>
      <c r="S31" s="4"/>
      <c r="T31" s="4"/>
      <c r="U31" s="4">
        <v>1001.4</v>
      </c>
      <c r="V31" s="4"/>
      <c r="W31" s="4"/>
      <c r="X31" s="4"/>
      <c r="Y31" s="4">
        <v>997.9</v>
      </c>
      <c r="Z31" s="4"/>
      <c r="AA31" s="4"/>
      <c r="AB31" s="4"/>
      <c r="AC31" s="4">
        <v>1011.1</v>
      </c>
      <c r="AD31" s="4"/>
      <c r="AE31" s="4"/>
      <c r="AF31" s="4"/>
      <c r="AG31" s="4">
        <v>1008.5</v>
      </c>
      <c r="AH31" s="4"/>
      <c r="AI31" s="4"/>
      <c r="AJ31" s="4"/>
      <c r="AK31" s="4">
        <v>1022</v>
      </c>
      <c r="AL31" s="4"/>
      <c r="AM31" s="4"/>
      <c r="AN31" s="4"/>
      <c r="AO31" s="4">
        <v>1007.4</v>
      </c>
      <c r="AP31" s="4"/>
      <c r="AQ31" s="4"/>
      <c r="AR31" s="4"/>
      <c r="AS31" s="4">
        <v>1015.4</v>
      </c>
      <c r="AT31" s="4"/>
      <c r="AU31" s="4"/>
      <c r="AV31" s="4"/>
      <c r="AW31" s="4">
        <v>1022.1</v>
      </c>
      <c r="AX31" s="4"/>
      <c r="AY31" s="4"/>
      <c r="AZ31" s="4"/>
      <c r="BA31" s="4">
        <v>1016.6</v>
      </c>
      <c r="BB31" s="4"/>
      <c r="BC31" s="4"/>
      <c r="BD31" s="4"/>
      <c r="BE31" s="4">
        <v>1002.1</v>
      </c>
      <c r="BF31" s="4"/>
      <c r="BG31" s="4"/>
      <c r="BH31" s="4"/>
      <c r="BI31" s="4">
        <v>1021.5</v>
      </c>
      <c r="BJ31" s="4"/>
      <c r="BK31" s="4"/>
      <c r="BL31" s="4"/>
      <c r="BM31" s="4">
        <v>1001.1</v>
      </c>
      <c r="BN31" s="4"/>
      <c r="BO31" s="4"/>
      <c r="BP31" s="4"/>
      <c r="BQ31" s="4">
        <v>1015.5</v>
      </c>
      <c r="BR31" s="4"/>
      <c r="BS31" s="4"/>
      <c r="BT31" s="4"/>
      <c r="BU31" s="4"/>
      <c r="BV31" s="4"/>
      <c r="BW31" s="4"/>
      <c r="BY31" s="10">
        <f t="shared" si="0"/>
        <v>1011.2142857142857</v>
      </c>
      <c r="BZ31" s="10">
        <f t="shared" si="1"/>
        <v>1010.7249999999999</v>
      </c>
      <c r="CA31" s="10">
        <f t="shared" si="2"/>
        <v>1013.4428571428573</v>
      </c>
      <c r="CB31" s="10">
        <f t="shared" si="3"/>
        <v>1012.7125000000001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 t="s">
        <v>38</v>
      </c>
      <c r="H34" s="13">
        <f>AVERAGE(H3:H33)</f>
        <v>1016.507142857143</v>
      </c>
      <c r="I34" s="13">
        <f>AVERAGE(I3:I33)</f>
        <v>1013.1241379310345</v>
      </c>
      <c r="J34" s="13">
        <f>AVERAGE(J3:J33)</f>
        <v>1007.7285714285715</v>
      </c>
      <c r="K34" s="13">
        <f aca="true" t="shared" si="4" ref="K34:S34">AVERAGE(K3:K33)</f>
        <v>1011.325</v>
      </c>
      <c r="L34" s="13">
        <f t="shared" si="4"/>
        <v>1010.3821428571431</v>
      </c>
      <c r="M34" s="13">
        <f t="shared" si="4"/>
        <v>1016.348275862069</v>
      </c>
      <c r="N34" s="13">
        <f t="shared" si="4"/>
        <v>1009.6821428571428</v>
      </c>
      <c r="O34" s="13">
        <f t="shared" si="4"/>
        <v>1008.5535714285713</v>
      </c>
      <c r="P34" s="13">
        <f t="shared" si="4"/>
        <v>1014.7214285714286</v>
      </c>
      <c r="Q34" s="13">
        <f t="shared" si="4"/>
        <v>1012.8586206896553</v>
      </c>
      <c r="R34" s="13">
        <f t="shared" si="4"/>
        <v>1013.0678571428571</v>
      </c>
      <c r="S34" s="13">
        <f t="shared" si="4"/>
        <v>1010.7892857142857</v>
      </c>
      <c r="T34" s="13">
        <f aca="true" t="shared" si="5" ref="T34:AC34">AVERAGE(T3:T33)</f>
        <v>1012.3714285714287</v>
      </c>
      <c r="U34" s="13">
        <f t="shared" si="5"/>
        <v>1009.037931034483</v>
      </c>
      <c r="V34" s="13">
        <f t="shared" si="5"/>
        <v>1010.4142857142857</v>
      </c>
      <c r="W34" s="13">
        <f t="shared" si="5"/>
        <v>1010.8321428571428</v>
      </c>
      <c r="X34" s="13">
        <f t="shared" si="5"/>
        <v>1007.4857142857138</v>
      </c>
      <c r="Y34" s="13">
        <f t="shared" si="5"/>
        <v>1012.1999999999999</v>
      </c>
      <c r="Z34" s="13">
        <f t="shared" si="5"/>
        <v>1011.8107142857143</v>
      </c>
      <c r="AA34" s="13">
        <f t="shared" si="5"/>
        <v>1010.4250000000002</v>
      </c>
      <c r="AB34" s="13">
        <f t="shared" si="5"/>
        <v>1006.4964285714286</v>
      </c>
      <c r="AC34" s="13">
        <f t="shared" si="5"/>
        <v>1012.3137931034482</v>
      </c>
      <c r="AD34" s="13">
        <f aca="true" t="shared" si="6" ref="AD34:AM34">AVERAGE(AD3:AD33)</f>
        <v>1009.7321428571425</v>
      </c>
      <c r="AE34" s="13">
        <f t="shared" si="6"/>
        <v>1013.8607142857145</v>
      </c>
      <c r="AF34" s="13">
        <f t="shared" si="6"/>
        <v>1011.2214285714286</v>
      </c>
      <c r="AG34" s="13">
        <f t="shared" si="6"/>
        <v>1009.5482758620691</v>
      </c>
      <c r="AH34" s="13">
        <f t="shared" si="6"/>
        <v>1008.1857142857143</v>
      </c>
      <c r="AI34" s="13">
        <f t="shared" si="6"/>
        <v>1011.5642857142857</v>
      </c>
      <c r="AJ34" s="13">
        <f t="shared" si="6"/>
        <v>1011.3857142857142</v>
      </c>
      <c r="AK34" s="13">
        <f t="shared" si="6"/>
        <v>1014.3275862068963</v>
      </c>
      <c r="AL34" s="13">
        <f t="shared" si="6"/>
        <v>1014.1035714285716</v>
      </c>
      <c r="AM34" s="13">
        <f t="shared" si="6"/>
        <v>1020.1857142857142</v>
      </c>
      <c r="AN34" s="13">
        <f aca="true" t="shared" si="7" ref="AN34:BI34">AVERAGE(AN3:AN33)</f>
        <v>1008.4607142857145</v>
      </c>
      <c r="AO34" s="13">
        <f t="shared" si="7"/>
        <v>1009.1655172413795</v>
      </c>
      <c r="AP34" s="13">
        <f t="shared" si="7"/>
        <v>1007.0785714285715</v>
      </c>
      <c r="AQ34" s="13">
        <f t="shared" si="7"/>
        <v>1004.2535714285715</v>
      </c>
      <c r="AR34" s="13">
        <f t="shared" si="7"/>
        <v>1012.803571428571</v>
      </c>
      <c r="AS34" s="13">
        <f t="shared" si="7"/>
        <v>1012.1689655172413</v>
      </c>
      <c r="AT34" s="13">
        <f t="shared" si="7"/>
        <v>1009.8714285714286</v>
      </c>
      <c r="AU34" s="13">
        <f t="shared" si="7"/>
        <v>1022.9214285714285</v>
      </c>
      <c r="AV34" s="13">
        <f t="shared" si="7"/>
        <v>1019.2785714285712</v>
      </c>
      <c r="AW34" s="13">
        <f t="shared" si="7"/>
        <v>1016.2448275862068</v>
      </c>
      <c r="AX34" s="13">
        <f t="shared" si="7"/>
        <v>1021.5250000000002</v>
      </c>
      <c r="AY34" s="13">
        <f t="shared" si="7"/>
        <v>1020.4428571428571</v>
      </c>
      <c r="AZ34" s="13">
        <f t="shared" si="7"/>
        <v>1021.1035714285714</v>
      </c>
      <c r="BA34" s="13">
        <f t="shared" si="7"/>
        <v>1019.0724137931031</v>
      </c>
      <c r="BB34" s="13">
        <f t="shared" si="7"/>
        <v>1011.2678571428571</v>
      </c>
      <c r="BC34" s="13">
        <f t="shared" si="7"/>
        <v>1014.717857142857</v>
      </c>
      <c r="BD34" s="13">
        <f t="shared" si="7"/>
        <v>1011.0214285714286</v>
      </c>
      <c r="BE34" s="13">
        <f t="shared" si="7"/>
        <v>1009.6103448275861</v>
      </c>
      <c r="BF34" s="13">
        <f t="shared" si="7"/>
        <v>1009.8714285714286</v>
      </c>
      <c r="BG34" s="13">
        <f t="shared" si="7"/>
        <v>1013.8055631961231</v>
      </c>
      <c r="BH34" s="13">
        <f t="shared" si="7"/>
        <v>1014.0892857142857</v>
      </c>
      <c r="BI34" s="13">
        <f t="shared" si="7"/>
        <v>1012.1655172413791</v>
      </c>
      <c r="BJ34" s="13">
        <f aca="true" t="shared" si="8" ref="BJ34:BO34">AVERAGE(BJ3:BJ33)</f>
        <v>1012.8857142857141</v>
      </c>
      <c r="BK34" s="13">
        <f t="shared" si="8"/>
        <v>1015.5428571428573</v>
      </c>
      <c r="BL34" s="13">
        <f t="shared" si="8"/>
        <v>1012.3357142857142</v>
      </c>
      <c r="BM34" s="13">
        <f t="shared" si="8"/>
        <v>1014.189655172414</v>
      </c>
      <c r="BN34" s="13">
        <f t="shared" si="8"/>
        <v>1008.9178571428571</v>
      </c>
      <c r="BO34" s="13">
        <f t="shared" si="8"/>
        <v>1013.6464285714286</v>
      </c>
      <c r="BP34" s="13">
        <f>AVERAGE(BP3:BP33)</f>
        <v>1013.2464285714286</v>
      </c>
      <c r="BQ34" s="13">
        <f>AVERAGE(BQ3:BQ33)</f>
        <v>1014.6793103448277</v>
      </c>
      <c r="BR34" s="13"/>
      <c r="BS34" s="13"/>
      <c r="BT34" s="13"/>
      <c r="BU34" s="13"/>
      <c r="BV34" s="13"/>
      <c r="BW34" s="13"/>
      <c r="BY34" s="12">
        <f>AVERAGE(B34:AM34)</f>
        <v>1011.6434613608374</v>
      </c>
      <c r="BZ34" s="12">
        <f>AVERAGE(T34:AW34)</f>
        <v>1011.658325123153</v>
      </c>
      <c r="CA34" s="12">
        <f>AVERAGE(AD34:BG34)</f>
        <v>1013.2933545695918</v>
      </c>
      <c r="CB34" s="12">
        <f>AVERAGE(AN34:BQ34)</f>
        <v>1013.546141925913</v>
      </c>
    </row>
    <row r="35" ht="12"/>
    <row r="36" spans="1:77" ht="12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>
        <f>MAX(H3:H33)</f>
        <v>1028.6</v>
      </c>
      <c r="I36" s="18">
        <f>MAX(I3:I33)</f>
        <v>1025</v>
      </c>
      <c r="J36" s="18">
        <f>MAX(J3:J33)</f>
        <v>1023.9</v>
      </c>
      <c r="K36" s="18">
        <f aca="true" t="shared" si="9" ref="K36:Z36">MAX(K3:K33)</f>
        <v>1022.1</v>
      </c>
      <c r="L36" s="18">
        <f t="shared" si="9"/>
        <v>1020.7</v>
      </c>
      <c r="M36" s="18">
        <f t="shared" si="9"/>
        <v>1028.4</v>
      </c>
      <c r="N36" s="18">
        <f t="shared" si="9"/>
        <v>1019.3</v>
      </c>
      <c r="O36" s="18">
        <f t="shared" si="9"/>
        <v>1022.3</v>
      </c>
      <c r="P36" s="18">
        <f t="shared" si="9"/>
        <v>1021.5</v>
      </c>
      <c r="Q36" s="18">
        <f t="shared" si="9"/>
        <v>1027.4</v>
      </c>
      <c r="R36" s="18">
        <f t="shared" si="9"/>
        <v>1024.6</v>
      </c>
      <c r="S36" s="18">
        <f t="shared" si="9"/>
        <v>1022.2</v>
      </c>
      <c r="T36" s="18">
        <f t="shared" si="9"/>
        <v>1026</v>
      </c>
      <c r="U36" s="18">
        <f t="shared" si="9"/>
        <v>1021.2</v>
      </c>
      <c r="V36" s="18">
        <f t="shared" si="9"/>
        <v>1023.5</v>
      </c>
      <c r="W36" s="18">
        <f t="shared" si="9"/>
        <v>1023.4</v>
      </c>
      <c r="X36" s="18">
        <f t="shared" si="9"/>
        <v>1023.5</v>
      </c>
      <c r="Y36" s="18">
        <f t="shared" si="9"/>
        <v>1029.3</v>
      </c>
      <c r="Z36" s="18">
        <f t="shared" si="9"/>
        <v>1024.4</v>
      </c>
      <c r="AA36" s="18">
        <f aca="true" t="shared" si="10" ref="AA36:AP36">MAX(AA3:AA33)</f>
        <v>1020.2</v>
      </c>
      <c r="AB36" s="18">
        <f t="shared" si="10"/>
        <v>1022.3</v>
      </c>
      <c r="AC36" s="18">
        <f t="shared" si="10"/>
        <v>1023.4</v>
      </c>
      <c r="AD36" s="18">
        <f t="shared" si="10"/>
        <v>1024.3</v>
      </c>
      <c r="AE36" s="18">
        <f t="shared" si="10"/>
        <v>1021.4</v>
      </c>
      <c r="AF36" s="18">
        <f t="shared" si="10"/>
        <v>1024.7</v>
      </c>
      <c r="AG36" s="18">
        <f t="shared" si="10"/>
        <v>1023.2</v>
      </c>
      <c r="AH36" s="18">
        <f t="shared" si="10"/>
        <v>1027.2</v>
      </c>
      <c r="AI36" s="18">
        <f t="shared" si="10"/>
        <v>1021.4</v>
      </c>
      <c r="AJ36" s="18">
        <f t="shared" si="10"/>
        <v>1024</v>
      </c>
      <c r="AK36" s="18">
        <f t="shared" si="10"/>
        <v>1029</v>
      </c>
      <c r="AL36" s="18">
        <f t="shared" si="10"/>
        <v>1029.2</v>
      </c>
      <c r="AM36" s="18">
        <f t="shared" si="10"/>
        <v>1030.4</v>
      </c>
      <c r="AN36" s="18">
        <f t="shared" si="10"/>
        <v>1023.6</v>
      </c>
      <c r="AO36" s="18">
        <f t="shared" si="10"/>
        <v>1017.8</v>
      </c>
      <c r="AP36" s="18">
        <f t="shared" si="10"/>
        <v>1019.7</v>
      </c>
      <c r="AQ36" s="18">
        <f aca="true" t="shared" si="11" ref="AQ36:AV36">MAX(AQ3:AQ33)</f>
        <v>1019.7</v>
      </c>
      <c r="AR36" s="18">
        <f t="shared" si="11"/>
        <v>1025.2</v>
      </c>
      <c r="AS36" s="18">
        <f t="shared" si="11"/>
        <v>1026.1</v>
      </c>
      <c r="AT36" s="18">
        <f t="shared" si="11"/>
        <v>1024.7</v>
      </c>
      <c r="AU36" s="18">
        <f t="shared" si="11"/>
        <v>1038</v>
      </c>
      <c r="AV36" s="18">
        <f t="shared" si="11"/>
        <v>1028.8</v>
      </c>
      <c r="AW36" s="18">
        <f aca="true" t="shared" si="12" ref="AW36:BB36">MAX(AW3:AW33)</f>
        <v>1026.3</v>
      </c>
      <c r="AX36" s="18">
        <f t="shared" si="12"/>
        <v>1029.4</v>
      </c>
      <c r="AY36" s="18">
        <f t="shared" si="12"/>
        <v>1027</v>
      </c>
      <c r="AZ36" s="18">
        <f t="shared" si="12"/>
        <v>1028.1</v>
      </c>
      <c r="BA36" s="18">
        <f t="shared" si="12"/>
        <v>1031.3</v>
      </c>
      <c r="BB36" s="18">
        <f t="shared" si="12"/>
        <v>1023.7</v>
      </c>
      <c r="BC36" s="18">
        <f aca="true" t="shared" si="13" ref="BC36:BH36">MAX(BC3:BC33)</f>
        <v>1032.2</v>
      </c>
      <c r="BD36" s="18">
        <f t="shared" si="13"/>
        <v>1026.3</v>
      </c>
      <c r="BE36" s="18">
        <f t="shared" si="13"/>
        <v>1024.5</v>
      </c>
      <c r="BF36" s="18">
        <f t="shared" si="13"/>
        <v>1021</v>
      </c>
      <c r="BG36" s="18">
        <f t="shared" si="13"/>
        <v>1024.1623656636887</v>
      </c>
      <c r="BH36" s="18">
        <f t="shared" si="13"/>
        <v>1025.7</v>
      </c>
      <c r="BI36" s="18">
        <f aca="true" t="shared" si="14" ref="BI36:BN36">MAX(BI3:BI33)</f>
        <v>1025</v>
      </c>
      <c r="BJ36" s="18">
        <f t="shared" si="14"/>
        <v>1023</v>
      </c>
      <c r="BK36" s="18">
        <f t="shared" si="14"/>
        <v>1028</v>
      </c>
      <c r="BL36" s="18">
        <f t="shared" si="14"/>
        <v>1027.6</v>
      </c>
      <c r="BM36" s="18">
        <f t="shared" si="14"/>
        <v>1025.8</v>
      </c>
      <c r="BN36" s="18">
        <f t="shared" si="14"/>
        <v>1024.8</v>
      </c>
      <c r="BO36" s="18">
        <f>MAX(BO3:BO33)</f>
        <v>1023.6</v>
      </c>
      <c r="BP36" s="18">
        <f>MAX(BP3:BP33)</f>
        <v>1022.9</v>
      </c>
      <c r="BQ36" s="18">
        <f>MAX(BQ3:BQ33)</f>
        <v>1031.5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2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 t="s">
        <v>38</v>
      </c>
      <c r="H37" s="20">
        <f>MIN(H3:H33)</f>
        <v>998.4</v>
      </c>
      <c r="I37" s="20">
        <f>MIN(I3:I33)</f>
        <v>995.7</v>
      </c>
      <c r="J37" s="20">
        <f>MIN(J3:J33)</f>
        <v>986.4</v>
      </c>
      <c r="K37" s="20">
        <f aca="true" t="shared" si="15" ref="K37:Z37">MIN(K3:K33)</f>
        <v>995.4</v>
      </c>
      <c r="L37" s="20">
        <f t="shared" si="15"/>
        <v>998.2</v>
      </c>
      <c r="M37" s="20">
        <f t="shared" si="15"/>
        <v>998.9</v>
      </c>
      <c r="N37" s="20">
        <f t="shared" si="15"/>
        <v>1002.5</v>
      </c>
      <c r="O37" s="20">
        <f t="shared" si="15"/>
        <v>996.3</v>
      </c>
      <c r="P37" s="20">
        <f t="shared" si="15"/>
        <v>1004.2</v>
      </c>
      <c r="Q37" s="20">
        <f t="shared" si="15"/>
        <v>999.1</v>
      </c>
      <c r="R37" s="20">
        <f t="shared" si="15"/>
        <v>988.7</v>
      </c>
      <c r="S37" s="20">
        <f t="shared" si="15"/>
        <v>987.8</v>
      </c>
      <c r="T37" s="20">
        <f t="shared" si="15"/>
        <v>1001</v>
      </c>
      <c r="U37" s="20">
        <f t="shared" si="15"/>
        <v>983.5</v>
      </c>
      <c r="V37" s="20">
        <f t="shared" si="15"/>
        <v>995.1</v>
      </c>
      <c r="W37" s="20">
        <f t="shared" si="15"/>
        <v>991.1</v>
      </c>
      <c r="X37" s="20">
        <f t="shared" si="15"/>
        <v>989.5</v>
      </c>
      <c r="Y37" s="20">
        <f t="shared" si="15"/>
        <v>996.3</v>
      </c>
      <c r="Z37" s="20">
        <f t="shared" si="15"/>
        <v>1002</v>
      </c>
      <c r="AA37" s="20">
        <f aca="true" t="shared" si="16" ref="AA37:AP37">MIN(AA3:AA33)</f>
        <v>992.7</v>
      </c>
      <c r="AB37" s="20">
        <f t="shared" si="16"/>
        <v>992</v>
      </c>
      <c r="AC37" s="20">
        <f t="shared" si="16"/>
        <v>998.5</v>
      </c>
      <c r="AD37" s="20">
        <f t="shared" si="16"/>
        <v>1001.6</v>
      </c>
      <c r="AE37" s="20">
        <f t="shared" si="16"/>
        <v>1004</v>
      </c>
      <c r="AF37" s="20">
        <f t="shared" si="16"/>
        <v>997.9</v>
      </c>
      <c r="AG37" s="20">
        <f t="shared" si="16"/>
        <v>992.9</v>
      </c>
      <c r="AH37" s="20">
        <f t="shared" si="16"/>
        <v>991.6</v>
      </c>
      <c r="AI37" s="20">
        <f t="shared" si="16"/>
        <v>999.7</v>
      </c>
      <c r="AJ37" s="20">
        <f t="shared" si="16"/>
        <v>994.5</v>
      </c>
      <c r="AK37" s="20">
        <f t="shared" si="16"/>
        <v>995.9</v>
      </c>
      <c r="AL37" s="20">
        <f t="shared" si="16"/>
        <v>999.9</v>
      </c>
      <c r="AM37" s="20">
        <f t="shared" si="16"/>
        <v>1005.7</v>
      </c>
      <c r="AN37" s="20">
        <f t="shared" si="16"/>
        <v>975.3</v>
      </c>
      <c r="AO37" s="20">
        <f t="shared" si="16"/>
        <v>992.9</v>
      </c>
      <c r="AP37" s="20">
        <f t="shared" si="16"/>
        <v>989.5</v>
      </c>
      <c r="AQ37" s="20">
        <f aca="true" t="shared" si="17" ref="AQ37:AV37">MIN(AQ3:AQ33)</f>
        <v>969.5</v>
      </c>
      <c r="AR37" s="20">
        <f t="shared" si="17"/>
        <v>1005.8</v>
      </c>
      <c r="AS37" s="20">
        <f t="shared" si="17"/>
        <v>1002</v>
      </c>
      <c r="AT37" s="20">
        <f t="shared" si="17"/>
        <v>994.7</v>
      </c>
      <c r="AU37" s="20">
        <f t="shared" si="17"/>
        <v>1014.7</v>
      </c>
      <c r="AV37" s="20">
        <f t="shared" si="17"/>
        <v>1003.6</v>
      </c>
      <c r="AW37" s="20">
        <f aca="true" t="shared" si="18" ref="AW37:BB37">MIN(AW3:AW33)</f>
        <v>1000.9</v>
      </c>
      <c r="AX37" s="20">
        <f t="shared" si="18"/>
        <v>1010.3</v>
      </c>
      <c r="AY37" s="20">
        <f t="shared" si="18"/>
        <v>1008.1</v>
      </c>
      <c r="AZ37" s="20">
        <f t="shared" si="18"/>
        <v>1013.2</v>
      </c>
      <c r="BA37" s="20">
        <f t="shared" si="18"/>
        <v>1004.2</v>
      </c>
      <c r="BB37" s="20">
        <f t="shared" si="18"/>
        <v>985.9</v>
      </c>
      <c r="BC37" s="20">
        <f aca="true" t="shared" si="19" ref="BC37:BH37">MIN(BC3:BC33)</f>
        <v>1000.5</v>
      </c>
      <c r="BD37" s="20">
        <f t="shared" si="19"/>
        <v>994.7</v>
      </c>
      <c r="BE37" s="20">
        <f t="shared" si="19"/>
        <v>990</v>
      </c>
      <c r="BF37" s="20">
        <f t="shared" si="19"/>
        <v>991.1</v>
      </c>
      <c r="BG37" s="20">
        <f t="shared" si="19"/>
        <v>1006.4919079410507</v>
      </c>
      <c r="BH37" s="20">
        <f t="shared" si="19"/>
        <v>996.5</v>
      </c>
      <c r="BI37" s="20">
        <f aca="true" t="shared" si="20" ref="BI37:BN37">MIN(BI3:BI33)</f>
        <v>996.6</v>
      </c>
      <c r="BJ37" s="20">
        <f t="shared" si="20"/>
        <v>1003.2</v>
      </c>
      <c r="BK37" s="20">
        <f t="shared" si="20"/>
        <v>997.1</v>
      </c>
      <c r="BL37" s="20">
        <f t="shared" si="20"/>
        <v>1000.9</v>
      </c>
      <c r="BM37" s="20">
        <f t="shared" si="20"/>
        <v>992.6</v>
      </c>
      <c r="BN37" s="20">
        <f t="shared" si="20"/>
        <v>993.8</v>
      </c>
      <c r="BO37" s="20">
        <f>MIN(BO3:BO33)</f>
        <v>1000.4</v>
      </c>
      <c r="BP37" s="20">
        <f>MIN(BP3:BP33)</f>
        <v>1001.3</v>
      </c>
      <c r="BQ37" s="20">
        <f>MIN(BQ3:BQ33)</f>
        <v>999.2</v>
      </c>
      <c r="BR37" s="20"/>
      <c r="BS37" s="20"/>
      <c r="BT37" s="20"/>
      <c r="BU37" s="20"/>
      <c r="BV37" s="20"/>
      <c r="BW37" s="20"/>
      <c r="BY37" s="52">
        <f>STDEV(J3:AM33)</f>
        <v>7.7901851598508545</v>
      </c>
      <c r="BZ37" s="52">
        <f>STDEV(T3:AW33)</f>
        <v>8.53103014988432</v>
      </c>
      <c r="CA37" s="52">
        <f>STDEV(AD3:BG33)</f>
        <v>8.674955592145736</v>
      </c>
      <c r="CB37" s="52">
        <f>STDEV(AN3:BQ33)</f>
        <v>8.547439875760913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1</v>
      </c>
      <c r="AO42" s="76">
        <f t="shared" si="21"/>
        <v>0</v>
      </c>
      <c r="AP42" s="76">
        <f t="shared" si="21"/>
        <v>0</v>
      </c>
      <c r="AQ42" s="76">
        <f t="shared" si="21"/>
        <v>2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</v>
      </c>
      <c r="BZ42" s="87">
        <f>AVERAGE(T42:AW42)</f>
        <v>0.1</v>
      </c>
      <c r="CA42" s="87">
        <f>AVERAGE(AD42:BG42)</f>
        <v>0.1</v>
      </c>
      <c r="CB42" s="87">
        <f>AVERAGE(AN42:BQ42)</f>
        <v>0.1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969.5</v>
      </c>
      <c r="D45">
        <f>LARGE(B3:BW33,1)</f>
        <v>1038</v>
      </c>
    </row>
    <row r="46" spans="1:4" ht="10.5">
      <c r="A46">
        <v>2</v>
      </c>
      <c r="B46">
        <f>SMALL(B3:BW33,2)</f>
        <v>975.3</v>
      </c>
      <c r="D46">
        <f>LARGE(B3:BW33,2)</f>
        <v>1037.8</v>
      </c>
    </row>
    <row r="47" spans="1:4" ht="10.5">
      <c r="A47">
        <v>3</v>
      </c>
      <c r="B47">
        <f>SMALL(B3:BW33,3)</f>
        <v>977.3</v>
      </c>
      <c r="D47">
        <f>LARGE(B3:BW33,3)</f>
        <v>1032.2</v>
      </c>
    </row>
    <row r="48" spans="1:4" ht="10.5">
      <c r="A48">
        <v>4</v>
      </c>
      <c r="B48">
        <f>SMALL(B3:BW33,4)</f>
        <v>983.5</v>
      </c>
      <c r="D48">
        <f>LARGE(B3:BW33,4)</f>
        <v>1031.5</v>
      </c>
    </row>
    <row r="49" spans="1:4" ht="10.5">
      <c r="A49">
        <v>5</v>
      </c>
      <c r="B49">
        <f>SMALL(B3:BW33,5)</f>
        <v>985.9</v>
      </c>
      <c r="D49">
        <f>LARGE(B3:BW33,5)</f>
        <v>1031.3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44</v>
      </c>
      <c r="C3" s="15" t="s">
        <v>38</v>
      </c>
      <c r="D3" s="15" t="s">
        <v>38</v>
      </c>
      <c r="E3" s="15" t="s">
        <v>38</v>
      </c>
      <c r="F3" s="15" t="s">
        <v>38</v>
      </c>
      <c r="G3" s="15" t="s">
        <v>38</v>
      </c>
      <c r="H3" s="15">
        <v>1011.7</v>
      </c>
      <c r="I3" s="15">
        <v>1017.7</v>
      </c>
      <c r="J3" s="15">
        <v>1028.2</v>
      </c>
      <c r="K3" s="4">
        <v>1010.9</v>
      </c>
      <c r="L3" s="4">
        <v>999.9</v>
      </c>
      <c r="M3" s="4">
        <v>1016.9</v>
      </c>
      <c r="N3" s="4">
        <v>1016.4</v>
      </c>
      <c r="O3" s="4">
        <v>1015.8</v>
      </c>
      <c r="P3" s="4">
        <v>1022.8</v>
      </c>
      <c r="Q3" s="4">
        <v>1009.9</v>
      </c>
      <c r="R3" s="4">
        <v>1018.2</v>
      </c>
      <c r="S3" s="4">
        <v>1006</v>
      </c>
      <c r="T3" s="4">
        <v>1020.3</v>
      </c>
      <c r="U3" s="4">
        <v>1001.1</v>
      </c>
      <c r="V3" s="4">
        <v>999.6</v>
      </c>
      <c r="W3" s="4">
        <v>1023.4</v>
      </c>
      <c r="X3" s="4">
        <v>1011.8</v>
      </c>
      <c r="Y3" s="4">
        <v>1002.5</v>
      </c>
      <c r="Z3" s="4">
        <v>1013</v>
      </c>
      <c r="AA3" s="4">
        <v>991</v>
      </c>
      <c r="AB3" s="4">
        <v>1002.5</v>
      </c>
      <c r="AC3" s="4">
        <v>993.6</v>
      </c>
      <c r="AD3" s="4">
        <v>1022</v>
      </c>
      <c r="AE3" s="4">
        <v>1002.8</v>
      </c>
      <c r="AF3" s="4">
        <v>1024.9</v>
      </c>
      <c r="AG3" s="4">
        <v>1012.6</v>
      </c>
      <c r="AH3" s="4">
        <v>1012.1</v>
      </c>
      <c r="AI3" s="4">
        <v>1009.4</v>
      </c>
      <c r="AJ3" s="4">
        <v>1003.6</v>
      </c>
      <c r="AK3" s="4">
        <v>1015</v>
      </c>
      <c r="AL3" s="4">
        <v>1016</v>
      </c>
      <c r="AM3" s="4">
        <v>1020.2</v>
      </c>
      <c r="AN3" s="4">
        <v>1009.8</v>
      </c>
      <c r="AO3" s="4">
        <v>1006.9</v>
      </c>
      <c r="AP3" s="4">
        <v>1004.4</v>
      </c>
      <c r="AQ3" s="4">
        <v>1015.1</v>
      </c>
      <c r="AR3" s="4">
        <v>1003.9</v>
      </c>
      <c r="AS3" s="4">
        <v>994</v>
      </c>
      <c r="AT3" s="4">
        <v>1003.3</v>
      </c>
      <c r="AU3" s="4">
        <v>1004.4</v>
      </c>
      <c r="AV3" s="4">
        <v>1012.1</v>
      </c>
      <c r="AW3" s="4">
        <v>1022</v>
      </c>
      <c r="AX3" s="4">
        <v>1006.3</v>
      </c>
      <c r="AY3" s="4">
        <v>1016.3</v>
      </c>
      <c r="AZ3" s="4">
        <v>988.2</v>
      </c>
      <c r="BA3" s="4">
        <v>1007.8</v>
      </c>
      <c r="BB3" s="4">
        <v>1016.3</v>
      </c>
      <c r="BC3" s="4">
        <v>997.3</v>
      </c>
      <c r="BD3" s="4">
        <v>1022.1</v>
      </c>
      <c r="BE3" s="4">
        <v>1000.5</v>
      </c>
      <c r="BF3" s="4">
        <v>1018</v>
      </c>
      <c r="BG3" s="4">
        <v>1012.179962411154</v>
      </c>
      <c r="BH3" s="4">
        <v>1002.2</v>
      </c>
      <c r="BI3" s="4">
        <v>1017.9</v>
      </c>
      <c r="BJ3" s="4">
        <v>998.4</v>
      </c>
      <c r="BK3" s="4">
        <v>1016.5</v>
      </c>
      <c r="BL3" s="4">
        <v>995.5</v>
      </c>
      <c r="BM3" s="4">
        <v>1006.4</v>
      </c>
      <c r="BN3" s="4">
        <v>1017.7</v>
      </c>
      <c r="BO3" s="4">
        <v>983.7</v>
      </c>
      <c r="BP3" s="4">
        <v>1011.8</v>
      </c>
      <c r="BQ3" s="4">
        <v>1014.1</v>
      </c>
      <c r="BR3" s="4"/>
      <c r="BS3" s="4"/>
      <c r="BT3" s="4"/>
      <c r="BU3" s="4"/>
      <c r="BV3" s="4"/>
      <c r="BW3" s="4"/>
      <c r="BY3" s="10">
        <f>AVERAGE(J3:AM3)</f>
        <v>1011.4133333333332</v>
      </c>
      <c r="BZ3" s="10">
        <f>AVERAGE(T3:AW3)</f>
        <v>1009.1100000000001</v>
      </c>
      <c r="CA3" s="10">
        <f>AVERAGE(AD3:BG3)</f>
        <v>1009.982665413705</v>
      </c>
      <c r="CB3" s="10">
        <f>AVERAGE(AM3:BQ3)</f>
        <v>1007.9122568519729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 t="s">
        <v>38</v>
      </c>
      <c r="H4" s="15">
        <v>1008.3</v>
      </c>
      <c r="I4" s="15">
        <v>1013.2</v>
      </c>
      <c r="J4" s="15">
        <v>1017.3</v>
      </c>
      <c r="K4" s="4">
        <v>1008.8</v>
      </c>
      <c r="L4" s="4">
        <v>1006.1</v>
      </c>
      <c r="M4" s="4">
        <v>1015.7</v>
      </c>
      <c r="N4" s="4">
        <v>1018.9</v>
      </c>
      <c r="O4" s="4">
        <v>1012.7</v>
      </c>
      <c r="P4" s="4">
        <v>1023.5</v>
      </c>
      <c r="Q4" s="4">
        <v>1011.1</v>
      </c>
      <c r="R4" s="4">
        <v>1020.7</v>
      </c>
      <c r="S4" s="4">
        <v>1014.4</v>
      </c>
      <c r="T4" s="4">
        <v>1015.8</v>
      </c>
      <c r="U4" s="4">
        <v>1003.5</v>
      </c>
      <c r="V4" s="4">
        <v>1006.7</v>
      </c>
      <c r="W4" s="4">
        <v>1021.1</v>
      </c>
      <c r="X4" s="4">
        <v>1017.4</v>
      </c>
      <c r="Y4" s="4">
        <v>1014.7</v>
      </c>
      <c r="Z4" s="4">
        <v>1002.4</v>
      </c>
      <c r="AA4" s="4">
        <v>1014.1</v>
      </c>
      <c r="AB4" s="4">
        <v>1008.6</v>
      </c>
      <c r="AC4" s="4">
        <v>1002.8</v>
      </c>
      <c r="AD4" s="4">
        <v>1025.5</v>
      </c>
      <c r="AE4" s="4">
        <v>1005.4</v>
      </c>
      <c r="AF4" s="4">
        <v>1005.7</v>
      </c>
      <c r="AG4" s="4">
        <v>1014.6</v>
      </c>
      <c r="AH4" s="4">
        <v>1011.3</v>
      </c>
      <c r="AI4" s="4">
        <v>1005.7</v>
      </c>
      <c r="AJ4" s="4">
        <v>1010.7</v>
      </c>
      <c r="AK4" s="4">
        <v>1010.1</v>
      </c>
      <c r="AL4" s="4">
        <v>1032</v>
      </c>
      <c r="AM4" s="4">
        <v>1018.3</v>
      </c>
      <c r="AN4" s="4">
        <v>1017.8</v>
      </c>
      <c r="AO4" s="4">
        <v>1012.9</v>
      </c>
      <c r="AP4" s="4">
        <v>1008.9</v>
      </c>
      <c r="AQ4" s="4">
        <v>1016.9</v>
      </c>
      <c r="AR4" s="4">
        <v>1011.1</v>
      </c>
      <c r="AS4" s="4">
        <v>1002.2</v>
      </c>
      <c r="AT4" s="4">
        <v>1014.6</v>
      </c>
      <c r="AU4" s="4">
        <v>1014</v>
      </c>
      <c r="AV4" s="4">
        <v>1010.7</v>
      </c>
      <c r="AW4" s="4">
        <v>1019.2</v>
      </c>
      <c r="AX4" s="4">
        <v>1004.8</v>
      </c>
      <c r="AY4" s="4">
        <v>1013.5</v>
      </c>
      <c r="AZ4" s="4">
        <v>981.6</v>
      </c>
      <c r="BA4" s="4">
        <v>1007.7</v>
      </c>
      <c r="BB4" s="4">
        <v>1020.3</v>
      </c>
      <c r="BC4" s="4">
        <v>997.7</v>
      </c>
      <c r="BD4" s="4">
        <v>1023.5</v>
      </c>
      <c r="BE4" s="4">
        <v>1013.5</v>
      </c>
      <c r="BF4" s="4">
        <v>1017.2</v>
      </c>
      <c r="BG4" s="4">
        <v>1011.5836437102929</v>
      </c>
      <c r="BH4" s="4">
        <v>1001.9</v>
      </c>
      <c r="BI4" s="4">
        <v>1014.7</v>
      </c>
      <c r="BJ4" s="4">
        <v>998.3</v>
      </c>
      <c r="BK4" s="4">
        <v>1014.8</v>
      </c>
      <c r="BL4" s="4">
        <v>996</v>
      </c>
      <c r="BM4" s="4">
        <v>1019.5</v>
      </c>
      <c r="BN4" s="4">
        <v>1002.1</v>
      </c>
      <c r="BO4" s="4">
        <v>996.3</v>
      </c>
      <c r="BP4" s="4">
        <v>1016.9</v>
      </c>
      <c r="BQ4" s="4">
        <v>1014.2</v>
      </c>
      <c r="BR4" s="4"/>
      <c r="BS4" s="4"/>
      <c r="BT4" s="4"/>
      <c r="BU4" s="4"/>
      <c r="BV4" s="4"/>
      <c r="BW4" s="4"/>
      <c r="BY4" s="10">
        <f aca="true" t="shared" si="0" ref="BY4:BY33">AVERAGE(J4:AM4)</f>
        <v>1013.1866666666665</v>
      </c>
      <c r="BZ4" s="10">
        <f aca="true" t="shared" si="1" ref="BZ4:BZ33">AVERAGE(T4:AW4)</f>
        <v>1012.49</v>
      </c>
      <c r="CA4" s="10">
        <f aca="true" t="shared" si="2" ref="CA4:CA33">AVERAGE(AD4:BG4)</f>
        <v>1011.9661214570096</v>
      </c>
      <c r="CB4" s="10">
        <f aca="true" t="shared" si="3" ref="CB4:CB33">AVERAGE(AM4:BQ4)</f>
        <v>1010.086569151945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 t="s">
        <v>38</v>
      </c>
      <c r="H5" s="15">
        <v>1011.2</v>
      </c>
      <c r="I5" s="15">
        <v>1014</v>
      </c>
      <c r="J5" s="15">
        <v>1014.7</v>
      </c>
      <c r="K5" s="4">
        <v>1019.1</v>
      </c>
      <c r="L5" s="4">
        <v>1003.8</v>
      </c>
      <c r="M5" s="4">
        <v>1020.6</v>
      </c>
      <c r="N5" s="4">
        <v>1015.3</v>
      </c>
      <c r="O5" s="4">
        <v>1008.3</v>
      </c>
      <c r="P5" s="4">
        <v>1026.8</v>
      </c>
      <c r="Q5" s="4">
        <v>1014.2</v>
      </c>
      <c r="R5" s="4">
        <v>1019.3</v>
      </c>
      <c r="S5" s="4">
        <v>1016.1</v>
      </c>
      <c r="T5" s="4">
        <v>991.8</v>
      </c>
      <c r="U5" s="4">
        <v>1003</v>
      </c>
      <c r="V5" s="4">
        <v>1009</v>
      </c>
      <c r="W5" s="4">
        <v>1022.4</v>
      </c>
      <c r="X5" s="4">
        <v>1014</v>
      </c>
      <c r="Y5" s="4">
        <v>1011.8</v>
      </c>
      <c r="Z5" s="4">
        <v>999.1</v>
      </c>
      <c r="AA5" s="4">
        <v>1014.1</v>
      </c>
      <c r="AB5" s="4">
        <v>1016.1</v>
      </c>
      <c r="AC5" s="4">
        <v>1017.1</v>
      </c>
      <c r="AD5" s="4">
        <v>1018.1</v>
      </c>
      <c r="AE5" s="4">
        <v>1011</v>
      </c>
      <c r="AF5" s="4">
        <v>1002</v>
      </c>
      <c r="AG5" s="4">
        <v>1014.1</v>
      </c>
      <c r="AH5" s="4">
        <v>1008.5</v>
      </c>
      <c r="AI5" s="4">
        <v>1004.8</v>
      </c>
      <c r="AJ5" s="4">
        <v>1013.1</v>
      </c>
      <c r="AK5" s="4">
        <v>1005</v>
      </c>
      <c r="AL5" s="4">
        <v>1019.5</v>
      </c>
      <c r="AM5" s="4">
        <v>1008.7</v>
      </c>
      <c r="AN5" s="4">
        <v>1017.7</v>
      </c>
      <c r="AO5" s="4">
        <v>1017.6</v>
      </c>
      <c r="AP5" s="4">
        <v>1015.2</v>
      </c>
      <c r="AQ5" s="4">
        <v>1015.5</v>
      </c>
      <c r="AR5" s="4">
        <v>1010.1</v>
      </c>
      <c r="AS5" s="4">
        <v>1011.1</v>
      </c>
      <c r="AT5" s="4">
        <v>1015.9</v>
      </c>
      <c r="AU5" s="4">
        <v>1019</v>
      </c>
      <c r="AV5" s="4">
        <v>1014.3</v>
      </c>
      <c r="AW5" s="4">
        <v>1022.7</v>
      </c>
      <c r="AX5" s="4">
        <v>1017.8</v>
      </c>
      <c r="AY5" s="4">
        <v>1016.6</v>
      </c>
      <c r="AZ5" s="4">
        <v>990.3</v>
      </c>
      <c r="BA5" s="4">
        <v>1009.3</v>
      </c>
      <c r="BB5" s="4">
        <v>1023.4</v>
      </c>
      <c r="BC5" s="4">
        <v>1009.5</v>
      </c>
      <c r="BD5" s="4">
        <v>1021.7</v>
      </c>
      <c r="BE5" s="4">
        <v>1004.4</v>
      </c>
      <c r="BF5" s="4">
        <v>1020.7</v>
      </c>
      <c r="BG5" s="4">
        <v>1012.4794813192148</v>
      </c>
      <c r="BH5" s="4">
        <v>1008.7</v>
      </c>
      <c r="BI5" s="4">
        <v>1015</v>
      </c>
      <c r="BJ5" s="4">
        <v>1013.7</v>
      </c>
      <c r="BK5" s="4">
        <v>1016.8</v>
      </c>
      <c r="BL5" s="4">
        <v>1014.7</v>
      </c>
      <c r="BM5" s="4">
        <v>1018.3</v>
      </c>
      <c r="BN5" s="4">
        <v>1002.8</v>
      </c>
      <c r="BO5" s="4">
        <v>1015.3</v>
      </c>
      <c r="BP5" s="4">
        <v>1011.7</v>
      </c>
      <c r="BQ5" s="4">
        <v>1016.2</v>
      </c>
      <c r="BR5" s="4"/>
      <c r="BS5" s="4"/>
      <c r="BT5" s="4"/>
      <c r="BU5" s="4"/>
      <c r="BV5" s="4"/>
      <c r="BW5" s="4"/>
      <c r="BY5" s="10">
        <f t="shared" si="0"/>
        <v>1012.0466666666664</v>
      </c>
      <c r="BZ5" s="10">
        <f t="shared" si="1"/>
        <v>1012.0766666666666</v>
      </c>
      <c r="CA5" s="10">
        <f t="shared" si="2"/>
        <v>1013.0026493773073</v>
      </c>
      <c r="CB5" s="10">
        <f t="shared" si="3"/>
        <v>1013.7799832683618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 t="s">
        <v>38</v>
      </c>
      <c r="H6" s="15">
        <v>1023</v>
      </c>
      <c r="I6" s="15">
        <v>1022.5</v>
      </c>
      <c r="J6" s="15">
        <v>1015.3</v>
      </c>
      <c r="K6" s="4">
        <v>1016.3</v>
      </c>
      <c r="L6" s="4">
        <v>1004.4</v>
      </c>
      <c r="M6" s="4">
        <v>1017.7</v>
      </c>
      <c r="N6" s="4">
        <v>1010.9</v>
      </c>
      <c r="O6" s="4">
        <v>998.1</v>
      </c>
      <c r="P6" s="4">
        <v>1013.9</v>
      </c>
      <c r="Q6" s="4">
        <v>1017.2</v>
      </c>
      <c r="R6" s="4">
        <v>1005.6</v>
      </c>
      <c r="S6" s="4">
        <v>1001.8</v>
      </c>
      <c r="T6" s="4">
        <v>995.9</v>
      </c>
      <c r="U6" s="4">
        <v>1006.5</v>
      </c>
      <c r="V6" s="4">
        <v>1002.2</v>
      </c>
      <c r="W6" s="4">
        <v>1014.9</v>
      </c>
      <c r="X6" s="4">
        <v>1018.8</v>
      </c>
      <c r="Y6" s="4">
        <v>1014.7</v>
      </c>
      <c r="Z6" s="4">
        <v>1002.4</v>
      </c>
      <c r="AA6" s="4">
        <v>1003.4</v>
      </c>
      <c r="AB6" s="4">
        <v>1013.8</v>
      </c>
      <c r="AC6" s="4">
        <v>1012</v>
      </c>
      <c r="AD6" s="4">
        <v>1006.9</v>
      </c>
      <c r="AE6" s="4">
        <v>1016.8</v>
      </c>
      <c r="AF6" s="4">
        <v>1008.9</v>
      </c>
      <c r="AG6" s="4">
        <v>1016.1</v>
      </c>
      <c r="AH6" s="4">
        <v>1019.2</v>
      </c>
      <c r="AI6" s="4">
        <v>1016.5</v>
      </c>
      <c r="AJ6" s="4">
        <v>1011.6</v>
      </c>
      <c r="AK6" s="4">
        <v>1011.2</v>
      </c>
      <c r="AL6" s="4">
        <v>999.1</v>
      </c>
      <c r="AM6" s="4">
        <v>1001.5</v>
      </c>
      <c r="AN6" s="4">
        <v>1017.5</v>
      </c>
      <c r="AO6" s="4">
        <v>1022.1</v>
      </c>
      <c r="AP6" s="4">
        <v>1017.6</v>
      </c>
      <c r="AQ6" s="4">
        <v>1011.9</v>
      </c>
      <c r="AR6" s="4">
        <v>1000</v>
      </c>
      <c r="AS6" s="4">
        <v>1007.7</v>
      </c>
      <c r="AT6" s="4">
        <v>1015.8</v>
      </c>
      <c r="AU6" s="4">
        <v>1016.8</v>
      </c>
      <c r="AV6" s="4">
        <v>1013.8</v>
      </c>
      <c r="AW6" s="4">
        <v>1004.2</v>
      </c>
      <c r="AX6" s="4">
        <v>989.4</v>
      </c>
      <c r="AY6" s="4">
        <v>1020</v>
      </c>
      <c r="AZ6" s="4">
        <v>995.2</v>
      </c>
      <c r="BA6" s="4">
        <v>1002.7</v>
      </c>
      <c r="BB6" s="4">
        <v>1011.4</v>
      </c>
      <c r="BC6" s="4">
        <v>1020.3</v>
      </c>
      <c r="BD6" s="4">
        <v>1019.2</v>
      </c>
      <c r="BE6" s="4">
        <v>1008.2</v>
      </c>
      <c r="BF6" s="4">
        <v>1011.8</v>
      </c>
      <c r="BG6" s="4">
        <v>1016.9903772885001</v>
      </c>
      <c r="BH6" s="4">
        <v>1009.4</v>
      </c>
      <c r="BI6" s="4">
        <v>1027.9</v>
      </c>
      <c r="BJ6" s="4">
        <v>1016.5</v>
      </c>
      <c r="BK6" s="4">
        <v>1025.2</v>
      </c>
      <c r="BL6" s="4">
        <v>1001.4</v>
      </c>
      <c r="BM6" s="4">
        <v>1026.3</v>
      </c>
      <c r="BN6" s="4">
        <v>1014.9</v>
      </c>
      <c r="BO6" s="4">
        <v>1015.6</v>
      </c>
      <c r="BP6" s="4">
        <v>1001.5</v>
      </c>
      <c r="BQ6" s="4">
        <v>1008.9</v>
      </c>
      <c r="BR6" s="4"/>
      <c r="BS6" s="4"/>
      <c r="BT6" s="4"/>
      <c r="BU6" s="4"/>
      <c r="BV6" s="4"/>
      <c r="BW6" s="4"/>
      <c r="BY6" s="10">
        <f t="shared" si="0"/>
        <v>1009.7866666666666</v>
      </c>
      <c r="BZ6" s="10">
        <f t="shared" si="1"/>
        <v>1010.6599999999999</v>
      </c>
      <c r="CA6" s="10">
        <f t="shared" si="2"/>
        <v>1011.0130125762836</v>
      </c>
      <c r="CB6" s="10">
        <f t="shared" si="3"/>
        <v>1011.9900121705971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 t="s">
        <v>38</v>
      </c>
      <c r="H7" s="15">
        <v>1020.1</v>
      </c>
      <c r="I7" s="15">
        <v>1019.1</v>
      </c>
      <c r="J7" s="15">
        <v>1011.8</v>
      </c>
      <c r="K7" s="4">
        <v>1015.7</v>
      </c>
      <c r="L7" s="4">
        <v>1015.5</v>
      </c>
      <c r="M7" s="4">
        <v>1009.7</v>
      </c>
      <c r="N7" s="4">
        <v>1016.3</v>
      </c>
      <c r="O7" s="4">
        <v>992.9</v>
      </c>
      <c r="P7" s="4">
        <v>1005.2</v>
      </c>
      <c r="Q7" s="4">
        <v>1010.4</v>
      </c>
      <c r="R7" s="4">
        <v>1005.9</v>
      </c>
      <c r="S7" s="4">
        <v>1006.1</v>
      </c>
      <c r="T7" s="4">
        <v>1001.8</v>
      </c>
      <c r="U7" s="4">
        <v>1010.7</v>
      </c>
      <c r="V7" s="4">
        <v>999.3</v>
      </c>
      <c r="W7" s="4">
        <v>1016</v>
      </c>
      <c r="X7" s="4">
        <v>1018.3</v>
      </c>
      <c r="Y7" s="4">
        <v>1022.2</v>
      </c>
      <c r="Z7" s="4">
        <v>1004.1</v>
      </c>
      <c r="AA7" s="4">
        <v>1009.3</v>
      </c>
      <c r="AB7" s="4">
        <v>1016</v>
      </c>
      <c r="AC7" s="4">
        <v>1015.7</v>
      </c>
      <c r="AD7" s="4">
        <v>1010.5</v>
      </c>
      <c r="AE7" s="4">
        <v>996.5</v>
      </c>
      <c r="AF7" s="4">
        <v>1007.6</v>
      </c>
      <c r="AG7" s="4">
        <v>1015.2</v>
      </c>
      <c r="AH7" s="4">
        <v>1016.1</v>
      </c>
      <c r="AI7" s="4">
        <v>1009.1</v>
      </c>
      <c r="AJ7" s="4">
        <v>1003.6</v>
      </c>
      <c r="AK7" s="4">
        <v>1018.4</v>
      </c>
      <c r="AL7" s="4">
        <v>1000.6</v>
      </c>
      <c r="AM7" s="4">
        <v>1003</v>
      </c>
      <c r="AN7" s="4">
        <v>1013.9</v>
      </c>
      <c r="AO7" s="4">
        <v>998.5</v>
      </c>
      <c r="AP7" s="4">
        <v>1020</v>
      </c>
      <c r="AQ7" s="4">
        <v>1015.1</v>
      </c>
      <c r="AR7" s="4">
        <v>1007.2</v>
      </c>
      <c r="AS7" s="4">
        <v>1008.1</v>
      </c>
      <c r="AT7" s="4">
        <v>1017.7</v>
      </c>
      <c r="AU7" s="4">
        <v>1014</v>
      </c>
      <c r="AV7" s="4">
        <v>996.6</v>
      </c>
      <c r="AW7" s="4">
        <v>1003.6</v>
      </c>
      <c r="AX7" s="4">
        <v>993.2</v>
      </c>
      <c r="AY7" s="4">
        <v>1010.1</v>
      </c>
      <c r="AZ7" s="4">
        <v>1019.5</v>
      </c>
      <c r="BA7" s="4">
        <v>1013</v>
      </c>
      <c r="BB7" s="4">
        <v>1014.7</v>
      </c>
      <c r="BC7" s="4">
        <v>1021.6</v>
      </c>
      <c r="BD7" s="4">
        <v>997.8</v>
      </c>
      <c r="BE7" s="4">
        <v>1011.7</v>
      </c>
      <c r="BF7" s="4">
        <v>1019</v>
      </c>
      <c r="BG7" s="4">
        <v>1007.7615732755894</v>
      </c>
      <c r="BH7" s="4">
        <v>1017.2</v>
      </c>
      <c r="BI7" s="4">
        <v>1005.2</v>
      </c>
      <c r="BJ7" s="4">
        <v>1016.5</v>
      </c>
      <c r="BK7" s="4">
        <v>1002.5</v>
      </c>
      <c r="BL7" s="4">
        <v>1009.2</v>
      </c>
      <c r="BM7" s="4">
        <v>1032.7</v>
      </c>
      <c r="BN7" s="4">
        <v>1011.4</v>
      </c>
      <c r="BO7" s="4">
        <v>1005</v>
      </c>
      <c r="BP7" s="4">
        <v>1009.9</v>
      </c>
      <c r="BQ7" s="4">
        <v>1002.1</v>
      </c>
      <c r="BR7" s="4"/>
      <c r="BS7" s="4"/>
      <c r="BT7" s="4"/>
      <c r="BU7" s="4"/>
      <c r="BV7" s="4"/>
      <c r="BW7" s="4"/>
      <c r="BY7" s="10">
        <f t="shared" si="0"/>
        <v>1009.4499999999997</v>
      </c>
      <c r="BZ7" s="10">
        <f t="shared" si="1"/>
        <v>1009.6233333333333</v>
      </c>
      <c r="CA7" s="10">
        <f t="shared" si="2"/>
        <v>1009.455385775853</v>
      </c>
      <c r="CB7" s="10">
        <f t="shared" si="3"/>
        <v>1010.2503733314708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 t="s">
        <v>38</v>
      </c>
      <c r="H8" s="15">
        <v>1015.3</v>
      </c>
      <c r="I8" s="15">
        <v>1009.4</v>
      </c>
      <c r="J8" s="15">
        <v>1015.1</v>
      </c>
      <c r="K8" s="4">
        <v>1003.7</v>
      </c>
      <c r="L8" s="4">
        <v>1020.4</v>
      </c>
      <c r="M8" s="4">
        <v>1009.8</v>
      </c>
      <c r="N8" s="4">
        <v>1019.6</v>
      </c>
      <c r="O8" s="4">
        <v>1013.7</v>
      </c>
      <c r="P8" s="4">
        <v>1011.6</v>
      </c>
      <c r="Q8" s="4">
        <v>1007</v>
      </c>
      <c r="R8" s="4">
        <v>1021.3</v>
      </c>
      <c r="S8" s="4">
        <v>1005.9</v>
      </c>
      <c r="T8" s="4">
        <v>1006.4</v>
      </c>
      <c r="U8" s="4">
        <v>1010</v>
      </c>
      <c r="V8" s="4">
        <v>1009.6</v>
      </c>
      <c r="W8" s="4">
        <v>1011.5</v>
      </c>
      <c r="X8" s="4">
        <v>997.8</v>
      </c>
      <c r="Y8" s="4">
        <v>1018.3</v>
      </c>
      <c r="Z8" s="4">
        <v>1020</v>
      </c>
      <c r="AA8" s="4">
        <v>1019.2</v>
      </c>
      <c r="AB8" s="4">
        <v>1012.6</v>
      </c>
      <c r="AC8" s="4">
        <v>1018.1</v>
      </c>
      <c r="AD8" s="4">
        <v>1014.3</v>
      </c>
      <c r="AE8" s="4">
        <v>999.7</v>
      </c>
      <c r="AF8" s="4">
        <v>1004.5</v>
      </c>
      <c r="AG8" s="4">
        <v>1013.8</v>
      </c>
      <c r="AH8" s="4">
        <v>1016.5</v>
      </c>
      <c r="AI8" s="4">
        <v>1016.3</v>
      </c>
      <c r="AJ8" s="4">
        <v>1003.3</v>
      </c>
      <c r="AK8" s="4">
        <v>1015.7</v>
      </c>
      <c r="AL8" s="4">
        <v>1008.9</v>
      </c>
      <c r="AM8" s="4">
        <v>1006.4</v>
      </c>
      <c r="AN8" s="4">
        <v>1009.7</v>
      </c>
      <c r="AO8" s="4">
        <v>995.8</v>
      </c>
      <c r="AP8" s="4">
        <v>1018.2</v>
      </c>
      <c r="AQ8" s="4">
        <v>1019.8</v>
      </c>
      <c r="AR8" s="4">
        <v>1012.9</v>
      </c>
      <c r="AS8" s="4">
        <v>1018.6</v>
      </c>
      <c r="AT8" s="4">
        <v>1018.7</v>
      </c>
      <c r="AU8" s="4">
        <v>1011.6</v>
      </c>
      <c r="AV8" s="4">
        <v>999.6</v>
      </c>
      <c r="AW8" s="4">
        <v>1011</v>
      </c>
      <c r="AX8" s="4">
        <v>1007.8</v>
      </c>
      <c r="AY8" s="4">
        <v>994.4</v>
      </c>
      <c r="AZ8" s="4">
        <v>1024</v>
      </c>
      <c r="BA8" s="4">
        <v>1001.7</v>
      </c>
      <c r="BB8" s="4">
        <v>1018.2</v>
      </c>
      <c r="BC8" s="4">
        <v>1013.2</v>
      </c>
      <c r="BD8" s="4">
        <v>997.7</v>
      </c>
      <c r="BE8" s="4">
        <v>1017.8</v>
      </c>
      <c r="BF8" s="4">
        <v>999.2</v>
      </c>
      <c r="BG8" s="4">
        <v>1013.0539560985467</v>
      </c>
      <c r="BH8" s="4">
        <v>1009.4</v>
      </c>
      <c r="BI8" s="4">
        <v>1002.3</v>
      </c>
      <c r="BJ8" s="4">
        <v>1014.5</v>
      </c>
      <c r="BK8" s="4">
        <v>1003.8</v>
      </c>
      <c r="BL8" s="4">
        <v>1022.9</v>
      </c>
      <c r="BM8" s="4">
        <v>1021.4</v>
      </c>
      <c r="BN8" s="4">
        <v>1000.6</v>
      </c>
      <c r="BO8" s="4">
        <v>1011.9</v>
      </c>
      <c r="BP8" s="4">
        <v>1009.7</v>
      </c>
      <c r="BQ8" s="4">
        <v>1012</v>
      </c>
      <c r="BR8" s="4"/>
      <c r="BS8" s="4"/>
      <c r="BT8" s="4"/>
      <c r="BU8" s="4"/>
      <c r="BV8" s="4"/>
      <c r="BW8" s="4"/>
      <c r="BY8" s="10">
        <f t="shared" si="0"/>
        <v>1011.6999999999999</v>
      </c>
      <c r="BZ8" s="10">
        <f t="shared" si="1"/>
        <v>1011.2933333333333</v>
      </c>
      <c r="CA8" s="10">
        <f t="shared" si="2"/>
        <v>1010.0784652032848</v>
      </c>
      <c r="CB8" s="10">
        <f t="shared" si="3"/>
        <v>1010.2533534225338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 t="s">
        <v>38</v>
      </c>
      <c r="H9" s="15">
        <v>1017.5</v>
      </c>
      <c r="I9" s="15">
        <v>1010.3</v>
      </c>
      <c r="J9" s="15">
        <v>1011.4</v>
      </c>
      <c r="K9" s="4">
        <v>1003.5</v>
      </c>
      <c r="L9" s="4">
        <v>1020.8</v>
      </c>
      <c r="M9" s="4">
        <v>1008</v>
      </c>
      <c r="N9" s="4">
        <v>1016.9</v>
      </c>
      <c r="O9" s="4">
        <v>1002.7</v>
      </c>
      <c r="P9" s="4">
        <v>1018.5</v>
      </c>
      <c r="Q9" s="4">
        <v>1008.6</v>
      </c>
      <c r="R9" s="4">
        <v>1022.1</v>
      </c>
      <c r="S9" s="4">
        <v>1001.6</v>
      </c>
      <c r="T9" s="4">
        <v>1010.3</v>
      </c>
      <c r="U9" s="4">
        <v>1009.4</v>
      </c>
      <c r="V9" s="4">
        <v>1016.1</v>
      </c>
      <c r="W9" s="4">
        <v>1008</v>
      </c>
      <c r="X9" s="4">
        <v>1008.3</v>
      </c>
      <c r="Y9" s="4">
        <v>1010.1</v>
      </c>
      <c r="Z9" s="4">
        <v>1025.4</v>
      </c>
      <c r="AA9" s="4">
        <v>1021.5</v>
      </c>
      <c r="AB9" s="4">
        <v>1013.4</v>
      </c>
      <c r="AC9" s="4">
        <v>1005.1</v>
      </c>
      <c r="AD9" s="4">
        <v>1013.7</v>
      </c>
      <c r="AE9" s="4">
        <v>1008.6</v>
      </c>
      <c r="AF9" s="4">
        <v>1008.8</v>
      </c>
      <c r="AG9" s="4">
        <v>1014</v>
      </c>
      <c r="AH9" s="4">
        <v>1027.4</v>
      </c>
      <c r="AI9" s="4">
        <v>1023.7</v>
      </c>
      <c r="AJ9" s="4">
        <v>1007.7</v>
      </c>
      <c r="AK9" s="4">
        <v>1008.3</v>
      </c>
      <c r="AL9" s="4">
        <v>1009.9</v>
      </c>
      <c r="AM9" s="4">
        <v>1000.2</v>
      </c>
      <c r="AN9" s="4">
        <v>1011.4</v>
      </c>
      <c r="AO9" s="4">
        <v>1011.5</v>
      </c>
      <c r="AP9" s="4">
        <v>1008.3</v>
      </c>
      <c r="AQ9" s="4">
        <v>1027.7</v>
      </c>
      <c r="AR9" s="4">
        <v>1016.5</v>
      </c>
      <c r="AS9" s="4">
        <v>1016.5</v>
      </c>
      <c r="AT9" s="4">
        <v>1007.8</v>
      </c>
      <c r="AU9" s="4">
        <v>1008.9</v>
      </c>
      <c r="AV9" s="4">
        <v>1002.2</v>
      </c>
      <c r="AW9" s="4">
        <v>1003</v>
      </c>
      <c r="AX9" s="4">
        <v>997.8</v>
      </c>
      <c r="AY9" s="4">
        <v>999.9</v>
      </c>
      <c r="AZ9" s="4">
        <v>987.5</v>
      </c>
      <c r="BA9" s="4">
        <v>1012.2</v>
      </c>
      <c r="BB9" s="4">
        <v>1019.9</v>
      </c>
      <c r="BC9" s="4">
        <v>1016.9</v>
      </c>
      <c r="BD9" s="4">
        <v>1006</v>
      </c>
      <c r="BE9" s="4">
        <v>1017.8</v>
      </c>
      <c r="BF9" s="4">
        <v>1001.2</v>
      </c>
      <c r="BG9" s="4">
        <v>1018.8380590273184</v>
      </c>
      <c r="BH9" s="4">
        <v>1003.4</v>
      </c>
      <c r="BI9" s="4">
        <v>1005.1</v>
      </c>
      <c r="BJ9" s="4">
        <v>1009.4</v>
      </c>
      <c r="BK9" s="4">
        <v>1017.5</v>
      </c>
      <c r="BL9" s="4">
        <v>1023.8</v>
      </c>
      <c r="BM9" s="4">
        <v>1016.6</v>
      </c>
      <c r="BN9" s="4">
        <v>1000.8</v>
      </c>
      <c r="BO9" s="4">
        <v>1031.8</v>
      </c>
      <c r="BP9" s="4">
        <v>1001</v>
      </c>
      <c r="BQ9" s="4">
        <v>1021.4</v>
      </c>
      <c r="BR9" s="4"/>
      <c r="BS9" s="4"/>
      <c r="BT9" s="4"/>
      <c r="BU9" s="4"/>
      <c r="BV9" s="4"/>
      <c r="BW9" s="4"/>
      <c r="BY9" s="10">
        <f t="shared" si="0"/>
        <v>1012.1333333333334</v>
      </c>
      <c r="BZ9" s="10">
        <f t="shared" si="1"/>
        <v>1012.1233333333334</v>
      </c>
      <c r="CA9" s="10">
        <f t="shared" si="2"/>
        <v>1010.4712686342442</v>
      </c>
      <c r="CB9" s="10">
        <f t="shared" si="3"/>
        <v>1010.4141309363652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 t="s">
        <v>38</v>
      </c>
      <c r="H10" s="15">
        <v>1004.3</v>
      </c>
      <c r="I10" s="15">
        <v>1014.3</v>
      </c>
      <c r="J10" s="15">
        <v>1014.9</v>
      </c>
      <c r="K10" s="4">
        <v>1011.9</v>
      </c>
      <c r="L10" s="4">
        <v>1024.3</v>
      </c>
      <c r="M10" s="4">
        <v>1003.3</v>
      </c>
      <c r="N10" s="4">
        <v>1013.4</v>
      </c>
      <c r="O10" s="4">
        <v>1009.3</v>
      </c>
      <c r="P10" s="4">
        <v>1026.2</v>
      </c>
      <c r="Q10" s="4">
        <v>998.3</v>
      </c>
      <c r="R10" s="4">
        <v>1022.2</v>
      </c>
      <c r="S10" s="4">
        <v>1010.5</v>
      </c>
      <c r="T10" s="4">
        <v>1013.1</v>
      </c>
      <c r="U10" s="4">
        <v>1013.4</v>
      </c>
      <c r="V10" s="4">
        <v>1007.3</v>
      </c>
      <c r="W10" s="4">
        <v>1014.6</v>
      </c>
      <c r="X10" s="4">
        <v>1015.2</v>
      </c>
      <c r="Y10" s="4">
        <v>1011.6</v>
      </c>
      <c r="Z10" s="4">
        <v>1018.7</v>
      </c>
      <c r="AA10" s="4">
        <v>1022.4</v>
      </c>
      <c r="AB10" s="4">
        <v>1012.3</v>
      </c>
      <c r="AC10" s="4">
        <v>1002.1</v>
      </c>
      <c r="AD10" s="4">
        <v>1014.3</v>
      </c>
      <c r="AE10" s="4">
        <v>1014.5</v>
      </c>
      <c r="AF10" s="4">
        <v>1014.3</v>
      </c>
      <c r="AG10" s="4">
        <v>1013.3</v>
      </c>
      <c r="AH10" s="4">
        <v>1014.5</v>
      </c>
      <c r="AI10" s="4">
        <v>1026.2</v>
      </c>
      <c r="AJ10" s="4">
        <v>1007.8</v>
      </c>
      <c r="AK10" s="4">
        <v>1013.9</v>
      </c>
      <c r="AL10" s="4">
        <v>1011.6</v>
      </c>
      <c r="AM10" s="4">
        <v>1006.2</v>
      </c>
      <c r="AN10" s="4">
        <v>1015.3</v>
      </c>
      <c r="AO10" s="4">
        <v>1023.2</v>
      </c>
      <c r="AP10" s="4">
        <v>1009</v>
      </c>
      <c r="AQ10" s="4">
        <v>1012.3</v>
      </c>
      <c r="AR10" s="4">
        <v>1013.1</v>
      </c>
      <c r="AS10" s="4">
        <v>999.3</v>
      </c>
      <c r="AT10" s="4">
        <v>1011.9</v>
      </c>
      <c r="AU10" s="4">
        <v>1018</v>
      </c>
      <c r="AV10" s="4">
        <v>1002.5</v>
      </c>
      <c r="AW10" s="4">
        <v>1004.9</v>
      </c>
      <c r="AX10" s="4">
        <v>1001.6</v>
      </c>
      <c r="AY10" s="4">
        <v>1014.3</v>
      </c>
      <c r="AZ10" s="4">
        <v>989.6</v>
      </c>
      <c r="BA10" s="4">
        <v>1020.6</v>
      </c>
      <c r="BB10" s="4">
        <v>1015.3</v>
      </c>
      <c r="BC10" s="4">
        <v>1015.3</v>
      </c>
      <c r="BD10" s="4">
        <v>1011.1</v>
      </c>
      <c r="BE10" s="4">
        <v>1020.9</v>
      </c>
      <c r="BF10" s="4">
        <v>1020.2</v>
      </c>
      <c r="BG10" s="4">
        <v>1025.3321468584659</v>
      </c>
      <c r="BH10" s="4">
        <v>1008.3</v>
      </c>
      <c r="BI10" s="4">
        <v>1016.9</v>
      </c>
      <c r="BJ10" s="4">
        <v>1001.2</v>
      </c>
      <c r="BK10" s="4">
        <v>1015.4</v>
      </c>
      <c r="BL10" s="4">
        <v>1022.2</v>
      </c>
      <c r="BM10" s="4">
        <v>1011.3</v>
      </c>
      <c r="BN10" s="4">
        <v>1002.6</v>
      </c>
      <c r="BO10" s="4">
        <v>1010.5</v>
      </c>
      <c r="BP10" s="4">
        <v>1010.1</v>
      </c>
      <c r="BQ10" s="4">
        <v>1016.8</v>
      </c>
      <c r="BR10" s="4"/>
      <c r="BS10" s="4"/>
      <c r="BT10" s="4"/>
      <c r="BU10" s="4"/>
      <c r="BV10" s="4"/>
      <c r="BW10" s="4"/>
      <c r="BY10" s="10">
        <f t="shared" si="0"/>
        <v>1013.3866666666667</v>
      </c>
      <c r="BZ10" s="10">
        <f t="shared" si="1"/>
        <v>1012.56</v>
      </c>
      <c r="CA10" s="10">
        <f t="shared" si="2"/>
        <v>1012.6777382286153</v>
      </c>
      <c r="CB10" s="10">
        <f t="shared" si="3"/>
        <v>1011.7816821567246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 t="s">
        <v>38</v>
      </c>
      <c r="H11" s="15">
        <v>1005.5</v>
      </c>
      <c r="I11" s="15">
        <v>1012</v>
      </c>
      <c r="J11" s="15">
        <v>1014.5</v>
      </c>
      <c r="K11" s="4">
        <v>1009</v>
      </c>
      <c r="L11" s="4">
        <v>1022.4</v>
      </c>
      <c r="M11" s="4">
        <v>1007.3</v>
      </c>
      <c r="N11" s="4">
        <v>1005.2</v>
      </c>
      <c r="O11" s="4">
        <v>1019.1</v>
      </c>
      <c r="P11" s="4">
        <v>1030.2</v>
      </c>
      <c r="Q11" s="4">
        <v>1003.6</v>
      </c>
      <c r="R11" s="4">
        <v>1015.3</v>
      </c>
      <c r="S11" s="4">
        <v>1011.9</v>
      </c>
      <c r="T11" s="4">
        <v>1016.9</v>
      </c>
      <c r="U11" s="4">
        <v>1006.1</v>
      </c>
      <c r="V11" s="4">
        <v>1010.9</v>
      </c>
      <c r="W11" s="4">
        <v>1017</v>
      </c>
      <c r="X11" s="4">
        <v>1012.8</v>
      </c>
      <c r="Y11" s="4">
        <v>1010.4</v>
      </c>
      <c r="Z11" s="4">
        <v>1005.8</v>
      </c>
      <c r="AA11" s="4">
        <v>1025.5</v>
      </c>
      <c r="AB11" s="4">
        <v>1013.5</v>
      </c>
      <c r="AC11" s="4">
        <v>998.2</v>
      </c>
      <c r="AD11" s="4">
        <v>1005.5</v>
      </c>
      <c r="AE11" s="4">
        <v>1012.6</v>
      </c>
      <c r="AF11" s="4">
        <v>1027.6</v>
      </c>
      <c r="AG11" s="4">
        <v>1016.2</v>
      </c>
      <c r="AH11" s="4">
        <v>1006.7</v>
      </c>
      <c r="AI11" s="4">
        <v>1022.3</v>
      </c>
      <c r="AJ11" s="4">
        <v>1006.3</v>
      </c>
      <c r="AK11" s="4">
        <v>1016.9</v>
      </c>
      <c r="AL11" s="4">
        <v>1020</v>
      </c>
      <c r="AM11" s="4">
        <v>1018.8</v>
      </c>
      <c r="AN11" s="4">
        <v>1004.6</v>
      </c>
      <c r="AO11" s="4">
        <v>1017.1</v>
      </c>
      <c r="AP11" s="4">
        <v>1020.3</v>
      </c>
      <c r="AQ11" s="4">
        <v>1006.7</v>
      </c>
      <c r="AR11" s="4">
        <v>1015.3</v>
      </c>
      <c r="AS11" s="4">
        <v>1001.4</v>
      </c>
      <c r="AT11" s="4">
        <v>1015.2</v>
      </c>
      <c r="AU11" s="4">
        <v>1010.1</v>
      </c>
      <c r="AV11" s="4">
        <v>1014.5</v>
      </c>
      <c r="AW11" s="4">
        <v>1010.4</v>
      </c>
      <c r="AX11" s="4">
        <v>1003.1</v>
      </c>
      <c r="AY11" s="4">
        <v>1018.2</v>
      </c>
      <c r="AZ11" s="4">
        <v>1009.4</v>
      </c>
      <c r="BA11" s="4">
        <v>1015.8</v>
      </c>
      <c r="BB11" s="4">
        <v>1013.1</v>
      </c>
      <c r="BC11" s="4">
        <v>1022.4</v>
      </c>
      <c r="BD11" s="4">
        <v>1019.6</v>
      </c>
      <c r="BE11" s="4">
        <v>1017.6</v>
      </c>
      <c r="BF11" s="4">
        <v>1013.6</v>
      </c>
      <c r="BG11" s="4">
        <v>1009.4026845642329</v>
      </c>
      <c r="BH11" s="4">
        <v>1009.5</v>
      </c>
      <c r="BI11" s="4">
        <v>1014.4</v>
      </c>
      <c r="BJ11" s="4">
        <v>1002.6</v>
      </c>
      <c r="BK11" s="4">
        <v>1008.4</v>
      </c>
      <c r="BL11" s="4">
        <v>997.5</v>
      </c>
      <c r="BM11" s="4">
        <v>1012.8</v>
      </c>
      <c r="BN11" s="4">
        <v>1003.5</v>
      </c>
      <c r="BO11" s="4">
        <v>1003</v>
      </c>
      <c r="BP11" s="4">
        <v>1021.2</v>
      </c>
      <c r="BQ11" s="4">
        <v>1015.1</v>
      </c>
      <c r="BR11" s="4"/>
      <c r="BS11" s="4"/>
      <c r="BT11" s="4"/>
      <c r="BU11" s="4"/>
      <c r="BV11" s="4"/>
      <c r="BW11" s="4"/>
      <c r="BY11" s="10">
        <f t="shared" si="0"/>
        <v>1013.6166666666666</v>
      </c>
      <c r="BZ11" s="10">
        <f t="shared" si="1"/>
        <v>1012.8533333333334</v>
      </c>
      <c r="CA11" s="10">
        <f t="shared" si="2"/>
        <v>1013.6900894854741</v>
      </c>
      <c r="CB11" s="10">
        <f t="shared" si="3"/>
        <v>1011.7613769214267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 t="s">
        <v>38</v>
      </c>
      <c r="H12" s="15">
        <v>1010.4</v>
      </c>
      <c r="I12" s="15">
        <v>1017.8</v>
      </c>
      <c r="J12" s="15">
        <v>1016</v>
      </c>
      <c r="K12" s="4">
        <v>1003</v>
      </c>
      <c r="L12" s="4">
        <v>1016.8</v>
      </c>
      <c r="M12" s="4">
        <v>1015.3</v>
      </c>
      <c r="N12" s="4">
        <v>1005.2</v>
      </c>
      <c r="O12" s="4">
        <v>1015.7</v>
      </c>
      <c r="P12" s="4">
        <v>1013.3</v>
      </c>
      <c r="Q12" s="4">
        <v>1017.3</v>
      </c>
      <c r="R12" s="4">
        <v>1016</v>
      </c>
      <c r="S12" s="4">
        <v>1011.8</v>
      </c>
      <c r="T12" s="4">
        <v>1018.5</v>
      </c>
      <c r="U12" s="4">
        <v>1008.4</v>
      </c>
      <c r="V12" s="4">
        <v>1016.9</v>
      </c>
      <c r="W12" s="4">
        <v>997.1</v>
      </c>
      <c r="X12" s="4">
        <v>996.1</v>
      </c>
      <c r="Y12" s="4">
        <v>1014.6</v>
      </c>
      <c r="Z12" s="4">
        <v>1009.9</v>
      </c>
      <c r="AA12" s="4">
        <v>988.9</v>
      </c>
      <c r="AB12" s="4">
        <v>998</v>
      </c>
      <c r="AC12" s="4">
        <v>990</v>
      </c>
      <c r="AD12" s="4">
        <v>1007.2</v>
      </c>
      <c r="AE12" s="4">
        <v>1016.8</v>
      </c>
      <c r="AF12" s="4">
        <v>1010.5</v>
      </c>
      <c r="AG12" s="4">
        <v>996.3</v>
      </c>
      <c r="AH12" s="4">
        <v>1020</v>
      </c>
      <c r="AI12" s="4">
        <v>1011.4</v>
      </c>
      <c r="AJ12" s="4">
        <v>1010.5</v>
      </c>
      <c r="AK12" s="4">
        <v>1020.1</v>
      </c>
      <c r="AL12" s="4">
        <v>1022</v>
      </c>
      <c r="AM12" s="4">
        <v>1021.7</v>
      </c>
      <c r="AN12" s="4">
        <v>1011.8</v>
      </c>
      <c r="AO12" s="4">
        <v>1011.7</v>
      </c>
      <c r="AP12" s="4">
        <v>1017</v>
      </c>
      <c r="AQ12" s="4">
        <v>1007</v>
      </c>
      <c r="AR12" s="4">
        <v>997.1</v>
      </c>
      <c r="AS12" s="4">
        <v>1006.9</v>
      </c>
      <c r="AT12" s="4">
        <v>1013.5</v>
      </c>
      <c r="AU12" s="4">
        <v>1014.3</v>
      </c>
      <c r="AV12" s="4">
        <v>1016.2</v>
      </c>
      <c r="AW12" s="4">
        <v>1017.6</v>
      </c>
      <c r="AX12" s="4">
        <v>1008.4</v>
      </c>
      <c r="AY12" s="4">
        <v>1006.9</v>
      </c>
      <c r="AZ12" s="4">
        <v>1021.5</v>
      </c>
      <c r="BA12" s="4">
        <v>1013.3</v>
      </c>
      <c r="BB12" s="4">
        <v>1015.4</v>
      </c>
      <c r="BC12" s="4">
        <v>1016.3</v>
      </c>
      <c r="BD12" s="4">
        <v>1011.7</v>
      </c>
      <c r="BE12" s="4">
        <v>1009.2</v>
      </c>
      <c r="BF12" s="4">
        <v>1004.6106088049584</v>
      </c>
      <c r="BG12" s="4">
        <v>997.3226831791352</v>
      </c>
      <c r="BH12" s="4">
        <v>1013.4</v>
      </c>
      <c r="BI12" s="4">
        <v>1012.2</v>
      </c>
      <c r="BJ12" s="4">
        <v>995.6</v>
      </c>
      <c r="BK12" s="4">
        <v>1007.4</v>
      </c>
      <c r="BL12" s="4">
        <v>992.8</v>
      </c>
      <c r="BM12" s="4">
        <v>1015.6</v>
      </c>
      <c r="BN12" s="4">
        <v>1006.5</v>
      </c>
      <c r="BO12" s="4">
        <v>1013.8</v>
      </c>
      <c r="BP12" s="4">
        <v>1009.4</v>
      </c>
      <c r="BQ12" s="4">
        <v>990</v>
      </c>
      <c r="BR12" s="4"/>
      <c r="BS12" s="4"/>
      <c r="BT12" s="4"/>
      <c r="BU12" s="4"/>
      <c r="BV12" s="4"/>
      <c r="BW12" s="4"/>
      <c r="BY12" s="10">
        <f t="shared" si="0"/>
        <v>1010.1766666666667</v>
      </c>
      <c r="BZ12" s="10">
        <f t="shared" si="1"/>
        <v>1009.5999999999999</v>
      </c>
      <c r="CA12" s="10">
        <f t="shared" si="2"/>
        <v>1011.80777639947</v>
      </c>
      <c r="CB12" s="10">
        <f t="shared" si="3"/>
        <v>1009.5526868381967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 t="s">
        <v>38</v>
      </c>
      <c r="H13" s="7">
        <v>1006.1</v>
      </c>
      <c r="I13" s="7">
        <v>1012.2</v>
      </c>
      <c r="J13" s="7">
        <v>1020.6</v>
      </c>
      <c r="K13" s="7">
        <v>1005</v>
      </c>
      <c r="L13" s="7">
        <v>1017.5</v>
      </c>
      <c r="M13" s="7">
        <v>1020.4</v>
      </c>
      <c r="N13" s="7">
        <v>1012.8</v>
      </c>
      <c r="O13" s="7">
        <v>1017.1</v>
      </c>
      <c r="P13" s="7">
        <v>1012.2</v>
      </c>
      <c r="Q13" s="7">
        <v>1014.6</v>
      </c>
      <c r="R13" s="7">
        <v>1023</v>
      </c>
      <c r="S13" s="7">
        <v>1010.2</v>
      </c>
      <c r="T13" s="7">
        <v>1023.9</v>
      </c>
      <c r="U13" s="7">
        <v>1012.3</v>
      </c>
      <c r="V13" s="7">
        <v>1018.8</v>
      </c>
      <c r="W13" s="7">
        <v>1004.6</v>
      </c>
      <c r="X13" s="7">
        <v>1005.2</v>
      </c>
      <c r="Y13" s="7">
        <v>1012.9</v>
      </c>
      <c r="Z13" s="7">
        <v>1020.4</v>
      </c>
      <c r="AA13" s="7">
        <v>993</v>
      </c>
      <c r="AB13" s="7">
        <v>996.1</v>
      </c>
      <c r="AC13" s="7">
        <v>1008.6</v>
      </c>
      <c r="AD13" s="7">
        <v>1023</v>
      </c>
      <c r="AE13" s="7">
        <v>1017.6</v>
      </c>
      <c r="AF13" s="7">
        <v>1007.3</v>
      </c>
      <c r="AG13" s="7">
        <v>996.3</v>
      </c>
      <c r="AH13" s="7">
        <v>1014.2</v>
      </c>
      <c r="AI13" s="7">
        <v>1008.3</v>
      </c>
      <c r="AJ13" s="7">
        <v>1009.1</v>
      </c>
      <c r="AK13" s="7">
        <v>1008.7</v>
      </c>
      <c r="AL13" s="7">
        <v>1016.1</v>
      </c>
      <c r="AM13" s="7">
        <v>1011.1</v>
      </c>
      <c r="AN13" s="7">
        <v>1013.4</v>
      </c>
      <c r="AO13" s="7">
        <v>1016.6</v>
      </c>
      <c r="AP13" s="7">
        <v>1016.5</v>
      </c>
      <c r="AQ13" s="7">
        <v>1013.6</v>
      </c>
      <c r="AR13" s="7">
        <v>992.1</v>
      </c>
      <c r="AS13" s="7">
        <v>1004.1</v>
      </c>
      <c r="AT13" s="7">
        <v>1007</v>
      </c>
      <c r="AU13" s="7">
        <v>1014.3</v>
      </c>
      <c r="AV13" s="7">
        <v>1014.5</v>
      </c>
      <c r="AW13" s="7">
        <v>1010.7</v>
      </c>
      <c r="AX13" s="7">
        <v>1012.7</v>
      </c>
      <c r="AY13" s="7">
        <v>1010</v>
      </c>
      <c r="AZ13" s="7">
        <v>1023.2</v>
      </c>
      <c r="BA13" s="7">
        <v>1003.8</v>
      </c>
      <c r="BB13" s="7">
        <v>993.5</v>
      </c>
      <c r="BC13" s="7">
        <v>1008.2</v>
      </c>
      <c r="BD13" s="7">
        <v>996.8</v>
      </c>
      <c r="BE13" s="7">
        <v>1014.6</v>
      </c>
      <c r="BF13" s="7">
        <v>1011.1616849429199</v>
      </c>
      <c r="BG13" s="7">
        <v>1004.0989198865356</v>
      </c>
      <c r="BH13" s="7">
        <v>1011.3</v>
      </c>
      <c r="BI13" s="7">
        <v>1005.3</v>
      </c>
      <c r="BJ13" s="7">
        <v>1010.4</v>
      </c>
      <c r="BK13" s="7">
        <v>1019.5</v>
      </c>
      <c r="BL13" s="7">
        <v>1006</v>
      </c>
      <c r="BM13" s="7">
        <v>1017.9</v>
      </c>
      <c r="BN13" s="7">
        <v>1015.7</v>
      </c>
      <c r="BO13" s="7">
        <v>1017.6</v>
      </c>
      <c r="BP13" s="7">
        <v>988.6</v>
      </c>
      <c r="BQ13" s="7">
        <v>990.1</v>
      </c>
      <c r="BR13" s="7"/>
      <c r="BS13" s="7"/>
      <c r="BT13" s="7"/>
      <c r="BU13" s="7"/>
      <c r="BV13" s="7"/>
      <c r="BW13" s="7"/>
      <c r="BY13" s="11">
        <f t="shared" si="0"/>
        <v>1012.0299999999996</v>
      </c>
      <c r="BZ13" s="11">
        <f t="shared" si="1"/>
        <v>1010.343333333333</v>
      </c>
      <c r="CA13" s="11">
        <f t="shared" si="2"/>
        <v>1009.7520201609818</v>
      </c>
      <c r="CB13" s="10">
        <f t="shared" si="3"/>
        <v>1008.8503420912726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 t="s">
        <v>38</v>
      </c>
      <c r="H14" s="15">
        <v>1011.6</v>
      </c>
      <c r="I14" s="15">
        <v>1003.9</v>
      </c>
      <c r="J14" s="15">
        <v>1024.6</v>
      </c>
      <c r="K14" s="4">
        <v>1006.9</v>
      </c>
      <c r="L14" s="4">
        <v>1021.1</v>
      </c>
      <c r="M14" s="4">
        <v>1023</v>
      </c>
      <c r="N14" s="4">
        <v>998</v>
      </c>
      <c r="O14" s="4">
        <v>1018.8</v>
      </c>
      <c r="P14" s="4">
        <v>1019.2</v>
      </c>
      <c r="Q14" s="4">
        <v>1002.4</v>
      </c>
      <c r="R14" s="4">
        <v>986</v>
      </c>
      <c r="S14" s="4">
        <v>1014.4</v>
      </c>
      <c r="T14" s="4">
        <v>1023.9</v>
      </c>
      <c r="U14" s="4">
        <v>1009.5</v>
      </c>
      <c r="V14" s="4">
        <v>1011.5</v>
      </c>
      <c r="W14" s="4">
        <v>1009.5</v>
      </c>
      <c r="X14" s="4">
        <v>1011.7</v>
      </c>
      <c r="Y14" s="4">
        <v>1001</v>
      </c>
      <c r="Z14" s="4">
        <v>1021.7</v>
      </c>
      <c r="AA14" s="4">
        <v>1000.2</v>
      </c>
      <c r="AB14" s="4">
        <v>1013.2</v>
      </c>
      <c r="AC14" s="4">
        <v>1012.3</v>
      </c>
      <c r="AD14" s="4">
        <v>1024.9</v>
      </c>
      <c r="AE14" s="4">
        <v>1017.3</v>
      </c>
      <c r="AF14" s="4">
        <v>1015.9</v>
      </c>
      <c r="AG14" s="4">
        <v>1004.4</v>
      </c>
      <c r="AH14" s="4">
        <v>1013.7</v>
      </c>
      <c r="AI14" s="4">
        <v>1008.3</v>
      </c>
      <c r="AJ14" s="4">
        <v>1014.1</v>
      </c>
      <c r="AK14" s="4">
        <v>990.5</v>
      </c>
      <c r="AL14" s="4">
        <v>1017.7</v>
      </c>
      <c r="AM14" s="4">
        <v>992.1</v>
      </c>
      <c r="AN14" s="4">
        <v>1012.5</v>
      </c>
      <c r="AO14" s="4">
        <v>1022.9</v>
      </c>
      <c r="AP14" s="4">
        <v>1011.1</v>
      </c>
      <c r="AQ14" s="4">
        <v>1010.6</v>
      </c>
      <c r="AR14" s="4">
        <v>1006.2</v>
      </c>
      <c r="AS14" s="4">
        <v>1005.4</v>
      </c>
      <c r="AT14" s="4">
        <v>1017.9</v>
      </c>
      <c r="AU14" s="4">
        <v>995.4</v>
      </c>
      <c r="AV14" s="4">
        <v>1017.5</v>
      </c>
      <c r="AW14" s="4">
        <v>1005.2</v>
      </c>
      <c r="AX14" s="4">
        <v>1009.3</v>
      </c>
      <c r="AY14" s="4">
        <v>1011</v>
      </c>
      <c r="AZ14" s="4">
        <v>1027</v>
      </c>
      <c r="BA14" s="4">
        <v>1013.3</v>
      </c>
      <c r="BB14" s="4">
        <v>993.8</v>
      </c>
      <c r="BC14" s="4">
        <v>1000.6</v>
      </c>
      <c r="BD14" s="4">
        <v>1004.8</v>
      </c>
      <c r="BE14" s="4">
        <v>1020</v>
      </c>
      <c r="BF14" s="4">
        <v>1020.9529574106272</v>
      </c>
      <c r="BG14" s="4">
        <v>1021.510096284167</v>
      </c>
      <c r="BH14" s="4" t="s">
        <v>38</v>
      </c>
      <c r="BI14" s="4">
        <v>1005.2</v>
      </c>
      <c r="BJ14" s="4">
        <v>1016.5</v>
      </c>
      <c r="BK14" s="4">
        <v>1018.3</v>
      </c>
      <c r="BL14" s="4">
        <v>1009.8</v>
      </c>
      <c r="BM14" s="4">
        <v>1021</v>
      </c>
      <c r="BN14" s="4">
        <v>1022.7</v>
      </c>
      <c r="BO14" s="4">
        <v>1017.4</v>
      </c>
      <c r="BP14" s="4">
        <v>1001.2</v>
      </c>
      <c r="BQ14" s="4">
        <v>1009.5</v>
      </c>
      <c r="BR14" s="4"/>
      <c r="BS14" s="4"/>
      <c r="BT14" s="4"/>
      <c r="BU14" s="4"/>
      <c r="BV14" s="4"/>
      <c r="BW14" s="4"/>
      <c r="BY14" s="10">
        <f t="shared" si="0"/>
        <v>1010.9266666666667</v>
      </c>
      <c r="BZ14" s="10">
        <f t="shared" si="1"/>
        <v>1010.6033333333334</v>
      </c>
      <c r="CA14" s="10">
        <f t="shared" si="2"/>
        <v>1010.8621017898265</v>
      </c>
      <c r="CB14" s="10">
        <f t="shared" si="3"/>
        <v>1011.3554351231597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 t="s">
        <v>38</v>
      </c>
      <c r="H15" s="15">
        <v>1013.7</v>
      </c>
      <c r="I15" s="15">
        <v>1000.8</v>
      </c>
      <c r="J15" s="15">
        <v>1025.1</v>
      </c>
      <c r="K15" s="4">
        <v>1006.9</v>
      </c>
      <c r="L15" s="4">
        <v>1016.3</v>
      </c>
      <c r="M15" s="4">
        <v>1016.3</v>
      </c>
      <c r="N15" s="4">
        <v>996.4</v>
      </c>
      <c r="O15" s="4">
        <v>1010.4</v>
      </c>
      <c r="P15" s="4">
        <v>1012.5</v>
      </c>
      <c r="Q15" s="4">
        <v>1011.4</v>
      </c>
      <c r="R15" s="4">
        <v>994.3</v>
      </c>
      <c r="S15" s="4">
        <v>1018.6</v>
      </c>
      <c r="T15" s="4">
        <v>1013.9</v>
      </c>
      <c r="U15" s="4">
        <v>1010.9</v>
      </c>
      <c r="V15" s="4">
        <v>1004.8</v>
      </c>
      <c r="W15" s="4">
        <v>1014.4</v>
      </c>
      <c r="X15" s="4">
        <v>1014</v>
      </c>
      <c r="Y15" s="4">
        <v>1006.9</v>
      </c>
      <c r="Z15" s="4">
        <v>1017.9</v>
      </c>
      <c r="AA15" s="4">
        <v>1006.9</v>
      </c>
      <c r="AB15" s="4">
        <v>1013.7</v>
      </c>
      <c r="AC15" s="4">
        <v>1018.6</v>
      </c>
      <c r="AD15" s="4">
        <v>1025.9</v>
      </c>
      <c r="AE15" s="4">
        <v>1013.4</v>
      </c>
      <c r="AF15" s="4">
        <v>989</v>
      </c>
      <c r="AG15" s="4">
        <v>1013</v>
      </c>
      <c r="AH15" s="4">
        <v>1027.6</v>
      </c>
      <c r="AI15" s="4">
        <v>1016.7</v>
      </c>
      <c r="AJ15" s="4">
        <v>1016.3</v>
      </c>
      <c r="AK15" s="4">
        <v>1003.4</v>
      </c>
      <c r="AL15" s="4">
        <v>1006</v>
      </c>
      <c r="AM15" s="4">
        <v>1004.8</v>
      </c>
      <c r="AN15" s="4">
        <v>1018.4</v>
      </c>
      <c r="AO15" s="4">
        <v>1019.8</v>
      </c>
      <c r="AP15" s="4">
        <v>1008.1</v>
      </c>
      <c r="AQ15" s="4">
        <v>1010.2</v>
      </c>
      <c r="AR15" s="4">
        <v>1008.7</v>
      </c>
      <c r="AS15" s="4">
        <v>1020.2</v>
      </c>
      <c r="AT15" s="4">
        <v>1019.3</v>
      </c>
      <c r="AU15" s="4">
        <v>995.5</v>
      </c>
      <c r="AV15" s="4">
        <v>1027.2</v>
      </c>
      <c r="AW15" s="4">
        <v>1007</v>
      </c>
      <c r="AX15" s="4">
        <v>1008.3</v>
      </c>
      <c r="AY15" s="4">
        <v>1018</v>
      </c>
      <c r="AZ15" s="4">
        <v>1027.1</v>
      </c>
      <c r="BA15" s="4">
        <v>1014.2</v>
      </c>
      <c r="BB15" s="4">
        <v>1005</v>
      </c>
      <c r="BC15" s="4">
        <v>1002.1</v>
      </c>
      <c r="BD15" s="4">
        <v>1006.7</v>
      </c>
      <c r="BE15" s="4">
        <v>1025.7</v>
      </c>
      <c r="BF15" s="4">
        <v>1010.1482175677694</v>
      </c>
      <c r="BG15" s="4">
        <v>1013.1575033057758</v>
      </c>
      <c r="BH15" s="4" t="s">
        <v>38</v>
      </c>
      <c r="BI15" s="4">
        <v>1012.6</v>
      </c>
      <c r="BJ15" s="4">
        <v>1003.1</v>
      </c>
      <c r="BK15" s="4">
        <v>991.6</v>
      </c>
      <c r="BL15" s="4">
        <v>1015</v>
      </c>
      <c r="BM15" s="4">
        <v>1021.2</v>
      </c>
      <c r="BN15" s="4">
        <v>1014.6</v>
      </c>
      <c r="BO15" s="4">
        <v>1019.2</v>
      </c>
      <c r="BP15" s="4">
        <v>1001</v>
      </c>
      <c r="BQ15" s="4">
        <v>1011.4</v>
      </c>
      <c r="BR15" s="4"/>
      <c r="BS15" s="4"/>
      <c r="BT15" s="4"/>
      <c r="BU15" s="4"/>
      <c r="BV15" s="4"/>
      <c r="BW15" s="4"/>
      <c r="BY15" s="10">
        <f t="shared" si="0"/>
        <v>1011.5433333333333</v>
      </c>
      <c r="BZ15" s="10">
        <f t="shared" si="1"/>
        <v>1012.4166666666667</v>
      </c>
      <c r="CA15" s="10">
        <f t="shared" si="2"/>
        <v>1012.6968573624514</v>
      </c>
      <c r="CB15" s="10">
        <f t="shared" si="3"/>
        <v>1011.9768573624515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 t="s">
        <v>38</v>
      </c>
      <c r="H16" s="15">
        <v>1020.3</v>
      </c>
      <c r="I16" s="15">
        <v>1016.6</v>
      </c>
      <c r="J16" s="15">
        <v>1021.5</v>
      </c>
      <c r="K16" s="4">
        <v>1013.1</v>
      </c>
      <c r="L16" s="4">
        <v>1019.7</v>
      </c>
      <c r="M16" s="4">
        <v>1011</v>
      </c>
      <c r="N16" s="4">
        <v>1005.3</v>
      </c>
      <c r="O16" s="4">
        <v>1009.4</v>
      </c>
      <c r="P16" s="4">
        <v>1015.8</v>
      </c>
      <c r="Q16" s="4">
        <v>1011.2</v>
      </c>
      <c r="R16" s="4">
        <v>1016.2</v>
      </c>
      <c r="S16" s="4">
        <v>1019.8</v>
      </c>
      <c r="T16" s="4">
        <v>1013.1</v>
      </c>
      <c r="U16" s="4">
        <v>1018</v>
      </c>
      <c r="V16" s="4">
        <v>1010.5</v>
      </c>
      <c r="W16" s="4">
        <v>1022.5</v>
      </c>
      <c r="X16" s="4">
        <v>1020.5</v>
      </c>
      <c r="Y16" s="4">
        <v>1022</v>
      </c>
      <c r="Z16" s="4">
        <v>1013.7</v>
      </c>
      <c r="AA16" s="4">
        <v>1007.8</v>
      </c>
      <c r="AB16" s="4">
        <v>1009.1</v>
      </c>
      <c r="AC16" s="4">
        <v>1004.3</v>
      </c>
      <c r="AD16" s="4">
        <v>1004.7</v>
      </c>
      <c r="AE16" s="4">
        <v>1021.4</v>
      </c>
      <c r="AF16" s="4">
        <v>993.6</v>
      </c>
      <c r="AG16" s="4">
        <v>1016.8</v>
      </c>
      <c r="AH16" s="4">
        <v>1023.5</v>
      </c>
      <c r="AI16" s="4">
        <v>1020.8</v>
      </c>
      <c r="AJ16" s="4">
        <v>996.3</v>
      </c>
      <c r="AK16" s="4">
        <v>1001.5</v>
      </c>
      <c r="AL16" s="4">
        <v>999.8</v>
      </c>
      <c r="AM16" s="4">
        <v>1020.2</v>
      </c>
      <c r="AN16" s="4">
        <v>1011.3</v>
      </c>
      <c r="AO16" s="4">
        <v>1019</v>
      </c>
      <c r="AP16" s="4">
        <v>1012.4</v>
      </c>
      <c r="AQ16" s="4">
        <v>1013.5</v>
      </c>
      <c r="AR16" s="4">
        <v>1019.4</v>
      </c>
      <c r="AS16" s="4">
        <v>1016.5</v>
      </c>
      <c r="AT16" s="4">
        <v>1014.3</v>
      </c>
      <c r="AU16" s="4">
        <v>1001.8</v>
      </c>
      <c r="AV16" s="4">
        <v>1018.9</v>
      </c>
      <c r="AW16" s="4">
        <v>1014</v>
      </c>
      <c r="AX16" s="4">
        <v>1015.1</v>
      </c>
      <c r="AY16" s="4">
        <v>1010</v>
      </c>
      <c r="AZ16" s="4">
        <v>1024.6</v>
      </c>
      <c r="BA16" s="4">
        <v>1018.2</v>
      </c>
      <c r="BB16" s="4">
        <v>1010.6</v>
      </c>
      <c r="BC16" s="4">
        <v>1006</v>
      </c>
      <c r="BD16" s="4">
        <v>1011.3</v>
      </c>
      <c r="BE16" s="4">
        <v>1013.1</v>
      </c>
      <c r="BF16" s="4">
        <v>994.5377352263077</v>
      </c>
      <c r="BG16" s="4">
        <v>1021.4491681219383</v>
      </c>
      <c r="BH16" s="4">
        <v>1011.1</v>
      </c>
      <c r="BI16" s="4">
        <v>1022.1</v>
      </c>
      <c r="BJ16" s="4">
        <v>1004.8</v>
      </c>
      <c r="BK16" s="4">
        <v>993.8</v>
      </c>
      <c r="BL16" s="4">
        <v>1017.1</v>
      </c>
      <c r="BM16" s="4">
        <v>1009.1</v>
      </c>
      <c r="BN16" s="4">
        <v>1005.9</v>
      </c>
      <c r="BO16" s="4">
        <v>1018.2</v>
      </c>
      <c r="BP16" s="4">
        <v>1012.1</v>
      </c>
      <c r="BQ16" s="4">
        <v>1005.1</v>
      </c>
      <c r="BR16" s="4"/>
      <c r="BS16" s="4"/>
      <c r="BT16" s="4"/>
      <c r="BU16" s="4"/>
      <c r="BV16" s="4"/>
      <c r="BW16" s="4"/>
      <c r="BY16" s="10">
        <f t="shared" si="0"/>
        <v>1012.7699999999999</v>
      </c>
      <c r="BZ16" s="10">
        <f t="shared" si="1"/>
        <v>1012.7066666666667</v>
      </c>
      <c r="CA16" s="10">
        <f t="shared" si="2"/>
        <v>1012.1528967782747</v>
      </c>
      <c r="CB16" s="10">
        <f t="shared" si="3"/>
        <v>1012.4350613983303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 t="s">
        <v>38</v>
      </c>
      <c r="H17" s="15">
        <v>1026.3</v>
      </c>
      <c r="I17" s="15">
        <v>1013.9</v>
      </c>
      <c r="J17" s="15">
        <v>1023.1</v>
      </c>
      <c r="K17" s="4">
        <v>995.4</v>
      </c>
      <c r="L17" s="4">
        <v>1021.6</v>
      </c>
      <c r="M17" s="4">
        <v>1007.4</v>
      </c>
      <c r="N17" s="4">
        <v>1017.5</v>
      </c>
      <c r="O17" s="4">
        <v>1004.4</v>
      </c>
      <c r="P17" s="4">
        <v>1011.6</v>
      </c>
      <c r="Q17" s="4">
        <v>1013.8</v>
      </c>
      <c r="R17" s="4">
        <v>1015.8</v>
      </c>
      <c r="S17" s="4">
        <v>1018.4</v>
      </c>
      <c r="T17" s="4">
        <v>1018.2</v>
      </c>
      <c r="U17" s="4">
        <v>1021.9</v>
      </c>
      <c r="V17" s="4">
        <v>1020.5</v>
      </c>
      <c r="W17" s="4">
        <v>1017.8</v>
      </c>
      <c r="X17" s="4">
        <v>1017.6</v>
      </c>
      <c r="Y17" s="4">
        <v>1011.9</v>
      </c>
      <c r="Z17" s="4">
        <v>1013</v>
      </c>
      <c r="AA17" s="4">
        <v>1008.5</v>
      </c>
      <c r="AB17" s="4">
        <v>1005.1</v>
      </c>
      <c r="AC17" s="4">
        <v>1005.7</v>
      </c>
      <c r="AD17" s="4">
        <v>988.5</v>
      </c>
      <c r="AE17" s="4">
        <v>1007.2</v>
      </c>
      <c r="AF17" s="4">
        <v>1019.1</v>
      </c>
      <c r="AG17" s="4">
        <v>1019.5</v>
      </c>
      <c r="AH17" s="4">
        <v>1026.5</v>
      </c>
      <c r="AI17" s="4">
        <v>1008.5</v>
      </c>
      <c r="AJ17" s="4">
        <v>1001.7</v>
      </c>
      <c r="AK17" s="4">
        <v>992.7</v>
      </c>
      <c r="AL17" s="4">
        <v>1004.5</v>
      </c>
      <c r="AM17" s="4">
        <v>1002.7</v>
      </c>
      <c r="AN17" s="4">
        <v>1021</v>
      </c>
      <c r="AO17" s="4">
        <v>1007.4</v>
      </c>
      <c r="AP17" s="4">
        <v>1007.8</v>
      </c>
      <c r="AQ17" s="4">
        <v>1016.8</v>
      </c>
      <c r="AR17" s="4">
        <v>1028.8</v>
      </c>
      <c r="AS17" s="4">
        <v>990.8</v>
      </c>
      <c r="AT17" s="4">
        <v>1015.8</v>
      </c>
      <c r="AU17" s="4">
        <v>993.5</v>
      </c>
      <c r="AV17" s="4">
        <v>996</v>
      </c>
      <c r="AW17" s="4">
        <v>1017.3</v>
      </c>
      <c r="AX17" s="4">
        <v>1003.3</v>
      </c>
      <c r="AY17" s="4">
        <v>991.5</v>
      </c>
      <c r="AZ17" s="4">
        <v>1019.4</v>
      </c>
      <c r="BA17" s="4">
        <v>1019.2</v>
      </c>
      <c r="BB17" s="4">
        <v>1023.4</v>
      </c>
      <c r="BC17" s="4">
        <v>1013.4</v>
      </c>
      <c r="BD17" s="4">
        <v>1017.4</v>
      </c>
      <c r="BE17" s="4">
        <v>1011.1</v>
      </c>
      <c r="BF17" s="4">
        <v>1008.855394006698</v>
      </c>
      <c r="BG17" s="4">
        <v>1010.0649132955723</v>
      </c>
      <c r="BH17" s="4">
        <v>1001.4</v>
      </c>
      <c r="BI17" s="4">
        <v>1018.6</v>
      </c>
      <c r="BJ17" s="4">
        <v>1022</v>
      </c>
      <c r="BK17" s="4">
        <v>1013.5</v>
      </c>
      <c r="BL17" s="4">
        <v>1023.7</v>
      </c>
      <c r="BM17" s="4">
        <v>1007.9</v>
      </c>
      <c r="BN17" s="4">
        <v>1004.5</v>
      </c>
      <c r="BO17" s="4">
        <v>1011.7</v>
      </c>
      <c r="BP17" s="4">
        <v>1014.4</v>
      </c>
      <c r="BQ17" s="4">
        <v>1004</v>
      </c>
      <c r="BR17" s="4"/>
      <c r="BS17" s="4"/>
      <c r="BT17" s="4"/>
      <c r="BU17" s="4"/>
      <c r="BV17" s="4"/>
      <c r="BW17" s="4"/>
      <c r="BY17" s="10">
        <f t="shared" si="0"/>
        <v>1011.3366666666667</v>
      </c>
      <c r="BZ17" s="10">
        <f t="shared" si="1"/>
        <v>1010.2099999999999</v>
      </c>
      <c r="CA17" s="10">
        <f t="shared" si="2"/>
        <v>1009.4573435767426</v>
      </c>
      <c r="CB17" s="10">
        <f t="shared" si="3"/>
        <v>1010.8780744291057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 t="s">
        <v>38</v>
      </c>
      <c r="H18" s="15">
        <v>1023.1</v>
      </c>
      <c r="I18" s="15">
        <v>1014</v>
      </c>
      <c r="J18" s="15">
        <v>1018</v>
      </c>
      <c r="K18" s="4">
        <v>996.8</v>
      </c>
      <c r="L18" s="4">
        <v>1005.7</v>
      </c>
      <c r="M18" s="4">
        <v>994.8</v>
      </c>
      <c r="N18" s="4">
        <v>1017.3</v>
      </c>
      <c r="O18" s="4">
        <v>981.2</v>
      </c>
      <c r="P18" s="4">
        <v>1010.3</v>
      </c>
      <c r="Q18" s="4">
        <v>991.8</v>
      </c>
      <c r="R18" s="4">
        <v>1009.9</v>
      </c>
      <c r="S18" s="4">
        <v>984.1</v>
      </c>
      <c r="T18" s="4">
        <v>1008.9</v>
      </c>
      <c r="U18" s="4">
        <v>1024.7</v>
      </c>
      <c r="V18" s="4">
        <v>1014</v>
      </c>
      <c r="W18" s="4">
        <v>1010.1</v>
      </c>
      <c r="X18" s="4">
        <v>1016.3</v>
      </c>
      <c r="Y18" s="4">
        <v>1015.3</v>
      </c>
      <c r="Z18" s="4">
        <v>1018.7</v>
      </c>
      <c r="AA18" s="4">
        <v>1009.8</v>
      </c>
      <c r="AB18" s="4">
        <v>1012.1</v>
      </c>
      <c r="AC18" s="4">
        <v>1018.3</v>
      </c>
      <c r="AD18" s="4">
        <v>998.7</v>
      </c>
      <c r="AE18" s="4">
        <v>1003.4</v>
      </c>
      <c r="AF18" s="4">
        <v>1013.6</v>
      </c>
      <c r="AG18" s="4">
        <v>1004.4</v>
      </c>
      <c r="AH18" s="4">
        <v>1035</v>
      </c>
      <c r="AI18" s="4">
        <v>1000.1</v>
      </c>
      <c r="AJ18" s="4">
        <v>1008.8</v>
      </c>
      <c r="AK18" s="4">
        <v>1012.1</v>
      </c>
      <c r="AL18" s="4">
        <v>1008.4</v>
      </c>
      <c r="AM18" s="4">
        <v>1011.8</v>
      </c>
      <c r="AN18" s="4">
        <v>1010.6</v>
      </c>
      <c r="AO18" s="4">
        <v>1006.6</v>
      </c>
      <c r="AP18" s="4">
        <v>1005.6</v>
      </c>
      <c r="AQ18" s="4">
        <v>1012.3</v>
      </c>
      <c r="AR18" s="4">
        <v>1025.4</v>
      </c>
      <c r="AS18" s="4">
        <v>994.3</v>
      </c>
      <c r="AT18" s="4">
        <v>1017.6</v>
      </c>
      <c r="AU18" s="4">
        <v>1012.2</v>
      </c>
      <c r="AV18" s="4">
        <v>994.6</v>
      </c>
      <c r="AW18" s="4">
        <v>988.6</v>
      </c>
      <c r="AX18" s="4">
        <v>1011.7</v>
      </c>
      <c r="AY18" s="4">
        <v>1002.4</v>
      </c>
      <c r="AZ18" s="4">
        <v>1013.8</v>
      </c>
      <c r="BA18" s="4">
        <v>1022.9</v>
      </c>
      <c r="BB18" s="4">
        <v>1021.7</v>
      </c>
      <c r="BC18" s="4">
        <v>995.1</v>
      </c>
      <c r="BD18" s="4">
        <v>1016.2</v>
      </c>
      <c r="BE18" s="4">
        <v>1010.7</v>
      </c>
      <c r="BF18" s="4">
        <v>1011.4473992695496</v>
      </c>
      <c r="BG18" s="4">
        <v>999.0561113708279</v>
      </c>
      <c r="BH18" s="4">
        <v>997.8</v>
      </c>
      <c r="BI18" s="4">
        <v>1024.8</v>
      </c>
      <c r="BJ18" s="4">
        <v>1010.9</v>
      </c>
      <c r="BK18" s="4">
        <v>1013.5</v>
      </c>
      <c r="BL18" s="4">
        <v>1022.8</v>
      </c>
      <c r="BM18" s="4">
        <v>1020.7</v>
      </c>
      <c r="BN18" s="4">
        <v>1013.1</v>
      </c>
      <c r="BO18" s="4">
        <v>1008.4</v>
      </c>
      <c r="BP18" s="4">
        <v>1009.4</v>
      </c>
      <c r="BQ18" s="4">
        <v>1001.9</v>
      </c>
      <c r="BR18" s="4"/>
      <c r="BS18" s="4"/>
      <c r="BT18" s="4"/>
      <c r="BU18" s="4"/>
      <c r="BV18" s="4"/>
      <c r="BW18" s="4"/>
      <c r="BY18" s="10">
        <f t="shared" si="0"/>
        <v>1008.4799999999999</v>
      </c>
      <c r="BZ18" s="10">
        <f t="shared" si="1"/>
        <v>1010.4099999999997</v>
      </c>
      <c r="CA18" s="10">
        <f t="shared" si="2"/>
        <v>1008.970117021346</v>
      </c>
      <c r="CB18" s="10">
        <f t="shared" si="3"/>
        <v>1009.9323713109801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 t="s">
        <v>38</v>
      </c>
      <c r="H19" s="15">
        <v>1018.6</v>
      </c>
      <c r="I19" s="15">
        <v>1017.7</v>
      </c>
      <c r="J19" s="15">
        <v>1017.6</v>
      </c>
      <c r="K19" s="4">
        <v>1003.4</v>
      </c>
      <c r="L19" s="4">
        <v>1003.5</v>
      </c>
      <c r="M19" s="4">
        <v>1007.4</v>
      </c>
      <c r="N19" s="4">
        <v>1004.5</v>
      </c>
      <c r="O19" s="4">
        <v>999.2</v>
      </c>
      <c r="P19" s="4">
        <v>1008.9</v>
      </c>
      <c r="Q19" s="4">
        <v>994.4</v>
      </c>
      <c r="R19" s="4">
        <v>1007.8</v>
      </c>
      <c r="S19" s="4">
        <v>994.7</v>
      </c>
      <c r="T19" s="4">
        <v>1007.8</v>
      </c>
      <c r="U19" s="4">
        <v>1017</v>
      </c>
      <c r="V19" s="4">
        <v>1011</v>
      </c>
      <c r="W19" s="4">
        <v>1009.8</v>
      </c>
      <c r="X19" s="4">
        <v>1018.3</v>
      </c>
      <c r="Y19" s="4">
        <v>1013.2</v>
      </c>
      <c r="Z19" s="4">
        <v>1018.8</v>
      </c>
      <c r="AA19" s="4">
        <v>1013.8</v>
      </c>
      <c r="AB19" s="4">
        <v>1005.9</v>
      </c>
      <c r="AC19" s="4">
        <v>1013.9</v>
      </c>
      <c r="AD19" s="4">
        <v>1008.1</v>
      </c>
      <c r="AE19" s="4">
        <v>1010.8</v>
      </c>
      <c r="AF19" s="4">
        <v>985</v>
      </c>
      <c r="AG19" s="4">
        <v>998.9</v>
      </c>
      <c r="AH19" s="4">
        <v>1015.2</v>
      </c>
      <c r="AI19" s="4">
        <v>1005.6</v>
      </c>
      <c r="AJ19" s="4">
        <v>1008.3</v>
      </c>
      <c r="AK19" s="4">
        <v>1016.5</v>
      </c>
      <c r="AL19" s="4">
        <v>1004.8</v>
      </c>
      <c r="AM19" s="4">
        <v>1018.5</v>
      </c>
      <c r="AN19" s="4">
        <v>1010.8</v>
      </c>
      <c r="AO19" s="4">
        <v>1019</v>
      </c>
      <c r="AP19" s="4">
        <v>1010.2</v>
      </c>
      <c r="AQ19" s="4">
        <v>1010</v>
      </c>
      <c r="AR19" s="4">
        <v>1010.1</v>
      </c>
      <c r="AS19" s="4">
        <v>991.9</v>
      </c>
      <c r="AT19" s="4">
        <v>1020</v>
      </c>
      <c r="AU19" s="4">
        <v>1014.7</v>
      </c>
      <c r="AV19" s="4">
        <v>1016.3</v>
      </c>
      <c r="AW19" s="4">
        <v>991.3</v>
      </c>
      <c r="AX19" s="4">
        <v>1005.8</v>
      </c>
      <c r="AY19" s="4">
        <v>1007.7</v>
      </c>
      <c r="AZ19" s="4">
        <v>1011.8</v>
      </c>
      <c r="BA19" s="4">
        <v>1011.4</v>
      </c>
      <c r="BB19" s="4">
        <v>999.2</v>
      </c>
      <c r="BC19" s="4">
        <v>984.9</v>
      </c>
      <c r="BD19" s="4">
        <v>1015.2</v>
      </c>
      <c r="BE19" s="4">
        <v>1013.7</v>
      </c>
      <c r="BF19" s="4">
        <v>1010.4428940684551</v>
      </c>
      <c r="BG19" s="4">
        <v>1010.9595880167554</v>
      </c>
      <c r="BH19" s="4">
        <v>1010.4</v>
      </c>
      <c r="BI19" s="4">
        <v>1006.8</v>
      </c>
      <c r="BJ19" s="4">
        <v>1017.8</v>
      </c>
      <c r="BK19" s="4">
        <v>1022.1</v>
      </c>
      <c r="BL19" s="4">
        <v>1017</v>
      </c>
      <c r="BM19" s="4">
        <v>1020.6</v>
      </c>
      <c r="BN19" s="4">
        <v>1016.3</v>
      </c>
      <c r="BO19" s="4">
        <v>1021.7</v>
      </c>
      <c r="BP19" s="4">
        <v>1014.8</v>
      </c>
      <c r="BQ19" s="4">
        <v>1010.3</v>
      </c>
      <c r="BR19" s="4"/>
      <c r="BS19" s="4"/>
      <c r="BT19" s="4"/>
      <c r="BU19" s="4"/>
      <c r="BV19" s="4"/>
      <c r="BW19" s="4"/>
      <c r="BY19" s="10">
        <f t="shared" si="0"/>
        <v>1008.0866666666666</v>
      </c>
      <c r="BZ19" s="10">
        <f t="shared" si="1"/>
        <v>1009.85</v>
      </c>
      <c r="CA19" s="10">
        <f t="shared" si="2"/>
        <v>1007.9034160695071</v>
      </c>
      <c r="CB19" s="10">
        <f t="shared" si="3"/>
        <v>1011.022660712426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 t="s">
        <v>38</v>
      </c>
      <c r="H20" s="15">
        <v>1016.9</v>
      </c>
      <c r="I20" s="15">
        <v>1016.3</v>
      </c>
      <c r="J20" s="15">
        <v>1011.5</v>
      </c>
      <c r="K20" s="15">
        <v>1012</v>
      </c>
      <c r="L20" s="15">
        <v>1011</v>
      </c>
      <c r="M20" s="15">
        <v>1017.3</v>
      </c>
      <c r="N20" s="15">
        <v>1003.8</v>
      </c>
      <c r="O20" s="15">
        <v>995</v>
      </c>
      <c r="P20" s="15">
        <v>991.2</v>
      </c>
      <c r="Q20" s="15">
        <v>1011.9</v>
      </c>
      <c r="R20" s="15">
        <v>1019.6</v>
      </c>
      <c r="S20" s="15">
        <v>1011.6</v>
      </c>
      <c r="T20" s="15">
        <v>1008.8</v>
      </c>
      <c r="U20" s="15">
        <v>1018.6</v>
      </c>
      <c r="V20" s="15">
        <v>1013.7</v>
      </c>
      <c r="W20" s="15">
        <v>1014.8</v>
      </c>
      <c r="X20" s="15">
        <v>1021.9</v>
      </c>
      <c r="Y20" s="15">
        <v>1002.7</v>
      </c>
      <c r="Z20" s="15">
        <v>1007.6</v>
      </c>
      <c r="AA20" s="15">
        <v>1017.2</v>
      </c>
      <c r="AB20" s="15">
        <v>1005.6</v>
      </c>
      <c r="AC20" s="15">
        <v>1013.4</v>
      </c>
      <c r="AD20" s="15">
        <v>1013.3</v>
      </c>
      <c r="AE20" s="15">
        <v>1013.8</v>
      </c>
      <c r="AF20" s="15">
        <v>987.7</v>
      </c>
      <c r="AG20" s="15">
        <v>1002.6</v>
      </c>
      <c r="AH20" s="15">
        <v>1014.7</v>
      </c>
      <c r="AI20" s="15">
        <v>1012.3</v>
      </c>
      <c r="AJ20" s="15">
        <v>1005.1</v>
      </c>
      <c r="AK20" s="15">
        <v>1008.7</v>
      </c>
      <c r="AL20" s="15">
        <v>1007.4</v>
      </c>
      <c r="AM20" s="15">
        <v>1011.3</v>
      </c>
      <c r="AN20" s="15">
        <v>1019.7</v>
      </c>
      <c r="AO20" s="15">
        <v>1007.8</v>
      </c>
      <c r="AP20" s="15">
        <v>1014.9</v>
      </c>
      <c r="AQ20" s="15">
        <v>1018.1</v>
      </c>
      <c r="AR20" s="15">
        <v>1013.8</v>
      </c>
      <c r="AS20" s="15">
        <v>996.1</v>
      </c>
      <c r="AT20" s="15">
        <v>1019.3</v>
      </c>
      <c r="AU20" s="15">
        <v>1021.2</v>
      </c>
      <c r="AV20" s="15">
        <v>1017.7</v>
      </c>
      <c r="AW20" s="15">
        <v>1017.5</v>
      </c>
      <c r="AX20" s="15">
        <v>998.3</v>
      </c>
      <c r="AY20" s="15">
        <v>1008.6</v>
      </c>
      <c r="AZ20" s="15">
        <v>1015.4</v>
      </c>
      <c r="BA20" s="15">
        <v>1009.8</v>
      </c>
      <c r="BB20" s="15">
        <v>997.9</v>
      </c>
      <c r="BC20" s="15">
        <v>1002.6</v>
      </c>
      <c r="BD20" s="15">
        <v>1015.5</v>
      </c>
      <c r="BE20" s="15">
        <v>1020.1</v>
      </c>
      <c r="BF20" s="15">
        <v>1015.8416806599791</v>
      </c>
      <c r="BG20" s="15">
        <v>1013.3997841840062</v>
      </c>
      <c r="BH20" s="15">
        <v>1017.7</v>
      </c>
      <c r="BI20" s="15">
        <v>1003.1</v>
      </c>
      <c r="BJ20" s="15">
        <v>1001.3</v>
      </c>
      <c r="BK20" s="15">
        <v>1004.5</v>
      </c>
      <c r="BL20" s="15">
        <v>1017.5</v>
      </c>
      <c r="BM20" s="15">
        <v>1014.4</v>
      </c>
      <c r="BN20" s="15">
        <v>1018.7</v>
      </c>
      <c r="BO20" s="15">
        <v>1020.7</v>
      </c>
      <c r="BP20" s="15">
        <v>1019.8</v>
      </c>
      <c r="BQ20" s="15">
        <v>1009.9</v>
      </c>
      <c r="BR20" s="15"/>
      <c r="BS20" s="15"/>
      <c r="BT20" s="15"/>
      <c r="BU20" s="15"/>
      <c r="BV20" s="15"/>
      <c r="BW20" s="15"/>
      <c r="BY20" s="10">
        <f t="shared" si="0"/>
        <v>1009.5366666666666</v>
      </c>
      <c r="BZ20" s="10">
        <f t="shared" si="1"/>
        <v>1011.5766666666666</v>
      </c>
      <c r="CA20" s="10">
        <f t="shared" si="2"/>
        <v>1010.6813821614661</v>
      </c>
      <c r="CB20" s="10">
        <f t="shared" si="3"/>
        <v>1012.3368214465802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 t="s">
        <v>38</v>
      </c>
      <c r="H21" s="15">
        <v>1022.7</v>
      </c>
      <c r="I21" s="15">
        <v>1020.9</v>
      </c>
      <c r="J21" s="15">
        <v>1009.3</v>
      </c>
      <c r="K21" s="15">
        <v>1015</v>
      </c>
      <c r="L21" s="15">
        <v>1010.9</v>
      </c>
      <c r="M21" s="15">
        <v>1022.2</v>
      </c>
      <c r="N21" s="15">
        <v>996.3</v>
      </c>
      <c r="O21" s="15">
        <v>981.5</v>
      </c>
      <c r="P21" s="15">
        <v>1004.4</v>
      </c>
      <c r="Q21" s="15">
        <v>1018.2</v>
      </c>
      <c r="R21" s="15">
        <v>1012.7</v>
      </c>
      <c r="S21" s="15">
        <v>1010.3</v>
      </c>
      <c r="T21" s="15">
        <v>1006.2</v>
      </c>
      <c r="U21" s="15">
        <v>1014.3</v>
      </c>
      <c r="V21" s="15">
        <v>1016.4</v>
      </c>
      <c r="W21" s="15">
        <v>1010.1</v>
      </c>
      <c r="X21" s="15">
        <v>1028.1</v>
      </c>
      <c r="Y21" s="15">
        <v>1002.1</v>
      </c>
      <c r="Z21" s="15">
        <v>1012</v>
      </c>
      <c r="AA21" s="15">
        <v>1003.2</v>
      </c>
      <c r="AB21" s="15">
        <v>1022.6</v>
      </c>
      <c r="AC21" s="15">
        <v>1022.5</v>
      </c>
      <c r="AD21" s="15">
        <v>1014.1</v>
      </c>
      <c r="AE21" s="15">
        <v>1024.2</v>
      </c>
      <c r="AF21" s="15">
        <v>1015</v>
      </c>
      <c r="AG21" s="15">
        <v>1015.4</v>
      </c>
      <c r="AH21" s="15">
        <v>1020.1</v>
      </c>
      <c r="AI21" s="15">
        <v>994.3</v>
      </c>
      <c r="AJ21" s="15">
        <v>1013.2</v>
      </c>
      <c r="AK21" s="15">
        <v>1014.1</v>
      </c>
      <c r="AL21" s="15">
        <v>1011.3</v>
      </c>
      <c r="AM21" s="15">
        <v>1011.2</v>
      </c>
      <c r="AN21" s="15">
        <v>1017</v>
      </c>
      <c r="AO21" s="15">
        <v>1014.6</v>
      </c>
      <c r="AP21" s="15">
        <v>1016.8</v>
      </c>
      <c r="AQ21" s="15">
        <v>1018</v>
      </c>
      <c r="AR21" s="15">
        <v>1017.3</v>
      </c>
      <c r="AS21" s="15">
        <v>1008.6</v>
      </c>
      <c r="AT21" s="15">
        <v>1014.1</v>
      </c>
      <c r="AU21" s="15">
        <v>1013.5</v>
      </c>
      <c r="AV21" s="15">
        <v>1005.8</v>
      </c>
      <c r="AW21" s="15">
        <v>1002</v>
      </c>
      <c r="AX21" s="15">
        <v>1008.6</v>
      </c>
      <c r="AY21" s="15">
        <v>1006.5</v>
      </c>
      <c r="AZ21" s="15">
        <v>1012.8</v>
      </c>
      <c r="BA21" s="15">
        <v>1019.1</v>
      </c>
      <c r="BB21" s="15">
        <v>1011.4</v>
      </c>
      <c r="BC21" s="15">
        <v>993.7</v>
      </c>
      <c r="BD21" s="15">
        <v>1015.5</v>
      </c>
      <c r="BE21" s="15">
        <v>1015.8</v>
      </c>
      <c r="BF21" s="15">
        <v>1009.6620556175204</v>
      </c>
      <c r="BG21" s="15">
        <v>1012.2054508892946</v>
      </c>
      <c r="BH21" s="15">
        <v>1013.1</v>
      </c>
      <c r="BI21" s="15">
        <v>1002.8</v>
      </c>
      <c r="BJ21" s="15">
        <v>1000.5</v>
      </c>
      <c r="BK21" s="15">
        <v>1009.3</v>
      </c>
      <c r="BL21" s="15">
        <v>1007.8</v>
      </c>
      <c r="BM21" s="15">
        <v>1002.6</v>
      </c>
      <c r="BN21" s="15">
        <v>1017.9</v>
      </c>
      <c r="BO21" s="15">
        <v>1014.3</v>
      </c>
      <c r="BP21" s="15">
        <v>1012.9</v>
      </c>
      <c r="BQ21" s="15">
        <v>1000.1</v>
      </c>
      <c r="BR21" s="15"/>
      <c r="BS21" s="15"/>
      <c r="BT21" s="15"/>
      <c r="BU21" s="15"/>
      <c r="BV21" s="15"/>
      <c r="BW21" s="15"/>
      <c r="BY21" s="10">
        <f t="shared" si="0"/>
        <v>1011.7066666666666</v>
      </c>
      <c r="BZ21" s="10">
        <f t="shared" si="1"/>
        <v>1013.2699999999998</v>
      </c>
      <c r="CA21" s="10">
        <f t="shared" si="2"/>
        <v>1012.1955835502271</v>
      </c>
      <c r="CB21" s="10">
        <f t="shared" si="3"/>
        <v>1010.4989518228003</v>
      </c>
    </row>
    <row r="22" spans="1:80" ht="11.25">
      <c r="A22" s="5">
        <v>20</v>
      </c>
      <c r="B22" s="90" t="s">
        <v>38</v>
      </c>
      <c r="C22" s="89" t="s">
        <v>38</v>
      </c>
      <c r="D22" s="89" t="s">
        <v>38</v>
      </c>
      <c r="E22" s="89" t="s">
        <v>38</v>
      </c>
      <c r="F22" s="89" t="s">
        <v>38</v>
      </c>
      <c r="G22" s="89" t="s">
        <v>38</v>
      </c>
      <c r="H22" s="89">
        <v>1017.6</v>
      </c>
      <c r="I22" s="89">
        <v>1012.1</v>
      </c>
      <c r="J22" s="89">
        <v>1007.8</v>
      </c>
      <c r="K22" s="89">
        <v>1017.9</v>
      </c>
      <c r="L22" s="89">
        <v>1014</v>
      </c>
      <c r="M22" s="89">
        <v>994</v>
      </c>
      <c r="N22" s="89">
        <v>996.3</v>
      </c>
      <c r="O22" s="89">
        <v>995.6</v>
      </c>
      <c r="P22" s="89">
        <v>1011.2</v>
      </c>
      <c r="Q22" s="89">
        <v>1016.1</v>
      </c>
      <c r="R22" s="89">
        <v>1001</v>
      </c>
      <c r="S22" s="89">
        <v>1017.2</v>
      </c>
      <c r="T22" s="89">
        <v>1011.2</v>
      </c>
      <c r="U22" s="89">
        <v>992.7</v>
      </c>
      <c r="V22" s="89">
        <v>1016.7</v>
      </c>
      <c r="W22" s="89">
        <v>1012</v>
      </c>
      <c r="X22" s="89">
        <v>1009</v>
      </c>
      <c r="Y22" s="89">
        <v>1008.7</v>
      </c>
      <c r="Z22" s="89">
        <v>1015.1</v>
      </c>
      <c r="AA22" s="89">
        <v>1008</v>
      </c>
      <c r="AB22" s="89">
        <v>1014.9</v>
      </c>
      <c r="AC22" s="89">
        <v>1015.7</v>
      </c>
      <c r="AD22" s="89">
        <v>1008.8</v>
      </c>
      <c r="AE22" s="89">
        <v>1017.1</v>
      </c>
      <c r="AF22" s="89">
        <v>1021.7</v>
      </c>
      <c r="AG22" s="89">
        <v>1003.9</v>
      </c>
      <c r="AH22" s="89">
        <v>1022.7</v>
      </c>
      <c r="AI22" s="89">
        <v>991.3</v>
      </c>
      <c r="AJ22" s="89">
        <v>998.4</v>
      </c>
      <c r="AK22" s="89">
        <v>1020.3</v>
      </c>
      <c r="AL22" s="89">
        <v>1009.1</v>
      </c>
      <c r="AM22" s="89">
        <v>1010.1</v>
      </c>
      <c r="AN22" s="89">
        <v>1006.4</v>
      </c>
      <c r="AO22" s="89">
        <v>1023.2</v>
      </c>
      <c r="AP22" s="89">
        <v>1019.9</v>
      </c>
      <c r="AQ22" s="89">
        <v>1015.1</v>
      </c>
      <c r="AR22" s="89">
        <v>1021.7</v>
      </c>
      <c r="AS22" s="89">
        <v>1021.4</v>
      </c>
      <c r="AT22" s="89">
        <v>1016.5</v>
      </c>
      <c r="AU22" s="89">
        <v>999.3</v>
      </c>
      <c r="AV22" s="89">
        <v>1004.6</v>
      </c>
      <c r="AW22" s="89">
        <v>1000.3</v>
      </c>
      <c r="AX22" s="89">
        <v>1002.8</v>
      </c>
      <c r="AY22" s="89">
        <v>1007.9</v>
      </c>
      <c r="AZ22" s="89">
        <v>1014.7</v>
      </c>
      <c r="BA22" s="89">
        <v>1021.2</v>
      </c>
      <c r="BB22" s="89">
        <v>1011.2</v>
      </c>
      <c r="BC22" s="89">
        <v>1005.6</v>
      </c>
      <c r="BD22" s="89">
        <v>1016.6</v>
      </c>
      <c r="BE22" s="89">
        <v>1011.5</v>
      </c>
      <c r="BF22" s="89">
        <v>1005.2255326480329</v>
      </c>
      <c r="BG22" s="89">
        <v>998.7407601524802</v>
      </c>
      <c r="BH22" s="89">
        <v>1009.5</v>
      </c>
      <c r="BI22" s="89">
        <v>1008.9</v>
      </c>
      <c r="BJ22" s="89">
        <v>991.1</v>
      </c>
      <c r="BK22" s="89">
        <v>992.7</v>
      </c>
      <c r="BL22" s="89">
        <v>1013</v>
      </c>
      <c r="BM22" s="89">
        <v>1005.1</v>
      </c>
      <c r="BN22" s="89">
        <v>1019.1</v>
      </c>
      <c r="BO22" s="89">
        <v>1016.6</v>
      </c>
      <c r="BP22" s="89">
        <v>1016.4</v>
      </c>
      <c r="BQ22" s="89">
        <v>993.8</v>
      </c>
      <c r="BR22" s="89"/>
      <c r="BS22" s="89"/>
      <c r="BT22" s="89"/>
      <c r="BU22" s="89"/>
      <c r="BV22" s="89"/>
      <c r="BW22" s="89"/>
      <c r="BY22" s="10">
        <f t="shared" si="0"/>
        <v>1009.2833333333334</v>
      </c>
      <c r="BZ22" s="10">
        <f t="shared" si="1"/>
        <v>1011.1933333333333</v>
      </c>
      <c r="CA22" s="10">
        <f t="shared" si="2"/>
        <v>1010.9088764266837</v>
      </c>
      <c r="CB22" s="10">
        <f t="shared" si="3"/>
        <v>1009.682783638726</v>
      </c>
    </row>
    <row r="23" spans="1:80" ht="11.25">
      <c r="A23" s="6">
        <v>21</v>
      </c>
      <c r="B23" s="24" t="s">
        <v>38</v>
      </c>
      <c r="C23" s="15" t="s">
        <v>38</v>
      </c>
      <c r="D23" s="15" t="s">
        <v>38</v>
      </c>
      <c r="E23" s="15" t="s">
        <v>38</v>
      </c>
      <c r="F23" s="15" t="s">
        <v>38</v>
      </c>
      <c r="G23" s="15" t="s">
        <v>38</v>
      </c>
      <c r="H23" s="15">
        <v>1022.8</v>
      </c>
      <c r="I23" s="15">
        <v>1000.9</v>
      </c>
      <c r="J23" s="15">
        <v>1014.7</v>
      </c>
      <c r="K23" s="15">
        <v>999.8</v>
      </c>
      <c r="L23" s="15">
        <v>1011.7</v>
      </c>
      <c r="M23" s="15">
        <v>994.6</v>
      </c>
      <c r="N23" s="15">
        <v>1006.1</v>
      </c>
      <c r="O23" s="15">
        <v>1003.5</v>
      </c>
      <c r="P23" s="15">
        <v>1012.6</v>
      </c>
      <c r="Q23" s="15">
        <v>1007.3</v>
      </c>
      <c r="R23" s="15">
        <v>991.1</v>
      </c>
      <c r="S23" s="15">
        <v>1020.9</v>
      </c>
      <c r="T23" s="15">
        <v>1009.4</v>
      </c>
      <c r="U23" s="15">
        <v>996.2</v>
      </c>
      <c r="V23" s="15">
        <v>1003.9</v>
      </c>
      <c r="W23" s="15">
        <v>1008.6</v>
      </c>
      <c r="X23" s="15">
        <v>996.2</v>
      </c>
      <c r="Y23" s="15">
        <v>1012</v>
      </c>
      <c r="Z23" s="15">
        <v>1025.2</v>
      </c>
      <c r="AA23" s="15">
        <v>1009</v>
      </c>
      <c r="AB23" s="15">
        <v>1015.1</v>
      </c>
      <c r="AC23" s="15">
        <v>1017.4</v>
      </c>
      <c r="AD23" s="15">
        <v>1012.1</v>
      </c>
      <c r="AE23" s="15">
        <v>997.9</v>
      </c>
      <c r="AF23" s="15">
        <v>1014.5</v>
      </c>
      <c r="AG23" s="15">
        <v>1005.2</v>
      </c>
      <c r="AH23" s="15">
        <v>1015.6</v>
      </c>
      <c r="AI23" s="15">
        <v>1007.4</v>
      </c>
      <c r="AJ23" s="15">
        <v>1018.9</v>
      </c>
      <c r="AK23" s="15">
        <v>1025.2</v>
      </c>
      <c r="AL23" s="15">
        <v>1013.6</v>
      </c>
      <c r="AM23" s="15">
        <v>1016.2</v>
      </c>
      <c r="AN23" s="4">
        <v>1009.4</v>
      </c>
      <c r="AO23" s="4">
        <v>1008.1</v>
      </c>
      <c r="AP23" s="4">
        <v>1022.4</v>
      </c>
      <c r="AQ23" s="4">
        <v>1017.8</v>
      </c>
      <c r="AR23" s="4">
        <v>1016.5</v>
      </c>
      <c r="AS23" s="4">
        <v>1020.4</v>
      </c>
      <c r="AT23" s="4">
        <v>1012.8</v>
      </c>
      <c r="AU23" s="4">
        <v>1008.7</v>
      </c>
      <c r="AV23" s="4">
        <v>1002.2</v>
      </c>
      <c r="AW23" s="4">
        <v>1015.5</v>
      </c>
      <c r="AX23" s="4">
        <v>1002.1</v>
      </c>
      <c r="AY23" s="4">
        <v>1000.8</v>
      </c>
      <c r="AZ23" s="4">
        <v>1022.8</v>
      </c>
      <c r="BA23" s="4">
        <v>1021</v>
      </c>
      <c r="BB23" s="4">
        <v>1011</v>
      </c>
      <c r="BC23" s="4">
        <v>1008.8</v>
      </c>
      <c r="BD23" s="4">
        <v>1022.3</v>
      </c>
      <c r="BE23" s="4">
        <v>1012.1</v>
      </c>
      <c r="BF23" s="4">
        <v>1015.4343772667431</v>
      </c>
      <c r="BG23" s="4">
        <v>991.7360724200342</v>
      </c>
      <c r="BH23" s="4">
        <v>1009</v>
      </c>
      <c r="BI23" s="4">
        <v>1009.3</v>
      </c>
      <c r="BJ23" s="4">
        <v>991.7</v>
      </c>
      <c r="BK23" s="4">
        <v>992.8</v>
      </c>
      <c r="BL23" s="4">
        <v>1017.2</v>
      </c>
      <c r="BM23" s="4">
        <v>1016.2</v>
      </c>
      <c r="BN23" s="4">
        <v>1001.5</v>
      </c>
      <c r="BO23" s="4">
        <v>1010</v>
      </c>
      <c r="BP23" s="4">
        <v>1001</v>
      </c>
      <c r="BQ23" s="4">
        <v>1008.7</v>
      </c>
      <c r="BR23" s="4"/>
      <c r="BS23" s="4"/>
      <c r="BT23" s="4"/>
      <c r="BU23" s="4"/>
      <c r="BV23" s="4"/>
      <c r="BW23" s="4"/>
      <c r="BY23" s="11">
        <f t="shared" si="0"/>
        <v>1009.3966666666668</v>
      </c>
      <c r="BZ23" s="11">
        <f t="shared" si="1"/>
        <v>1011.7800000000002</v>
      </c>
      <c r="CA23" s="11">
        <f t="shared" si="2"/>
        <v>1012.2823483228924</v>
      </c>
      <c r="CB23" s="10">
        <f t="shared" si="3"/>
        <v>1010.1764661189283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 t="s">
        <v>38</v>
      </c>
      <c r="H24" s="15">
        <v>1008.2</v>
      </c>
      <c r="I24" s="15">
        <v>1008.4</v>
      </c>
      <c r="J24" s="15">
        <v>1010.9</v>
      </c>
      <c r="K24" s="4">
        <v>998.5</v>
      </c>
      <c r="L24" s="4">
        <v>1016</v>
      </c>
      <c r="M24" s="4">
        <v>1007.9</v>
      </c>
      <c r="N24" s="4">
        <v>1008.3</v>
      </c>
      <c r="O24" s="4">
        <v>989.5</v>
      </c>
      <c r="P24" s="4">
        <v>990.9</v>
      </c>
      <c r="Q24" s="4">
        <v>1006.2</v>
      </c>
      <c r="R24" s="4">
        <v>995.2</v>
      </c>
      <c r="S24" s="4">
        <v>1014.6</v>
      </c>
      <c r="T24" s="4">
        <v>1009.6</v>
      </c>
      <c r="U24" s="4">
        <v>1019.2</v>
      </c>
      <c r="V24" s="4">
        <v>1009.9</v>
      </c>
      <c r="W24" s="4">
        <v>996.7</v>
      </c>
      <c r="X24" s="4">
        <v>1001.3</v>
      </c>
      <c r="Y24" s="4">
        <v>1014.6</v>
      </c>
      <c r="Z24" s="4">
        <v>1031.8</v>
      </c>
      <c r="AA24" s="4">
        <v>994.2</v>
      </c>
      <c r="AB24" s="4">
        <v>1011.3</v>
      </c>
      <c r="AC24" s="4">
        <v>1004.1</v>
      </c>
      <c r="AD24" s="4">
        <v>1005.8</v>
      </c>
      <c r="AE24" s="4">
        <v>1004.3</v>
      </c>
      <c r="AF24" s="4">
        <v>1013.7</v>
      </c>
      <c r="AG24" s="4">
        <v>1013.4</v>
      </c>
      <c r="AH24" s="4">
        <v>1017.9</v>
      </c>
      <c r="AI24" s="4">
        <v>1018</v>
      </c>
      <c r="AJ24" s="4">
        <v>1024.3</v>
      </c>
      <c r="AK24" s="4">
        <v>997.5</v>
      </c>
      <c r="AL24" s="4">
        <v>1018.2</v>
      </c>
      <c r="AM24" s="4">
        <v>1023.6</v>
      </c>
      <c r="AN24" s="4">
        <v>1019.4</v>
      </c>
      <c r="AO24" s="4">
        <v>1020.3</v>
      </c>
      <c r="AP24" s="4">
        <v>1019.4</v>
      </c>
      <c r="AQ24" s="4">
        <v>1025.9</v>
      </c>
      <c r="AR24" s="4">
        <v>1013.8</v>
      </c>
      <c r="AS24" s="4">
        <v>1001.9</v>
      </c>
      <c r="AT24" s="4">
        <v>1004.6</v>
      </c>
      <c r="AU24" s="4">
        <v>1017.4</v>
      </c>
      <c r="AV24" s="4">
        <v>996.3</v>
      </c>
      <c r="AW24" s="4">
        <v>1014.2</v>
      </c>
      <c r="AX24" s="4">
        <v>1008.4</v>
      </c>
      <c r="AY24" s="4">
        <v>1001.9</v>
      </c>
      <c r="AZ24" s="4">
        <v>1024.9</v>
      </c>
      <c r="BA24" s="4">
        <v>1016.8</v>
      </c>
      <c r="BB24" s="4">
        <v>1007.6</v>
      </c>
      <c r="BC24" s="4">
        <v>1011.1</v>
      </c>
      <c r="BD24" s="4">
        <v>1016.4</v>
      </c>
      <c r="BE24" s="4">
        <v>1017</v>
      </c>
      <c r="BF24" s="4">
        <v>993.2652905416559</v>
      </c>
      <c r="BG24" s="4">
        <v>1009.087912408826</v>
      </c>
      <c r="BH24" s="4">
        <v>1012</v>
      </c>
      <c r="BI24" s="4">
        <v>1014</v>
      </c>
      <c r="BJ24" s="4">
        <v>1006.4</v>
      </c>
      <c r="BK24" s="4">
        <v>1011.3</v>
      </c>
      <c r="BL24" s="4">
        <v>1011.1</v>
      </c>
      <c r="BM24" s="4">
        <v>1011.3</v>
      </c>
      <c r="BN24" s="4">
        <v>1001.6</v>
      </c>
      <c r="BO24" s="4">
        <v>992.4</v>
      </c>
      <c r="BP24" s="4">
        <v>1000</v>
      </c>
      <c r="BQ24" s="4">
        <v>1002.2</v>
      </c>
      <c r="BR24" s="4"/>
      <c r="BS24" s="4"/>
      <c r="BT24" s="4"/>
      <c r="BU24" s="4"/>
      <c r="BV24" s="4"/>
      <c r="BW24" s="4"/>
      <c r="BY24" s="10">
        <f t="shared" si="0"/>
        <v>1008.9133333333334</v>
      </c>
      <c r="BZ24" s="10">
        <f t="shared" si="1"/>
        <v>1012.0866666666667</v>
      </c>
      <c r="CA24" s="10">
        <f t="shared" si="2"/>
        <v>1012.5451067650159</v>
      </c>
      <c r="CB24" s="10">
        <f t="shared" si="3"/>
        <v>1010.501716224209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 t="s">
        <v>38</v>
      </c>
      <c r="H25" s="15">
        <v>1018.7</v>
      </c>
      <c r="I25" s="15">
        <v>1008.7</v>
      </c>
      <c r="J25" s="15">
        <v>1007.3</v>
      </c>
      <c r="K25" s="4">
        <v>1007.8</v>
      </c>
      <c r="L25" s="4">
        <v>1016.7</v>
      </c>
      <c r="M25" s="4">
        <v>1015.5</v>
      </c>
      <c r="N25" s="4">
        <v>1013.7</v>
      </c>
      <c r="O25" s="4">
        <v>989.5</v>
      </c>
      <c r="P25" s="4">
        <v>997.8</v>
      </c>
      <c r="Q25" s="4">
        <v>1015.7</v>
      </c>
      <c r="R25" s="4">
        <v>1005.4</v>
      </c>
      <c r="S25" s="4">
        <v>1012.9</v>
      </c>
      <c r="T25" s="4">
        <v>1012.7</v>
      </c>
      <c r="U25" s="4">
        <v>1013</v>
      </c>
      <c r="V25" s="4">
        <v>1008</v>
      </c>
      <c r="W25" s="4">
        <v>1006.8</v>
      </c>
      <c r="X25" s="4">
        <v>1005.7</v>
      </c>
      <c r="Y25" s="4">
        <v>1012.7</v>
      </c>
      <c r="Z25" s="4">
        <v>1024.9</v>
      </c>
      <c r="AA25" s="4">
        <v>1000.7</v>
      </c>
      <c r="AB25" s="4">
        <v>1018.9</v>
      </c>
      <c r="AC25" s="4">
        <v>1004.1</v>
      </c>
      <c r="AD25" s="4">
        <v>1010.3</v>
      </c>
      <c r="AE25" s="4">
        <v>1009</v>
      </c>
      <c r="AF25" s="4">
        <v>1006.7</v>
      </c>
      <c r="AG25" s="4">
        <v>1023</v>
      </c>
      <c r="AH25" s="4">
        <v>1024.9</v>
      </c>
      <c r="AI25" s="4">
        <v>989</v>
      </c>
      <c r="AJ25" s="4">
        <v>1015.5</v>
      </c>
      <c r="AK25" s="4">
        <v>1000.4</v>
      </c>
      <c r="AL25" s="4">
        <v>1022</v>
      </c>
      <c r="AM25" s="4">
        <v>1020.1</v>
      </c>
      <c r="AN25" s="4">
        <v>1001.9</v>
      </c>
      <c r="AO25" s="4">
        <v>1019.5</v>
      </c>
      <c r="AP25" s="4">
        <v>1017.1</v>
      </c>
      <c r="AQ25" s="4">
        <v>1004.3</v>
      </c>
      <c r="AR25" s="4">
        <v>1020.4</v>
      </c>
      <c r="AS25" s="4">
        <v>1010.1</v>
      </c>
      <c r="AT25" s="4">
        <v>1010.1</v>
      </c>
      <c r="AU25" s="4">
        <v>1022</v>
      </c>
      <c r="AV25" s="4">
        <v>1016.8</v>
      </c>
      <c r="AW25" s="4">
        <v>1007.7</v>
      </c>
      <c r="AX25" s="4">
        <v>1008.2</v>
      </c>
      <c r="AY25" s="4">
        <v>1000.7</v>
      </c>
      <c r="AZ25" s="4">
        <v>1022.9</v>
      </c>
      <c r="BA25" s="4">
        <v>1016.9</v>
      </c>
      <c r="BB25" s="4">
        <v>1001.4</v>
      </c>
      <c r="BC25" s="4">
        <v>998.9</v>
      </c>
      <c r="BD25" s="4">
        <v>1017.7</v>
      </c>
      <c r="BE25" s="4">
        <v>1016.8</v>
      </c>
      <c r="BF25" s="4">
        <v>992.6683979181714</v>
      </c>
      <c r="BG25" s="4">
        <v>1013.7564523473058</v>
      </c>
      <c r="BH25" s="4">
        <v>1012.5</v>
      </c>
      <c r="BI25" s="4">
        <v>996.6</v>
      </c>
      <c r="BJ25" s="4">
        <v>1005.5</v>
      </c>
      <c r="BK25" s="4">
        <v>1021.3</v>
      </c>
      <c r="BL25" s="4">
        <v>1011</v>
      </c>
      <c r="BM25" s="4">
        <v>1010.9</v>
      </c>
      <c r="BN25" s="4">
        <v>1014.6</v>
      </c>
      <c r="BO25" s="4">
        <v>1003.5</v>
      </c>
      <c r="BP25" s="4">
        <v>1010.3</v>
      </c>
      <c r="BQ25" s="4">
        <v>1008.8</v>
      </c>
      <c r="BR25" s="4"/>
      <c r="BS25" s="4"/>
      <c r="BT25" s="4"/>
      <c r="BU25" s="4"/>
      <c r="BV25" s="4"/>
      <c r="BW25" s="4"/>
      <c r="BY25" s="10">
        <f t="shared" si="0"/>
        <v>1010.3566666666668</v>
      </c>
      <c r="BZ25" s="10">
        <f t="shared" si="1"/>
        <v>1011.9433333333333</v>
      </c>
      <c r="CA25" s="10">
        <f t="shared" si="2"/>
        <v>1011.3574950088495</v>
      </c>
      <c r="CB25" s="10">
        <f t="shared" si="3"/>
        <v>1010.8040274279185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 t="s">
        <v>38</v>
      </c>
      <c r="H26" s="15">
        <v>1015.6</v>
      </c>
      <c r="I26" s="15">
        <v>1005.1</v>
      </c>
      <c r="J26" s="15">
        <v>1014.9</v>
      </c>
      <c r="K26" s="4">
        <v>1007.4</v>
      </c>
      <c r="L26" s="4">
        <v>988.3</v>
      </c>
      <c r="M26" s="4">
        <v>1017.2</v>
      </c>
      <c r="N26" s="4">
        <v>1005.4</v>
      </c>
      <c r="O26" s="4">
        <v>1000.5</v>
      </c>
      <c r="P26" s="4">
        <v>1006.3</v>
      </c>
      <c r="Q26" s="4">
        <v>1014.7</v>
      </c>
      <c r="R26" s="4">
        <v>1015.3</v>
      </c>
      <c r="S26" s="4">
        <v>1010.6</v>
      </c>
      <c r="T26" s="4">
        <v>1017.7</v>
      </c>
      <c r="U26" s="4">
        <v>1007.2</v>
      </c>
      <c r="V26" s="4">
        <v>1000.7</v>
      </c>
      <c r="W26" s="4">
        <v>1011.4</v>
      </c>
      <c r="X26" s="4">
        <v>1004.4</v>
      </c>
      <c r="Y26" s="4">
        <v>1017.7</v>
      </c>
      <c r="Z26" s="4">
        <v>1003.9</v>
      </c>
      <c r="AA26" s="4">
        <v>1010.8</v>
      </c>
      <c r="AB26" s="4">
        <v>997.3</v>
      </c>
      <c r="AC26" s="4">
        <v>1017.5</v>
      </c>
      <c r="AD26" s="4">
        <v>1023.2</v>
      </c>
      <c r="AE26" s="4">
        <v>1004.4</v>
      </c>
      <c r="AF26" s="4">
        <v>998.3</v>
      </c>
      <c r="AG26" s="4">
        <v>1010.5</v>
      </c>
      <c r="AH26" s="4">
        <v>1029.4</v>
      </c>
      <c r="AI26" s="4">
        <v>990.1</v>
      </c>
      <c r="AJ26" s="4">
        <v>989.9</v>
      </c>
      <c r="AK26" s="4">
        <v>1014.6</v>
      </c>
      <c r="AL26" s="4">
        <v>1011</v>
      </c>
      <c r="AM26" s="4">
        <v>1000.5</v>
      </c>
      <c r="AN26" s="4">
        <v>1009.9</v>
      </c>
      <c r="AO26" s="4">
        <v>1013.7</v>
      </c>
      <c r="AP26" s="4">
        <v>994.8</v>
      </c>
      <c r="AQ26" s="4">
        <v>994.2</v>
      </c>
      <c r="AR26" s="4">
        <v>1011.1</v>
      </c>
      <c r="AS26" s="4">
        <v>1023.1</v>
      </c>
      <c r="AT26" s="4">
        <v>1009.7</v>
      </c>
      <c r="AU26" s="4">
        <v>1017.5</v>
      </c>
      <c r="AV26" s="4">
        <v>1021.8</v>
      </c>
      <c r="AW26" s="4">
        <v>990.7</v>
      </c>
      <c r="AX26" s="4">
        <v>1016.1</v>
      </c>
      <c r="AY26" s="4">
        <v>1009.6</v>
      </c>
      <c r="AZ26" s="4">
        <v>1018.1</v>
      </c>
      <c r="BA26" s="4">
        <v>1019.7</v>
      </c>
      <c r="BB26" s="4">
        <v>991.5</v>
      </c>
      <c r="BC26" s="4">
        <v>1004.4</v>
      </c>
      <c r="BD26" s="4">
        <v>1006</v>
      </c>
      <c r="BE26" s="4">
        <v>1007</v>
      </c>
      <c r="BF26" s="4">
        <v>1012.9266196349439</v>
      </c>
      <c r="BG26" s="4">
        <v>1016.3965430587913</v>
      </c>
      <c r="BH26" s="4">
        <v>1017.9</v>
      </c>
      <c r="BI26" s="4">
        <v>993.2</v>
      </c>
      <c r="BJ26" s="4">
        <v>1008.9</v>
      </c>
      <c r="BK26" s="4">
        <v>1021.1</v>
      </c>
      <c r="BL26" s="4">
        <v>1016</v>
      </c>
      <c r="BM26" s="4">
        <v>1014.6</v>
      </c>
      <c r="BN26" s="4">
        <v>1014</v>
      </c>
      <c r="BO26" s="4">
        <v>1017.3</v>
      </c>
      <c r="BP26" s="4">
        <v>1013</v>
      </c>
      <c r="BQ26" s="4">
        <v>1011.3</v>
      </c>
      <c r="BR26" s="4"/>
      <c r="BS26" s="4"/>
      <c r="BT26" s="4"/>
      <c r="BU26" s="4"/>
      <c r="BV26" s="4"/>
      <c r="BW26" s="4"/>
      <c r="BY26" s="10">
        <f t="shared" si="0"/>
        <v>1008.0366666666667</v>
      </c>
      <c r="BZ26" s="10">
        <f t="shared" si="1"/>
        <v>1008.2333333333333</v>
      </c>
      <c r="CA26" s="10">
        <f t="shared" si="2"/>
        <v>1008.6707720897913</v>
      </c>
      <c r="CB26" s="10">
        <f t="shared" si="3"/>
        <v>1010.1942955707658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 t="s">
        <v>38</v>
      </c>
      <c r="H27" s="15">
        <v>1014.5</v>
      </c>
      <c r="I27" s="15">
        <v>1021.2</v>
      </c>
      <c r="J27" s="15">
        <v>1011</v>
      </c>
      <c r="K27" s="4">
        <v>1014</v>
      </c>
      <c r="L27" s="4">
        <v>988.3</v>
      </c>
      <c r="M27" s="4">
        <v>1002.9</v>
      </c>
      <c r="N27" s="4">
        <v>1002.2</v>
      </c>
      <c r="O27" s="4">
        <v>1003.7</v>
      </c>
      <c r="P27" s="4">
        <v>1017.2</v>
      </c>
      <c r="Q27" s="4">
        <v>1017.9</v>
      </c>
      <c r="R27" s="4">
        <v>1016.3</v>
      </c>
      <c r="S27" s="4">
        <v>1013</v>
      </c>
      <c r="T27" s="4">
        <v>1019.4</v>
      </c>
      <c r="U27" s="4">
        <v>1016.9</v>
      </c>
      <c r="V27" s="4">
        <v>1006.4</v>
      </c>
      <c r="W27" s="4">
        <v>1019.8</v>
      </c>
      <c r="X27" s="4">
        <v>1007.8</v>
      </c>
      <c r="Y27" s="4">
        <v>1026.9</v>
      </c>
      <c r="Z27" s="4">
        <v>1008.8</v>
      </c>
      <c r="AA27" s="4">
        <v>1015.4</v>
      </c>
      <c r="AB27" s="4">
        <v>997.5</v>
      </c>
      <c r="AC27" s="4">
        <v>1021.3</v>
      </c>
      <c r="AD27" s="4">
        <v>997.9</v>
      </c>
      <c r="AE27" s="4">
        <v>1008.1</v>
      </c>
      <c r="AF27" s="4">
        <v>1009.2</v>
      </c>
      <c r="AG27" s="4">
        <v>1010</v>
      </c>
      <c r="AH27" s="4">
        <v>1019</v>
      </c>
      <c r="AI27" s="4">
        <v>1012</v>
      </c>
      <c r="AJ27" s="4">
        <v>995.3</v>
      </c>
      <c r="AK27" s="4">
        <v>1016.7</v>
      </c>
      <c r="AL27" s="4">
        <v>998.8</v>
      </c>
      <c r="AM27" s="4">
        <v>1008.7</v>
      </c>
      <c r="AN27" s="4">
        <v>1017.7</v>
      </c>
      <c r="AO27" s="4">
        <v>1013.5</v>
      </c>
      <c r="AP27" s="4">
        <v>994.5</v>
      </c>
      <c r="AQ27" s="4">
        <v>1001.5</v>
      </c>
      <c r="AR27" s="4">
        <v>1009.4</v>
      </c>
      <c r="AS27" s="4">
        <v>1007.8</v>
      </c>
      <c r="AT27" s="4">
        <v>1015.3</v>
      </c>
      <c r="AU27" s="4">
        <v>1015.2</v>
      </c>
      <c r="AV27" s="4">
        <v>1015</v>
      </c>
      <c r="AW27" s="4">
        <v>1004.1</v>
      </c>
      <c r="AX27" s="4">
        <v>1004.3</v>
      </c>
      <c r="AY27" s="4">
        <v>1018</v>
      </c>
      <c r="AZ27" s="4">
        <v>1011</v>
      </c>
      <c r="BA27" s="4">
        <v>1012.9</v>
      </c>
      <c r="BB27" s="4">
        <v>989.2</v>
      </c>
      <c r="BC27" s="4">
        <v>1017.1</v>
      </c>
      <c r="BD27" s="4">
        <v>995.8</v>
      </c>
      <c r="BE27" s="4">
        <v>1011.6</v>
      </c>
      <c r="BF27" s="4">
        <v>1007.1553870695748</v>
      </c>
      <c r="BG27" s="4">
        <v>1001.9302761290729</v>
      </c>
      <c r="BH27" s="4">
        <v>1012</v>
      </c>
      <c r="BI27" s="4">
        <v>1002.6</v>
      </c>
      <c r="BJ27" s="4">
        <v>1006.1</v>
      </c>
      <c r="BK27" s="4">
        <v>1012.9</v>
      </c>
      <c r="BL27" s="4">
        <v>1022.5</v>
      </c>
      <c r="BM27" s="4">
        <v>1016.4</v>
      </c>
      <c r="BN27" s="4">
        <v>1019.3</v>
      </c>
      <c r="BO27" s="4">
        <v>1017.3</v>
      </c>
      <c r="BP27" s="4">
        <v>1015.7</v>
      </c>
      <c r="BQ27" s="4">
        <v>1019.3</v>
      </c>
      <c r="BR27" s="4"/>
      <c r="BS27" s="4"/>
      <c r="BT27" s="4"/>
      <c r="BU27" s="4"/>
      <c r="BV27" s="4"/>
      <c r="BW27" s="4"/>
      <c r="BY27" s="10">
        <f t="shared" si="0"/>
        <v>1010.0799999999999</v>
      </c>
      <c r="BZ27" s="10">
        <f t="shared" si="1"/>
        <v>1010.33</v>
      </c>
      <c r="CA27" s="10">
        <f t="shared" si="2"/>
        <v>1007.9561887732883</v>
      </c>
      <c r="CB27" s="10">
        <f t="shared" si="3"/>
        <v>1010.1866342967305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 t="s">
        <v>38</v>
      </c>
      <c r="H28" s="15">
        <v>1016.7</v>
      </c>
      <c r="I28" s="15">
        <v>993.9</v>
      </c>
      <c r="J28" s="15">
        <v>1011.1</v>
      </c>
      <c r="K28" s="4">
        <v>1001.7</v>
      </c>
      <c r="L28" s="4">
        <v>1013.8</v>
      </c>
      <c r="M28" s="4">
        <v>1010.4</v>
      </c>
      <c r="N28" s="4">
        <v>1000.7</v>
      </c>
      <c r="O28" s="4">
        <v>1013.4</v>
      </c>
      <c r="P28" s="4">
        <v>1019.2</v>
      </c>
      <c r="Q28" s="4">
        <v>1015.8</v>
      </c>
      <c r="R28" s="4">
        <v>1014</v>
      </c>
      <c r="S28" s="4">
        <v>1018.1</v>
      </c>
      <c r="T28" s="4">
        <v>1010.9</v>
      </c>
      <c r="U28" s="4">
        <v>1011</v>
      </c>
      <c r="V28" s="4">
        <v>1015.5</v>
      </c>
      <c r="W28" s="4">
        <v>1021.2</v>
      </c>
      <c r="X28" s="4">
        <v>1011</v>
      </c>
      <c r="Y28" s="4">
        <v>1016.1</v>
      </c>
      <c r="Z28" s="4">
        <v>1014.8</v>
      </c>
      <c r="AA28" s="4">
        <v>1016.2</v>
      </c>
      <c r="AB28" s="4">
        <v>1010.2</v>
      </c>
      <c r="AC28" s="4">
        <v>1013</v>
      </c>
      <c r="AD28" s="4">
        <v>993.2</v>
      </c>
      <c r="AE28" s="4">
        <v>1019.8</v>
      </c>
      <c r="AF28" s="4">
        <v>1020.3</v>
      </c>
      <c r="AG28" s="4">
        <v>1013.8</v>
      </c>
      <c r="AH28" s="4">
        <v>1010.1</v>
      </c>
      <c r="AI28" s="4">
        <v>1022.8</v>
      </c>
      <c r="AJ28" s="4">
        <v>1010.5</v>
      </c>
      <c r="AK28" s="4">
        <v>1008.7</v>
      </c>
      <c r="AL28" s="4">
        <v>1012.6</v>
      </c>
      <c r="AM28" s="4">
        <v>1020.4</v>
      </c>
      <c r="AN28" s="4">
        <v>1018.1</v>
      </c>
      <c r="AO28" s="4">
        <v>1014.8</v>
      </c>
      <c r="AP28" s="4">
        <v>1011.7</v>
      </c>
      <c r="AQ28" s="4">
        <v>1015.4</v>
      </c>
      <c r="AR28" s="4">
        <v>1010</v>
      </c>
      <c r="AS28" s="4">
        <v>1015.6</v>
      </c>
      <c r="AT28" s="4">
        <v>1017.7</v>
      </c>
      <c r="AU28" s="4">
        <v>1021.1</v>
      </c>
      <c r="AV28" s="4">
        <v>1003.1</v>
      </c>
      <c r="AW28" s="4">
        <v>1004.4</v>
      </c>
      <c r="AX28" s="4">
        <v>996.7</v>
      </c>
      <c r="AY28" s="4">
        <v>1012.9</v>
      </c>
      <c r="AZ28" s="4">
        <v>1010.4</v>
      </c>
      <c r="BA28" s="4">
        <v>1010.1</v>
      </c>
      <c r="BB28" s="4">
        <v>1011.1</v>
      </c>
      <c r="BC28" s="4">
        <v>1011.1</v>
      </c>
      <c r="BD28" s="4">
        <v>1004.1</v>
      </c>
      <c r="BE28" s="4">
        <v>1006.2</v>
      </c>
      <c r="BF28" s="4">
        <v>1008.1839294239292</v>
      </c>
      <c r="BG28" s="4">
        <v>1006.1164506352443</v>
      </c>
      <c r="BH28" s="4">
        <v>1009.4</v>
      </c>
      <c r="BI28" s="4">
        <v>1010.4</v>
      </c>
      <c r="BJ28" s="4">
        <v>1013</v>
      </c>
      <c r="BK28" s="4">
        <v>1010.1</v>
      </c>
      <c r="BL28" s="4">
        <v>1029.2</v>
      </c>
      <c r="BM28" s="4">
        <v>1019.6</v>
      </c>
      <c r="BN28" s="4">
        <v>1013.5</v>
      </c>
      <c r="BO28" s="4">
        <v>1016</v>
      </c>
      <c r="BP28" s="4">
        <v>1006.4</v>
      </c>
      <c r="BQ28" s="4">
        <v>1019.1</v>
      </c>
      <c r="BR28" s="4"/>
      <c r="BS28" s="4"/>
      <c r="BT28" s="4"/>
      <c r="BU28" s="4"/>
      <c r="BV28" s="4"/>
      <c r="BW28" s="4"/>
      <c r="BY28" s="10">
        <f t="shared" si="0"/>
        <v>1013.01</v>
      </c>
      <c r="BZ28" s="10">
        <f t="shared" si="1"/>
        <v>1013.4666666666667</v>
      </c>
      <c r="CA28" s="10">
        <f t="shared" si="2"/>
        <v>1011.3666793353057</v>
      </c>
      <c r="CB28" s="10">
        <f t="shared" si="3"/>
        <v>1012.1258187115861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 t="s">
        <v>38</v>
      </c>
      <c r="H29" s="15">
        <v>1021.2</v>
      </c>
      <c r="I29" s="15">
        <v>996.9</v>
      </c>
      <c r="J29" s="15">
        <v>1005.3</v>
      </c>
      <c r="K29" s="4">
        <v>1006.2</v>
      </c>
      <c r="L29" s="4">
        <v>1014</v>
      </c>
      <c r="M29" s="4">
        <v>1002.3</v>
      </c>
      <c r="N29" s="4">
        <v>1007.5</v>
      </c>
      <c r="O29" s="4">
        <v>1020.1</v>
      </c>
      <c r="P29" s="4">
        <v>998</v>
      </c>
      <c r="Q29" s="4">
        <v>1016.5</v>
      </c>
      <c r="R29" s="4">
        <v>1011.9</v>
      </c>
      <c r="S29" s="4">
        <v>1020.8</v>
      </c>
      <c r="T29" s="4">
        <v>1005.9</v>
      </c>
      <c r="U29" s="4">
        <v>1017.1</v>
      </c>
      <c r="V29" s="4">
        <v>1024.7</v>
      </c>
      <c r="W29" s="4">
        <v>1009.6</v>
      </c>
      <c r="X29" s="4">
        <v>1011.3</v>
      </c>
      <c r="Y29" s="4">
        <v>1001.7</v>
      </c>
      <c r="Z29" s="4">
        <v>1007.4</v>
      </c>
      <c r="AA29" s="4">
        <v>1019.1</v>
      </c>
      <c r="AB29" s="4">
        <v>1012.4</v>
      </c>
      <c r="AC29" s="4">
        <v>1015</v>
      </c>
      <c r="AD29" s="4">
        <v>998.8</v>
      </c>
      <c r="AE29" s="4">
        <v>1024</v>
      </c>
      <c r="AF29" s="4">
        <v>1022.7</v>
      </c>
      <c r="AG29" s="4">
        <v>1018.3</v>
      </c>
      <c r="AH29" s="4">
        <v>1003.1</v>
      </c>
      <c r="AI29" s="4">
        <v>1020.5</v>
      </c>
      <c r="AJ29" s="4">
        <v>1022.6</v>
      </c>
      <c r="AK29" s="4">
        <v>1012.4</v>
      </c>
      <c r="AL29" s="4">
        <v>1006.2</v>
      </c>
      <c r="AM29" s="4">
        <v>1021.4</v>
      </c>
      <c r="AN29" s="4">
        <v>1018.1</v>
      </c>
      <c r="AO29" s="4">
        <v>1020.5</v>
      </c>
      <c r="AP29" s="4">
        <v>1012</v>
      </c>
      <c r="AQ29" s="4">
        <v>1019.2</v>
      </c>
      <c r="AR29" s="4">
        <v>1012.4</v>
      </c>
      <c r="AS29" s="4">
        <v>1022</v>
      </c>
      <c r="AT29" s="4">
        <v>1014.2</v>
      </c>
      <c r="AU29" s="4">
        <v>1010.6</v>
      </c>
      <c r="AV29" s="4">
        <v>1001.9</v>
      </c>
      <c r="AW29" s="4">
        <v>1012.4</v>
      </c>
      <c r="AX29" s="4">
        <v>1006.2</v>
      </c>
      <c r="AY29" s="4">
        <v>995.4</v>
      </c>
      <c r="AZ29" s="4">
        <v>997.7</v>
      </c>
      <c r="BA29" s="4">
        <v>1016.3</v>
      </c>
      <c r="BB29" s="4">
        <v>1015.7</v>
      </c>
      <c r="BC29" s="4">
        <v>1011.4</v>
      </c>
      <c r="BD29" s="4">
        <v>1008.5</v>
      </c>
      <c r="BE29" s="4">
        <v>1009.1</v>
      </c>
      <c r="BF29" s="4">
        <v>1012.5450633910312</v>
      </c>
      <c r="BG29" s="4">
        <v>1021.2772177600315</v>
      </c>
      <c r="BH29" s="4">
        <v>1021</v>
      </c>
      <c r="BI29" s="4">
        <v>1018.7</v>
      </c>
      <c r="BJ29" s="4">
        <v>1019.6</v>
      </c>
      <c r="BK29" s="4">
        <v>1007.8</v>
      </c>
      <c r="BL29" s="4">
        <v>1021.2</v>
      </c>
      <c r="BM29" s="4">
        <v>1019</v>
      </c>
      <c r="BN29" s="4">
        <v>1007</v>
      </c>
      <c r="BO29" s="4">
        <v>1017.5</v>
      </c>
      <c r="BP29" s="4">
        <v>1002.9</v>
      </c>
      <c r="BQ29" s="4">
        <v>1010.5</v>
      </c>
      <c r="BR29" s="4"/>
      <c r="BS29" s="4"/>
      <c r="BT29" s="4"/>
      <c r="BU29" s="4"/>
      <c r="BV29" s="4"/>
      <c r="BW29" s="4"/>
      <c r="BY29" s="10">
        <f t="shared" si="0"/>
        <v>1012.5600000000001</v>
      </c>
      <c r="BZ29" s="10">
        <f t="shared" si="1"/>
        <v>1013.9166666666667</v>
      </c>
      <c r="CA29" s="10">
        <f t="shared" si="2"/>
        <v>1012.9140760383689</v>
      </c>
      <c r="CB29" s="10">
        <f t="shared" si="3"/>
        <v>1013.0329768113246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 t="s">
        <v>38</v>
      </c>
      <c r="H30" s="15">
        <v>1024</v>
      </c>
      <c r="I30" s="15">
        <v>1016.8</v>
      </c>
      <c r="J30" s="15">
        <v>1006</v>
      </c>
      <c r="K30" s="4">
        <v>1012.4</v>
      </c>
      <c r="L30" s="4">
        <v>1006.7</v>
      </c>
      <c r="M30" s="4">
        <v>1017.5</v>
      </c>
      <c r="N30" s="4">
        <v>1015.4</v>
      </c>
      <c r="O30" s="4">
        <v>1011.6</v>
      </c>
      <c r="P30" s="4">
        <v>1002.4</v>
      </c>
      <c r="Q30" s="4">
        <v>1019.1</v>
      </c>
      <c r="R30" s="4">
        <v>1015</v>
      </c>
      <c r="S30" s="4">
        <v>1015.8</v>
      </c>
      <c r="T30" s="4">
        <v>1017.9</v>
      </c>
      <c r="U30" s="4">
        <v>1026.1</v>
      </c>
      <c r="V30" s="4">
        <v>1008.1</v>
      </c>
      <c r="W30" s="4">
        <v>1009.6</v>
      </c>
      <c r="X30" s="4">
        <v>1012.3</v>
      </c>
      <c r="Y30" s="4">
        <v>1014.12</v>
      </c>
      <c r="Z30" s="4">
        <v>1016.9</v>
      </c>
      <c r="AA30" s="4">
        <v>998.1</v>
      </c>
      <c r="AB30" s="4">
        <v>1018.8</v>
      </c>
      <c r="AC30" s="4">
        <v>1024.9</v>
      </c>
      <c r="AD30" s="4">
        <v>1016.3</v>
      </c>
      <c r="AE30" s="4">
        <v>1024.5</v>
      </c>
      <c r="AF30" s="4">
        <v>1022.3</v>
      </c>
      <c r="AG30" s="4">
        <v>1015.2</v>
      </c>
      <c r="AH30" s="4">
        <v>1003.3</v>
      </c>
      <c r="AI30" s="4">
        <v>1014.8</v>
      </c>
      <c r="AJ30" s="4">
        <v>1025</v>
      </c>
      <c r="AK30" s="4">
        <v>1018.7</v>
      </c>
      <c r="AL30" s="4">
        <v>1003.7</v>
      </c>
      <c r="AM30" s="4">
        <v>1016.4</v>
      </c>
      <c r="AN30" s="4">
        <v>1016.8</v>
      </c>
      <c r="AO30" s="4">
        <v>1023.8</v>
      </c>
      <c r="AP30" s="4">
        <v>998.3</v>
      </c>
      <c r="AQ30" s="4">
        <v>1012.8</v>
      </c>
      <c r="AR30" s="4">
        <v>1011.1</v>
      </c>
      <c r="AS30" s="4">
        <v>1020.9</v>
      </c>
      <c r="AT30" s="4">
        <v>1016.6</v>
      </c>
      <c r="AU30" s="4">
        <v>1011</v>
      </c>
      <c r="AV30" s="4">
        <v>1013.8</v>
      </c>
      <c r="AW30" s="4">
        <v>1007.5</v>
      </c>
      <c r="AX30" s="4">
        <v>1006.9</v>
      </c>
      <c r="AY30" s="4">
        <v>1011.5</v>
      </c>
      <c r="AZ30" s="4">
        <v>997.4</v>
      </c>
      <c r="BA30" s="4">
        <v>1021.8</v>
      </c>
      <c r="BB30" s="4">
        <v>998.3</v>
      </c>
      <c r="BC30" s="4">
        <v>991.6</v>
      </c>
      <c r="BD30" s="4">
        <v>1006.6</v>
      </c>
      <c r="BE30" s="4">
        <v>1008.4</v>
      </c>
      <c r="BF30" s="4">
        <v>1015.678228230341</v>
      </c>
      <c r="BG30" s="4">
        <v>1019.7604955707685</v>
      </c>
      <c r="BH30" s="4">
        <v>1024.3</v>
      </c>
      <c r="BI30" s="4">
        <v>1014.3</v>
      </c>
      <c r="BJ30" s="4">
        <v>1012</v>
      </c>
      <c r="BK30" s="4">
        <v>1018.1</v>
      </c>
      <c r="BL30" s="4">
        <v>1017.4</v>
      </c>
      <c r="BM30" s="4">
        <v>1018.1</v>
      </c>
      <c r="BN30" s="4">
        <v>1014.1</v>
      </c>
      <c r="BO30" s="4">
        <v>1014.6</v>
      </c>
      <c r="BP30" s="4">
        <v>1001.5</v>
      </c>
      <c r="BQ30" s="4">
        <v>1008.2</v>
      </c>
      <c r="BR30" s="4"/>
      <c r="BS30" s="4"/>
      <c r="BT30" s="4"/>
      <c r="BU30" s="4"/>
      <c r="BV30" s="4"/>
      <c r="BW30" s="4"/>
      <c r="BY30" s="10">
        <f t="shared" si="0"/>
        <v>1014.2973333333334</v>
      </c>
      <c r="BZ30" s="10">
        <f t="shared" si="1"/>
        <v>1014.6539999999999</v>
      </c>
      <c r="CA30" s="10">
        <f t="shared" si="2"/>
        <v>1012.3579574600368</v>
      </c>
      <c r="CB30" s="10">
        <f t="shared" si="3"/>
        <v>1011.9206039935839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 t="s">
        <v>38</v>
      </c>
      <c r="H31" s="15">
        <v>1013.4</v>
      </c>
      <c r="I31" s="15">
        <v>1016</v>
      </c>
      <c r="J31" s="15">
        <v>1021.5</v>
      </c>
      <c r="K31" s="4">
        <v>1013.7</v>
      </c>
      <c r="L31" s="4">
        <v>989.7</v>
      </c>
      <c r="M31" s="4">
        <v>1016.2</v>
      </c>
      <c r="N31" s="4">
        <v>1014.6</v>
      </c>
      <c r="O31" s="4">
        <v>996</v>
      </c>
      <c r="P31" s="4">
        <v>1013</v>
      </c>
      <c r="Q31" s="4">
        <v>1023.7</v>
      </c>
      <c r="R31" s="4">
        <v>1012.3</v>
      </c>
      <c r="S31" s="4">
        <v>1019.1</v>
      </c>
      <c r="T31" s="4">
        <v>1010.3</v>
      </c>
      <c r="U31" s="4">
        <v>1025</v>
      </c>
      <c r="V31" s="4">
        <v>1010.8</v>
      </c>
      <c r="W31" s="4">
        <v>1020.6</v>
      </c>
      <c r="X31" s="4">
        <v>1002.2</v>
      </c>
      <c r="Y31" s="4">
        <v>1017.5</v>
      </c>
      <c r="Z31" s="4">
        <v>1026.2</v>
      </c>
      <c r="AA31" s="4">
        <v>1001.1</v>
      </c>
      <c r="AB31" s="4">
        <v>1014</v>
      </c>
      <c r="AC31" s="4">
        <v>1014.7</v>
      </c>
      <c r="AD31" s="4">
        <v>1015</v>
      </c>
      <c r="AE31" s="4">
        <v>1023.2</v>
      </c>
      <c r="AF31" s="4">
        <v>1024.7</v>
      </c>
      <c r="AG31" s="4">
        <v>1011.9</v>
      </c>
      <c r="AH31" s="4">
        <v>1008.2</v>
      </c>
      <c r="AI31" s="4">
        <v>1009</v>
      </c>
      <c r="AJ31" s="4">
        <v>1019.2</v>
      </c>
      <c r="AK31" s="4">
        <v>1015.5</v>
      </c>
      <c r="AL31" s="4">
        <v>1006.7</v>
      </c>
      <c r="AM31" s="4">
        <v>1011.3</v>
      </c>
      <c r="AN31" s="4">
        <v>1022.5</v>
      </c>
      <c r="AO31" s="4">
        <v>1011.4</v>
      </c>
      <c r="AP31" s="4">
        <v>996.5</v>
      </c>
      <c r="AQ31" s="4">
        <v>1012.4</v>
      </c>
      <c r="AR31" s="4">
        <v>1012.8</v>
      </c>
      <c r="AS31" s="4">
        <v>1022.5</v>
      </c>
      <c r="AT31" s="4">
        <v>1007.5</v>
      </c>
      <c r="AU31" s="4">
        <v>1018.2</v>
      </c>
      <c r="AV31" s="4">
        <v>1016.6</v>
      </c>
      <c r="AW31" s="4">
        <v>992</v>
      </c>
      <c r="AX31" s="4">
        <v>999.5</v>
      </c>
      <c r="AY31" s="4">
        <v>1007.9</v>
      </c>
      <c r="AZ31" s="4">
        <v>1006.5</v>
      </c>
      <c r="BA31" s="4">
        <v>1020</v>
      </c>
      <c r="BB31" s="4">
        <v>995.3</v>
      </c>
      <c r="BC31" s="4">
        <v>988.8</v>
      </c>
      <c r="BD31" s="4">
        <v>1004.3</v>
      </c>
      <c r="BE31" s="4">
        <v>1014</v>
      </c>
      <c r="BF31" s="4">
        <v>1017.6011082273558</v>
      </c>
      <c r="BG31" s="4">
        <v>1016.2189380529551</v>
      </c>
      <c r="BH31" s="4">
        <v>1018.8</v>
      </c>
      <c r="BI31" s="4">
        <v>1022.3</v>
      </c>
      <c r="BJ31" s="4">
        <v>1009.9</v>
      </c>
      <c r="BK31" s="4">
        <v>1012</v>
      </c>
      <c r="BL31" s="4">
        <v>1011.5</v>
      </c>
      <c r="BM31" s="4">
        <v>1020.8</v>
      </c>
      <c r="BN31" s="4">
        <v>1021.3</v>
      </c>
      <c r="BO31" s="4">
        <v>1011.9</v>
      </c>
      <c r="BP31" s="4">
        <v>1015</v>
      </c>
      <c r="BQ31" s="4">
        <v>1018</v>
      </c>
      <c r="BR31" s="4"/>
      <c r="BS31" s="4"/>
      <c r="BT31" s="4"/>
      <c r="BU31" s="4"/>
      <c r="BV31" s="4"/>
      <c r="BW31" s="4"/>
      <c r="BY31" s="10">
        <f t="shared" si="0"/>
        <v>1013.5633333333335</v>
      </c>
      <c r="BZ31" s="10">
        <f t="shared" si="1"/>
        <v>1013.3166666666668</v>
      </c>
      <c r="CA31" s="10">
        <f t="shared" si="2"/>
        <v>1010.9073348760102</v>
      </c>
      <c r="CB31" s="10">
        <f t="shared" si="3"/>
        <v>1011.4619369767842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 t="s">
        <v>38</v>
      </c>
      <c r="H32" s="15">
        <v>1002</v>
      </c>
      <c r="I32" s="15">
        <v>1009.7</v>
      </c>
      <c r="J32" s="15">
        <v>1014.1</v>
      </c>
      <c r="K32" s="4">
        <v>1016.8</v>
      </c>
      <c r="L32" s="4">
        <v>1004.4</v>
      </c>
      <c r="M32" s="4">
        <v>1021.7</v>
      </c>
      <c r="N32" s="4">
        <v>1011.2</v>
      </c>
      <c r="O32" s="4">
        <v>1000.9</v>
      </c>
      <c r="P32" s="4">
        <v>1010.1</v>
      </c>
      <c r="Q32" s="4">
        <v>1003.2</v>
      </c>
      <c r="R32" s="4">
        <v>1003.4</v>
      </c>
      <c r="S32" s="4">
        <v>1010.1</v>
      </c>
      <c r="T32" s="4">
        <v>1012.1</v>
      </c>
      <c r="U32" s="4">
        <v>1005.8</v>
      </c>
      <c r="V32" s="4">
        <v>1010.8</v>
      </c>
      <c r="W32" s="4">
        <v>1018</v>
      </c>
      <c r="X32" s="4">
        <v>993.5</v>
      </c>
      <c r="Y32" s="4">
        <v>1000.6</v>
      </c>
      <c r="Z32" s="4">
        <v>1012</v>
      </c>
      <c r="AA32" s="4">
        <v>1007.3</v>
      </c>
      <c r="AB32" s="4">
        <v>983</v>
      </c>
      <c r="AC32" s="4">
        <v>999.9</v>
      </c>
      <c r="AD32" s="4">
        <v>1018.1</v>
      </c>
      <c r="AE32" s="4">
        <v>1013</v>
      </c>
      <c r="AF32" s="4">
        <v>1019.8</v>
      </c>
      <c r="AG32" s="4">
        <v>1012.4</v>
      </c>
      <c r="AH32" s="4">
        <v>1006.7</v>
      </c>
      <c r="AI32" s="4">
        <v>1006.4</v>
      </c>
      <c r="AJ32" s="4">
        <v>1005.9</v>
      </c>
      <c r="AK32" s="4">
        <v>1016.6</v>
      </c>
      <c r="AL32" s="4">
        <v>1018.7</v>
      </c>
      <c r="AM32" s="4">
        <v>1017.4</v>
      </c>
      <c r="AN32" s="4">
        <v>1017.2</v>
      </c>
      <c r="AO32" s="4">
        <v>1002.5</v>
      </c>
      <c r="AP32" s="4">
        <v>1019.1</v>
      </c>
      <c r="AQ32" s="4">
        <v>1018.6</v>
      </c>
      <c r="AR32" s="4">
        <v>1010</v>
      </c>
      <c r="AS32" s="4">
        <v>998</v>
      </c>
      <c r="AT32" s="4">
        <v>1000.6</v>
      </c>
      <c r="AU32" s="4">
        <v>1014</v>
      </c>
      <c r="AV32" s="4">
        <v>1025.9</v>
      </c>
      <c r="AW32" s="4">
        <v>996.6</v>
      </c>
      <c r="AX32" s="4">
        <v>999.3</v>
      </c>
      <c r="AY32" s="4">
        <v>1000.9</v>
      </c>
      <c r="AZ32" s="4">
        <v>1013.1</v>
      </c>
      <c r="BA32" s="4">
        <v>1007.1</v>
      </c>
      <c r="BB32" s="4">
        <v>1001.7</v>
      </c>
      <c r="BC32" s="4">
        <v>997.2</v>
      </c>
      <c r="BD32" s="4">
        <v>1000</v>
      </c>
      <c r="BE32" s="4">
        <v>1010.8</v>
      </c>
      <c r="BF32" s="4">
        <v>1024.0230755338373</v>
      </c>
      <c r="BG32" s="4">
        <v>1021.9205789516097</v>
      </c>
      <c r="BH32" s="4">
        <v>1015.3</v>
      </c>
      <c r="BI32" s="4">
        <v>1013.9</v>
      </c>
      <c r="BJ32" s="4">
        <v>1017.6</v>
      </c>
      <c r="BK32" s="4">
        <v>985.7</v>
      </c>
      <c r="BL32" s="4">
        <v>1014.8</v>
      </c>
      <c r="BM32" s="4">
        <v>1013.4</v>
      </c>
      <c r="BN32" s="4">
        <v>1014.6</v>
      </c>
      <c r="BO32" s="4">
        <v>1015.1</v>
      </c>
      <c r="BP32" s="4">
        <v>1008.7</v>
      </c>
      <c r="BQ32" s="4">
        <v>1021.2</v>
      </c>
      <c r="BR32" s="4"/>
      <c r="BS32" s="4"/>
      <c r="BT32" s="4"/>
      <c r="BU32" s="4"/>
      <c r="BV32" s="4"/>
      <c r="BW32" s="4"/>
      <c r="BY32" s="10">
        <f t="shared" si="0"/>
        <v>1009.13</v>
      </c>
      <c r="BZ32" s="10">
        <f t="shared" si="1"/>
        <v>1009.3499999999999</v>
      </c>
      <c r="CA32" s="10">
        <f t="shared" si="2"/>
        <v>1010.4514551495148</v>
      </c>
      <c r="CB32" s="10">
        <f t="shared" si="3"/>
        <v>1010.2014082092079</v>
      </c>
    </row>
    <row r="33" spans="1:80" ht="11.25">
      <c r="A33" s="5">
        <v>31</v>
      </c>
      <c r="B33" s="24" t="s">
        <v>38</v>
      </c>
      <c r="C33" s="15" t="s">
        <v>38</v>
      </c>
      <c r="D33" s="15" t="s">
        <v>38</v>
      </c>
      <c r="E33" s="15" t="s">
        <v>38</v>
      </c>
      <c r="F33" s="15" t="s">
        <v>38</v>
      </c>
      <c r="G33" s="15" t="s">
        <v>38</v>
      </c>
      <c r="H33" s="15">
        <v>1006.7</v>
      </c>
      <c r="I33" s="15">
        <v>1000.4</v>
      </c>
      <c r="J33" s="15">
        <v>1012.4</v>
      </c>
      <c r="K33" s="4">
        <v>1020.3</v>
      </c>
      <c r="L33" s="4">
        <v>1016.4</v>
      </c>
      <c r="M33" s="4">
        <v>1019.2</v>
      </c>
      <c r="N33" s="4">
        <v>1004.8</v>
      </c>
      <c r="O33" s="4">
        <v>1017.3</v>
      </c>
      <c r="P33" s="4">
        <v>994.2</v>
      </c>
      <c r="Q33" s="4">
        <v>1000.8</v>
      </c>
      <c r="R33" s="4">
        <v>1009.4</v>
      </c>
      <c r="S33" s="4">
        <v>1014.5</v>
      </c>
      <c r="T33" s="4">
        <v>1009.3</v>
      </c>
      <c r="U33" s="4">
        <v>991.5</v>
      </c>
      <c r="V33" s="4">
        <v>1009.1</v>
      </c>
      <c r="W33" s="4">
        <v>1006.1</v>
      </c>
      <c r="X33" s="4">
        <v>1003.5</v>
      </c>
      <c r="Y33" s="4">
        <v>1006.9</v>
      </c>
      <c r="Z33" s="4">
        <v>1002</v>
      </c>
      <c r="AA33" s="4">
        <v>1013.9</v>
      </c>
      <c r="AB33" s="4">
        <v>981.8</v>
      </c>
      <c r="AC33" s="4">
        <v>1010.3</v>
      </c>
      <c r="AD33" s="4">
        <v>1025.5</v>
      </c>
      <c r="AE33" s="4">
        <v>1000.6</v>
      </c>
      <c r="AF33" s="4">
        <v>1020.5</v>
      </c>
      <c r="AG33" s="4">
        <v>1009.3</v>
      </c>
      <c r="AH33" s="4">
        <v>1014.5</v>
      </c>
      <c r="AI33" s="4">
        <v>1004.2</v>
      </c>
      <c r="AJ33" s="4">
        <v>1004.6</v>
      </c>
      <c r="AK33" s="4">
        <v>1022.4</v>
      </c>
      <c r="AL33" s="4">
        <v>1012.1</v>
      </c>
      <c r="AM33" s="4">
        <v>1010.3</v>
      </c>
      <c r="AN33" s="4">
        <v>1013.6</v>
      </c>
      <c r="AO33" s="4">
        <v>1013.4</v>
      </c>
      <c r="AP33" s="4">
        <v>1009</v>
      </c>
      <c r="AQ33" s="4">
        <v>1013.5</v>
      </c>
      <c r="AR33" s="4">
        <v>998.6</v>
      </c>
      <c r="AS33" s="4">
        <v>996.4</v>
      </c>
      <c r="AT33" s="4">
        <v>1013.9</v>
      </c>
      <c r="AU33" s="4">
        <v>1013.3</v>
      </c>
      <c r="AV33" s="4">
        <v>1020.7</v>
      </c>
      <c r="AW33" s="4">
        <v>1003.9</v>
      </c>
      <c r="AX33" s="4">
        <v>1010.6</v>
      </c>
      <c r="AY33" s="4">
        <v>1008.1</v>
      </c>
      <c r="AZ33" s="4">
        <v>1008.8</v>
      </c>
      <c r="BA33" s="4">
        <v>998</v>
      </c>
      <c r="BB33" s="4">
        <v>1009</v>
      </c>
      <c r="BC33" s="4">
        <v>1002.2</v>
      </c>
      <c r="BD33" s="4">
        <v>1001.4</v>
      </c>
      <c r="BE33" s="4">
        <v>998</v>
      </c>
      <c r="BF33" s="4">
        <v>1018.1780984033587</v>
      </c>
      <c r="BG33" s="4">
        <v>1021.7487044265769</v>
      </c>
      <c r="BH33" s="4">
        <v>1015.9</v>
      </c>
      <c r="BI33" s="4">
        <v>996</v>
      </c>
      <c r="BJ33" s="4">
        <v>1018</v>
      </c>
      <c r="BK33" s="4">
        <v>991.7</v>
      </c>
      <c r="BL33" s="4">
        <v>1015.6</v>
      </c>
      <c r="BM33" s="4">
        <v>1015.7</v>
      </c>
      <c r="BN33" s="4">
        <v>1015.3</v>
      </c>
      <c r="BO33" s="4">
        <v>1020.6</v>
      </c>
      <c r="BP33" s="4">
        <v>1003.9</v>
      </c>
      <c r="BQ33" s="4">
        <v>1020.1</v>
      </c>
      <c r="BR33" s="4"/>
      <c r="BS33" s="4"/>
      <c r="BT33" s="4"/>
      <c r="BU33" s="4"/>
      <c r="BV33" s="4"/>
      <c r="BW33" s="4"/>
      <c r="BY33" s="10">
        <f t="shared" si="0"/>
        <v>1008.9233333333333</v>
      </c>
      <c r="BZ33" s="10">
        <f t="shared" si="1"/>
        <v>1008.49</v>
      </c>
      <c r="CA33" s="10">
        <f t="shared" si="2"/>
        <v>1009.8775600943311</v>
      </c>
      <c r="CB33" s="10">
        <f t="shared" si="3"/>
        <v>1009.5298968654818</v>
      </c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 t="s">
        <v>38</v>
      </c>
      <c r="H34" s="13">
        <f>AVERAGE(H3:H33)</f>
        <v>1015.0967741935485</v>
      </c>
      <c r="I34" s="13">
        <f>AVERAGE(I3:I33)</f>
        <v>1011.5064516129033</v>
      </c>
      <c r="J34" s="13">
        <f>AVERAGE(J3:J33)</f>
        <v>1015.0806451612904</v>
      </c>
      <c r="K34" s="13">
        <f aca="true" t="shared" si="4" ref="K34:S34">AVERAGE(K3:K33)</f>
        <v>1008.8032258064517</v>
      </c>
      <c r="L34" s="13">
        <f t="shared" si="4"/>
        <v>1011.0225806451615</v>
      </c>
      <c r="M34" s="13">
        <f t="shared" si="4"/>
        <v>1011.725806451613</v>
      </c>
      <c r="N34" s="13">
        <f t="shared" si="4"/>
        <v>1008.9096774193547</v>
      </c>
      <c r="O34" s="13">
        <f t="shared" si="4"/>
        <v>1004.7387096774193</v>
      </c>
      <c r="P34" s="13">
        <f t="shared" si="4"/>
        <v>1011.3225806451615</v>
      </c>
      <c r="Q34" s="13">
        <f t="shared" si="4"/>
        <v>1010.4612903225806</v>
      </c>
      <c r="R34" s="13">
        <f t="shared" si="4"/>
        <v>1011.0387096774194</v>
      </c>
      <c r="S34" s="13">
        <f t="shared" si="4"/>
        <v>1011.4774193548385</v>
      </c>
      <c r="T34" s="13">
        <f aca="true" t="shared" si="5" ref="T34:AC34">AVERAGE(T3:T33)</f>
        <v>1011.6741935483873</v>
      </c>
      <c r="U34" s="13">
        <f t="shared" si="5"/>
        <v>1010.9999999999999</v>
      </c>
      <c r="V34" s="13">
        <f t="shared" si="5"/>
        <v>1010.4322580645162</v>
      </c>
      <c r="W34" s="13">
        <f t="shared" si="5"/>
        <v>1012.9032258064514</v>
      </c>
      <c r="X34" s="13">
        <f t="shared" si="5"/>
        <v>1010.3967741935485</v>
      </c>
      <c r="Y34" s="13">
        <f t="shared" si="5"/>
        <v>1011.8845161290322</v>
      </c>
      <c r="Z34" s="13">
        <f t="shared" si="5"/>
        <v>1013.9870967741937</v>
      </c>
      <c r="AA34" s="13">
        <f t="shared" si="5"/>
        <v>1008.5032258064516</v>
      </c>
      <c r="AB34" s="13">
        <f t="shared" si="5"/>
        <v>1008.5612903225807</v>
      </c>
      <c r="AC34" s="13">
        <f t="shared" si="5"/>
        <v>1010.6516129032259</v>
      </c>
      <c r="AD34" s="13">
        <f aca="true" t="shared" si="6" ref="AD34:AM34">AVERAGE(AD3:AD33)</f>
        <v>1011.748387096774</v>
      </c>
      <c r="AE34" s="13">
        <f t="shared" si="6"/>
        <v>1011.6032258064515</v>
      </c>
      <c r="AF34" s="13">
        <f t="shared" si="6"/>
        <v>1010.8193548387098</v>
      </c>
      <c r="AG34" s="13">
        <f t="shared" si="6"/>
        <v>1011.109677419355</v>
      </c>
      <c r="AH34" s="13">
        <f t="shared" si="6"/>
        <v>1016.7161290322582</v>
      </c>
      <c r="AI34" s="13">
        <f t="shared" si="6"/>
        <v>1009.8645161290322</v>
      </c>
      <c r="AJ34" s="13">
        <f t="shared" si="6"/>
        <v>1009.0709677419355</v>
      </c>
      <c r="AK34" s="13">
        <f t="shared" si="6"/>
        <v>1011.3483870967743</v>
      </c>
      <c r="AL34" s="13">
        <f t="shared" si="6"/>
        <v>1011.2354838709676</v>
      </c>
      <c r="AM34" s="13">
        <f t="shared" si="6"/>
        <v>1011.7774193548388</v>
      </c>
      <c r="AN34" s="13">
        <f aca="true" t="shared" si="7" ref="AN34:BI34">AVERAGE(AN3:AN33)</f>
        <v>1014.0387096774194</v>
      </c>
      <c r="AO34" s="13">
        <f t="shared" si="7"/>
        <v>1014.0548387096774</v>
      </c>
      <c r="AP34" s="13">
        <f t="shared" si="7"/>
        <v>1011.516129032258</v>
      </c>
      <c r="AQ34" s="13">
        <f t="shared" si="7"/>
        <v>1013.6064516129032</v>
      </c>
      <c r="AR34" s="13">
        <f t="shared" si="7"/>
        <v>1011.5096774193548</v>
      </c>
      <c r="AS34" s="13">
        <f t="shared" si="7"/>
        <v>1008.1870967741935</v>
      </c>
      <c r="AT34" s="13">
        <f t="shared" si="7"/>
        <v>1013.5225806451609</v>
      </c>
      <c r="AU34" s="13">
        <f t="shared" si="7"/>
        <v>1011.6612903225805</v>
      </c>
      <c r="AV34" s="13">
        <f t="shared" si="7"/>
        <v>1010.6354838709677</v>
      </c>
      <c r="AW34" s="13">
        <f t="shared" si="7"/>
        <v>1007.1451612903227</v>
      </c>
      <c r="AX34" s="13">
        <f t="shared" si="7"/>
        <v>1005.3032258064516</v>
      </c>
      <c r="AY34" s="13">
        <f t="shared" si="7"/>
        <v>1008.1129032258066</v>
      </c>
      <c r="AZ34" s="13">
        <f t="shared" si="7"/>
        <v>1010.6516129032259</v>
      </c>
      <c r="BA34" s="13">
        <f t="shared" si="7"/>
        <v>1013.4774193548386</v>
      </c>
      <c r="BB34" s="13">
        <f t="shared" si="7"/>
        <v>1008.6290322580646</v>
      </c>
      <c r="BC34" s="13">
        <f t="shared" si="7"/>
        <v>1005.9774193548387</v>
      </c>
      <c r="BD34" s="13">
        <f t="shared" si="7"/>
        <v>1010.6290322580644</v>
      </c>
      <c r="BE34" s="13">
        <f t="shared" si="7"/>
        <v>1012.5451612903225</v>
      </c>
      <c r="BF34" s="13">
        <f t="shared" si="7"/>
        <v>1011.0143785762501</v>
      </c>
      <c r="BG34" s="13">
        <f t="shared" si="7"/>
        <v>1011.9205324193877</v>
      </c>
      <c r="BH34" s="13">
        <f t="shared" si="7"/>
        <v>1011.1655172413792</v>
      </c>
      <c r="BI34" s="13">
        <f t="shared" si="7"/>
        <v>1010.7451612903226</v>
      </c>
      <c r="BJ34" s="13">
        <f aca="true" t="shared" si="8" ref="BJ34:BO34">AVERAGE(BJ3:BJ33)</f>
        <v>1008.1870967741934</v>
      </c>
      <c r="BK34" s="13">
        <f t="shared" si="8"/>
        <v>1009.4161290322579</v>
      </c>
      <c r="BL34" s="13">
        <f t="shared" si="8"/>
        <v>1013.3290322580646</v>
      </c>
      <c r="BM34" s="13">
        <f t="shared" si="8"/>
        <v>1016.0451612903225</v>
      </c>
      <c r="BN34" s="13">
        <f t="shared" si="8"/>
        <v>1011.232258064516</v>
      </c>
      <c r="BO34" s="13">
        <f t="shared" si="8"/>
        <v>1012.5451612903224</v>
      </c>
      <c r="BP34" s="13">
        <f>AVERAGE(BP3:BP33)</f>
        <v>1008.7806451612906</v>
      </c>
      <c r="BQ34" s="13">
        <f>AVERAGE(BQ3:BQ33)</f>
        <v>1009.4935483870967</v>
      </c>
      <c r="BR34" s="13"/>
      <c r="BS34" s="13"/>
      <c r="BT34" s="13"/>
      <c r="BU34" s="13"/>
      <c r="BV34" s="13"/>
      <c r="BW34" s="13"/>
      <c r="BY34" s="12">
        <f>AVERAGE(BY3:BY33)</f>
        <v>1010.9956129032257</v>
      </c>
      <c r="BZ34" s="12">
        <f>AVERAGE(BZ3:BZ33)</f>
        <v>1011.3721720430107</v>
      </c>
      <c r="CA34" s="12">
        <f>AVERAGE(CA3:CA33)</f>
        <v>1010.9810561729729</v>
      </c>
      <c r="CB34" s="12">
        <f>AVERAGE(CB3:CB33)</f>
        <v>1010.8673408255468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>
        <f>MAX(H3:H33)</f>
        <v>1026.3</v>
      </c>
      <c r="I36" s="18">
        <f>MAX(I3:I33)</f>
        <v>1022.5</v>
      </c>
      <c r="J36" s="18">
        <f>MAX(J3:J33)</f>
        <v>1028.2</v>
      </c>
      <c r="K36" s="18">
        <f aca="true" t="shared" si="9" ref="K36:Z36">MAX(K3:K33)</f>
        <v>1020.3</v>
      </c>
      <c r="L36" s="18">
        <f t="shared" si="9"/>
        <v>1024.3</v>
      </c>
      <c r="M36" s="18">
        <f t="shared" si="9"/>
        <v>1023</v>
      </c>
      <c r="N36" s="18">
        <f t="shared" si="9"/>
        <v>1019.6</v>
      </c>
      <c r="O36" s="18">
        <f t="shared" si="9"/>
        <v>1020.1</v>
      </c>
      <c r="P36" s="18">
        <f t="shared" si="9"/>
        <v>1030.2</v>
      </c>
      <c r="Q36" s="18">
        <f t="shared" si="9"/>
        <v>1023.7</v>
      </c>
      <c r="R36" s="18">
        <f t="shared" si="9"/>
        <v>1023</v>
      </c>
      <c r="S36" s="18">
        <f t="shared" si="9"/>
        <v>1020.9</v>
      </c>
      <c r="T36" s="18">
        <f t="shared" si="9"/>
        <v>1023.9</v>
      </c>
      <c r="U36" s="18">
        <f t="shared" si="9"/>
        <v>1026.1</v>
      </c>
      <c r="V36" s="18">
        <f t="shared" si="9"/>
        <v>1024.7</v>
      </c>
      <c r="W36" s="18">
        <f t="shared" si="9"/>
        <v>1023.4</v>
      </c>
      <c r="X36" s="18">
        <f t="shared" si="9"/>
        <v>1028.1</v>
      </c>
      <c r="Y36" s="18">
        <f t="shared" si="9"/>
        <v>1026.9</v>
      </c>
      <c r="Z36" s="18">
        <f t="shared" si="9"/>
        <v>1031.8</v>
      </c>
      <c r="AA36" s="18">
        <f aca="true" t="shared" si="10" ref="AA36:AP36">MAX(AA3:AA33)</f>
        <v>1025.5</v>
      </c>
      <c r="AB36" s="18">
        <f t="shared" si="10"/>
        <v>1022.6</v>
      </c>
      <c r="AC36" s="18">
        <f t="shared" si="10"/>
        <v>1024.9</v>
      </c>
      <c r="AD36" s="18">
        <f t="shared" si="10"/>
        <v>1025.9</v>
      </c>
      <c r="AE36" s="18">
        <f t="shared" si="10"/>
        <v>1024.5</v>
      </c>
      <c r="AF36" s="18">
        <f t="shared" si="10"/>
        <v>1027.6</v>
      </c>
      <c r="AG36" s="18">
        <f t="shared" si="10"/>
        <v>1023</v>
      </c>
      <c r="AH36" s="18">
        <f t="shared" si="10"/>
        <v>1035</v>
      </c>
      <c r="AI36" s="18">
        <f t="shared" si="10"/>
        <v>1026.2</v>
      </c>
      <c r="AJ36" s="18">
        <f t="shared" si="10"/>
        <v>1025</v>
      </c>
      <c r="AK36" s="18">
        <f t="shared" si="10"/>
        <v>1025.2</v>
      </c>
      <c r="AL36" s="18">
        <f t="shared" si="10"/>
        <v>1032</v>
      </c>
      <c r="AM36" s="18">
        <f t="shared" si="10"/>
        <v>1023.6</v>
      </c>
      <c r="AN36" s="18">
        <f t="shared" si="10"/>
        <v>1022.5</v>
      </c>
      <c r="AO36" s="18">
        <f t="shared" si="10"/>
        <v>1023.8</v>
      </c>
      <c r="AP36" s="18">
        <f t="shared" si="10"/>
        <v>1022.4</v>
      </c>
      <c r="AQ36" s="18">
        <f aca="true" t="shared" si="11" ref="AQ36:AV36">MAX(AQ3:AQ33)</f>
        <v>1027.7</v>
      </c>
      <c r="AR36" s="18">
        <f t="shared" si="11"/>
        <v>1028.8</v>
      </c>
      <c r="AS36" s="18">
        <f t="shared" si="11"/>
        <v>1023.1</v>
      </c>
      <c r="AT36" s="18">
        <f t="shared" si="11"/>
        <v>1020</v>
      </c>
      <c r="AU36" s="18">
        <f t="shared" si="11"/>
        <v>1022</v>
      </c>
      <c r="AV36" s="18">
        <f t="shared" si="11"/>
        <v>1027.2</v>
      </c>
      <c r="AW36" s="18">
        <f aca="true" t="shared" si="12" ref="AW36:BB36">MAX(AW3:AW33)</f>
        <v>1022.7</v>
      </c>
      <c r="AX36" s="18">
        <f t="shared" si="12"/>
        <v>1017.8</v>
      </c>
      <c r="AY36" s="18">
        <f t="shared" si="12"/>
        <v>1020</v>
      </c>
      <c r="AZ36" s="18">
        <f t="shared" si="12"/>
        <v>1027.1</v>
      </c>
      <c r="BA36" s="18">
        <f t="shared" si="12"/>
        <v>1022.9</v>
      </c>
      <c r="BB36" s="18">
        <f t="shared" si="12"/>
        <v>1023.4</v>
      </c>
      <c r="BC36" s="18">
        <f aca="true" t="shared" si="13" ref="BC36:BH36">MAX(BC3:BC33)</f>
        <v>1022.4</v>
      </c>
      <c r="BD36" s="18">
        <f t="shared" si="13"/>
        <v>1023.5</v>
      </c>
      <c r="BE36" s="18">
        <f t="shared" si="13"/>
        <v>1025.7</v>
      </c>
      <c r="BF36" s="18">
        <f t="shared" si="13"/>
        <v>1024.0230755338373</v>
      </c>
      <c r="BG36" s="18">
        <f t="shared" si="13"/>
        <v>1025.3321468584659</v>
      </c>
      <c r="BH36" s="18">
        <f t="shared" si="13"/>
        <v>1024.3</v>
      </c>
      <c r="BI36" s="18">
        <f aca="true" t="shared" si="14" ref="BI36:BN36">MAX(BI3:BI33)</f>
        <v>1027.9</v>
      </c>
      <c r="BJ36" s="18">
        <f t="shared" si="14"/>
        <v>1022</v>
      </c>
      <c r="BK36" s="18">
        <f t="shared" si="14"/>
        <v>1025.2</v>
      </c>
      <c r="BL36" s="18">
        <f t="shared" si="14"/>
        <v>1029.2</v>
      </c>
      <c r="BM36" s="18">
        <f t="shared" si="14"/>
        <v>1032.7</v>
      </c>
      <c r="BN36" s="18">
        <f t="shared" si="14"/>
        <v>1022.7</v>
      </c>
      <c r="BO36" s="18">
        <f>MAX(BO3:BO33)</f>
        <v>1031.8</v>
      </c>
      <c r="BP36" s="18">
        <f>MAX(BP3:BP33)</f>
        <v>1021.2</v>
      </c>
      <c r="BQ36" s="18">
        <f>MAX(BQ3:BQ33)</f>
        <v>1021.4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 t="s">
        <v>38</v>
      </c>
      <c r="H37" s="20">
        <f>MIN(H3:H33)</f>
        <v>1002</v>
      </c>
      <c r="I37" s="20">
        <f>MIN(I3:I33)</f>
        <v>993.9</v>
      </c>
      <c r="J37" s="20">
        <f>MIN(J3:J33)</f>
        <v>1005.3</v>
      </c>
      <c r="K37" s="20">
        <f aca="true" t="shared" si="15" ref="K37:Z37">MIN(K3:K33)</f>
        <v>995.4</v>
      </c>
      <c r="L37" s="20">
        <f t="shared" si="15"/>
        <v>988.3</v>
      </c>
      <c r="M37" s="20">
        <f t="shared" si="15"/>
        <v>994</v>
      </c>
      <c r="N37" s="20">
        <f t="shared" si="15"/>
        <v>996.3</v>
      </c>
      <c r="O37" s="20">
        <f t="shared" si="15"/>
        <v>981.2</v>
      </c>
      <c r="P37" s="20">
        <f t="shared" si="15"/>
        <v>990.9</v>
      </c>
      <c r="Q37" s="20">
        <f t="shared" si="15"/>
        <v>991.8</v>
      </c>
      <c r="R37" s="20">
        <f t="shared" si="15"/>
        <v>986</v>
      </c>
      <c r="S37" s="20">
        <f t="shared" si="15"/>
        <v>984.1</v>
      </c>
      <c r="T37" s="20">
        <f t="shared" si="15"/>
        <v>991.8</v>
      </c>
      <c r="U37" s="20">
        <f t="shared" si="15"/>
        <v>991.5</v>
      </c>
      <c r="V37" s="20">
        <f t="shared" si="15"/>
        <v>999.3</v>
      </c>
      <c r="W37" s="20">
        <f t="shared" si="15"/>
        <v>996.7</v>
      </c>
      <c r="X37" s="20">
        <f t="shared" si="15"/>
        <v>993.5</v>
      </c>
      <c r="Y37" s="20">
        <f t="shared" si="15"/>
        <v>1000.6</v>
      </c>
      <c r="Z37" s="20">
        <f t="shared" si="15"/>
        <v>999.1</v>
      </c>
      <c r="AA37" s="20">
        <f aca="true" t="shared" si="16" ref="AA37:AP37">MIN(AA3:AA33)</f>
        <v>988.9</v>
      </c>
      <c r="AB37" s="20">
        <f t="shared" si="16"/>
        <v>981.8</v>
      </c>
      <c r="AC37" s="20">
        <f t="shared" si="16"/>
        <v>990</v>
      </c>
      <c r="AD37" s="20">
        <f t="shared" si="16"/>
        <v>988.5</v>
      </c>
      <c r="AE37" s="20">
        <f t="shared" si="16"/>
        <v>996.5</v>
      </c>
      <c r="AF37" s="20">
        <f t="shared" si="16"/>
        <v>985</v>
      </c>
      <c r="AG37" s="20">
        <f t="shared" si="16"/>
        <v>996.3</v>
      </c>
      <c r="AH37" s="20">
        <f t="shared" si="16"/>
        <v>1003.1</v>
      </c>
      <c r="AI37" s="20">
        <f t="shared" si="16"/>
        <v>989</v>
      </c>
      <c r="AJ37" s="20">
        <f t="shared" si="16"/>
        <v>989.9</v>
      </c>
      <c r="AK37" s="20">
        <f t="shared" si="16"/>
        <v>990.5</v>
      </c>
      <c r="AL37" s="20">
        <f t="shared" si="16"/>
        <v>998.8</v>
      </c>
      <c r="AM37" s="20">
        <f t="shared" si="16"/>
        <v>992.1</v>
      </c>
      <c r="AN37" s="20">
        <f t="shared" si="16"/>
        <v>1001.9</v>
      </c>
      <c r="AO37" s="20">
        <f t="shared" si="16"/>
        <v>995.8</v>
      </c>
      <c r="AP37" s="20">
        <f t="shared" si="16"/>
        <v>994.5</v>
      </c>
      <c r="AQ37" s="20">
        <f aca="true" t="shared" si="17" ref="AQ37:AV37">MIN(AQ3:AQ33)</f>
        <v>994.2</v>
      </c>
      <c r="AR37" s="20">
        <f t="shared" si="17"/>
        <v>992.1</v>
      </c>
      <c r="AS37" s="20">
        <f t="shared" si="17"/>
        <v>990.8</v>
      </c>
      <c r="AT37" s="20">
        <f t="shared" si="17"/>
        <v>1000.6</v>
      </c>
      <c r="AU37" s="20">
        <f t="shared" si="17"/>
        <v>993.5</v>
      </c>
      <c r="AV37" s="20">
        <f t="shared" si="17"/>
        <v>994.6</v>
      </c>
      <c r="AW37" s="20">
        <f aca="true" t="shared" si="18" ref="AW37:BB37">MIN(AW3:AW33)</f>
        <v>988.6</v>
      </c>
      <c r="AX37" s="20">
        <f t="shared" si="18"/>
        <v>989.4</v>
      </c>
      <c r="AY37" s="20">
        <f t="shared" si="18"/>
        <v>991.5</v>
      </c>
      <c r="AZ37" s="20">
        <f t="shared" si="18"/>
        <v>981.6</v>
      </c>
      <c r="BA37" s="20">
        <f t="shared" si="18"/>
        <v>998</v>
      </c>
      <c r="BB37" s="20">
        <f t="shared" si="18"/>
        <v>989.2</v>
      </c>
      <c r="BC37" s="20">
        <f aca="true" t="shared" si="19" ref="BC37:BH37">MIN(BC3:BC33)</f>
        <v>984.9</v>
      </c>
      <c r="BD37" s="20">
        <f t="shared" si="19"/>
        <v>995.8</v>
      </c>
      <c r="BE37" s="20">
        <f t="shared" si="19"/>
        <v>998</v>
      </c>
      <c r="BF37" s="20">
        <f t="shared" si="19"/>
        <v>992.6683979181714</v>
      </c>
      <c r="BG37" s="20">
        <f t="shared" si="19"/>
        <v>991.7360724200342</v>
      </c>
      <c r="BH37" s="20">
        <f t="shared" si="19"/>
        <v>997.8</v>
      </c>
      <c r="BI37" s="20">
        <f aca="true" t="shared" si="20" ref="BI37:BN37">MIN(BI3:BI33)</f>
        <v>993.2</v>
      </c>
      <c r="BJ37" s="20">
        <f t="shared" si="20"/>
        <v>991.1</v>
      </c>
      <c r="BK37" s="20">
        <f t="shared" si="20"/>
        <v>985.7</v>
      </c>
      <c r="BL37" s="20">
        <f t="shared" si="20"/>
        <v>992.8</v>
      </c>
      <c r="BM37" s="20">
        <f t="shared" si="20"/>
        <v>1002.6</v>
      </c>
      <c r="BN37" s="20">
        <f t="shared" si="20"/>
        <v>1000.6</v>
      </c>
      <c r="BO37" s="20">
        <f>MIN(BO3:BO33)</f>
        <v>983.7</v>
      </c>
      <c r="BP37" s="20">
        <f>MIN(BP3:BP33)</f>
        <v>988.6</v>
      </c>
      <c r="BQ37" s="20">
        <f>MIN(BQ3:BQ33)</f>
        <v>990</v>
      </c>
      <c r="BR37" s="20"/>
      <c r="BS37" s="20"/>
      <c r="BT37" s="20"/>
      <c r="BU37" s="20"/>
      <c r="BV37" s="20"/>
      <c r="BW37" s="20"/>
      <c r="BY37" s="52">
        <f>STDEV(J3:AM33)</f>
        <v>8.5435335835512</v>
      </c>
      <c r="BZ37" s="52">
        <f>STDEV(T3:AW33)</f>
        <v>8.267836068371787</v>
      </c>
      <c r="CA37" s="52">
        <f>STDEV(AD3:BG33)</f>
        <v>8.584315934980635</v>
      </c>
      <c r="CB37" s="52">
        <f>STDEV(AN3:BQ33)</f>
        <v>8.461618505597846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J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aca="true" t="shared" si="22" ref="BK42:BQ42">COUNTIF(BK3:BK33,$B$40)</f>
        <v>0</v>
      </c>
      <c r="BL42" s="76">
        <f t="shared" si="22"/>
        <v>0</v>
      </c>
      <c r="BM42" s="76">
        <f t="shared" si="22"/>
        <v>0</v>
      </c>
      <c r="BN42" s="76">
        <f t="shared" si="22"/>
        <v>0</v>
      </c>
      <c r="BO42" s="76">
        <f t="shared" si="22"/>
        <v>0</v>
      </c>
      <c r="BP42" s="76">
        <f t="shared" si="22"/>
        <v>0</v>
      </c>
      <c r="BQ42" s="76">
        <f t="shared" si="22"/>
        <v>0</v>
      </c>
      <c r="BR42" s="76"/>
      <c r="BS42" s="76"/>
      <c r="BT42" s="76"/>
      <c r="BU42" s="76"/>
      <c r="BV42" s="76"/>
      <c r="BW42" s="76"/>
      <c r="BY42" s="87">
        <f>AVERAGE(J42:AM42)</f>
        <v>0</v>
      </c>
      <c r="BZ42" s="87">
        <f>AVERAGE(T42:AW42)</f>
        <v>0</v>
      </c>
      <c r="CA42" s="87">
        <f>AVERAGE(AD42:BG42)</f>
        <v>0</v>
      </c>
      <c r="CB42" s="87">
        <f>AVERAGE(AN42:BQ42)</f>
        <v>0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981.2</v>
      </c>
      <c r="D45">
        <f>LARGE(B3:BW33,1)</f>
        <v>1035</v>
      </c>
    </row>
    <row r="46" spans="1:4" ht="10.5">
      <c r="A46">
        <v>2</v>
      </c>
      <c r="B46">
        <f>SMALL(B3:BW33,2)</f>
        <v>981.5</v>
      </c>
      <c r="D46">
        <f>LARGE(B3:BW33,2)</f>
        <v>1032.7</v>
      </c>
    </row>
    <row r="47" spans="1:4" ht="10.5">
      <c r="A47">
        <v>3</v>
      </c>
      <c r="B47">
        <f>SMALL(B3:BW33,3)</f>
        <v>981.6</v>
      </c>
      <c r="D47">
        <f>LARGE(B3:BW33,3)</f>
        <v>1032</v>
      </c>
    </row>
    <row r="48" spans="1:4" ht="10.5">
      <c r="A48">
        <v>4</v>
      </c>
      <c r="B48">
        <f>SMALL(B3:BW33,4)</f>
        <v>981.8</v>
      </c>
      <c r="D48">
        <f>LARGE(B3:BW33,4)</f>
        <v>1031.8</v>
      </c>
    </row>
    <row r="49" spans="1:4" ht="10.5">
      <c r="A49">
        <v>5</v>
      </c>
      <c r="B49">
        <f>SMALL(B3:BW33,5)</f>
        <v>983</v>
      </c>
      <c r="D49">
        <f>LARGE(B3:BW33,5)</f>
        <v>1031.8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44</v>
      </c>
      <c r="C3" s="15" t="s">
        <v>38</v>
      </c>
      <c r="D3" s="15" t="s">
        <v>38</v>
      </c>
      <c r="E3" s="15" t="s">
        <v>38</v>
      </c>
      <c r="F3" s="15" t="s">
        <v>38</v>
      </c>
      <c r="G3" s="15" t="s">
        <v>38</v>
      </c>
      <c r="H3" s="15">
        <v>1020.1</v>
      </c>
      <c r="I3" s="15">
        <v>1001.1</v>
      </c>
      <c r="J3" s="15">
        <v>1008.7</v>
      </c>
      <c r="K3" s="4">
        <v>1027.4</v>
      </c>
      <c r="L3" s="4">
        <v>1004</v>
      </c>
      <c r="M3" s="4">
        <v>1007.5</v>
      </c>
      <c r="N3" s="4">
        <v>990.1</v>
      </c>
      <c r="O3" s="4">
        <v>1003.4</v>
      </c>
      <c r="P3" s="4">
        <v>1001.3</v>
      </c>
      <c r="Q3" s="4">
        <v>1009.4</v>
      </c>
      <c r="R3" s="4">
        <v>1017</v>
      </c>
      <c r="S3" s="4">
        <v>1013.8</v>
      </c>
      <c r="T3" s="4">
        <v>1005.8</v>
      </c>
      <c r="U3" s="4">
        <v>991.4</v>
      </c>
      <c r="V3" s="4">
        <v>1006.9</v>
      </c>
      <c r="W3" s="4">
        <v>993.6</v>
      </c>
      <c r="X3" s="4">
        <v>1001.6</v>
      </c>
      <c r="Y3" s="4">
        <v>1023.1</v>
      </c>
      <c r="Z3" s="4">
        <v>1004.1</v>
      </c>
      <c r="AA3" s="4">
        <v>1016.8</v>
      </c>
      <c r="AB3" s="4">
        <v>1012.7</v>
      </c>
      <c r="AC3" s="4">
        <v>1005.4</v>
      </c>
      <c r="AD3" s="4">
        <v>1012.1</v>
      </c>
      <c r="AE3" s="4">
        <v>1009.5</v>
      </c>
      <c r="AF3" s="4">
        <v>998.4</v>
      </c>
      <c r="AG3" s="4">
        <v>1020.2</v>
      </c>
      <c r="AH3" s="4">
        <v>1020.4</v>
      </c>
      <c r="AI3" s="4">
        <v>1016.1</v>
      </c>
      <c r="AJ3" s="4">
        <v>1020.8</v>
      </c>
      <c r="AK3" s="4">
        <v>1024.6</v>
      </c>
      <c r="AL3" s="4">
        <v>999.8</v>
      </c>
      <c r="AM3" s="4">
        <v>1005.1</v>
      </c>
      <c r="AN3" s="4">
        <v>1021.1</v>
      </c>
      <c r="AO3" s="4">
        <v>1009.5</v>
      </c>
      <c r="AP3" s="4">
        <v>1000.8</v>
      </c>
      <c r="AQ3" s="4">
        <v>1012.5</v>
      </c>
      <c r="AR3" s="4">
        <v>1002.1</v>
      </c>
      <c r="AS3" s="4">
        <v>1003.2</v>
      </c>
      <c r="AT3" s="4">
        <v>1020.2</v>
      </c>
      <c r="AU3" s="4">
        <v>1017.1</v>
      </c>
      <c r="AV3" s="4">
        <v>1017.5</v>
      </c>
      <c r="AW3" s="4">
        <v>1003.3</v>
      </c>
      <c r="AX3" s="4">
        <v>1014.5</v>
      </c>
      <c r="AY3" s="4">
        <v>1011.5</v>
      </c>
      <c r="AZ3" s="4">
        <v>1010.2</v>
      </c>
      <c r="BA3" s="4">
        <v>1015.6</v>
      </c>
      <c r="BB3" s="4">
        <v>1015.1</v>
      </c>
      <c r="BC3" s="4">
        <v>1012.5</v>
      </c>
      <c r="BD3" s="4">
        <v>997.9</v>
      </c>
      <c r="BE3" s="4">
        <v>998.2</v>
      </c>
      <c r="BF3" s="4">
        <v>1004.7827425512171</v>
      </c>
      <c r="BG3" s="4">
        <v>1005.6872950471795</v>
      </c>
      <c r="BH3" s="4">
        <v>1018.3</v>
      </c>
      <c r="BI3" s="4">
        <v>1009.5</v>
      </c>
      <c r="BJ3" s="4">
        <v>1020.3</v>
      </c>
      <c r="BK3" s="4">
        <v>1013.3</v>
      </c>
      <c r="BL3" s="4">
        <v>1010.1</v>
      </c>
      <c r="BM3" s="4">
        <v>1018.9</v>
      </c>
      <c r="BN3" s="4">
        <v>1013.1</v>
      </c>
      <c r="BO3" s="4">
        <v>1014.9</v>
      </c>
      <c r="BP3" s="4">
        <v>1009.9</v>
      </c>
      <c r="BQ3" s="4">
        <v>989.4</v>
      </c>
      <c r="BR3" s="4"/>
      <c r="BS3" s="4"/>
      <c r="BT3" s="4"/>
      <c r="BU3" s="4"/>
      <c r="BV3" s="4"/>
      <c r="BW3" s="4"/>
      <c r="BY3" s="10">
        <f>AVERAGE(J3:AM3)</f>
        <v>1009.0333333333332</v>
      </c>
      <c r="BZ3" s="10">
        <f>AVERAGE(T3:AW3)</f>
        <v>1009.8566666666665</v>
      </c>
      <c r="CA3" s="10">
        <f>AVERAGE(AD3:BG3)</f>
        <v>1010.6756679199466</v>
      </c>
      <c r="CB3" s="10">
        <f>AVERAGE(AM3:BQ3)</f>
        <v>1010.1958076644647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 t="s">
        <v>38</v>
      </c>
      <c r="H4" s="15">
        <v>1027</v>
      </c>
      <c r="I4" s="15">
        <v>1016.5</v>
      </c>
      <c r="J4" s="15">
        <v>1005.4</v>
      </c>
      <c r="K4" s="4">
        <v>1015.9</v>
      </c>
      <c r="L4" s="4">
        <v>1004.7</v>
      </c>
      <c r="M4" s="4">
        <v>1010.5</v>
      </c>
      <c r="N4" s="4">
        <v>1002.5</v>
      </c>
      <c r="O4" s="4">
        <v>1009.8</v>
      </c>
      <c r="P4" s="4">
        <v>1017.2</v>
      </c>
      <c r="Q4" s="4">
        <v>1008.8</v>
      </c>
      <c r="R4" s="4">
        <v>1017</v>
      </c>
      <c r="S4" s="4">
        <v>1020.8</v>
      </c>
      <c r="T4" s="4">
        <v>1012.3</v>
      </c>
      <c r="U4" s="4">
        <v>1017.3</v>
      </c>
      <c r="V4" s="4">
        <v>1005.5</v>
      </c>
      <c r="W4" s="4">
        <v>1003.6</v>
      </c>
      <c r="X4" s="4">
        <v>1005</v>
      </c>
      <c r="Y4" s="4">
        <v>1015.5</v>
      </c>
      <c r="Z4" s="4">
        <v>1010</v>
      </c>
      <c r="AA4" s="4">
        <v>1015</v>
      </c>
      <c r="AB4" s="4">
        <v>1005.9</v>
      </c>
      <c r="AC4" s="4">
        <v>1014.3</v>
      </c>
      <c r="AD4" s="4">
        <v>996.7</v>
      </c>
      <c r="AE4" s="4">
        <v>1014.7</v>
      </c>
      <c r="AF4" s="4">
        <v>996.5</v>
      </c>
      <c r="AG4" s="4">
        <v>1019.2</v>
      </c>
      <c r="AH4" s="4">
        <v>1028.3</v>
      </c>
      <c r="AI4" s="4">
        <v>1016.4</v>
      </c>
      <c r="AJ4" s="4">
        <v>1013.2</v>
      </c>
      <c r="AK4" s="4">
        <v>1019.1</v>
      </c>
      <c r="AL4" s="4">
        <v>1007.6</v>
      </c>
      <c r="AM4" s="4">
        <v>1010.7</v>
      </c>
      <c r="AN4" s="4">
        <v>1027.6</v>
      </c>
      <c r="AO4" s="4">
        <v>1003.2</v>
      </c>
      <c r="AP4" s="4">
        <v>1004.6</v>
      </c>
      <c r="AQ4" s="4">
        <v>1000.5</v>
      </c>
      <c r="AR4" s="4">
        <v>1009.3</v>
      </c>
      <c r="AS4" s="4">
        <v>1003.5</v>
      </c>
      <c r="AT4" s="4">
        <v>1017.9</v>
      </c>
      <c r="AU4" s="4">
        <v>1004.3</v>
      </c>
      <c r="AV4" s="4">
        <v>1000.8</v>
      </c>
      <c r="AW4" s="4">
        <v>1017.8</v>
      </c>
      <c r="AX4" s="4">
        <v>1011.1</v>
      </c>
      <c r="AY4" s="4">
        <v>1008.8</v>
      </c>
      <c r="AZ4" s="4">
        <v>1012.4</v>
      </c>
      <c r="BA4" s="4">
        <v>997.7</v>
      </c>
      <c r="BB4" s="4">
        <v>1015.4</v>
      </c>
      <c r="BC4" s="4">
        <v>987.4</v>
      </c>
      <c r="BD4" s="4">
        <v>1005.4</v>
      </c>
      <c r="BE4" s="4">
        <v>1008.1</v>
      </c>
      <c r="BF4" s="4">
        <v>1003.5925329190649</v>
      </c>
      <c r="BG4" s="4">
        <v>999.6850036450186</v>
      </c>
      <c r="BH4" s="4">
        <v>1010.8</v>
      </c>
      <c r="BI4" s="4">
        <v>1020.9</v>
      </c>
      <c r="BJ4" s="4">
        <v>1007.5</v>
      </c>
      <c r="BK4" s="4">
        <v>1022.1</v>
      </c>
      <c r="BL4" s="4">
        <v>1015.7</v>
      </c>
      <c r="BM4" s="4">
        <v>1025.5</v>
      </c>
      <c r="BN4" s="4">
        <v>1013.3</v>
      </c>
      <c r="BO4" s="4">
        <v>1015.6</v>
      </c>
      <c r="BP4" s="4">
        <v>1012.4</v>
      </c>
      <c r="BQ4" s="4">
        <v>989.3</v>
      </c>
      <c r="BR4" s="4"/>
      <c r="BS4" s="4"/>
      <c r="BT4" s="4"/>
      <c r="BU4" s="4"/>
      <c r="BV4" s="4"/>
      <c r="BW4" s="4"/>
      <c r="BY4" s="10">
        <f aca="true" t="shared" si="0" ref="BY4:BY32">AVERAGE(J4:AM4)</f>
        <v>1011.3133333333333</v>
      </c>
      <c r="BZ4" s="10">
        <f aca="true" t="shared" si="1" ref="BZ4:BZ32">AVERAGE(T4:AW4)</f>
        <v>1010.5433333333332</v>
      </c>
      <c r="CA4" s="10">
        <f aca="true" t="shared" si="2" ref="CA4:CA32">AVERAGE(AD4:BG4)</f>
        <v>1008.7159178854696</v>
      </c>
      <c r="CB4" s="10">
        <f aca="true" t="shared" si="3" ref="CB4:CB32">AVERAGE(AM4:BQ4)</f>
        <v>1009.1250818246479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 t="s">
        <v>38</v>
      </c>
      <c r="H5" s="15">
        <v>1028.8</v>
      </c>
      <c r="I5" s="15">
        <v>1027.7</v>
      </c>
      <c r="J5" s="15">
        <v>1016.3</v>
      </c>
      <c r="K5" s="4">
        <v>994.1</v>
      </c>
      <c r="L5" s="4">
        <v>1019.8</v>
      </c>
      <c r="M5" s="4">
        <v>1012</v>
      </c>
      <c r="N5" s="4">
        <v>1006.6</v>
      </c>
      <c r="O5" s="4">
        <v>1009</v>
      </c>
      <c r="P5" s="4">
        <v>1006.5</v>
      </c>
      <c r="Q5" s="4">
        <v>1015.1</v>
      </c>
      <c r="R5" s="4">
        <v>1026.6</v>
      </c>
      <c r="S5" s="4">
        <v>1013.5</v>
      </c>
      <c r="T5" s="4">
        <v>1016.1</v>
      </c>
      <c r="U5" s="4">
        <v>1030.5</v>
      </c>
      <c r="V5" s="4">
        <v>1011</v>
      </c>
      <c r="W5" s="4">
        <v>1011.1</v>
      </c>
      <c r="X5" s="4">
        <v>1011.7</v>
      </c>
      <c r="Y5" s="4">
        <v>1018.1</v>
      </c>
      <c r="Z5" s="4">
        <v>1013.7</v>
      </c>
      <c r="AA5" s="4">
        <v>995.8</v>
      </c>
      <c r="AB5" s="4">
        <v>1002.9</v>
      </c>
      <c r="AC5" s="4">
        <v>1024.7</v>
      </c>
      <c r="AD5" s="4">
        <v>1007.9</v>
      </c>
      <c r="AE5" s="4">
        <v>1002.4</v>
      </c>
      <c r="AF5" s="4">
        <v>1008.9</v>
      </c>
      <c r="AG5" s="4">
        <v>1021.8</v>
      </c>
      <c r="AH5" s="4">
        <v>1024.2</v>
      </c>
      <c r="AI5" s="4">
        <v>1021.2</v>
      </c>
      <c r="AJ5" s="4">
        <v>1011.5</v>
      </c>
      <c r="AK5" s="4">
        <v>1014.7</v>
      </c>
      <c r="AL5" s="4">
        <v>1003.2</v>
      </c>
      <c r="AM5" s="4">
        <v>1014.4</v>
      </c>
      <c r="AN5" s="4">
        <v>1026.1</v>
      </c>
      <c r="AO5" s="4">
        <v>1012.4</v>
      </c>
      <c r="AP5" s="4">
        <v>1011.8</v>
      </c>
      <c r="AQ5" s="4">
        <v>1002</v>
      </c>
      <c r="AR5" s="4">
        <v>1011.3</v>
      </c>
      <c r="AS5" s="4">
        <v>1006.5</v>
      </c>
      <c r="AT5" s="4">
        <v>1016.4</v>
      </c>
      <c r="AU5" s="4">
        <v>1017.5</v>
      </c>
      <c r="AV5" s="4">
        <v>1007.6</v>
      </c>
      <c r="AW5" s="4">
        <v>1022.2</v>
      </c>
      <c r="AX5" s="4">
        <v>1005.6</v>
      </c>
      <c r="AY5" s="4">
        <v>999.1</v>
      </c>
      <c r="AZ5" s="4">
        <v>1014.1</v>
      </c>
      <c r="BA5" s="4">
        <v>1007.5</v>
      </c>
      <c r="BB5" s="4">
        <v>1005.5</v>
      </c>
      <c r="BC5" s="4">
        <v>989.1</v>
      </c>
      <c r="BD5" s="4">
        <v>1006.9</v>
      </c>
      <c r="BE5" s="4">
        <v>1006.1</v>
      </c>
      <c r="BF5" s="4">
        <v>1019.6253078973306</v>
      </c>
      <c r="BG5" s="4">
        <v>1014.7953854198314</v>
      </c>
      <c r="BH5" s="4">
        <v>1012.9</v>
      </c>
      <c r="BI5" s="4">
        <v>982.6</v>
      </c>
      <c r="BJ5" s="4">
        <v>989.8</v>
      </c>
      <c r="BK5" s="4">
        <v>1006.6</v>
      </c>
      <c r="BL5" s="4">
        <v>1003.1</v>
      </c>
      <c r="BM5" s="4">
        <v>1017.5</v>
      </c>
      <c r="BN5" s="4">
        <v>1015.1</v>
      </c>
      <c r="BO5" s="4">
        <v>1014.9</v>
      </c>
      <c r="BP5" s="4">
        <v>1014.8</v>
      </c>
      <c r="BQ5" s="4">
        <v>1018.3</v>
      </c>
      <c r="BR5" s="4"/>
      <c r="BS5" s="4"/>
      <c r="BT5" s="4"/>
      <c r="BU5" s="4"/>
      <c r="BV5" s="4"/>
      <c r="BW5" s="4"/>
      <c r="BY5" s="10">
        <f t="shared" si="0"/>
        <v>1012.8433333333337</v>
      </c>
      <c r="BZ5" s="10">
        <f t="shared" si="1"/>
        <v>1013.32</v>
      </c>
      <c r="CA5" s="10">
        <f t="shared" si="2"/>
        <v>1011.0773564439052</v>
      </c>
      <c r="CB5" s="10">
        <f t="shared" si="3"/>
        <v>1009.4232481715213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 t="s">
        <v>38</v>
      </c>
      <c r="H6" s="15">
        <v>1018.7</v>
      </c>
      <c r="I6" s="15">
        <v>1015.8</v>
      </c>
      <c r="J6" s="15">
        <v>1004.2</v>
      </c>
      <c r="K6" s="4">
        <v>995.9</v>
      </c>
      <c r="L6" s="4">
        <v>1017.2</v>
      </c>
      <c r="M6" s="4">
        <v>1003.2</v>
      </c>
      <c r="N6" s="4">
        <v>1015.1</v>
      </c>
      <c r="O6" s="4">
        <v>1008.7</v>
      </c>
      <c r="P6" s="4">
        <v>991</v>
      </c>
      <c r="Q6" s="4">
        <v>1016.3</v>
      </c>
      <c r="R6" s="4">
        <v>990.9</v>
      </c>
      <c r="S6" s="4">
        <v>1012.9</v>
      </c>
      <c r="T6" s="4">
        <v>1018.5</v>
      </c>
      <c r="U6" s="4">
        <v>1026</v>
      </c>
      <c r="V6" s="4">
        <v>1003.8</v>
      </c>
      <c r="W6" s="4">
        <v>1010.8</v>
      </c>
      <c r="X6" s="4">
        <v>1019.7</v>
      </c>
      <c r="Y6" s="4">
        <v>1021.1</v>
      </c>
      <c r="Z6" s="4">
        <v>1020.2</v>
      </c>
      <c r="AA6" s="4">
        <v>1002.3</v>
      </c>
      <c r="AB6" s="4">
        <v>1010.7</v>
      </c>
      <c r="AC6" s="4">
        <v>1028.7</v>
      </c>
      <c r="AD6" s="4">
        <v>1008.6</v>
      </c>
      <c r="AE6" s="4">
        <v>1014.3</v>
      </c>
      <c r="AF6" s="4">
        <v>1007.3</v>
      </c>
      <c r="AG6" s="4">
        <v>1015.5</v>
      </c>
      <c r="AH6" s="4">
        <v>1006.4</v>
      </c>
      <c r="AI6" s="4">
        <v>1005</v>
      </c>
      <c r="AJ6" s="4">
        <v>1013.5</v>
      </c>
      <c r="AK6" s="4">
        <v>1016.3</v>
      </c>
      <c r="AL6" s="4">
        <v>1003.3</v>
      </c>
      <c r="AM6" s="4">
        <v>993.7</v>
      </c>
      <c r="AN6" s="4">
        <v>1022.6</v>
      </c>
      <c r="AO6" s="4">
        <v>1014.4</v>
      </c>
      <c r="AP6" s="4">
        <v>1008.8</v>
      </c>
      <c r="AQ6" s="4">
        <v>1018</v>
      </c>
      <c r="AR6" s="4">
        <v>1017</v>
      </c>
      <c r="AS6" s="4">
        <v>1012.1</v>
      </c>
      <c r="AT6" s="4">
        <v>1014.5</v>
      </c>
      <c r="AU6" s="4">
        <v>1025.9</v>
      </c>
      <c r="AV6" s="4">
        <v>1016.2</v>
      </c>
      <c r="AW6" s="4">
        <v>1021.5</v>
      </c>
      <c r="AX6" s="4">
        <v>1011.6</v>
      </c>
      <c r="AY6" s="4">
        <v>999.5</v>
      </c>
      <c r="AZ6" s="4">
        <v>1011.4</v>
      </c>
      <c r="BA6" s="4">
        <v>1015.5</v>
      </c>
      <c r="BB6" s="4">
        <v>1006.5</v>
      </c>
      <c r="BC6" s="4">
        <v>1009.1</v>
      </c>
      <c r="BD6" s="4">
        <v>1011.8</v>
      </c>
      <c r="BE6" s="4">
        <v>1012.4</v>
      </c>
      <c r="BF6" s="4">
        <v>1011.0002966437265</v>
      </c>
      <c r="BG6" s="4">
        <v>1024.8474741019413</v>
      </c>
      <c r="BH6" s="4">
        <v>1018.7</v>
      </c>
      <c r="BI6" s="4">
        <v>986.6</v>
      </c>
      <c r="BJ6" s="4">
        <v>1007.9</v>
      </c>
      <c r="BK6" s="4">
        <v>990.7</v>
      </c>
      <c r="BL6" s="4">
        <v>1009.8</v>
      </c>
      <c r="BM6" s="4">
        <v>1003.3</v>
      </c>
      <c r="BN6" s="4">
        <v>1018.6</v>
      </c>
      <c r="BO6" s="4">
        <v>1007.5</v>
      </c>
      <c r="BP6" s="4">
        <v>1010.6</v>
      </c>
      <c r="BQ6" s="4">
        <v>1010.1</v>
      </c>
      <c r="BR6" s="4"/>
      <c r="BS6" s="4"/>
      <c r="BT6" s="4"/>
      <c r="BU6" s="4"/>
      <c r="BV6" s="4"/>
      <c r="BW6" s="4"/>
      <c r="BY6" s="10">
        <f t="shared" si="0"/>
        <v>1010.0366666666666</v>
      </c>
      <c r="BZ6" s="10">
        <f t="shared" si="1"/>
        <v>1013.89</v>
      </c>
      <c r="CA6" s="10">
        <f t="shared" si="2"/>
        <v>1012.2849256915223</v>
      </c>
      <c r="CB6" s="10">
        <f t="shared" si="3"/>
        <v>1011.0370248627634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 t="s">
        <v>38</v>
      </c>
      <c r="H7" s="15">
        <v>994.5</v>
      </c>
      <c r="I7" s="15">
        <v>1010.9</v>
      </c>
      <c r="J7" s="15">
        <v>998</v>
      </c>
      <c r="K7" s="4">
        <v>1020</v>
      </c>
      <c r="L7" s="4">
        <v>1017.2</v>
      </c>
      <c r="M7" s="4">
        <v>1018.4</v>
      </c>
      <c r="N7" s="4">
        <v>1013.4</v>
      </c>
      <c r="O7" s="4">
        <v>1014</v>
      </c>
      <c r="P7" s="4">
        <v>1003.3</v>
      </c>
      <c r="Q7" s="4">
        <v>1020.8</v>
      </c>
      <c r="R7" s="4">
        <v>988.2</v>
      </c>
      <c r="S7" s="4">
        <v>1019.3</v>
      </c>
      <c r="T7" s="4">
        <v>1014.8</v>
      </c>
      <c r="U7" s="4">
        <v>1025</v>
      </c>
      <c r="V7" s="4">
        <v>1011.2</v>
      </c>
      <c r="W7" s="4">
        <v>1005.1</v>
      </c>
      <c r="X7" s="4">
        <v>1006.8</v>
      </c>
      <c r="Y7" s="4">
        <v>1021.5</v>
      </c>
      <c r="Z7" s="4">
        <v>1020.8</v>
      </c>
      <c r="AA7" s="4">
        <v>1017</v>
      </c>
      <c r="AB7" s="4">
        <v>1027.7</v>
      </c>
      <c r="AC7" s="4">
        <v>1017</v>
      </c>
      <c r="AD7" s="4">
        <v>1010.4</v>
      </c>
      <c r="AE7" s="4">
        <v>1027.4</v>
      </c>
      <c r="AF7" s="4">
        <v>1014.6</v>
      </c>
      <c r="AG7" s="4">
        <v>995.3</v>
      </c>
      <c r="AH7" s="4">
        <v>1008</v>
      </c>
      <c r="AI7" s="4">
        <v>1002.9</v>
      </c>
      <c r="AJ7" s="4">
        <v>1020.5</v>
      </c>
      <c r="AK7" s="4">
        <v>1016.2</v>
      </c>
      <c r="AL7" s="4">
        <v>1011.7</v>
      </c>
      <c r="AM7" s="4">
        <v>993.3</v>
      </c>
      <c r="AN7" s="4">
        <v>1018.6</v>
      </c>
      <c r="AO7" s="4">
        <v>1004.7</v>
      </c>
      <c r="AP7" s="4">
        <v>1008.4</v>
      </c>
      <c r="AQ7" s="4">
        <v>1013.6</v>
      </c>
      <c r="AR7" s="4">
        <v>1019.7</v>
      </c>
      <c r="AS7" s="4">
        <v>1014.2</v>
      </c>
      <c r="AT7" s="4">
        <v>1010.8</v>
      </c>
      <c r="AU7" s="4">
        <v>1023</v>
      </c>
      <c r="AV7" s="4">
        <v>1011.3</v>
      </c>
      <c r="AW7" s="4">
        <v>999.4</v>
      </c>
      <c r="AX7" s="4">
        <v>1016.3</v>
      </c>
      <c r="AY7" s="4">
        <v>1011.5</v>
      </c>
      <c r="AZ7" s="4">
        <v>1000.1</v>
      </c>
      <c r="BA7" s="4">
        <v>1013.5</v>
      </c>
      <c r="BB7" s="4">
        <v>1014</v>
      </c>
      <c r="BC7" s="4">
        <v>999.1</v>
      </c>
      <c r="BD7" s="4">
        <v>1019.6</v>
      </c>
      <c r="BE7" s="4">
        <v>1015.7</v>
      </c>
      <c r="BF7" s="4">
        <v>1009.4250207643433</v>
      </c>
      <c r="BG7" s="4">
        <v>1012.9141160754522</v>
      </c>
      <c r="BH7" s="4">
        <v>1022.9</v>
      </c>
      <c r="BI7" s="4">
        <v>1002.7</v>
      </c>
      <c r="BJ7" s="4">
        <v>1018.6</v>
      </c>
      <c r="BK7" s="4">
        <v>1001.2</v>
      </c>
      <c r="BL7" s="4">
        <v>1013.1</v>
      </c>
      <c r="BM7" s="4">
        <v>1010.9</v>
      </c>
      <c r="BN7" s="4">
        <v>1024.8</v>
      </c>
      <c r="BO7" s="4">
        <v>1014.8</v>
      </c>
      <c r="BP7" s="4">
        <v>997.3</v>
      </c>
      <c r="BQ7" s="4">
        <v>1009.7</v>
      </c>
      <c r="BR7" s="4"/>
      <c r="BS7" s="4"/>
      <c r="BT7" s="4"/>
      <c r="BU7" s="4"/>
      <c r="BV7" s="4"/>
      <c r="BW7" s="4"/>
      <c r="BY7" s="10">
        <f t="shared" si="0"/>
        <v>1012.6600000000001</v>
      </c>
      <c r="BZ7" s="10">
        <f t="shared" si="1"/>
        <v>1013.0300000000001</v>
      </c>
      <c r="CA7" s="10">
        <f t="shared" si="2"/>
        <v>1011.2046378946598</v>
      </c>
      <c r="CB7" s="10">
        <f t="shared" si="3"/>
        <v>1011.133520543219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 t="s">
        <v>38</v>
      </c>
      <c r="H8" s="15">
        <v>995.3</v>
      </c>
      <c r="I8" s="15">
        <v>1008</v>
      </c>
      <c r="J8" s="15">
        <v>999</v>
      </c>
      <c r="K8" s="4">
        <v>1029</v>
      </c>
      <c r="L8" s="4">
        <v>1012.4</v>
      </c>
      <c r="M8" s="4">
        <v>1009.9</v>
      </c>
      <c r="N8" s="4">
        <v>1014.8</v>
      </c>
      <c r="O8" s="4">
        <v>1024.9</v>
      </c>
      <c r="P8" s="4">
        <v>1015.7</v>
      </c>
      <c r="Q8" s="4">
        <v>1016.1</v>
      </c>
      <c r="R8" s="4">
        <v>1009.7</v>
      </c>
      <c r="S8" s="4">
        <v>1020.8</v>
      </c>
      <c r="T8" s="4">
        <v>1008.1</v>
      </c>
      <c r="U8" s="4">
        <v>1019</v>
      </c>
      <c r="V8" s="4">
        <v>1021.3</v>
      </c>
      <c r="W8" s="4">
        <v>1015.2</v>
      </c>
      <c r="X8" s="4">
        <v>994.8</v>
      </c>
      <c r="Y8" s="4">
        <v>1002.5</v>
      </c>
      <c r="Z8" s="4">
        <v>1014.4</v>
      </c>
      <c r="AA8" s="4">
        <v>989.1</v>
      </c>
      <c r="AB8" s="4">
        <v>1025.6</v>
      </c>
      <c r="AC8" s="4">
        <v>1003.6</v>
      </c>
      <c r="AD8" s="4">
        <v>1002.8</v>
      </c>
      <c r="AE8" s="4">
        <v>1020.6</v>
      </c>
      <c r="AF8" s="4">
        <v>1019.6</v>
      </c>
      <c r="AG8" s="4">
        <v>997.1</v>
      </c>
      <c r="AH8" s="4">
        <v>1016.9</v>
      </c>
      <c r="AI8" s="4">
        <v>1006.5</v>
      </c>
      <c r="AJ8" s="4">
        <v>1023.6</v>
      </c>
      <c r="AK8" s="4">
        <v>1012</v>
      </c>
      <c r="AL8" s="4">
        <v>1013.7</v>
      </c>
      <c r="AM8" s="4">
        <v>1010</v>
      </c>
      <c r="AN8" s="4">
        <v>1016.3</v>
      </c>
      <c r="AO8" s="4">
        <v>1009.8</v>
      </c>
      <c r="AP8" s="4">
        <v>1012.7</v>
      </c>
      <c r="AQ8" s="4">
        <v>1014.6</v>
      </c>
      <c r="AR8" s="4">
        <v>1012</v>
      </c>
      <c r="AS8" s="4">
        <v>1014.3</v>
      </c>
      <c r="AT8" s="4">
        <v>1007.8</v>
      </c>
      <c r="AU8" s="4">
        <v>1018.2</v>
      </c>
      <c r="AV8" s="4">
        <v>1004.7</v>
      </c>
      <c r="AW8" s="4">
        <v>1001.8</v>
      </c>
      <c r="AX8" s="4">
        <v>1018.2</v>
      </c>
      <c r="AY8" s="4">
        <v>1017.7</v>
      </c>
      <c r="AZ8" s="4">
        <v>1001.6</v>
      </c>
      <c r="BA8" s="4">
        <v>1015.6</v>
      </c>
      <c r="BB8" s="4">
        <v>1011.1</v>
      </c>
      <c r="BC8" s="4">
        <v>1006.3</v>
      </c>
      <c r="BD8" s="4">
        <v>1022.7</v>
      </c>
      <c r="BE8" s="4">
        <v>1019.6</v>
      </c>
      <c r="BF8" s="4">
        <v>1009.5563564398204</v>
      </c>
      <c r="BG8" s="4">
        <v>1010.6892304386043</v>
      </c>
      <c r="BH8" s="4">
        <v>1024.4</v>
      </c>
      <c r="BI8" s="4">
        <v>1005.1</v>
      </c>
      <c r="BJ8" s="4">
        <v>989.9</v>
      </c>
      <c r="BK8" s="4">
        <v>1006.9</v>
      </c>
      <c r="BL8" s="4">
        <v>1010.6</v>
      </c>
      <c r="BM8" s="4">
        <v>1014.8</v>
      </c>
      <c r="BN8" s="4">
        <v>1017.7</v>
      </c>
      <c r="BO8" s="4">
        <v>998.6</v>
      </c>
      <c r="BP8" s="4">
        <v>1001.8</v>
      </c>
      <c r="BQ8" s="4">
        <v>1011.3</v>
      </c>
      <c r="BR8" s="4"/>
      <c r="BS8" s="4"/>
      <c r="BT8" s="4"/>
      <c r="BU8" s="4"/>
      <c r="BV8" s="4"/>
      <c r="BW8" s="4"/>
      <c r="BY8" s="10">
        <f t="shared" si="0"/>
        <v>1012.2899999999996</v>
      </c>
      <c r="BZ8" s="10">
        <f t="shared" si="1"/>
        <v>1010.9533333333333</v>
      </c>
      <c r="CA8" s="10">
        <f t="shared" si="2"/>
        <v>1012.2681862292808</v>
      </c>
      <c r="CB8" s="10">
        <f t="shared" si="3"/>
        <v>1010.8498576412396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 t="s">
        <v>38</v>
      </c>
      <c r="H9" s="15">
        <v>1020.1</v>
      </c>
      <c r="I9" s="15">
        <v>1004.8</v>
      </c>
      <c r="J9" s="15">
        <v>1011</v>
      </c>
      <c r="K9" s="4">
        <v>1027.4</v>
      </c>
      <c r="L9" s="4">
        <v>1014.1</v>
      </c>
      <c r="M9" s="4">
        <v>1008.1</v>
      </c>
      <c r="N9" s="4">
        <v>1019.1</v>
      </c>
      <c r="O9" s="4">
        <v>1007.2</v>
      </c>
      <c r="P9" s="4">
        <v>1020</v>
      </c>
      <c r="Q9" s="4">
        <v>1019.7</v>
      </c>
      <c r="R9" s="4">
        <v>1010</v>
      </c>
      <c r="S9" s="4">
        <v>1010.9</v>
      </c>
      <c r="T9" s="4">
        <v>1016.5</v>
      </c>
      <c r="U9" s="4">
        <v>1012.1</v>
      </c>
      <c r="V9" s="4">
        <v>1022.8</v>
      </c>
      <c r="W9" s="4">
        <v>1012.3</v>
      </c>
      <c r="X9" s="4">
        <v>1009.2</v>
      </c>
      <c r="Y9" s="4">
        <v>1000.1</v>
      </c>
      <c r="Z9" s="4">
        <v>1008.2</v>
      </c>
      <c r="AA9" s="4">
        <v>994.1</v>
      </c>
      <c r="AB9" s="4">
        <v>1024.7</v>
      </c>
      <c r="AC9" s="4">
        <v>1003.9</v>
      </c>
      <c r="AD9" s="4">
        <v>1008</v>
      </c>
      <c r="AE9" s="4">
        <v>1009</v>
      </c>
      <c r="AF9" s="4">
        <v>1014.6</v>
      </c>
      <c r="AG9" s="4">
        <v>1011.9</v>
      </c>
      <c r="AH9" s="4">
        <v>1013.5</v>
      </c>
      <c r="AI9" s="4">
        <v>1006.4</v>
      </c>
      <c r="AJ9" s="4">
        <v>1006.8</v>
      </c>
      <c r="AK9" s="4">
        <v>1018.1</v>
      </c>
      <c r="AL9" s="4">
        <v>1020.4</v>
      </c>
      <c r="AM9" s="4">
        <v>1011</v>
      </c>
      <c r="AN9" s="4">
        <v>1018.2</v>
      </c>
      <c r="AO9" s="4">
        <v>1019.7</v>
      </c>
      <c r="AP9" s="4">
        <v>1005.3</v>
      </c>
      <c r="AQ9" s="4">
        <v>1001.7</v>
      </c>
      <c r="AR9" s="4">
        <v>1005.5</v>
      </c>
      <c r="AS9" s="4">
        <v>1010.4</v>
      </c>
      <c r="AT9" s="4">
        <v>997.8</v>
      </c>
      <c r="AU9" s="4">
        <v>1011.5</v>
      </c>
      <c r="AV9" s="4">
        <v>1003.7</v>
      </c>
      <c r="AW9" s="4">
        <v>1013.6</v>
      </c>
      <c r="AX9" s="4">
        <v>1020.1</v>
      </c>
      <c r="AY9" s="4">
        <v>1009.7</v>
      </c>
      <c r="AZ9" s="4">
        <v>1015.8</v>
      </c>
      <c r="BA9" s="4">
        <v>1006.4</v>
      </c>
      <c r="BB9" s="4">
        <v>1002.2</v>
      </c>
      <c r="BC9" s="4">
        <v>1012.9</v>
      </c>
      <c r="BD9" s="4">
        <v>1016.8</v>
      </c>
      <c r="BE9" s="4">
        <v>1013.2</v>
      </c>
      <c r="BF9" s="4">
        <v>1012.5112067214047</v>
      </c>
      <c r="BG9" s="4">
        <v>1009.5311426827108</v>
      </c>
      <c r="BH9" s="4">
        <v>1021.8</v>
      </c>
      <c r="BI9" s="4">
        <v>1011.5</v>
      </c>
      <c r="BJ9" s="4">
        <v>975.4</v>
      </c>
      <c r="BK9" s="4">
        <v>1012.1</v>
      </c>
      <c r="BL9" s="4">
        <v>1014.6</v>
      </c>
      <c r="BM9" s="4">
        <v>998.2</v>
      </c>
      <c r="BN9" s="4">
        <v>1013.6</v>
      </c>
      <c r="BO9" s="4">
        <v>997.2</v>
      </c>
      <c r="BP9" s="4">
        <v>1004.8</v>
      </c>
      <c r="BQ9" s="4">
        <v>1012.9</v>
      </c>
      <c r="BR9" s="4"/>
      <c r="BS9" s="4"/>
      <c r="BT9" s="4"/>
      <c r="BU9" s="4"/>
      <c r="BV9" s="4"/>
      <c r="BW9" s="4"/>
      <c r="BY9" s="10">
        <f t="shared" si="0"/>
        <v>1012.37</v>
      </c>
      <c r="BZ9" s="10">
        <f t="shared" si="1"/>
        <v>1010.3666666666667</v>
      </c>
      <c r="CA9" s="10">
        <f t="shared" si="2"/>
        <v>1010.8747449801373</v>
      </c>
      <c r="CB9" s="10">
        <f t="shared" si="3"/>
        <v>1009.0207209485197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 t="s">
        <v>38</v>
      </c>
      <c r="H10" s="15">
        <v>1002.5</v>
      </c>
      <c r="I10" s="15">
        <v>1017.5</v>
      </c>
      <c r="J10" s="15">
        <v>1007.4</v>
      </c>
      <c r="K10" s="4">
        <v>1022.6</v>
      </c>
      <c r="L10" s="4">
        <v>1010</v>
      </c>
      <c r="M10" s="4">
        <v>1023.2</v>
      </c>
      <c r="N10" s="4">
        <v>1014</v>
      </c>
      <c r="O10" s="4">
        <v>1012.8</v>
      </c>
      <c r="P10" s="4">
        <v>1032</v>
      </c>
      <c r="Q10" s="4">
        <v>1026.4</v>
      </c>
      <c r="R10" s="4">
        <v>1005.2</v>
      </c>
      <c r="S10" s="4">
        <v>1013.2</v>
      </c>
      <c r="T10" s="4">
        <v>1016.9</v>
      </c>
      <c r="U10" s="4">
        <v>1008.8</v>
      </c>
      <c r="V10" s="4">
        <v>1018.6</v>
      </c>
      <c r="W10" s="4">
        <v>1011.2</v>
      </c>
      <c r="X10" s="4">
        <v>998.3</v>
      </c>
      <c r="Y10" s="4">
        <v>1016.8</v>
      </c>
      <c r="Z10" s="4">
        <v>1014.6</v>
      </c>
      <c r="AA10" s="4">
        <v>1004.9</v>
      </c>
      <c r="AB10" s="4">
        <v>997.2</v>
      </c>
      <c r="AC10" s="4">
        <v>1015.2</v>
      </c>
      <c r="AD10" s="4">
        <v>1023.8</v>
      </c>
      <c r="AE10" s="4">
        <v>999.5</v>
      </c>
      <c r="AF10" s="4">
        <v>1013.3</v>
      </c>
      <c r="AG10" s="4">
        <v>1021.2</v>
      </c>
      <c r="AH10" s="4">
        <v>1007</v>
      </c>
      <c r="AI10" s="4">
        <v>1019.5</v>
      </c>
      <c r="AJ10" s="4">
        <v>1005.3</v>
      </c>
      <c r="AK10" s="4">
        <v>1009.5</v>
      </c>
      <c r="AL10" s="4">
        <v>1009.1</v>
      </c>
      <c r="AM10" s="4">
        <v>993</v>
      </c>
      <c r="AN10" s="4">
        <v>1007.4</v>
      </c>
      <c r="AO10" s="4">
        <v>1020.8</v>
      </c>
      <c r="AP10" s="4">
        <v>1005.5</v>
      </c>
      <c r="AQ10" s="4">
        <v>1002</v>
      </c>
      <c r="AR10" s="4">
        <v>1014.7</v>
      </c>
      <c r="AS10" s="4">
        <v>1009.9</v>
      </c>
      <c r="AT10" s="4">
        <v>999</v>
      </c>
      <c r="AU10" s="4">
        <v>1012.3</v>
      </c>
      <c r="AV10" s="4">
        <v>1011.2</v>
      </c>
      <c r="AW10" s="4">
        <v>1010.8</v>
      </c>
      <c r="AX10" s="4">
        <v>1020.7</v>
      </c>
      <c r="AY10" s="4">
        <v>1005.5</v>
      </c>
      <c r="AZ10" s="4">
        <v>996.6</v>
      </c>
      <c r="BA10" s="4">
        <v>1007.2</v>
      </c>
      <c r="BB10" s="4">
        <v>1001.4</v>
      </c>
      <c r="BC10" s="4">
        <v>1001</v>
      </c>
      <c r="BD10" s="4">
        <v>1015.2</v>
      </c>
      <c r="BE10" s="4">
        <v>1008.8</v>
      </c>
      <c r="BF10" s="4">
        <v>1018.331050875445</v>
      </c>
      <c r="BG10" s="4">
        <v>1019.8802763783345</v>
      </c>
      <c r="BH10" s="4">
        <v>1015.9</v>
      </c>
      <c r="BI10" s="4">
        <v>1020.3</v>
      </c>
      <c r="BJ10" s="4">
        <v>990.6</v>
      </c>
      <c r="BK10" s="4">
        <v>1012.4</v>
      </c>
      <c r="BL10" s="4">
        <v>1022.8</v>
      </c>
      <c r="BM10" s="4">
        <v>1000.8</v>
      </c>
      <c r="BN10" s="4">
        <v>1008.5</v>
      </c>
      <c r="BO10" s="4">
        <v>1006.4</v>
      </c>
      <c r="BP10" s="4">
        <v>1007.2</v>
      </c>
      <c r="BQ10" s="4">
        <v>1011.8</v>
      </c>
      <c r="BR10" s="4"/>
      <c r="BS10" s="4"/>
      <c r="BT10" s="4"/>
      <c r="BU10" s="4"/>
      <c r="BV10" s="4"/>
      <c r="BW10" s="4"/>
      <c r="BY10" s="10">
        <f t="shared" si="0"/>
        <v>1012.35</v>
      </c>
      <c r="BZ10" s="10">
        <f t="shared" si="1"/>
        <v>1009.9100000000001</v>
      </c>
      <c r="CA10" s="10">
        <f t="shared" si="2"/>
        <v>1009.6470442417926</v>
      </c>
      <c r="CB10" s="10">
        <f t="shared" si="3"/>
        <v>1008.9648815243155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 t="s">
        <v>38</v>
      </c>
      <c r="H11" s="15">
        <v>993.1</v>
      </c>
      <c r="I11" s="15">
        <v>1018.9</v>
      </c>
      <c r="J11" s="15">
        <v>999.1</v>
      </c>
      <c r="K11" s="4">
        <v>1016.6</v>
      </c>
      <c r="L11" s="4">
        <v>1007.4</v>
      </c>
      <c r="M11" s="4">
        <v>1021.7</v>
      </c>
      <c r="N11" s="4">
        <v>1009.1</v>
      </c>
      <c r="O11" s="4">
        <v>1011.8</v>
      </c>
      <c r="P11" s="4">
        <v>1017.5</v>
      </c>
      <c r="Q11" s="4">
        <v>1017.7</v>
      </c>
      <c r="R11" s="4">
        <v>1000</v>
      </c>
      <c r="S11" s="4">
        <v>1015</v>
      </c>
      <c r="T11" s="4">
        <v>1000.8</v>
      </c>
      <c r="U11" s="4">
        <v>1007.9</v>
      </c>
      <c r="V11" s="4">
        <v>1016.8</v>
      </c>
      <c r="W11" s="4">
        <v>1011.2</v>
      </c>
      <c r="X11" s="4">
        <v>998.7</v>
      </c>
      <c r="Y11" s="4">
        <v>1021.4</v>
      </c>
      <c r="Z11" s="4">
        <v>1014.8</v>
      </c>
      <c r="AA11" s="4">
        <v>1002.2</v>
      </c>
      <c r="AB11" s="4">
        <v>995</v>
      </c>
      <c r="AC11" s="4">
        <v>1007.1</v>
      </c>
      <c r="AD11" s="4">
        <v>1018.6</v>
      </c>
      <c r="AE11" s="4">
        <v>994.2</v>
      </c>
      <c r="AF11" s="4">
        <v>1018.6</v>
      </c>
      <c r="AG11" s="4">
        <v>1026.8</v>
      </c>
      <c r="AH11" s="4">
        <v>1009.2</v>
      </c>
      <c r="AI11" s="4">
        <v>1015.4</v>
      </c>
      <c r="AJ11" s="4">
        <v>1013.7</v>
      </c>
      <c r="AK11" s="4">
        <v>1019.9</v>
      </c>
      <c r="AL11" s="4">
        <v>1007.2</v>
      </c>
      <c r="AM11" s="4">
        <v>1006</v>
      </c>
      <c r="AN11" s="4">
        <v>1007.9</v>
      </c>
      <c r="AO11" s="4">
        <v>1012.1</v>
      </c>
      <c r="AP11" s="4">
        <v>1015.7</v>
      </c>
      <c r="AQ11" s="4">
        <v>1014.8</v>
      </c>
      <c r="AR11" s="4">
        <v>1006.3</v>
      </c>
      <c r="AS11" s="4">
        <v>1013.2</v>
      </c>
      <c r="AT11" s="4">
        <v>999.9</v>
      </c>
      <c r="AU11" s="4">
        <v>1007.2</v>
      </c>
      <c r="AV11" s="4">
        <v>1022.4</v>
      </c>
      <c r="AW11" s="4">
        <v>1023.7</v>
      </c>
      <c r="AX11" s="4">
        <v>1019</v>
      </c>
      <c r="AY11" s="4">
        <v>1005.1</v>
      </c>
      <c r="AZ11" s="4">
        <v>998.1</v>
      </c>
      <c r="BA11" s="4">
        <v>1011.8</v>
      </c>
      <c r="BB11" s="4">
        <v>1016</v>
      </c>
      <c r="BC11" s="4">
        <v>1007</v>
      </c>
      <c r="BD11" s="4">
        <v>1016.3</v>
      </c>
      <c r="BE11" s="4">
        <v>1011.4</v>
      </c>
      <c r="BF11" s="4">
        <v>1019.5180093831875</v>
      </c>
      <c r="BG11" s="4">
        <v>1024.4820551510265</v>
      </c>
      <c r="BH11" s="4">
        <v>1015.5</v>
      </c>
      <c r="BI11" s="4">
        <v>1012.5</v>
      </c>
      <c r="BJ11" s="4">
        <v>1005.2</v>
      </c>
      <c r="BK11" s="4">
        <v>1015.3</v>
      </c>
      <c r="BL11" s="4">
        <v>1029</v>
      </c>
      <c r="BM11" s="4">
        <v>1012.2</v>
      </c>
      <c r="BN11" s="4">
        <v>1005.9</v>
      </c>
      <c r="BO11" s="4">
        <v>1009.9</v>
      </c>
      <c r="BP11" s="4">
        <v>1011.1</v>
      </c>
      <c r="BQ11" s="4">
        <v>1012.4</v>
      </c>
      <c r="BR11" s="4"/>
      <c r="BS11" s="4"/>
      <c r="BT11" s="4"/>
      <c r="BU11" s="4"/>
      <c r="BV11" s="4"/>
      <c r="BW11" s="4"/>
      <c r="BY11" s="10">
        <f t="shared" si="0"/>
        <v>1010.7133333333334</v>
      </c>
      <c r="BZ11" s="10">
        <f t="shared" si="1"/>
        <v>1010.9566666666669</v>
      </c>
      <c r="CA11" s="10">
        <f t="shared" si="2"/>
        <v>1012.7166688178072</v>
      </c>
      <c r="CB11" s="10">
        <f t="shared" si="3"/>
        <v>1012.4806472430394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 t="s">
        <v>38</v>
      </c>
      <c r="H12" s="15">
        <v>992.1</v>
      </c>
      <c r="I12" s="15">
        <v>1008.3</v>
      </c>
      <c r="J12" s="15">
        <v>1019.9</v>
      </c>
      <c r="K12" s="4">
        <v>1003.8</v>
      </c>
      <c r="L12" s="4">
        <v>1016.2</v>
      </c>
      <c r="M12" s="4">
        <v>1018.7</v>
      </c>
      <c r="N12" s="4">
        <v>1001.9</v>
      </c>
      <c r="O12" s="4">
        <v>1013</v>
      </c>
      <c r="P12" s="4">
        <v>1010.8</v>
      </c>
      <c r="Q12" s="4">
        <v>1009.3</v>
      </c>
      <c r="R12" s="4">
        <v>1006</v>
      </c>
      <c r="S12" s="4">
        <v>1014.5</v>
      </c>
      <c r="T12" s="4">
        <v>1005.3</v>
      </c>
      <c r="U12" s="4">
        <v>1018.2</v>
      </c>
      <c r="V12" s="4">
        <v>1006.8</v>
      </c>
      <c r="W12" s="4">
        <v>1006</v>
      </c>
      <c r="X12" s="4">
        <v>1003.8</v>
      </c>
      <c r="Y12" s="4">
        <v>1023.1</v>
      </c>
      <c r="Z12" s="4">
        <v>1014.9</v>
      </c>
      <c r="AA12" s="4">
        <v>1008.2</v>
      </c>
      <c r="AB12" s="4">
        <v>1006.9</v>
      </c>
      <c r="AC12" s="4">
        <v>1012.2</v>
      </c>
      <c r="AD12" s="4">
        <v>1000.6</v>
      </c>
      <c r="AE12" s="4">
        <v>991.6</v>
      </c>
      <c r="AF12" s="4">
        <v>1012.5</v>
      </c>
      <c r="AG12" s="4">
        <v>1016.7</v>
      </c>
      <c r="AH12" s="4">
        <v>1017.3</v>
      </c>
      <c r="AI12" s="4">
        <v>1002.4</v>
      </c>
      <c r="AJ12" s="4">
        <v>999.4</v>
      </c>
      <c r="AK12" s="4">
        <v>1025.5</v>
      </c>
      <c r="AL12" s="4">
        <v>1013.1</v>
      </c>
      <c r="AM12" s="4">
        <v>1013.5</v>
      </c>
      <c r="AN12" s="4">
        <v>1015.8</v>
      </c>
      <c r="AO12" s="4">
        <v>1004.1</v>
      </c>
      <c r="AP12" s="4">
        <v>1017.2</v>
      </c>
      <c r="AQ12" s="4">
        <v>1021.5</v>
      </c>
      <c r="AR12" s="4">
        <v>1003.2</v>
      </c>
      <c r="AS12" s="4">
        <v>1013.1</v>
      </c>
      <c r="AT12" s="4">
        <v>999.9</v>
      </c>
      <c r="AU12" s="4">
        <v>1011.4</v>
      </c>
      <c r="AV12" s="4">
        <v>1015.5</v>
      </c>
      <c r="AW12" s="4">
        <v>998</v>
      </c>
      <c r="AX12" s="4">
        <v>1016.6</v>
      </c>
      <c r="AY12" s="4">
        <v>1013</v>
      </c>
      <c r="AZ12" s="4">
        <v>1017.8</v>
      </c>
      <c r="BA12" s="4">
        <v>1013.4</v>
      </c>
      <c r="BB12" s="4">
        <v>1006.8</v>
      </c>
      <c r="BC12" s="4">
        <v>1024.2</v>
      </c>
      <c r="BD12" s="4">
        <v>1016.8</v>
      </c>
      <c r="BE12" s="4">
        <v>1004.4</v>
      </c>
      <c r="BF12" s="4">
        <v>1018.1998605375643</v>
      </c>
      <c r="BG12" s="4">
        <v>1015.9945356669887</v>
      </c>
      <c r="BH12" s="4">
        <v>1014.1</v>
      </c>
      <c r="BI12" s="4">
        <v>1019.5</v>
      </c>
      <c r="BJ12" s="4">
        <v>1007.2</v>
      </c>
      <c r="BK12" s="4">
        <v>1005</v>
      </c>
      <c r="BL12" s="4">
        <v>1023.2</v>
      </c>
      <c r="BM12" s="4">
        <v>1007.7</v>
      </c>
      <c r="BN12" s="4">
        <v>1015.8</v>
      </c>
      <c r="BO12" s="4">
        <v>1018.4</v>
      </c>
      <c r="BP12" s="4">
        <v>1001.9</v>
      </c>
      <c r="BQ12" s="4">
        <v>1015.1</v>
      </c>
      <c r="BR12" s="4"/>
      <c r="BS12" s="4"/>
      <c r="BT12" s="4"/>
      <c r="BU12" s="4"/>
      <c r="BV12" s="4"/>
      <c r="BW12" s="4"/>
      <c r="BY12" s="10">
        <f t="shared" si="0"/>
        <v>1010.4033333333333</v>
      </c>
      <c r="BZ12" s="10">
        <f t="shared" si="1"/>
        <v>1009.9233333333334</v>
      </c>
      <c r="CA12" s="10">
        <f t="shared" si="2"/>
        <v>1011.3164798734852</v>
      </c>
      <c r="CB12" s="10">
        <f t="shared" si="3"/>
        <v>1012.5256256840179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 t="s">
        <v>38</v>
      </c>
      <c r="H13" s="7">
        <v>1004.5</v>
      </c>
      <c r="I13" s="7">
        <v>1005</v>
      </c>
      <c r="J13" s="7">
        <v>1028.7</v>
      </c>
      <c r="K13" s="7">
        <v>1010</v>
      </c>
      <c r="L13" s="7">
        <v>1026.9</v>
      </c>
      <c r="M13" s="7">
        <v>1014.4</v>
      </c>
      <c r="N13" s="7">
        <v>1003.1</v>
      </c>
      <c r="O13" s="7">
        <v>1017.8</v>
      </c>
      <c r="P13" s="7">
        <v>1008.6</v>
      </c>
      <c r="Q13" s="7">
        <v>1009.7</v>
      </c>
      <c r="R13" s="7">
        <v>1014</v>
      </c>
      <c r="S13" s="7">
        <v>1010</v>
      </c>
      <c r="T13" s="7">
        <v>1016.8</v>
      </c>
      <c r="U13" s="7">
        <v>1023.8</v>
      </c>
      <c r="V13" s="7">
        <v>1004.9</v>
      </c>
      <c r="W13" s="7">
        <v>1009.1</v>
      </c>
      <c r="X13" s="7">
        <v>1000.8</v>
      </c>
      <c r="Y13" s="7">
        <v>1023.3</v>
      </c>
      <c r="Z13" s="7">
        <v>1019.1</v>
      </c>
      <c r="AA13" s="7">
        <v>1018.3</v>
      </c>
      <c r="AB13" s="7">
        <v>1008.3</v>
      </c>
      <c r="AC13" s="7">
        <v>1024.2</v>
      </c>
      <c r="AD13" s="7">
        <v>1001.5</v>
      </c>
      <c r="AE13" s="7">
        <v>1014.6</v>
      </c>
      <c r="AF13" s="7">
        <v>1004</v>
      </c>
      <c r="AG13" s="7">
        <v>1011.4</v>
      </c>
      <c r="AH13" s="7">
        <v>1014.3</v>
      </c>
      <c r="AI13" s="7">
        <v>999.2</v>
      </c>
      <c r="AJ13" s="7">
        <v>998.8</v>
      </c>
      <c r="AK13" s="7">
        <v>1028.5</v>
      </c>
      <c r="AL13" s="7">
        <v>1008.9</v>
      </c>
      <c r="AM13" s="7">
        <v>1022.5</v>
      </c>
      <c r="AN13" s="7">
        <v>1010.8</v>
      </c>
      <c r="AO13" s="7">
        <v>998.6</v>
      </c>
      <c r="AP13" s="7">
        <v>1016</v>
      </c>
      <c r="AQ13" s="7">
        <v>1019.4</v>
      </c>
      <c r="AR13" s="7">
        <v>1013.6</v>
      </c>
      <c r="AS13" s="7">
        <v>1011.5</v>
      </c>
      <c r="AT13" s="7">
        <v>1000.4</v>
      </c>
      <c r="AU13" s="7">
        <v>1014.7</v>
      </c>
      <c r="AV13" s="7">
        <v>1010.5</v>
      </c>
      <c r="AW13" s="7">
        <v>994.2</v>
      </c>
      <c r="AX13" s="7">
        <v>1003.8</v>
      </c>
      <c r="AY13" s="7">
        <v>1016.5</v>
      </c>
      <c r="AZ13" s="7">
        <v>1019.3</v>
      </c>
      <c r="BA13" s="7">
        <v>1012.2</v>
      </c>
      <c r="BB13" s="7">
        <v>1006.6</v>
      </c>
      <c r="BC13" s="7">
        <v>1014.2</v>
      </c>
      <c r="BD13" s="7">
        <v>1017.7</v>
      </c>
      <c r="BE13" s="7">
        <v>1002.2</v>
      </c>
      <c r="BF13" s="7">
        <v>1018.7019313255885</v>
      </c>
      <c r="BG13" s="7">
        <v>1013.7763507617848</v>
      </c>
      <c r="BH13" s="7">
        <v>1005.4</v>
      </c>
      <c r="BI13" s="7">
        <v>995.9</v>
      </c>
      <c r="BJ13" s="7">
        <v>1010.7</v>
      </c>
      <c r="BK13" s="7">
        <v>1014.8</v>
      </c>
      <c r="BL13" s="7">
        <v>1020</v>
      </c>
      <c r="BM13" s="7">
        <v>1006.9</v>
      </c>
      <c r="BN13" s="7">
        <v>990.8</v>
      </c>
      <c r="BO13" s="7">
        <v>1006.8</v>
      </c>
      <c r="BP13" s="7">
        <v>999.6</v>
      </c>
      <c r="BQ13" s="7">
        <v>1018.6</v>
      </c>
      <c r="BR13" s="7"/>
      <c r="BS13" s="7"/>
      <c r="BT13" s="7"/>
      <c r="BU13" s="7"/>
      <c r="BV13" s="7"/>
      <c r="BW13" s="7"/>
      <c r="BY13" s="11">
        <f t="shared" si="0"/>
        <v>1013.1833333333332</v>
      </c>
      <c r="BZ13" s="11">
        <f t="shared" si="1"/>
        <v>1011.4000000000001</v>
      </c>
      <c r="CA13" s="11">
        <f t="shared" si="2"/>
        <v>1010.6126094029125</v>
      </c>
      <c r="CB13" s="10">
        <f t="shared" si="3"/>
        <v>1009.8928478092702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 t="s">
        <v>38</v>
      </c>
      <c r="H14" s="15">
        <v>1008.7</v>
      </c>
      <c r="I14" s="15">
        <v>1025.1</v>
      </c>
      <c r="J14" s="15">
        <v>1016.4</v>
      </c>
      <c r="K14" s="4">
        <v>1019.8</v>
      </c>
      <c r="L14" s="4">
        <v>1026.4</v>
      </c>
      <c r="M14" s="4">
        <v>1019.6</v>
      </c>
      <c r="N14" s="4">
        <v>1016.4</v>
      </c>
      <c r="O14" s="4">
        <v>1012.4</v>
      </c>
      <c r="P14" s="4">
        <v>1025.3</v>
      </c>
      <c r="Q14" s="4">
        <v>1012.4</v>
      </c>
      <c r="R14" s="4">
        <v>1015.3</v>
      </c>
      <c r="S14" s="4">
        <v>1004.5</v>
      </c>
      <c r="T14" s="4">
        <v>1026.9</v>
      </c>
      <c r="U14" s="4">
        <v>1013.6</v>
      </c>
      <c r="V14" s="4">
        <v>998.6</v>
      </c>
      <c r="W14" s="4">
        <v>1015.5</v>
      </c>
      <c r="X14" s="4">
        <v>1015.2</v>
      </c>
      <c r="Y14" s="4">
        <v>1020.4</v>
      </c>
      <c r="Z14" s="4">
        <v>1018.6</v>
      </c>
      <c r="AA14" s="4">
        <v>1008.1</v>
      </c>
      <c r="AB14" s="4">
        <v>1010.6</v>
      </c>
      <c r="AC14" s="4">
        <v>1017.9</v>
      </c>
      <c r="AD14" s="4">
        <v>1010</v>
      </c>
      <c r="AE14" s="4">
        <v>1021.7</v>
      </c>
      <c r="AF14" s="4">
        <v>1006.5</v>
      </c>
      <c r="AG14" s="4">
        <v>1010.8</v>
      </c>
      <c r="AH14" s="4">
        <v>1012.4</v>
      </c>
      <c r="AI14" s="4">
        <v>1008.2</v>
      </c>
      <c r="AJ14" s="4">
        <v>1009.9</v>
      </c>
      <c r="AK14" s="4">
        <v>1021.5</v>
      </c>
      <c r="AL14" s="4">
        <v>1011.9</v>
      </c>
      <c r="AM14" s="4">
        <v>1023</v>
      </c>
      <c r="AN14" s="4">
        <v>1013.3</v>
      </c>
      <c r="AO14" s="4">
        <v>997.9</v>
      </c>
      <c r="AP14" s="4">
        <v>1014.8</v>
      </c>
      <c r="AQ14" s="4">
        <v>1003.2</v>
      </c>
      <c r="AR14" s="4">
        <v>992.7</v>
      </c>
      <c r="AS14" s="4">
        <v>1012.1</v>
      </c>
      <c r="AT14" s="4">
        <v>1004.5</v>
      </c>
      <c r="AU14" s="4">
        <v>1020.7</v>
      </c>
      <c r="AV14" s="4">
        <v>1003.7</v>
      </c>
      <c r="AW14" s="4">
        <v>999.4</v>
      </c>
      <c r="AX14" s="4">
        <v>993.1</v>
      </c>
      <c r="AY14" s="4">
        <v>1006.8</v>
      </c>
      <c r="AZ14" s="4">
        <v>1004.6</v>
      </c>
      <c r="BA14" s="4">
        <v>1005.7</v>
      </c>
      <c r="BB14" s="4">
        <v>1009.8</v>
      </c>
      <c r="BC14" s="4">
        <v>1006.9</v>
      </c>
      <c r="BD14" s="4">
        <v>1018.6</v>
      </c>
      <c r="BE14" s="4">
        <v>1012.9</v>
      </c>
      <c r="BF14" s="4">
        <v>1011.8677874059299</v>
      </c>
      <c r="BG14" s="4">
        <v>1012.5502999604844</v>
      </c>
      <c r="BH14" s="4">
        <v>1010.2</v>
      </c>
      <c r="BI14" s="4">
        <v>994.1</v>
      </c>
      <c r="BJ14" s="4">
        <v>1010.1</v>
      </c>
      <c r="BK14" s="4">
        <v>1015.4</v>
      </c>
      <c r="BL14" s="4">
        <v>1027.9</v>
      </c>
      <c r="BM14" s="4">
        <v>1021.9</v>
      </c>
      <c r="BN14" s="4">
        <v>992.6</v>
      </c>
      <c r="BO14" s="4">
        <v>1008.2</v>
      </c>
      <c r="BP14" s="4">
        <v>1015.3</v>
      </c>
      <c r="BQ14" s="4">
        <v>1010.1</v>
      </c>
      <c r="BR14" s="4"/>
      <c r="BS14" s="4"/>
      <c r="BT14" s="4"/>
      <c r="BU14" s="4"/>
      <c r="BV14" s="4"/>
      <c r="BW14" s="4"/>
      <c r="BY14" s="10">
        <f t="shared" si="0"/>
        <v>1014.9933333333335</v>
      </c>
      <c r="BZ14" s="10">
        <f t="shared" si="1"/>
        <v>1011.4533333333335</v>
      </c>
      <c r="CA14" s="10">
        <f t="shared" si="2"/>
        <v>1009.3672695788805</v>
      </c>
      <c r="CB14" s="10">
        <f t="shared" si="3"/>
        <v>1008.8360673344004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 t="s">
        <v>38</v>
      </c>
      <c r="H15" s="15">
        <v>997</v>
      </c>
      <c r="I15" s="15">
        <v>1011.2</v>
      </c>
      <c r="J15" s="15">
        <v>1011.9</v>
      </c>
      <c r="K15" s="4">
        <v>1005.8</v>
      </c>
      <c r="L15" s="4">
        <v>1025.4</v>
      </c>
      <c r="M15" s="4">
        <v>1020.4</v>
      </c>
      <c r="N15" s="4">
        <v>1019.1</v>
      </c>
      <c r="O15" s="4">
        <v>1016.6</v>
      </c>
      <c r="P15" s="4">
        <v>1025.8</v>
      </c>
      <c r="Q15" s="4">
        <v>1021.9</v>
      </c>
      <c r="R15" s="4">
        <v>1013.9</v>
      </c>
      <c r="S15" s="4">
        <v>1009.3</v>
      </c>
      <c r="T15" s="4">
        <v>1020.8</v>
      </c>
      <c r="U15" s="4">
        <v>1017.1</v>
      </c>
      <c r="V15" s="4">
        <v>1011.1</v>
      </c>
      <c r="W15" s="4">
        <v>1014.6</v>
      </c>
      <c r="X15" s="4">
        <v>1017.4</v>
      </c>
      <c r="Y15" s="4">
        <v>1016.5</v>
      </c>
      <c r="Z15" s="4">
        <v>1014.7</v>
      </c>
      <c r="AA15" s="4">
        <v>1004.6</v>
      </c>
      <c r="AB15" s="4">
        <v>1020.1</v>
      </c>
      <c r="AC15" s="4">
        <v>1002.9</v>
      </c>
      <c r="AD15" s="4">
        <v>1007.6</v>
      </c>
      <c r="AE15" s="4">
        <v>1019.3</v>
      </c>
      <c r="AF15" s="4">
        <v>1016.5</v>
      </c>
      <c r="AG15" s="4">
        <v>1015.4</v>
      </c>
      <c r="AH15" s="4">
        <v>1008</v>
      </c>
      <c r="AI15" s="4">
        <v>1018.8</v>
      </c>
      <c r="AJ15" s="4">
        <v>1016.2</v>
      </c>
      <c r="AK15" s="4">
        <v>1007.2</v>
      </c>
      <c r="AL15" s="4">
        <v>1014.6</v>
      </c>
      <c r="AM15" s="4">
        <v>1012.5</v>
      </c>
      <c r="AN15" s="4">
        <v>1003.3</v>
      </c>
      <c r="AO15" s="4">
        <v>998.1</v>
      </c>
      <c r="AP15" s="4">
        <v>1021.4</v>
      </c>
      <c r="AQ15" s="4">
        <v>999.5</v>
      </c>
      <c r="AR15" s="4">
        <v>1008.5</v>
      </c>
      <c r="AS15" s="4">
        <v>1020.8</v>
      </c>
      <c r="AT15" s="4">
        <v>1006.4</v>
      </c>
      <c r="AU15" s="4">
        <v>1009.5</v>
      </c>
      <c r="AV15" s="4">
        <v>991.8</v>
      </c>
      <c r="AW15" s="4">
        <v>1005.3</v>
      </c>
      <c r="AX15" s="4">
        <v>1001.8</v>
      </c>
      <c r="AY15" s="4">
        <v>1011.7</v>
      </c>
      <c r="AZ15" s="4">
        <v>1001.8</v>
      </c>
      <c r="BA15" s="4">
        <v>1012.7</v>
      </c>
      <c r="BB15" s="4">
        <v>1006.2</v>
      </c>
      <c r="BC15" s="4">
        <v>1007.1</v>
      </c>
      <c r="BD15" s="4">
        <v>1008.5</v>
      </c>
      <c r="BE15" s="4">
        <v>1015.4</v>
      </c>
      <c r="BF15" s="4">
        <v>1006.7390873028011</v>
      </c>
      <c r="BG15" s="4">
        <v>1002.2315422054728</v>
      </c>
      <c r="BH15" s="4">
        <v>1009.8</v>
      </c>
      <c r="BI15" s="4">
        <v>1007.1</v>
      </c>
      <c r="BJ15" s="4">
        <v>1015.2</v>
      </c>
      <c r="BK15" s="4">
        <v>1018.9</v>
      </c>
      <c r="BL15" s="4">
        <v>1016.6</v>
      </c>
      <c r="BM15" s="4">
        <v>1011.6</v>
      </c>
      <c r="BN15" s="4">
        <v>1011.6</v>
      </c>
      <c r="BO15" s="4">
        <v>1013.4</v>
      </c>
      <c r="BP15" s="4">
        <v>1019.3</v>
      </c>
      <c r="BQ15" s="4">
        <v>989.3</v>
      </c>
      <c r="BR15" s="4"/>
      <c r="BS15" s="4"/>
      <c r="BT15" s="4"/>
      <c r="BU15" s="4"/>
      <c r="BV15" s="4"/>
      <c r="BW15" s="4"/>
      <c r="BY15" s="10">
        <f t="shared" si="0"/>
        <v>1014.8666666666666</v>
      </c>
      <c r="BZ15" s="10">
        <f t="shared" si="1"/>
        <v>1011.3499999999999</v>
      </c>
      <c r="CA15" s="10">
        <f t="shared" si="2"/>
        <v>1009.1623543169425</v>
      </c>
      <c r="CB15" s="10">
        <f t="shared" si="3"/>
        <v>1008.5184074034926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 t="s">
        <v>38</v>
      </c>
      <c r="H16" s="15">
        <v>1010.1</v>
      </c>
      <c r="I16" s="15">
        <v>998.2</v>
      </c>
      <c r="J16" s="15">
        <v>1009</v>
      </c>
      <c r="K16" s="4">
        <v>1002.5</v>
      </c>
      <c r="L16" s="4">
        <v>1023.1</v>
      </c>
      <c r="M16" s="4">
        <v>1018.6</v>
      </c>
      <c r="N16" s="4">
        <v>1005.8</v>
      </c>
      <c r="O16" s="4">
        <v>1015.6</v>
      </c>
      <c r="P16" s="4">
        <v>1021.1</v>
      </c>
      <c r="Q16" s="4">
        <v>1028.6</v>
      </c>
      <c r="R16" s="4">
        <v>1010.5</v>
      </c>
      <c r="S16" s="4">
        <v>1026</v>
      </c>
      <c r="T16" s="4">
        <v>1013.1</v>
      </c>
      <c r="U16" s="4">
        <v>1020.4</v>
      </c>
      <c r="V16" s="4">
        <v>1017.5</v>
      </c>
      <c r="W16" s="4">
        <v>1001</v>
      </c>
      <c r="X16" s="4">
        <v>1015.4</v>
      </c>
      <c r="Y16" s="4">
        <v>1003.5</v>
      </c>
      <c r="Z16" s="4">
        <v>1014.4</v>
      </c>
      <c r="AA16" s="4">
        <v>1010.4</v>
      </c>
      <c r="AB16" s="4">
        <v>1012.9</v>
      </c>
      <c r="AC16" s="4">
        <v>997.2</v>
      </c>
      <c r="AD16" s="4">
        <v>1014.6</v>
      </c>
      <c r="AE16" s="4">
        <v>1018.3</v>
      </c>
      <c r="AF16" s="4">
        <v>1024.2</v>
      </c>
      <c r="AG16" s="4">
        <v>1017.3</v>
      </c>
      <c r="AH16" s="4">
        <v>1010.6</v>
      </c>
      <c r="AI16" s="4">
        <v>1020.8</v>
      </c>
      <c r="AJ16" s="4">
        <v>1023.9</v>
      </c>
      <c r="AK16" s="4">
        <v>1006.5</v>
      </c>
      <c r="AL16" s="4">
        <v>1015.6</v>
      </c>
      <c r="AM16" s="4">
        <v>1004.1</v>
      </c>
      <c r="AN16" s="4">
        <v>1001.9</v>
      </c>
      <c r="AO16" s="4">
        <v>1011.7</v>
      </c>
      <c r="AP16" s="4">
        <v>1019.3</v>
      </c>
      <c r="AQ16" s="4">
        <v>1011.9</v>
      </c>
      <c r="AR16" s="4">
        <v>1012.8</v>
      </c>
      <c r="AS16" s="4">
        <v>1018.7</v>
      </c>
      <c r="AT16" s="4">
        <v>1011.8</v>
      </c>
      <c r="AU16" s="4">
        <v>1008.7</v>
      </c>
      <c r="AV16" s="4">
        <v>999.7</v>
      </c>
      <c r="AW16" s="4">
        <v>1003.5</v>
      </c>
      <c r="AX16" s="4">
        <v>1010.1</v>
      </c>
      <c r="AY16" s="4">
        <v>1014.1</v>
      </c>
      <c r="AZ16" s="4">
        <v>1010.6</v>
      </c>
      <c r="BA16" s="4">
        <v>1011.1</v>
      </c>
      <c r="BB16" s="4">
        <v>1013.2</v>
      </c>
      <c r="BC16" s="4">
        <v>1010.7</v>
      </c>
      <c r="BD16" s="4">
        <v>999.5</v>
      </c>
      <c r="BE16" s="4">
        <v>1010.5</v>
      </c>
      <c r="BF16" s="4">
        <v>1000.1065609465344</v>
      </c>
      <c r="BG16" s="4">
        <v>1002.9615792721031</v>
      </c>
      <c r="BH16" s="4">
        <v>1010.1</v>
      </c>
      <c r="BI16" s="4">
        <v>1010.3</v>
      </c>
      <c r="BJ16" s="4">
        <v>1003.4</v>
      </c>
      <c r="BK16" s="4">
        <v>1017.4</v>
      </c>
      <c r="BL16" s="4">
        <v>1005.4</v>
      </c>
      <c r="BM16" s="4">
        <v>1002.8</v>
      </c>
      <c r="BN16" s="4">
        <v>1014.7</v>
      </c>
      <c r="BO16" s="4">
        <v>1007.2</v>
      </c>
      <c r="BP16" s="4">
        <v>1011.3</v>
      </c>
      <c r="BQ16" s="4">
        <v>993.5</v>
      </c>
      <c r="BR16" s="4"/>
      <c r="BS16" s="4"/>
      <c r="BT16" s="4"/>
      <c r="BU16" s="4"/>
      <c r="BV16" s="4"/>
      <c r="BW16" s="4"/>
      <c r="BY16" s="10">
        <f t="shared" si="0"/>
        <v>1014.0833333333334</v>
      </c>
      <c r="BZ16" s="10">
        <f t="shared" si="1"/>
        <v>1012.0566666666667</v>
      </c>
      <c r="CA16" s="10">
        <f t="shared" si="2"/>
        <v>1011.292271340621</v>
      </c>
      <c r="CB16" s="10">
        <f t="shared" si="3"/>
        <v>1008.4860690393109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 t="s">
        <v>38</v>
      </c>
      <c r="H17" s="15">
        <v>1019.7</v>
      </c>
      <c r="I17" s="15">
        <v>1003.6</v>
      </c>
      <c r="J17" s="15">
        <v>997.4</v>
      </c>
      <c r="K17" s="4">
        <v>1014.9</v>
      </c>
      <c r="L17" s="4">
        <v>1018.7</v>
      </c>
      <c r="M17" s="4">
        <v>1014.2</v>
      </c>
      <c r="N17" s="4">
        <v>1013.2</v>
      </c>
      <c r="O17" s="4">
        <v>1004.4</v>
      </c>
      <c r="P17" s="4">
        <v>1023.7</v>
      </c>
      <c r="Q17" s="4">
        <v>1027.3</v>
      </c>
      <c r="R17" s="4">
        <v>1005.3</v>
      </c>
      <c r="S17" s="4">
        <v>1024.4</v>
      </c>
      <c r="T17" s="4">
        <v>1015.1</v>
      </c>
      <c r="U17" s="4">
        <v>1011.6</v>
      </c>
      <c r="V17" s="4">
        <v>1022</v>
      </c>
      <c r="W17" s="4">
        <v>1010.4</v>
      </c>
      <c r="X17" s="4">
        <v>1018.8</v>
      </c>
      <c r="Y17" s="4">
        <v>1006.2</v>
      </c>
      <c r="Z17" s="4">
        <v>1009</v>
      </c>
      <c r="AA17" s="4">
        <v>1010.2</v>
      </c>
      <c r="AB17" s="4">
        <v>1015.9</v>
      </c>
      <c r="AC17" s="4">
        <v>1008.3</v>
      </c>
      <c r="AD17" s="4">
        <v>1015</v>
      </c>
      <c r="AE17" s="4">
        <v>997.8</v>
      </c>
      <c r="AF17" s="4">
        <v>1006</v>
      </c>
      <c r="AG17" s="4">
        <v>1020.5</v>
      </c>
      <c r="AH17" s="4">
        <v>1016.5</v>
      </c>
      <c r="AI17" s="4">
        <v>1006.4</v>
      </c>
      <c r="AJ17" s="4">
        <v>1021.7</v>
      </c>
      <c r="AK17" s="4">
        <v>1009.4</v>
      </c>
      <c r="AL17" s="4">
        <v>1009.7</v>
      </c>
      <c r="AM17" s="4">
        <v>1003.2</v>
      </c>
      <c r="AN17" s="4">
        <v>1013.2</v>
      </c>
      <c r="AO17" s="4">
        <v>1016.3</v>
      </c>
      <c r="AP17" s="4">
        <v>1011.8</v>
      </c>
      <c r="AQ17" s="4">
        <v>1018</v>
      </c>
      <c r="AR17" s="4">
        <v>1009.1</v>
      </c>
      <c r="AS17" s="4">
        <v>1012.4</v>
      </c>
      <c r="AT17" s="4">
        <v>1012.2</v>
      </c>
      <c r="AU17" s="4">
        <v>1007.5</v>
      </c>
      <c r="AV17" s="4">
        <v>1013.7</v>
      </c>
      <c r="AW17" s="4">
        <v>1005.4</v>
      </c>
      <c r="AX17" s="4">
        <v>1010.6</v>
      </c>
      <c r="AY17" s="4">
        <v>1017.2</v>
      </c>
      <c r="AZ17" s="4">
        <v>1018.4</v>
      </c>
      <c r="BA17" s="4">
        <v>1011.8</v>
      </c>
      <c r="BB17" s="4">
        <v>1015.2</v>
      </c>
      <c r="BC17" s="4">
        <v>1015.4</v>
      </c>
      <c r="BD17" s="4">
        <v>1006.9</v>
      </c>
      <c r="BE17" s="4">
        <v>1014.7</v>
      </c>
      <c r="BF17" s="4">
        <v>992.4497108291462</v>
      </c>
      <c r="BG17" s="4">
        <v>1018.2893458643595</v>
      </c>
      <c r="BH17" s="4">
        <v>1005</v>
      </c>
      <c r="BI17" s="4">
        <v>1013.1</v>
      </c>
      <c r="BJ17" s="4">
        <v>1002.4</v>
      </c>
      <c r="BK17" s="4">
        <v>1010.5</v>
      </c>
      <c r="BL17" s="4">
        <v>999.1</v>
      </c>
      <c r="BM17" s="4">
        <v>1004.8</v>
      </c>
      <c r="BN17" s="4">
        <v>1010</v>
      </c>
      <c r="BO17" s="4">
        <v>994.5</v>
      </c>
      <c r="BP17" s="4">
        <v>1005.7</v>
      </c>
      <c r="BQ17" s="4">
        <v>1009.8</v>
      </c>
      <c r="BR17" s="4"/>
      <c r="BS17" s="4"/>
      <c r="BT17" s="4"/>
      <c r="BU17" s="4"/>
      <c r="BV17" s="4"/>
      <c r="BW17" s="4"/>
      <c r="BY17" s="10">
        <f t="shared" si="0"/>
        <v>1012.5733333333335</v>
      </c>
      <c r="BZ17" s="10">
        <f t="shared" si="1"/>
        <v>1011.7766666666668</v>
      </c>
      <c r="CA17" s="10">
        <f t="shared" si="2"/>
        <v>1011.5579685564504</v>
      </c>
      <c r="CB17" s="10">
        <f t="shared" si="3"/>
        <v>1009.6335179578551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 t="s">
        <v>38</v>
      </c>
      <c r="H18" s="15">
        <v>1003.2</v>
      </c>
      <c r="I18" s="15">
        <v>1007.8</v>
      </c>
      <c r="J18" s="15">
        <v>1003.3</v>
      </c>
      <c r="K18" s="4">
        <v>1022</v>
      </c>
      <c r="L18" s="4">
        <v>1019.9</v>
      </c>
      <c r="M18" s="4">
        <v>1014.4</v>
      </c>
      <c r="N18" s="4">
        <v>1013</v>
      </c>
      <c r="O18" s="4">
        <v>991.3</v>
      </c>
      <c r="P18" s="4">
        <v>1028.9</v>
      </c>
      <c r="Q18" s="4">
        <v>1023.1</v>
      </c>
      <c r="R18" s="4">
        <v>1011.2</v>
      </c>
      <c r="S18" s="4">
        <v>1017.7</v>
      </c>
      <c r="T18" s="4">
        <v>1020.9</v>
      </c>
      <c r="U18" s="4">
        <v>1008</v>
      </c>
      <c r="V18" s="4">
        <v>1016.2</v>
      </c>
      <c r="W18" s="4">
        <v>1005.6</v>
      </c>
      <c r="X18" s="4">
        <v>1024.3</v>
      </c>
      <c r="Y18" s="4">
        <v>1009.1</v>
      </c>
      <c r="Z18" s="4">
        <v>1005.8</v>
      </c>
      <c r="AA18" s="4">
        <v>1004.5</v>
      </c>
      <c r="AB18" s="4">
        <v>1000.3</v>
      </c>
      <c r="AC18" s="4">
        <v>1014.5</v>
      </c>
      <c r="AD18" s="4">
        <v>994.1</v>
      </c>
      <c r="AE18" s="4">
        <v>997.7</v>
      </c>
      <c r="AF18" s="4">
        <v>1002.7</v>
      </c>
      <c r="AG18" s="4">
        <v>1018</v>
      </c>
      <c r="AH18" s="4">
        <v>1010</v>
      </c>
      <c r="AI18" s="4">
        <v>1001.9</v>
      </c>
      <c r="AJ18" s="4">
        <v>1024.7</v>
      </c>
      <c r="AK18" s="4">
        <v>1017.7</v>
      </c>
      <c r="AL18" s="4">
        <v>992.7</v>
      </c>
      <c r="AM18" s="4">
        <v>1009.1</v>
      </c>
      <c r="AN18" s="4">
        <v>1014.3</v>
      </c>
      <c r="AO18" s="4">
        <v>1005.7</v>
      </c>
      <c r="AP18" s="4">
        <v>1009.3</v>
      </c>
      <c r="AQ18" s="4">
        <v>1019.3</v>
      </c>
      <c r="AR18" s="4">
        <v>1016</v>
      </c>
      <c r="AS18" s="4">
        <v>994.8</v>
      </c>
      <c r="AT18" s="4">
        <v>1015.6</v>
      </c>
      <c r="AU18" s="4">
        <v>1013.1</v>
      </c>
      <c r="AV18" s="4">
        <v>1013.2</v>
      </c>
      <c r="AW18" s="4">
        <v>1003.8</v>
      </c>
      <c r="AX18" s="4">
        <v>1014.9</v>
      </c>
      <c r="AY18" s="4">
        <v>1010.9</v>
      </c>
      <c r="AZ18" s="4">
        <v>1022</v>
      </c>
      <c r="BA18" s="4">
        <v>1006.3</v>
      </c>
      <c r="BB18" s="4">
        <v>1017.2</v>
      </c>
      <c r="BC18" s="4">
        <v>1004.1</v>
      </c>
      <c r="BD18" s="4">
        <v>1001.8</v>
      </c>
      <c r="BE18" s="4">
        <v>1019.5</v>
      </c>
      <c r="BF18" s="4">
        <v>1004.727049061385</v>
      </c>
      <c r="BG18" s="4">
        <v>1022.7801435455132</v>
      </c>
      <c r="BH18" s="4">
        <v>1000.4</v>
      </c>
      <c r="BI18" s="4">
        <v>1014.6</v>
      </c>
      <c r="BJ18" s="4">
        <v>1011.1</v>
      </c>
      <c r="BK18" s="4">
        <v>1011.5</v>
      </c>
      <c r="BL18" s="4">
        <v>1008.5</v>
      </c>
      <c r="BM18" s="4">
        <v>1018.9</v>
      </c>
      <c r="BN18" s="4">
        <v>1010.7</v>
      </c>
      <c r="BO18" s="4">
        <v>1007.6</v>
      </c>
      <c r="BP18" s="4">
        <v>1014.8</v>
      </c>
      <c r="BQ18" s="4">
        <v>1012.4</v>
      </c>
      <c r="BR18" s="4"/>
      <c r="BS18" s="4"/>
      <c r="BT18" s="4"/>
      <c r="BU18" s="4"/>
      <c r="BV18" s="4"/>
      <c r="BW18" s="4"/>
      <c r="BY18" s="10">
        <f t="shared" si="0"/>
        <v>1010.7533333333336</v>
      </c>
      <c r="BZ18" s="10">
        <f t="shared" si="1"/>
        <v>1009.43</v>
      </c>
      <c r="CA18" s="10">
        <f t="shared" si="2"/>
        <v>1009.9302397535632</v>
      </c>
      <c r="CB18" s="10">
        <f t="shared" si="3"/>
        <v>1011.2550707292547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 t="s">
        <v>38</v>
      </c>
      <c r="H19" s="15">
        <v>997.4</v>
      </c>
      <c r="I19" s="15">
        <v>1012.8</v>
      </c>
      <c r="J19" s="15">
        <v>1010.4</v>
      </c>
      <c r="K19" s="4">
        <v>1020</v>
      </c>
      <c r="L19" s="4">
        <v>1014.1</v>
      </c>
      <c r="M19" s="4">
        <v>1015.6</v>
      </c>
      <c r="N19" s="4">
        <v>1016.2</v>
      </c>
      <c r="O19" s="4">
        <v>997.4</v>
      </c>
      <c r="P19" s="4">
        <v>1027.9</v>
      </c>
      <c r="Q19" s="4">
        <v>1020.2</v>
      </c>
      <c r="R19" s="4">
        <v>1012.4</v>
      </c>
      <c r="S19" s="4">
        <v>1007.6</v>
      </c>
      <c r="T19" s="4">
        <v>1010.8</v>
      </c>
      <c r="U19" s="4">
        <v>1012.5</v>
      </c>
      <c r="V19" s="4">
        <v>994.7</v>
      </c>
      <c r="W19" s="4">
        <v>1008.8</v>
      </c>
      <c r="X19" s="4">
        <v>1015.8</v>
      </c>
      <c r="Y19" s="4">
        <v>1009.5</v>
      </c>
      <c r="Z19" s="4">
        <v>999.9</v>
      </c>
      <c r="AA19" s="4">
        <v>1007</v>
      </c>
      <c r="AB19" s="4">
        <v>1000.6</v>
      </c>
      <c r="AC19" s="4">
        <v>1009.4</v>
      </c>
      <c r="AD19" s="4">
        <v>1000.6</v>
      </c>
      <c r="AE19" s="4">
        <v>1004.9</v>
      </c>
      <c r="AF19" s="4">
        <v>1019.5</v>
      </c>
      <c r="AG19" s="4">
        <v>1019.7</v>
      </c>
      <c r="AH19" s="4">
        <v>1008.7</v>
      </c>
      <c r="AI19" s="4">
        <v>1018.7</v>
      </c>
      <c r="AJ19" s="4">
        <v>1020.8</v>
      </c>
      <c r="AK19" s="4">
        <v>1024.6</v>
      </c>
      <c r="AL19" s="4">
        <v>994.5</v>
      </c>
      <c r="AM19" s="4">
        <v>1010.4</v>
      </c>
      <c r="AN19" s="4">
        <v>1012.1</v>
      </c>
      <c r="AO19" s="4">
        <v>1007.7</v>
      </c>
      <c r="AP19" s="4">
        <v>1002.5</v>
      </c>
      <c r="AQ19" s="4">
        <v>1012.7</v>
      </c>
      <c r="AR19" s="4">
        <v>1014</v>
      </c>
      <c r="AS19" s="4">
        <v>999.2</v>
      </c>
      <c r="AT19" s="4">
        <v>1020.1</v>
      </c>
      <c r="AU19" s="4">
        <v>1013.9</v>
      </c>
      <c r="AV19" s="4">
        <v>1014.1</v>
      </c>
      <c r="AW19" s="4">
        <v>1010.5</v>
      </c>
      <c r="AX19" s="4">
        <v>1016.9</v>
      </c>
      <c r="AY19" s="4">
        <v>1000.3</v>
      </c>
      <c r="AZ19" s="4">
        <v>1016</v>
      </c>
      <c r="BA19" s="4">
        <v>1005</v>
      </c>
      <c r="BB19" s="4">
        <v>1016.1</v>
      </c>
      <c r="BC19" s="4">
        <v>1008.2</v>
      </c>
      <c r="BD19" s="4">
        <v>998.9</v>
      </c>
      <c r="BE19" s="4">
        <v>1017.8</v>
      </c>
      <c r="BF19" s="4">
        <v>1012.656059774552</v>
      </c>
      <c r="BG19" s="4">
        <v>1018.6412953150303</v>
      </c>
      <c r="BH19" s="4">
        <v>1010.8</v>
      </c>
      <c r="BI19" s="4">
        <v>1012.9</v>
      </c>
      <c r="BJ19" s="4">
        <v>1006.9</v>
      </c>
      <c r="BK19" s="4">
        <v>1013.5</v>
      </c>
      <c r="BL19" s="4">
        <v>1010.1</v>
      </c>
      <c r="BM19" s="4">
        <v>998.6</v>
      </c>
      <c r="BN19" s="4">
        <v>1005.5</v>
      </c>
      <c r="BO19" s="4">
        <v>1022.7</v>
      </c>
      <c r="BP19" s="4">
        <v>1013.9</v>
      </c>
      <c r="BQ19" s="4">
        <v>1023.4</v>
      </c>
      <c r="BR19" s="4"/>
      <c r="BS19" s="4"/>
      <c r="BT19" s="4"/>
      <c r="BU19" s="4"/>
      <c r="BV19" s="4"/>
      <c r="BW19" s="4"/>
      <c r="BY19" s="10">
        <f t="shared" si="0"/>
        <v>1011.1066666666667</v>
      </c>
      <c r="BZ19" s="10">
        <f t="shared" si="1"/>
        <v>1009.94</v>
      </c>
      <c r="CA19" s="10">
        <f t="shared" si="2"/>
        <v>1011.3232451696529</v>
      </c>
      <c r="CB19" s="10">
        <f t="shared" si="3"/>
        <v>1011.1612050028899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 t="s">
        <v>38</v>
      </c>
      <c r="H20" s="15">
        <v>1006</v>
      </c>
      <c r="I20" s="15">
        <v>1018.9</v>
      </c>
      <c r="J20" s="15">
        <v>1012.4</v>
      </c>
      <c r="K20" s="4">
        <v>1003.3</v>
      </c>
      <c r="L20" s="4">
        <v>1006.7</v>
      </c>
      <c r="M20" s="4">
        <v>1013.1</v>
      </c>
      <c r="N20" s="4">
        <v>1017.8</v>
      </c>
      <c r="O20" s="4">
        <v>1004.6</v>
      </c>
      <c r="P20" s="4">
        <v>1027.9</v>
      </c>
      <c r="Q20" s="4">
        <v>1015</v>
      </c>
      <c r="R20" s="4">
        <v>1015.3</v>
      </c>
      <c r="S20" s="4">
        <v>1008.3</v>
      </c>
      <c r="T20" s="4">
        <v>1012.5</v>
      </c>
      <c r="U20" s="4">
        <v>1010.8</v>
      </c>
      <c r="V20" s="4">
        <v>1001.8</v>
      </c>
      <c r="W20" s="4">
        <v>1010.3</v>
      </c>
      <c r="X20" s="4">
        <v>1017.6</v>
      </c>
      <c r="Y20" s="4">
        <v>1015.7</v>
      </c>
      <c r="Z20" s="4">
        <v>993.3</v>
      </c>
      <c r="AA20" s="4">
        <v>1008.1</v>
      </c>
      <c r="AB20" s="4">
        <v>1014.5</v>
      </c>
      <c r="AC20" s="4">
        <v>1015.4</v>
      </c>
      <c r="AD20" s="4">
        <v>1011.6</v>
      </c>
      <c r="AE20" s="4">
        <v>1009.6</v>
      </c>
      <c r="AF20" s="4">
        <v>1024.6</v>
      </c>
      <c r="AG20" s="4">
        <v>1009.3</v>
      </c>
      <c r="AH20" s="4">
        <v>1009.7</v>
      </c>
      <c r="AI20" s="4">
        <v>1019.2</v>
      </c>
      <c r="AJ20" s="4">
        <v>1018.1</v>
      </c>
      <c r="AK20" s="4">
        <v>1014.3</v>
      </c>
      <c r="AL20" s="4">
        <v>1011</v>
      </c>
      <c r="AM20" s="4">
        <v>1010.5</v>
      </c>
      <c r="AN20" s="4">
        <v>991.6</v>
      </c>
      <c r="AO20" s="4">
        <v>1008.9</v>
      </c>
      <c r="AP20" s="4">
        <v>999.3</v>
      </c>
      <c r="AQ20" s="4">
        <v>1018.8</v>
      </c>
      <c r="AR20" s="4">
        <v>1011</v>
      </c>
      <c r="AS20" s="4">
        <v>1002.3</v>
      </c>
      <c r="AT20" s="4">
        <v>1015.5</v>
      </c>
      <c r="AU20" s="4">
        <v>1013.9</v>
      </c>
      <c r="AV20" s="4">
        <v>1016.7</v>
      </c>
      <c r="AW20" s="4">
        <v>1015.9</v>
      </c>
      <c r="AX20" s="4">
        <v>1012.4</v>
      </c>
      <c r="AY20" s="4">
        <v>1007.9</v>
      </c>
      <c r="AZ20" s="4">
        <v>1013.1</v>
      </c>
      <c r="BA20" s="4">
        <v>1017.8</v>
      </c>
      <c r="BB20" s="4">
        <v>1023.8</v>
      </c>
      <c r="BC20" s="4">
        <v>1019.1</v>
      </c>
      <c r="BD20" s="4">
        <v>1015.8</v>
      </c>
      <c r="BE20" s="4">
        <v>1005</v>
      </c>
      <c r="BF20" s="4">
        <v>1013.182057640123</v>
      </c>
      <c r="BG20" s="4">
        <v>1024.4325174086637</v>
      </c>
      <c r="BH20" s="4">
        <v>1006.3</v>
      </c>
      <c r="BI20" s="4">
        <v>1016.7</v>
      </c>
      <c r="BJ20" s="4">
        <v>1002.3</v>
      </c>
      <c r="BK20" s="4">
        <v>1014</v>
      </c>
      <c r="BL20" s="4">
        <v>1015</v>
      </c>
      <c r="BM20" s="4">
        <v>1005.7</v>
      </c>
      <c r="BN20" s="4">
        <v>990.1</v>
      </c>
      <c r="BO20" s="4">
        <v>1013.6</v>
      </c>
      <c r="BP20" s="4">
        <v>1011.4</v>
      </c>
      <c r="BQ20" s="4">
        <v>998.1</v>
      </c>
      <c r="BR20" s="4"/>
      <c r="BS20" s="4"/>
      <c r="BT20" s="4"/>
      <c r="BU20" s="4"/>
      <c r="BV20" s="4"/>
      <c r="BW20" s="4"/>
      <c r="BY20" s="10">
        <f t="shared" si="0"/>
        <v>1012.0766666666664</v>
      </c>
      <c r="BZ20" s="10">
        <f t="shared" si="1"/>
        <v>1011.0600000000001</v>
      </c>
      <c r="CA20" s="10">
        <f t="shared" si="2"/>
        <v>1012.8104858349595</v>
      </c>
      <c r="CB20" s="10">
        <f t="shared" si="3"/>
        <v>1010.6488572596381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 t="s">
        <v>38</v>
      </c>
      <c r="H21" s="15">
        <v>1020.5</v>
      </c>
      <c r="I21" s="15">
        <v>1027.7</v>
      </c>
      <c r="J21" s="15">
        <v>1017.1</v>
      </c>
      <c r="K21" s="4">
        <v>1005.4</v>
      </c>
      <c r="L21" s="4">
        <v>1006.4</v>
      </c>
      <c r="M21" s="4">
        <v>1015.7</v>
      </c>
      <c r="N21" s="4">
        <v>1016.6</v>
      </c>
      <c r="O21" s="4">
        <v>1018.6</v>
      </c>
      <c r="P21" s="4">
        <v>1018.6</v>
      </c>
      <c r="Q21" s="4">
        <v>1008.8</v>
      </c>
      <c r="R21" s="4">
        <v>1013.7</v>
      </c>
      <c r="S21" s="4">
        <v>1019.1</v>
      </c>
      <c r="T21" s="4">
        <v>1012.6</v>
      </c>
      <c r="U21" s="4">
        <v>1011.7</v>
      </c>
      <c r="V21" s="4">
        <v>1013</v>
      </c>
      <c r="W21" s="4">
        <v>1010.8</v>
      </c>
      <c r="X21" s="4">
        <v>1015.7</v>
      </c>
      <c r="Y21" s="4">
        <v>1019.7</v>
      </c>
      <c r="Z21" s="15">
        <v>1001.9</v>
      </c>
      <c r="AA21" s="15">
        <v>1002.5</v>
      </c>
      <c r="AB21" s="15">
        <v>1014.9</v>
      </c>
      <c r="AC21" s="15">
        <v>1024.9</v>
      </c>
      <c r="AD21" s="15">
        <v>1009.7</v>
      </c>
      <c r="AE21" s="15">
        <v>1012.4</v>
      </c>
      <c r="AF21" s="15">
        <v>1005.5</v>
      </c>
      <c r="AG21" s="15">
        <v>1010.8</v>
      </c>
      <c r="AH21" s="15">
        <v>1017.1</v>
      </c>
      <c r="AI21" s="15">
        <v>1019.8</v>
      </c>
      <c r="AJ21" s="15">
        <v>1017.4</v>
      </c>
      <c r="AK21" s="15">
        <v>1000.7</v>
      </c>
      <c r="AL21" s="15">
        <v>1016.1</v>
      </c>
      <c r="AM21" s="15">
        <v>1016.7</v>
      </c>
      <c r="AN21" s="15">
        <v>1005.1</v>
      </c>
      <c r="AO21" s="15">
        <v>1005.1</v>
      </c>
      <c r="AP21" s="15">
        <v>1005.4</v>
      </c>
      <c r="AQ21" s="15">
        <v>1012.7</v>
      </c>
      <c r="AR21" s="15">
        <v>992.9</v>
      </c>
      <c r="AS21" s="15">
        <v>1008.5</v>
      </c>
      <c r="AT21" s="15">
        <v>1018.1</v>
      </c>
      <c r="AU21" s="15">
        <v>1012.6</v>
      </c>
      <c r="AV21" s="15">
        <v>1011.6</v>
      </c>
      <c r="AW21" s="15">
        <v>1015.5</v>
      </c>
      <c r="AX21" s="15">
        <v>1002.4</v>
      </c>
      <c r="AY21" s="15">
        <v>1019</v>
      </c>
      <c r="AZ21" s="15">
        <v>1003.5</v>
      </c>
      <c r="BA21" s="15">
        <v>1007.2</v>
      </c>
      <c r="BB21" s="15">
        <v>1026.8</v>
      </c>
      <c r="BC21" s="15">
        <v>1013.3</v>
      </c>
      <c r="BD21" s="15">
        <v>1013.5</v>
      </c>
      <c r="BE21" s="15">
        <v>1004.8</v>
      </c>
      <c r="BF21" s="15">
        <v>1014.7584470231081</v>
      </c>
      <c r="BG21" s="15">
        <v>1022.2922429082934</v>
      </c>
      <c r="BH21" s="15">
        <v>998.5</v>
      </c>
      <c r="BI21" s="15">
        <v>1023.2</v>
      </c>
      <c r="BJ21" s="15">
        <v>1002.4</v>
      </c>
      <c r="BK21" s="15">
        <v>1015.8</v>
      </c>
      <c r="BL21" s="15">
        <v>1016.1</v>
      </c>
      <c r="BM21" s="15">
        <v>1013.5</v>
      </c>
      <c r="BN21" s="15">
        <v>994.7</v>
      </c>
      <c r="BO21" s="15">
        <v>1014.9</v>
      </c>
      <c r="BP21" s="15">
        <v>1009.8</v>
      </c>
      <c r="BQ21" s="15">
        <v>1002.1</v>
      </c>
      <c r="BR21" s="15"/>
      <c r="BS21" s="15"/>
      <c r="BT21" s="15"/>
      <c r="BU21" s="15"/>
      <c r="BV21" s="15"/>
      <c r="BW21" s="15"/>
      <c r="BY21" s="10">
        <f t="shared" si="0"/>
        <v>1013.1300000000003</v>
      </c>
      <c r="BZ21" s="10">
        <f t="shared" si="1"/>
        <v>1011.3799999999998</v>
      </c>
      <c r="CA21" s="10">
        <f t="shared" si="2"/>
        <v>1011.3750229977134</v>
      </c>
      <c r="CB21" s="10">
        <f t="shared" si="3"/>
        <v>1010.4113125784323</v>
      </c>
    </row>
    <row r="22" spans="1:80" ht="11.25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 t="s">
        <v>38</v>
      </c>
      <c r="H22" s="15">
        <v>1027.2</v>
      </c>
      <c r="I22" s="15">
        <v>993.9</v>
      </c>
      <c r="J22" s="15">
        <v>1017.5</v>
      </c>
      <c r="K22" s="4">
        <v>1014.6</v>
      </c>
      <c r="L22" s="4">
        <v>1015.4</v>
      </c>
      <c r="M22" s="4">
        <v>1014.6</v>
      </c>
      <c r="N22" s="4">
        <v>1004</v>
      </c>
      <c r="O22" s="4">
        <v>1021.3</v>
      </c>
      <c r="P22" s="4">
        <v>999.5</v>
      </c>
      <c r="Q22" s="4">
        <v>1009</v>
      </c>
      <c r="R22" s="4">
        <v>1024.9</v>
      </c>
      <c r="S22" s="4">
        <v>1006.8</v>
      </c>
      <c r="T22" s="4">
        <v>1007.5</v>
      </c>
      <c r="U22" s="4">
        <v>1004.3</v>
      </c>
      <c r="V22" s="4">
        <v>1008.6</v>
      </c>
      <c r="W22" s="4">
        <v>1022.2</v>
      </c>
      <c r="X22" s="4">
        <v>1014</v>
      </c>
      <c r="Y22" s="4">
        <v>1016.5</v>
      </c>
      <c r="Z22" s="89">
        <v>1003.1</v>
      </c>
      <c r="AA22" s="89">
        <v>1001.3</v>
      </c>
      <c r="AB22" s="89">
        <v>1009.5</v>
      </c>
      <c r="AC22" s="89">
        <v>1008.3</v>
      </c>
      <c r="AD22" s="89">
        <v>987.7</v>
      </c>
      <c r="AE22" s="89">
        <v>1009.2</v>
      </c>
      <c r="AF22" s="89">
        <v>1004.1</v>
      </c>
      <c r="AG22" s="89">
        <v>1005</v>
      </c>
      <c r="AH22" s="89">
        <v>1008.7</v>
      </c>
      <c r="AI22" s="89">
        <v>1018.9</v>
      </c>
      <c r="AJ22" s="89">
        <v>1019.7</v>
      </c>
      <c r="AK22" s="89">
        <v>1005.5</v>
      </c>
      <c r="AL22" s="89">
        <v>1010.2</v>
      </c>
      <c r="AM22" s="89">
        <v>1018.2</v>
      </c>
      <c r="AN22" s="89">
        <v>1007.7</v>
      </c>
      <c r="AO22" s="89">
        <v>1006.3</v>
      </c>
      <c r="AP22" s="89">
        <v>1017.7</v>
      </c>
      <c r="AQ22" s="89">
        <v>1016.1</v>
      </c>
      <c r="AR22" s="89">
        <v>1004.9</v>
      </c>
      <c r="AS22" s="89">
        <v>1008.4</v>
      </c>
      <c r="AT22" s="89">
        <v>1024.4</v>
      </c>
      <c r="AU22" s="89">
        <v>1017.8</v>
      </c>
      <c r="AV22" s="89">
        <v>1011.9</v>
      </c>
      <c r="AW22" s="89">
        <v>1014.8</v>
      </c>
      <c r="AX22" s="89">
        <v>1003.6</v>
      </c>
      <c r="AY22" s="89">
        <v>1022.9</v>
      </c>
      <c r="AZ22" s="89">
        <v>1009.5</v>
      </c>
      <c r="BA22" s="89">
        <v>997</v>
      </c>
      <c r="BB22" s="89">
        <v>1010</v>
      </c>
      <c r="BC22" s="89">
        <v>992.4</v>
      </c>
      <c r="BD22" s="89">
        <v>1019.3</v>
      </c>
      <c r="BE22" s="89">
        <v>1011.8</v>
      </c>
      <c r="BF22" s="89">
        <v>1016.8354587585624</v>
      </c>
      <c r="BG22" s="89">
        <v>1012.2831322292745</v>
      </c>
      <c r="BH22" s="89">
        <v>1003.5</v>
      </c>
      <c r="BI22" s="89">
        <v>1026.9</v>
      </c>
      <c r="BJ22" s="89">
        <v>1016.5</v>
      </c>
      <c r="BK22" s="89">
        <v>1022.9</v>
      </c>
      <c r="BL22" s="89">
        <v>1001.2</v>
      </c>
      <c r="BM22" s="89">
        <v>1023.1</v>
      </c>
      <c r="BN22" s="89">
        <v>1006</v>
      </c>
      <c r="BO22" s="89">
        <v>1014.7</v>
      </c>
      <c r="BP22" s="89">
        <v>1013.1</v>
      </c>
      <c r="BQ22" s="89">
        <v>1005.7</v>
      </c>
      <c r="BR22" s="89"/>
      <c r="BS22" s="89"/>
      <c r="BT22" s="89"/>
      <c r="BU22" s="89"/>
      <c r="BV22" s="89"/>
      <c r="BW22" s="89"/>
      <c r="BY22" s="10">
        <f t="shared" si="0"/>
        <v>1010.3366666666667</v>
      </c>
      <c r="BZ22" s="10">
        <f t="shared" si="1"/>
        <v>1010.4166666666669</v>
      </c>
      <c r="CA22" s="10">
        <f t="shared" si="2"/>
        <v>1010.4272863662612</v>
      </c>
      <c r="CB22" s="10">
        <f t="shared" si="3"/>
        <v>1012.1747932576721</v>
      </c>
    </row>
    <row r="23" spans="1:80" ht="11.25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>
        <v>1020.9</v>
      </c>
      <c r="I23" s="7">
        <v>996.8</v>
      </c>
      <c r="J23" s="7">
        <v>1010.7</v>
      </c>
      <c r="K23" s="7">
        <v>1014.9</v>
      </c>
      <c r="L23" s="7">
        <v>1019.7</v>
      </c>
      <c r="M23" s="7">
        <v>1015.9</v>
      </c>
      <c r="N23" s="7">
        <v>1007.1</v>
      </c>
      <c r="O23" s="7">
        <v>1018.4</v>
      </c>
      <c r="P23" s="7">
        <v>1005.1</v>
      </c>
      <c r="Q23" s="7">
        <v>1012.1</v>
      </c>
      <c r="R23" s="7">
        <v>1016.1</v>
      </c>
      <c r="S23" s="7">
        <v>1005.7</v>
      </c>
      <c r="T23" s="7">
        <v>1012.1</v>
      </c>
      <c r="U23" s="7">
        <v>1008.2</v>
      </c>
      <c r="V23" s="7">
        <v>1014.3</v>
      </c>
      <c r="W23" s="7">
        <v>1000.7</v>
      </c>
      <c r="X23" s="7">
        <v>1008.3</v>
      </c>
      <c r="Y23" s="7">
        <v>1011.7</v>
      </c>
      <c r="Z23" s="15">
        <v>1008.8</v>
      </c>
      <c r="AA23" s="15">
        <v>1011.3</v>
      </c>
      <c r="AB23" s="15">
        <v>1008.6</v>
      </c>
      <c r="AC23" s="15">
        <v>1005.4</v>
      </c>
      <c r="AD23" s="15">
        <v>996</v>
      </c>
      <c r="AE23" s="15">
        <v>1011.7</v>
      </c>
      <c r="AF23" s="15">
        <v>1017</v>
      </c>
      <c r="AG23" s="15">
        <v>1014.2</v>
      </c>
      <c r="AH23" s="15">
        <v>1013.3</v>
      </c>
      <c r="AI23" s="15">
        <v>1020</v>
      </c>
      <c r="AJ23" s="15">
        <v>1009.5</v>
      </c>
      <c r="AK23" s="15">
        <v>1009.3</v>
      </c>
      <c r="AL23" s="15">
        <v>1015.4</v>
      </c>
      <c r="AM23" s="15">
        <v>1015.7</v>
      </c>
      <c r="AN23" s="4">
        <v>1011</v>
      </c>
      <c r="AO23" s="4">
        <v>1010.5</v>
      </c>
      <c r="AP23" s="4">
        <v>1022.2</v>
      </c>
      <c r="AQ23" s="4">
        <v>1017.5</v>
      </c>
      <c r="AR23" s="4">
        <v>1020.6</v>
      </c>
      <c r="AS23" s="4">
        <v>1013.2</v>
      </c>
      <c r="AT23" s="4">
        <v>1022.7</v>
      </c>
      <c r="AU23" s="4">
        <v>1017.6</v>
      </c>
      <c r="AV23" s="4">
        <v>1017.3</v>
      </c>
      <c r="AW23" s="4">
        <v>1000.7</v>
      </c>
      <c r="AX23" s="4">
        <v>1010.6</v>
      </c>
      <c r="AY23" s="4">
        <v>1019.3</v>
      </c>
      <c r="AZ23" s="4">
        <v>1006.5</v>
      </c>
      <c r="BA23" s="4">
        <v>1004.8</v>
      </c>
      <c r="BB23" s="4">
        <v>1000.9</v>
      </c>
      <c r="BC23" s="4">
        <v>996.1</v>
      </c>
      <c r="BD23" s="4">
        <v>1014.6</v>
      </c>
      <c r="BE23" s="4">
        <v>1015.5</v>
      </c>
      <c r="BF23" s="4">
        <v>1001.2633987289972</v>
      </c>
      <c r="BG23" s="4">
        <v>1010.8278113258183</v>
      </c>
      <c r="BH23" s="4">
        <v>1021.9</v>
      </c>
      <c r="BI23" s="4">
        <v>1028.3</v>
      </c>
      <c r="BJ23" s="4">
        <v>1006.9</v>
      </c>
      <c r="BK23" s="4">
        <v>1012.9</v>
      </c>
      <c r="BL23" s="4">
        <v>999.2</v>
      </c>
      <c r="BM23" s="4">
        <v>1004.7</v>
      </c>
      <c r="BN23" s="4">
        <v>1005.3</v>
      </c>
      <c r="BO23" s="4">
        <v>1017</v>
      </c>
      <c r="BP23" s="4">
        <v>1012.8</v>
      </c>
      <c r="BQ23" s="4">
        <v>1005.2</v>
      </c>
      <c r="BR23" s="4"/>
      <c r="BS23" s="4"/>
      <c r="BT23" s="4"/>
      <c r="BU23" s="4"/>
      <c r="BV23" s="4"/>
      <c r="BW23" s="4"/>
      <c r="BY23" s="11">
        <f t="shared" si="0"/>
        <v>1011.2400000000001</v>
      </c>
      <c r="BZ23" s="11">
        <f t="shared" si="1"/>
        <v>1012.16</v>
      </c>
      <c r="CA23" s="11">
        <f t="shared" si="2"/>
        <v>1011.859707001827</v>
      </c>
      <c r="CB23" s="10">
        <f t="shared" si="3"/>
        <v>1011.7287487114455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 t="s">
        <v>38</v>
      </c>
      <c r="H24" s="15">
        <v>1009.1</v>
      </c>
      <c r="I24" s="15">
        <v>1008.2</v>
      </c>
      <c r="J24" s="15">
        <v>1010</v>
      </c>
      <c r="K24" s="4">
        <v>1016</v>
      </c>
      <c r="L24" s="4">
        <v>1021.3</v>
      </c>
      <c r="M24" s="4">
        <v>1005.5</v>
      </c>
      <c r="N24" s="4">
        <v>1019.3</v>
      </c>
      <c r="O24" s="4">
        <v>1015.6</v>
      </c>
      <c r="P24" s="4">
        <v>1016.5</v>
      </c>
      <c r="Q24" s="4">
        <v>1014.8</v>
      </c>
      <c r="R24" s="4">
        <v>1012.8</v>
      </c>
      <c r="S24" s="4">
        <v>1023.1</v>
      </c>
      <c r="T24" s="4">
        <v>1000.3</v>
      </c>
      <c r="U24" s="4">
        <v>1020.9</v>
      </c>
      <c r="V24" s="4">
        <v>1003.3</v>
      </c>
      <c r="W24" s="4">
        <v>1003.9</v>
      </c>
      <c r="X24" s="4">
        <v>1006.9</v>
      </c>
      <c r="Y24" s="4">
        <v>1014.8</v>
      </c>
      <c r="Z24" s="4">
        <v>1021</v>
      </c>
      <c r="AA24" s="4">
        <v>1014.5</v>
      </c>
      <c r="AB24" s="4">
        <v>1015.6</v>
      </c>
      <c r="AC24" s="4">
        <v>1008.4</v>
      </c>
      <c r="AD24" s="4">
        <v>1011.3</v>
      </c>
      <c r="AE24" s="4">
        <v>1010.6</v>
      </c>
      <c r="AF24" s="4">
        <v>998.7</v>
      </c>
      <c r="AG24" s="4">
        <v>1016.8</v>
      </c>
      <c r="AH24" s="4">
        <v>1013.2</v>
      </c>
      <c r="AI24" s="4">
        <v>1017.5</v>
      </c>
      <c r="AJ24" s="4">
        <v>1005.5</v>
      </c>
      <c r="AK24" s="4">
        <v>1001.5</v>
      </c>
      <c r="AL24" s="4">
        <v>1015.4</v>
      </c>
      <c r="AM24" s="4">
        <v>1002.3</v>
      </c>
      <c r="AN24" s="4">
        <v>1016.7</v>
      </c>
      <c r="AO24" s="4">
        <v>991</v>
      </c>
      <c r="AP24" s="4">
        <v>1009.3</v>
      </c>
      <c r="AQ24" s="4">
        <v>1015.5</v>
      </c>
      <c r="AR24" s="4">
        <v>1004.6</v>
      </c>
      <c r="AS24" s="4">
        <v>1022.5</v>
      </c>
      <c r="AT24" s="4">
        <v>1014</v>
      </c>
      <c r="AU24" s="4">
        <v>1017.1</v>
      </c>
      <c r="AV24" s="4">
        <v>1016.7</v>
      </c>
      <c r="AW24" s="4">
        <v>996.6</v>
      </c>
      <c r="AX24" s="4">
        <v>1005.8</v>
      </c>
      <c r="AY24" s="4">
        <v>1018.6</v>
      </c>
      <c r="AZ24" s="4">
        <v>1021.5</v>
      </c>
      <c r="BA24" s="4">
        <v>998.8</v>
      </c>
      <c r="BB24" s="4">
        <v>1002.1</v>
      </c>
      <c r="BC24" s="4">
        <v>1002.7</v>
      </c>
      <c r="BD24" s="4">
        <v>1005.6</v>
      </c>
      <c r="BE24" s="4">
        <v>1017</v>
      </c>
      <c r="BF24" s="4">
        <v>997.8125267874234</v>
      </c>
      <c r="BG24" s="4">
        <v>1007.1501149500909</v>
      </c>
      <c r="BH24" s="4">
        <v>1017.7</v>
      </c>
      <c r="BI24" s="4">
        <v>1021.5</v>
      </c>
      <c r="BJ24" s="4">
        <v>1014.2</v>
      </c>
      <c r="BK24" s="4">
        <v>1010.3</v>
      </c>
      <c r="BL24" s="4">
        <v>1018.6</v>
      </c>
      <c r="BM24" s="4">
        <v>999.6</v>
      </c>
      <c r="BN24" s="4">
        <v>1005.7</v>
      </c>
      <c r="BO24" s="4">
        <v>1015.9</v>
      </c>
      <c r="BP24" s="4">
        <v>1012.3</v>
      </c>
      <c r="BQ24" s="4">
        <v>1002.6</v>
      </c>
      <c r="BR24" s="4"/>
      <c r="BS24" s="4"/>
      <c r="BT24" s="4"/>
      <c r="BU24" s="4"/>
      <c r="BV24" s="4"/>
      <c r="BW24" s="4"/>
      <c r="BY24" s="10">
        <f t="shared" si="0"/>
        <v>1011.91</v>
      </c>
      <c r="BZ24" s="10">
        <f t="shared" si="1"/>
        <v>1010.2133333333333</v>
      </c>
      <c r="CA24" s="10">
        <f t="shared" si="2"/>
        <v>1009.1287547245836</v>
      </c>
      <c r="CB24" s="10">
        <f t="shared" si="3"/>
        <v>1009.7342787657261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 t="s">
        <v>38</v>
      </c>
      <c r="H25" s="15">
        <v>990.3</v>
      </c>
      <c r="I25" s="15">
        <v>1013.2</v>
      </c>
      <c r="J25" s="15">
        <v>1013.8</v>
      </c>
      <c r="K25" s="4">
        <v>1011</v>
      </c>
      <c r="L25" s="4">
        <v>1021.7</v>
      </c>
      <c r="M25" s="4">
        <v>1004.8</v>
      </c>
      <c r="N25" s="4">
        <v>1015</v>
      </c>
      <c r="O25" s="4">
        <v>1018.6</v>
      </c>
      <c r="P25" s="4">
        <v>1011.8</v>
      </c>
      <c r="Q25" s="4">
        <v>1013.6</v>
      </c>
      <c r="R25" s="4">
        <v>1017.4</v>
      </c>
      <c r="S25" s="4">
        <v>1020.8</v>
      </c>
      <c r="T25" s="4">
        <v>1001.3</v>
      </c>
      <c r="U25" s="4">
        <v>1018.9</v>
      </c>
      <c r="V25" s="4">
        <v>1014.9</v>
      </c>
      <c r="W25" s="4">
        <v>1010.3</v>
      </c>
      <c r="X25" s="4">
        <v>1023.6</v>
      </c>
      <c r="Y25" s="4">
        <v>1011.1</v>
      </c>
      <c r="Z25" s="4">
        <v>1013</v>
      </c>
      <c r="AA25" s="4">
        <v>1018.5</v>
      </c>
      <c r="AB25" s="4">
        <v>1018.3</v>
      </c>
      <c r="AC25" s="4">
        <v>1003.7</v>
      </c>
      <c r="AD25" s="4">
        <v>1012.9</v>
      </c>
      <c r="AE25" s="4">
        <v>1015</v>
      </c>
      <c r="AF25" s="4">
        <v>1004.7</v>
      </c>
      <c r="AG25" s="4">
        <v>1016.5</v>
      </c>
      <c r="AH25" s="4">
        <v>1005.4</v>
      </c>
      <c r="AI25" s="4">
        <v>1010.4</v>
      </c>
      <c r="AJ25" s="4">
        <v>1008.6</v>
      </c>
      <c r="AK25" s="4">
        <v>1003.6</v>
      </c>
      <c r="AL25" s="4">
        <v>1005.9</v>
      </c>
      <c r="AM25" s="4">
        <v>989.6</v>
      </c>
      <c r="AN25" s="4">
        <v>1030.3</v>
      </c>
      <c r="AO25" s="4">
        <v>999.6</v>
      </c>
      <c r="AP25" s="4">
        <v>999.4</v>
      </c>
      <c r="AQ25" s="4">
        <v>1014.1</v>
      </c>
      <c r="AR25" s="4">
        <v>991</v>
      </c>
      <c r="AS25" s="4">
        <v>1021.5</v>
      </c>
      <c r="AT25" s="4">
        <v>1011.3</v>
      </c>
      <c r="AU25" s="4">
        <v>1014.3</v>
      </c>
      <c r="AV25" s="4">
        <v>1014.3</v>
      </c>
      <c r="AW25" s="4">
        <v>994.5</v>
      </c>
      <c r="AX25" s="4">
        <v>1015.1</v>
      </c>
      <c r="AY25" s="4">
        <v>1021.5</v>
      </c>
      <c r="AZ25" s="4">
        <v>1013.1</v>
      </c>
      <c r="BA25" s="4">
        <v>999</v>
      </c>
      <c r="BB25" s="4">
        <v>1010.4</v>
      </c>
      <c r="BC25" s="4">
        <v>1005.1</v>
      </c>
      <c r="BD25" s="4">
        <v>1005.3</v>
      </c>
      <c r="BE25" s="4">
        <v>1015.7</v>
      </c>
      <c r="BF25" s="4">
        <v>1005.2655593373664</v>
      </c>
      <c r="BG25" s="4">
        <v>1006.1401327719796</v>
      </c>
      <c r="BH25" s="4">
        <v>1001.1</v>
      </c>
      <c r="BI25" s="4">
        <v>1012.1</v>
      </c>
      <c r="BJ25" s="4">
        <v>1023.1</v>
      </c>
      <c r="BK25" s="4">
        <v>1014.5</v>
      </c>
      <c r="BL25" s="4">
        <v>1018.1</v>
      </c>
      <c r="BM25" s="4">
        <v>1009.2</v>
      </c>
      <c r="BN25" s="4">
        <v>1012.8</v>
      </c>
      <c r="BO25" s="4">
        <v>1019.3</v>
      </c>
      <c r="BP25" s="4">
        <v>1020.6</v>
      </c>
      <c r="BQ25" s="4">
        <v>1005.5</v>
      </c>
      <c r="BR25" s="4"/>
      <c r="BS25" s="4"/>
      <c r="BT25" s="4"/>
      <c r="BU25" s="4"/>
      <c r="BV25" s="4"/>
      <c r="BW25" s="4"/>
      <c r="BY25" s="10">
        <f t="shared" si="0"/>
        <v>1011.8233333333334</v>
      </c>
      <c r="BZ25" s="10">
        <f t="shared" si="1"/>
        <v>1009.8833333333331</v>
      </c>
      <c r="CA25" s="10">
        <f t="shared" si="2"/>
        <v>1008.6501897369781</v>
      </c>
      <c r="CB25" s="10">
        <f t="shared" si="3"/>
        <v>1010.0905061970755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 t="s">
        <v>38</v>
      </c>
      <c r="H26" s="15">
        <v>1008.3</v>
      </c>
      <c r="I26" s="15">
        <v>1022.9</v>
      </c>
      <c r="J26" s="15">
        <v>1011.7</v>
      </c>
      <c r="K26" s="4">
        <v>1009.6</v>
      </c>
      <c r="L26" s="4">
        <v>1007.3</v>
      </c>
      <c r="M26" s="4">
        <v>1023.2</v>
      </c>
      <c r="N26" s="4">
        <v>1011.1</v>
      </c>
      <c r="O26" s="4">
        <v>1014.2</v>
      </c>
      <c r="P26" s="4">
        <v>1013.2</v>
      </c>
      <c r="Q26" s="4">
        <v>1017.9</v>
      </c>
      <c r="R26" s="4">
        <v>1014.8</v>
      </c>
      <c r="S26" s="4">
        <v>1022.5</v>
      </c>
      <c r="T26" s="4">
        <v>1005.9</v>
      </c>
      <c r="U26" s="4">
        <v>1015</v>
      </c>
      <c r="V26" s="4">
        <v>1016.2</v>
      </c>
      <c r="W26" s="4">
        <v>1021.1</v>
      </c>
      <c r="X26" s="4">
        <v>1022.5</v>
      </c>
      <c r="Y26" s="4">
        <v>1007.9</v>
      </c>
      <c r="Z26" s="4">
        <v>1016.1</v>
      </c>
      <c r="AA26" s="4">
        <v>1008.1</v>
      </c>
      <c r="AB26" s="4">
        <v>1008.2</v>
      </c>
      <c r="AC26" s="4">
        <v>1009.3</v>
      </c>
      <c r="AD26" s="4">
        <v>1009.1</v>
      </c>
      <c r="AE26" s="4">
        <v>1018.6</v>
      </c>
      <c r="AF26" s="4">
        <v>1015.4</v>
      </c>
      <c r="AG26" s="4">
        <v>1019.6</v>
      </c>
      <c r="AH26" s="4">
        <v>1001.7</v>
      </c>
      <c r="AI26" s="4">
        <v>1015.5</v>
      </c>
      <c r="AJ26" s="4">
        <v>1006.8</v>
      </c>
      <c r="AK26" s="4">
        <v>1002.7</v>
      </c>
      <c r="AL26" s="4">
        <v>994.7</v>
      </c>
      <c r="AM26" s="4">
        <v>1000.8</v>
      </c>
      <c r="AN26" s="4">
        <v>1025.7</v>
      </c>
      <c r="AO26" s="4">
        <v>1007.4</v>
      </c>
      <c r="AP26" s="4">
        <v>994.9</v>
      </c>
      <c r="AQ26" s="4">
        <v>1007.6</v>
      </c>
      <c r="AR26" s="4">
        <v>1004.1</v>
      </c>
      <c r="AS26" s="4">
        <v>1019.4</v>
      </c>
      <c r="AT26" s="4">
        <v>1013</v>
      </c>
      <c r="AU26" s="4">
        <v>1002.9</v>
      </c>
      <c r="AV26" s="4">
        <v>1006.5</v>
      </c>
      <c r="AW26" s="4">
        <v>1003.8</v>
      </c>
      <c r="AX26" s="4">
        <v>1011.1</v>
      </c>
      <c r="AY26" s="4">
        <v>1009.8</v>
      </c>
      <c r="AZ26" s="4">
        <v>1010.4</v>
      </c>
      <c r="BA26" s="4">
        <v>1005.1</v>
      </c>
      <c r="BB26" s="4">
        <v>1019.5</v>
      </c>
      <c r="BC26" s="4">
        <v>1001.2</v>
      </c>
      <c r="BD26" s="4">
        <v>1013.7</v>
      </c>
      <c r="BE26" s="4">
        <v>1008.5</v>
      </c>
      <c r="BF26" s="4">
        <v>1019.1985609829069</v>
      </c>
      <c r="BG26" s="4">
        <v>1012.1127037292383</v>
      </c>
      <c r="BH26" s="4">
        <v>999.3</v>
      </c>
      <c r="BI26" s="4">
        <v>1010.5</v>
      </c>
      <c r="BJ26" s="4">
        <v>1005.6</v>
      </c>
      <c r="BK26" s="4">
        <v>1021.2</v>
      </c>
      <c r="BL26" s="4">
        <v>1016.3</v>
      </c>
      <c r="BM26" s="4">
        <v>1009.8</v>
      </c>
      <c r="BN26" s="4">
        <v>1024.9</v>
      </c>
      <c r="BO26" s="4">
        <v>1009</v>
      </c>
      <c r="BP26" s="4">
        <v>1010.5</v>
      </c>
      <c r="BQ26" s="4">
        <v>1008.9</v>
      </c>
      <c r="BR26" s="4"/>
      <c r="BS26" s="4"/>
      <c r="BT26" s="4"/>
      <c r="BU26" s="4"/>
      <c r="BV26" s="4"/>
      <c r="BW26" s="4"/>
      <c r="BY26" s="10">
        <f t="shared" si="0"/>
        <v>1012.0233333333332</v>
      </c>
      <c r="BZ26" s="10">
        <f t="shared" si="1"/>
        <v>1010.0166666666669</v>
      </c>
      <c r="CA26" s="10">
        <f t="shared" si="2"/>
        <v>1009.3603754904049</v>
      </c>
      <c r="CB26" s="10">
        <f t="shared" si="3"/>
        <v>1010.0874601520047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 t="s">
        <v>38</v>
      </c>
      <c r="H27" s="15">
        <v>1014.1</v>
      </c>
      <c r="I27" s="15">
        <v>1011.9</v>
      </c>
      <c r="J27" s="15">
        <v>1014.7</v>
      </c>
      <c r="K27" s="4">
        <v>1014.7</v>
      </c>
      <c r="L27" s="4">
        <v>1008</v>
      </c>
      <c r="M27" s="4">
        <v>1025.1</v>
      </c>
      <c r="N27" s="4">
        <v>1013.4</v>
      </c>
      <c r="O27" s="4">
        <v>1013.7</v>
      </c>
      <c r="P27" s="4">
        <v>1016.7</v>
      </c>
      <c r="Q27" s="4">
        <v>1019.3</v>
      </c>
      <c r="R27" s="4">
        <v>1007.5</v>
      </c>
      <c r="S27" s="4">
        <v>1019.8</v>
      </c>
      <c r="T27" s="4">
        <v>1006.1</v>
      </c>
      <c r="U27" s="4">
        <v>1021.4</v>
      </c>
      <c r="V27" s="4">
        <v>1011.1</v>
      </c>
      <c r="W27" s="4">
        <v>1014.8</v>
      </c>
      <c r="X27" s="4">
        <v>1020.2</v>
      </c>
      <c r="Y27" s="4">
        <v>1016.2</v>
      </c>
      <c r="Z27" s="4">
        <v>1001.9</v>
      </c>
      <c r="AA27" s="4">
        <v>1001.8</v>
      </c>
      <c r="AB27" s="4">
        <v>1008.4</v>
      </c>
      <c r="AC27" s="4">
        <v>1016.4</v>
      </c>
      <c r="AD27" s="4">
        <v>1003.3</v>
      </c>
      <c r="AE27" s="4">
        <v>1018.6</v>
      </c>
      <c r="AF27" s="4">
        <v>1018.5</v>
      </c>
      <c r="AG27" s="4">
        <v>1021.9</v>
      </c>
      <c r="AH27" s="4">
        <v>1012.7</v>
      </c>
      <c r="AI27" s="4">
        <v>1013.8</v>
      </c>
      <c r="AJ27" s="4">
        <v>1016.4</v>
      </c>
      <c r="AK27" s="4">
        <v>1012.4</v>
      </c>
      <c r="AL27" s="4">
        <v>999.6</v>
      </c>
      <c r="AM27" s="4">
        <v>1016.7</v>
      </c>
      <c r="AN27" s="4">
        <v>1018.1</v>
      </c>
      <c r="AO27" s="4">
        <v>1007.9</v>
      </c>
      <c r="AP27" s="4">
        <v>991.9</v>
      </c>
      <c r="AQ27" s="4">
        <v>1007.2</v>
      </c>
      <c r="AR27" s="4">
        <v>1007.9</v>
      </c>
      <c r="AS27" s="4">
        <v>1018.3</v>
      </c>
      <c r="AT27" s="4">
        <v>1014.7</v>
      </c>
      <c r="AU27" s="4">
        <v>1001.2</v>
      </c>
      <c r="AV27" s="4">
        <v>1002.4</v>
      </c>
      <c r="AW27" s="4">
        <v>1007.9</v>
      </c>
      <c r="AX27" s="4">
        <v>1011.5</v>
      </c>
      <c r="AY27" s="4">
        <v>1008.1</v>
      </c>
      <c r="AZ27" s="4">
        <v>1009.4</v>
      </c>
      <c r="BA27" s="4">
        <v>1013.6</v>
      </c>
      <c r="BB27" s="4">
        <v>1011.9</v>
      </c>
      <c r="BC27" s="4">
        <v>1006</v>
      </c>
      <c r="BD27" s="4">
        <v>1003</v>
      </c>
      <c r="BE27" s="4">
        <v>1007.7</v>
      </c>
      <c r="BF27" s="4">
        <v>994.2039919900647</v>
      </c>
      <c r="BG27" s="4">
        <v>1022.4029410913764</v>
      </c>
      <c r="BH27" s="4">
        <v>1004.8</v>
      </c>
      <c r="BI27" s="4">
        <v>1014.9</v>
      </c>
      <c r="BJ27" s="4">
        <v>1002.7</v>
      </c>
      <c r="BK27" s="4">
        <v>1024.6</v>
      </c>
      <c r="BL27" s="4">
        <v>1016.6</v>
      </c>
      <c r="BM27" s="4">
        <v>1018</v>
      </c>
      <c r="BN27" s="4">
        <v>1023.5</v>
      </c>
      <c r="BO27" s="4">
        <v>997.4</v>
      </c>
      <c r="BP27" s="4">
        <v>1001.4</v>
      </c>
      <c r="BQ27" s="4">
        <v>1013.6</v>
      </c>
      <c r="BR27" s="4"/>
      <c r="BS27" s="4"/>
      <c r="BT27" s="4"/>
      <c r="BU27" s="4"/>
      <c r="BV27" s="4"/>
      <c r="BW27" s="4"/>
      <c r="BY27" s="10">
        <f t="shared" si="0"/>
        <v>1013.5033333333334</v>
      </c>
      <c r="BZ27" s="10">
        <f t="shared" si="1"/>
        <v>1010.9900000000002</v>
      </c>
      <c r="CA27" s="10">
        <f t="shared" si="2"/>
        <v>1009.973564436048</v>
      </c>
      <c r="CB27" s="10">
        <f t="shared" si="3"/>
        <v>1009.6615139703689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 t="s">
        <v>38</v>
      </c>
      <c r="H28" s="15">
        <v>1017.8</v>
      </c>
      <c r="I28" s="15">
        <v>1010.9</v>
      </c>
      <c r="J28" s="15">
        <v>1011.5</v>
      </c>
      <c r="K28" s="4">
        <v>1005</v>
      </c>
      <c r="L28" s="4">
        <v>1012</v>
      </c>
      <c r="M28" s="4">
        <v>1011.9</v>
      </c>
      <c r="N28" s="4">
        <v>1001.8</v>
      </c>
      <c r="O28" s="4">
        <v>1004.6</v>
      </c>
      <c r="P28" s="4">
        <v>1021.1</v>
      </c>
      <c r="Q28" s="4">
        <v>1015.3</v>
      </c>
      <c r="R28" s="4">
        <v>1009.6</v>
      </c>
      <c r="S28" s="4">
        <v>1016.7</v>
      </c>
      <c r="T28" s="4">
        <v>1010.5</v>
      </c>
      <c r="U28" s="4">
        <v>1015.4</v>
      </c>
      <c r="V28" s="4">
        <v>1002.7</v>
      </c>
      <c r="W28" s="4">
        <v>998.5</v>
      </c>
      <c r="X28" s="4">
        <v>1017.6</v>
      </c>
      <c r="Y28" s="4">
        <v>1007.9</v>
      </c>
      <c r="Z28" s="4">
        <v>1002.5</v>
      </c>
      <c r="AA28" s="4">
        <v>1007.5</v>
      </c>
      <c r="AB28" s="4">
        <v>1010.1</v>
      </c>
      <c r="AC28" s="4">
        <v>1021.3</v>
      </c>
      <c r="AD28" s="4">
        <v>1009.2</v>
      </c>
      <c r="AE28" s="4">
        <v>1017.8</v>
      </c>
      <c r="AF28" s="4">
        <v>1017.4</v>
      </c>
      <c r="AG28" s="4">
        <v>1024.5</v>
      </c>
      <c r="AH28" s="4">
        <v>1009.5</v>
      </c>
      <c r="AI28" s="4">
        <v>1014.9</v>
      </c>
      <c r="AJ28" s="4">
        <v>1011.3</v>
      </c>
      <c r="AK28" s="4">
        <v>1014.6</v>
      </c>
      <c r="AL28" s="4">
        <v>1015.8</v>
      </c>
      <c r="AM28" s="4">
        <v>1019</v>
      </c>
      <c r="AN28" s="4">
        <v>1012.6</v>
      </c>
      <c r="AO28" s="4">
        <v>1011.9</v>
      </c>
      <c r="AP28" s="4">
        <v>1011.2</v>
      </c>
      <c r="AQ28" s="4">
        <v>1009.6</v>
      </c>
      <c r="AR28" s="4">
        <v>1002.2</v>
      </c>
      <c r="AS28" s="4">
        <v>1014.6</v>
      </c>
      <c r="AT28" s="4">
        <v>1018.3</v>
      </c>
      <c r="AU28" s="4">
        <v>1006.9</v>
      </c>
      <c r="AV28" s="4">
        <v>1007.6</v>
      </c>
      <c r="AW28" s="4">
        <v>1005.5</v>
      </c>
      <c r="AX28" s="4">
        <v>1013.4</v>
      </c>
      <c r="AY28" s="4">
        <v>1020.7</v>
      </c>
      <c r="AZ28" s="4">
        <v>1001.3</v>
      </c>
      <c r="BA28" s="4">
        <v>1014</v>
      </c>
      <c r="BB28" s="4">
        <v>1004.5</v>
      </c>
      <c r="BC28" s="4">
        <v>1012.6</v>
      </c>
      <c r="BD28" s="4">
        <v>1007.3</v>
      </c>
      <c r="BE28" s="4">
        <v>1012.7</v>
      </c>
      <c r="BF28" s="4">
        <v>987.0135243983924</v>
      </c>
      <c r="BG28" s="4">
        <v>1024.2442240924502</v>
      </c>
      <c r="BH28" s="4">
        <v>1010.3</v>
      </c>
      <c r="BI28" s="4">
        <v>1009.8</v>
      </c>
      <c r="BJ28" s="4">
        <v>996.3</v>
      </c>
      <c r="BK28" s="4">
        <v>1026.4</v>
      </c>
      <c r="BL28" s="4">
        <v>1019.3</v>
      </c>
      <c r="BM28" s="4">
        <v>1014.9</v>
      </c>
      <c r="BN28" s="4">
        <v>1007.4</v>
      </c>
      <c r="BO28" s="4">
        <v>1003.4</v>
      </c>
      <c r="BP28" s="4">
        <v>1005</v>
      </c>
      <c r="BQ28" s="4">
        <v>1009.6</v>
      </c>
      <c r="BR28" s="4"/>
      <c r="BS28" s="4"/>
      <c r="BT28" s="4"/>
      <c r="BU28" s="4"/>
      <c r="BV28" s="4"/>
      <c r="BW28" s="4"/>
      <c r="BY28" s="10">
        <f t="shared" si="0"/>
        <v>1011.9166666666666</v>
      </c>
      <c r="BZ28" s="10">
        <f t="shared" si="1"/>
        <v>1011.6133333333331</v>
      </c>
      <c r="CA28" s="10">
        <f t="shared" si="2"/>
        <v>1011.7385916163615</v>
      </c>
      <c r="CB28" s="10">
        <f t="shared" si="3"/>
        <v>1010.3083144674466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 t="s">
        <v>38</v>
      </c>
      <c r="H29" s="15">
        <v>998.5</v>
      </c>
      <c r="I29" s="15">
        <v>1007.9</v>
      </c>
      <c r="J29" s="15">
        <v>991.4</v>
      </c>
      <c r="K29" s="4">
        <v>1003.8</v>
      </c>
      <c r="L29" s="4">
        <v>1022.1</v>
      </c>
      <c r="M29" s="4">
        <v>1016.8</v>
      </c>
      <c r="N29" s="4">
        <v>1000.7</v>
      </c>
      <c r="O29" s="4">
        <v>999.6</v>
      </c>
      <c r="P29" s="4">
        <v>1024.2</v>
      </c>
      <c r="Q29" s="4">
        <v>1014.2</v>
      </c>
      <c r="R29" s="4">
        <v>1011.4</v>
      </c>
      <c r="S29" s="4">
        <v>1016.7</v>
      </c>
      <c r="T29" s="4">
        <v>1011.3</v>
      </c>
      <c r="U29" s="4">
        <v>1005.6</v>
      </c>
      <c r="V29" s="4">
        <v>999.9</v>
      </c>
      <c r="W29" s="4">
        <v>1002.9</v>
      </c>
      <c r="X29" s="4">
        <v>1014.5</v>
      </c>
      <c r="Y29" s="4">
        <v>1010.2</v>
      </c>
      <c r="Z29" s="4">
        <v>1013.9</v>
      </c>
      <c r="AA29" s="4">
        <v>1009.3</v>
      </c>
      <c r="AB29" s="4">
        <v>999.2</v>
      </c>
      <c r="AC29" s="4">
        <v>1016.8</v>
      </c>
      <c r="AD29" s="4">
        <v>1011</v>
      </c>
      <c r="AE29" s="4">
        <v>1018</v>
      </c>
      <c r="AF29" s="4">
        <v>1010</v>
      </c>
      <c r="AG29" s="4">
        <v>1019.6</v>
      </c>
      <c r="AH29" s="4">
        <v>1007</v>
      </c>
      <c r="AI29" s="4">
        <v>1003.5</v>
      </c>
      <c r="AJ29" s="4">
        <v>1011.9</v>
      </c>
      <c r="AK29" s="4">
        <v>1016.5</v>
      </c>
      <c r="AL29" s="4">
        <v>1005.4</v>
      </c>
      <c r="AM29" s="4">
        <v>1020.3</v>
      </c>
      <c r="AN29" s="4">
        <v>1012.8</v>
      </c>
      <c r="AO29" s="4">
        <v>1007</v>
      </c>
      <c r="AP29" s="4">
        <v>1006</v>
      </c>
      <c r="AQ29" s="4">
        <v>1012.8</v>
      </c>
      <c r="AR29" s="4">
        <v>1008.9</v>
      </c>
      <c r="AS29" s="4">
        <v>1009.7</v>
      </c>
      <c r="AT29" s="4">
        <v>1014.8</v>
      </c>
      <c r="AU29" s="4">
        <v>1020.9</v>
      </c>
      <c r="AV29" s="4">
        <v>1005</v>
      </c>
      <c r="AW29" s="4">
        <v>996.3</v>
      </c>
      <c r="AX29" s="4">
        <v>1018.7</v>
      </c>
      <c r="AY29" s="4">
        <v>1025.3</v>
      </c>
      <c r="AZ29" s="4">
        <v>1010.4</v>
      </c>
      <c r="BA29" s="4">
        <v>990.8</v>
      </c>
      <c r="BB29" s="4">
        <v>1008.9</v>
      </c>
      <c r="BC29" s="4">
        <v>1007.2</v>
      </c>
      <c r="BD29" s="4">
        <v>1016.8</v>
      </c>
      <c r="BE29" s="4">
        <v>1008.5</v>
      </c>
      <c r="BF29" s="4">
        <v>994.171202972938</v>
      </c>
      <c r="BG29" s="4">
        <v>1023.6710327576919</v>
      </c>
      <c r="BH29" s="4">
        <v>1000.2</v>
      </c>
      <c r="BI29" s="4">
        <v>1011.3</v>
      </c>
      <c r="BJ29" s="4">
        <v>1002.7</v>
      </c>
      <c r="BK29" s="4">
        <v>1022.7</v>
      </c>
      <c r="BL29" s="4">
        <v>1016.5</v>
      </c>
      <c r="BM29" s="4">
        <v>1011.9</v>
      </c>
      <c r="BN29" s="4">
        <v>1004.6</v>
      </c>
      <c r="BO29" s="4">
        <v>1006.7</v>
      </c>
      <c r="BP29" s="4">
        <v>1007.1</v>
      </c>
      <c r="BQ29" s="4">
        <v>1014.1</v>
      </c>
      <c r="BR29" s="4"/>
      <c r="BS29" s="4"/>
      <c r="BT29" s="4"/>
      <c r="BU29" s="4"/>
      <c r="BV29" s="4"/>
      <c r="BW29" s="4"/>
      <c r="BY29" s="10">
        <f t="shared" si="0"/>
        <v>1010.2566666666667</v>
      </c>
      <c r="BZ29" s="10">
        <f t="shared" si="1"/>
        <v>1010.0333333333334</v>
      </c>
      <c r="CA29" s="10">
        <f t="shared" si="2"/>
        <v>1010.7280745243544</v>
      </c>
      <c r="CB29" s="10">
        <f t="shared" si="3"/>
        <v>1010.2174914751814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 t="s">
        <v>38</v>
      </c>
      <c r="H30" s="15">
        <v>998.6</v>
      </c>
      <c r="I30" s="15">
        <v>1009.8</v>
      </c>
      <c r="J30" s="15">
        <v>1010.7</v>
      </c>
      <c r="K30" s="4">
        <v>1002.9</v>
      </c>
      <c r="L30" s="4">
        <v>1023</v>
      </c>
      <c r="M30" s="4">
        <v>1024.9</v>
      </c>
      <c r="N30" s="4">
        <v>1010.4</v>
      </c>
      <c r="O30" s="4">
        <v>1005</v>
      </c>
      <c r="P30" s="4">
        <v>1016.2</v>
      </c>
      <c r="Q30" s="4">
        <v>1014.4</v>
      </c>
      <c r="R30" s="4">
        <v>1011.5</v>
      </c>
      <c r="S30" s="4">
        <v>1008.8</v>
      </c>
      <c r="T30" s="4">
        <v>1020.3</v>
      </c>
      <c r="U30" s="4">
        <v>1004.4</v>
      </c>
      <c r="V30" s="4">
        <v>1013.4</v>
      </c>
      <c r="W30" s="4">
        <v>1006</v>
      </c>
      <c r="X30" s="4">
        <v>1014.2</v>
      </c>
      <c r="Y30" s="4">
        <v>1010.7</v>
      </c>
      <c r="Z30" s="4">
        <v>989.1</v>
      </c>
      <c r="AA30" s="4">
        <v>1010.2</v>
      </c>
      <c r="AB30" s="4">
        <v>1012.4</v>
      </c>
      <c r="AC30" s="4">
        <v>1004.9</v>
      </c>
      <c r="AD30" s="4">
        <v>1015.5</v>
      </c>
      <c r="AE30" s="4">
        <v>1021.2</v>
      </c>
      <c r="AF30" s="4">
        <v>1013.8</v>
      </c>
      <c r="AG30" s="4">
        <v>1020</v>
      </c>
      <c r="AH30" s="4">
        <v>1014.4</v>
      </c>
      <c r="AI30" s="4">
        <v>1002.7</v>
      </c>
      <c r="AJ30" s="4">
        <v>1015.6</v>
      </c>
      <c r="AK30" s="4">
        <v>1014.6</v>
      </c>
      <c r="AL30" s="4">
        <v>1005.2</v>
      </c>
      <c r="AM30" s="4">
        <v>1016</v>
      </c>
      <c r="AN30" s="4">
        <v>1014.1</v>
      </c>
      <c r="AO30" s="4">
        <v>1003.6</v>
      </c>
      <c r="AP30" s="4">
        <v>1011.1</v>
      </c>
      <c r="AQ30" s="4">
        <v>1004.5</v>
      </c>
      <c r="AR30" s="4">
        <v>1022.1</v>
      </c>
      <c r="AS30" s="4">
        <v>1010.4</v>
      </c>
      <c r="AT30" s="4">
        <v>1006.6</v>
      </c>
      <c r="AU30" s="4">
        <v>1020.3</v>
      </c>
      <c r="AV30" s="4">
        <v>1002</v>
      </c>
      <c r="AW30" s="4">
        <v>997.9</v>
      </c>
      <c r="AX30" s="4">
        <v>1020.6</v>
      </c>
      <c r="AY30" s="4">
        <v>1023.9</v>
      </c>
      <c r="AZ30" s="4">
        <v>1020.7</v>
      </c>
      <c r="BA30" s="4">
        <v>992</v>
      </c>
      <c r="BB30" s="4">
        <v>1000.9</v>
      </c>
      <c r="BC30" s="4">
        <v>1008.1</v>
      </c>
      <c r="BD30" s="4">
        <v>1011.4</v>
      </c>
      <c r="BE30" s="4">
        <v>1012.7</v>
      </c>
      <c r="BF30" s="4">
        <v>1009.5231421910978</v>
      </c>
      <c r="BG30" s="4">
        <v>1012.1874257045023</v>
      </c>
      <c r="BH30" s="4">
        <v>994.6</v>
      </c>
      <c r="BI30" s="4">
        <v>1015.6</v>
      </c>
      <c r="BJ30" s="4">
        <v>1013.8</v>
      </c>
      <c r="BK30" s="4">
        <v>1018.1</v>
      </c>
      <c r="BL30" s="4">
        <v>1017.7</v>
      </c>
      <c r="BM30" s="4">
        <v>992.4</v>
      </c>
      <c r="BN30" s="4">
        <v>1007.4</v>
      </c>
      <c r="BO30" s="4">
        <v>1007.8</v>
      </c>
      <c r="BP30" s="4">
        <v>1016.8</v>
      </c>
      <c r="BQ30" s="4">
        <v>1016.1</v>
      </c>
      <c r="BR30" s="4"/>
      <c r="BS30" s="4"/>
      <c r="BT30" s="4"/>
      <c r="BU30" s="4"/>
      <c r="BV30" s="4"/>
      <c r="BW30" s="4"/>
      <c r="BY30" s="10">
        <f t="shared" si="0"/>
        <v>1011.7466666666667</v>
      </c>
      <c r="BZ30" s="10">
        <f t="shared" si="1"/>
        <v>1010.5733333333332</v>
      </c>
      <c r="CA30" s="10">
        <f t="shared" si="2"/>
        <v>1011.4536855965201</v>
      </c>
      <c r="CB30" s="10">
        <f t="shared" si="3"/>
        <v>1010.3519538030838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 t="s">
        <v>38</v>
      </c>
      <c r="H31" s="15">
        <v>1017.9</v>
      </c>
      <c r="I31" s="15">
        <v>1012.6</v>
      </c>
      <c r="J31" s="15">
        <v>1017.3</v>
      </c>
      <c r="K31" s="4">
        <v>1005.3</v>
      </c>
      <c r="L31" s="4">
        <v>1019.4</v>
      </c>
      <c r="M31" s="4">
        <v>1025.9</v>
      </c>
      <c r="N31" s="4">
        <v>1003.6</v>
      </c>
      <c r="O31" s="4">
        <v>1007.8</v>
      </c>
      <c r="P31" s="4">
        <v>1011.1</v>
      </c>
      <c r="Q31" s="4">
        <v>1008.1</v>
      </c>
      <c r="R31" s="4">
        <v>1012.1</v>
      </c>
      <c r="S31" s="4">
        <v>1005.4</v>
      </c>
      <c r="T31" s="4">
        <v>1003</v>
      </c>
      <c r="U31" s="4">
        <v>1007.8</v>
      </c>
      <c r="V31" s="4">
        <v>1009.7</v>
      </c>
      <c r="W31" s="4">
        <v>995.1</v>
      </c>
      <c r="X31" s="4">
        <v>1010.4</v>
      </c>
      <c r="Y31" s="4">
        <v>1005.7</v>
      </c>
      <c r="Z31" s="4">
        <v>998.8</v>
      </c>
      <c r="AA31" s="4">
        <v>1017</v>
      </c>
      <c r="AB31" s="4">
        <v>1014</v>
      </c>
      <c r="AC31" s="4">
        <v>1010.9</v>
      </c>
      <c r="AD31" s="4">
        <v>1018.6</v>
      </c>
      <c r="AE31" s="4">
        <v>1018.5</v>
      </c>
      <c r="AF31" s="4">
        <v>1006.2</v>
      </c>
      <c r="AG31" s="4">
        <v>1024.8</v>
      </c>
      <c r="AH31" s="4">
        <v>1018.2</v>
      </c>
      <c r="AI31" s="4">
        <v>1018.1</v>
      </c>
      <c r="AJ31" s="4">
        <v>1017.6</v>
      </c>
      <c r="AK31" s="4">
        <v>995.2</v>
      </c>
      <c r="AL31" s="4">
        <v>1017.6</v>
      </c>
      <c r="AM31" s="4">
        <v>1010.4</v>
      </c>
      <c r="AN31" s="4">
        <v>992.8</v>
      </c>
      <c r="AO31" s="4">
        <v>1001.9</v>
      </c>
      <c r="AP31" s="4">
        <v>1006.8</v>
      </c>
      <c r="AQ31" s="4">
        <v>1002.3</v>
      </c>
      <c r="AR31" s="4">
        <v>1018.2</v>
      </c>
      <c r="AS31" s="4">
        <v>1009.9</v>
      </c>
      <c r="AT31" s="4">
        <v>1005</v>
      </c>
      <c r="AU31" s="4">
        <v>1016.8</v>
      </c>
      <c r="AV31" s="4">
        <v>1005.4</v>
      </c>
      <c r="AW31" s="4">
        <v>1006.5</v>
      </c>
      <c r="AX31" s="4">
        <v>1018.2</v>
      </c>
      <c r="AY31" s="4">
        <v>1020.9</v>
      </c>
      <c r="AZ31" s="4">
        <v>1010.5</v>
      </c>
      <c r="BA31" s="4">
        <v>1007.3</v>
      </c>
      <c r="BB31" s="4">
        <v>1000.3</v>
      </c>
      <c r="BC31" s="4">
        <v>1009.7</v>
      </c>
      <c r="BD31" s="4">
        <v>1014.3</v>
      </c>
      <c r="BE31" s="4">
        <v>1017.4</v>
      </c>
      <c r="BF31" s="4">
        <v>1019.5325483093153</v>
      </c>
      <c r="BG31" s="4">
        <v>1004.8524331863</v>
      </c>
      <c r="BH31" s="4">
        <v>1007.3</v>
      </c>
      <c r="BI31" s="4">
        <v>1018.6</v>
      </c>
      <c r="BJ31" s="4">
        <v>1012.8</v>
      </c>
      <c r="BK31" s="4">
        <v>1019.5</v>
      </c>
      <c r="BL31" s="4">
        <v>1017.2</v>
      </c>
      <c r="BM31" s="4">
        <v>992.6</v>
      </c>
      <c r="BN31" s="4">
        <v>1002.6</v>
      </c>
      <c r="BO31" s="4">
        <v>1015.9</v>
      </c>
      <c r="BP31" s="4">
        <v>1020.5</v>
      </c>
      <c r="BQ31" s="4">
        <v>1016.1</v>
      </c>
      <c r="BR31" s="4"/>
      <c r="BS31" s="4"/>
      <c r="BT31" s="4"/>
      <c r="BU31" s="4"/>
      <c r="BV31" s="4"/>
      <c r="BW31" s="4"/>
      <c r="BY31" s="10">
        <f t="shared" si="0"/>
        <v>1011.12</v>
      </c>
      <c r="BZ31" s="10">
        <f t="shared" si="1"/>
        <v>1009.4400000000002</v>
      </c>
      <c r="CA31" s="10">
        <f t="shared" si="2"/>
        <v>1011.1261660498539</v>
      </c>
      <c r="CB31" s="10">
        <f t="shared" si="3"/>
        <v>1010.3898381127616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 t="s">
        <v>38</v>
      </c>
      <c r="H32" s="15">
        <v>1022.1</v>
      </c>
      <c r="I32" s="15">
        <v>1013.6</v>
      </c>
      <c r="J32" s="15">
        <v>1011.4</v>
      </c>
      <c r="K32" s="4">
        <v>1010.2</v>
      </c>
      <c r="L32" s="4">
        <v>1014.7</v>
      </c>
      <c r="M32" s="4">
        <v>1025.5</v>
      </c>
      <c r="N32" s="4">
        <v>1002.3</v>
      </c>
      <c r="O32" s="4">
        <v>1007.4</v>
      </c>
      <c r="P32" s="4">
        <v>1011.2</v>
      </c>
      <c r="Q32" s="4">
        <v>1010.7</v>
      </c>
      <c r="R32" s="4">
        <v>1006.1</v>
      </c>
      <c r="S32" s="4">
        <v>1011.8</v>
      </c>
      <c r="T32" s="4">
        <v>1002.2</v>
      </c>
      <c r="U32" s="4">
        <v>1005.5</v>
      </c>
      <c r="V32" s="4">
        <v>1011.7</v>
      </c>
      <c r="W32" s="4">
        <v>1008.9</v>
      </c>
      <c r="X32" s="4">
        <v>1010.2</v>
      </c>
      <c r="Y32" s="4">
        <v>1014.3</v>
      </c>
      <c r="Z32" s="4">
        <v>1018.3</v>
      </c>
      <c r="AA32" s="4">
        <v>1015.9</v>
      </c>
      <c r="AB32" s="4">
        <v>999</v>
      </c>
      <c r="AC32" s="4">
        <v>1012</v>
      </c>
      <c r="AD32" s="4">
        <v>1004.1</v>
      </c>
      <c r="AE32" s="4">
        <v>1015</v>
      </c>
      <c r="AF32" s="4">
        <v>1006.4</v>
      </c>
      <c r="AG32" s="4">
        <v>1022.8</v>
      </c>
      <c r="AH32" s="4">
        <v>1020.7</v>
      </c>
      <c r="AI32" s="4">
        <v>1022.4</v>
      </c>
      <c r="AJ32" s="4">
        <v>1017.6</v>
      </c>
      <c r="AK32" s="4">
        <v>994.3</v>
      </c>
      <c r="AL32" s="4">
        <v>1016.7</v>
      </c>
      <c r="AM32" s="4">
        <v>1012.2</v>
      </c>
      <c r="AN32" s="4">
        <v>992.7</v>
      </c>
      <c r="AO32" s="4">
        <v>984.7</v>
      </c>
      <c r="AP32" s="4">
        <v>1007.9</v>
      </c>
      <c r="AQ32" s="4">
        <v>1006.7</v>
      </c>
      <c r="AR32" s="4">
        <v>1012.8</v>
      </c>
      <c r="AS32" s="4">
        <v>1013</v>
      </c>
      <c r="AT32" s="4">
        <v>1004.8</v>
      </c>
      <c r="AU32" s="4">
        <v>1018.9</v>
      </c>
      <c r="AV32" s="4">
        <v>1020.2</v>
      </c>
      <c r="AW32" s="4">
        <v>1012.3</v>
      </c>
      <c r="AX32" s="4">
        <v>1012.4</v>
      </c>
      <c r="AY32" s="4">
        <v>1008.8</v>
      </c>
      <c r="AZ32" s="4">
        <v>998.4</v>
      </c>
      <c r="BA32" s="4">
        <v>1011.8</v>
      </c>
      <c r="BB32" s="4">
        <v>1007.1</v>
      </c>
      <c r="BC32" s="4">
        <v>1003.7</v>
      </c>
      <c r="BD32" s="4">
        <v>1015.7</v>
      </c>
      <c r="BE32" s="4">
        <v>1016.6</v>
      </c>
      <c r="BF32" s="4">
        <v>1022.1739048398223</v>
      </c>
      <c r="BG32" s="4">
        <v>1009.6670478227579</v>
      </c>
      <c r="BH32" s="4">
        <v>1011.6</v>
      </c>
      <c r="BI32" s="4">
        <v>1019.3</v>
      </c>
      <c r="BJ32" s="4">
        <v>1003.3</v>
      </c>
      <c r="BK32" s="4">
        <v>1015.2</v>
      </c>
      <c r="BL32" s="4">
        <v>1016.9</v>
      </c>
      <c r="BM32" s="4">
        <v>1008.9</v>
      </c>
      <c r="BN32" s="4">
        <v>1007.8</v>
      </c>
      <c r="BO32" s="4">
        <v>1015.1</v>
      </c>
      <c r="BP32" s="4">
        <v>1010.3</v>
      </c>
      <c r="BQ32" s="4">
        <v>1016.6</v>
      </c>
      <c r="BR32" s="4"/>
      <c r="BS32" s="4"/>
      <c r="BT32" s="4"/>
      <c r="BU32" s="4"/>
      <c r="BV32" s="4"/>
      <c r="BW32" s="4"/>
      <c r="BY32" s="10">
        <f t="shared" si="0"/>
        <v>1011.3833333333334</v>
      </c>
      <c r="BZ32" s="10">
        <f t="shared" si="1"/>
        <v>1010.1400000000001</v>
      </c>
      <c r="CA32" s="10">
        <f t="shared" si="2"/>
        <v>1010.4180317554195</v>
      </c>
      <c r="CB32" s="10">
        <f t="shared" si="3"/>
        <v>1010.2432565375024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 t="s">
        <v>38</v>
      </c>
      <c r="H34" s="13">
        <f>AVERAGE(H3:H33)</f>
        <v>1009.4699999999999</v>
      </c>
      <c r="I34" s="13">
        <f>AVERAGE(I3:I33)</f>
        <v>1011.3833333333336</v>
      </c>
      <c r="J34" s="13">
        <f>AVERAGE(J3:J33)</f>
        <v>1009.8766666666668</v>
      </c>
      <c r="K34" s="13">
        <f aca="true" t="shared" si="4" ref="K34:S34">AVERAGE(K3:K33)</f>
        <v>1012.1466666666666</v>
      </c>
      <c r="L34" s="13">
        <f t="shared" si="4"/>
        <v>1015.8400000000001</v>
      </c>
      <c r="M34" s="13">
        <f t="shared" si="4"/>
        <v>1015.7766666666668</v>
      </c>
      <c r="N34" s="13">
        <f t="shared" si="4"/>
        <v>1009.8833333333332</v>
      </c>
      <c r="O34" s="13">
        <f t="shared" si="4"/>
        <v>1010.6499999999997</v>
      </c>
      <c r="P34" s="13">
        <f t="shared" si="4"/>
        <v>1015.6566666666665</v>
      </c>
      <c r="Q34" s="13">
        <f t="shared" si="4"/>
        <v>1015.8666666666666</v>
      </c>
      <c r="R34" s="13">
        <f t="shared" si="4"/>
        <v>1010.8799999999998</v>
      </c>
      <c r="S34" s="13">
        <f t="shared" si="4"/>
        <v>1014.6566666666665</v>
      </c>
      <c r="T34" s="13">
        <f aca="true" t="shared" si="5" ref="T34:AC34">AVERAGE(T3:T33)</f>
        <v>1011.503333333333</v>
      </c>
      <c r="U34" s="13">
        <f t="shared" si="5"/>
        <v>1013.7700000000002</v>
      </c>
      <c r="V34" s="13">
        <f t="shared" si="5"/>
        <v>1010.3433333333335</v>
      </c>
      <c r="W34" s="13">
        <f t="shared" si="5"/>
        <v>1008.3533333333334</v>
      </c>
      <c r="X34" s="13">
        <f t="shared" si="5"/>
        <v>1011.7666666666667</v>
      </c>
      <c r="Y34" s="13">
        <f t="shared" si="5"/>
        <v>1013.8033333333335</v>
      </c>
      <c r="Z34" s="13">
        <f t="shared" si="5"/>
        <v>1009.9633333333333</v>
      </c>
      <c r="AA34" s="13">
        <f t="shared" si="5"/>
        <v>1007.8166666666665</v>
      </c>
      <c r="AB34" s="13">
        <f t="shared" si="5"/>
        <v>1010.3566666666666</v>
      </c>
      <c r="AC34" s="13">
        <f t="shared" si="5"/>
        <v>1012.1400000000002</v>
      </c>
      <c r="AD34" s="13">
        <f aca="true" t="shared" si="6" ref="AD34:AM34">AVERAGE(AD3:AD33)</f>
        <v>1007.7633333333332</v>
      </c>
      <c r="AE34" s="13">
        <f t="shared" si="6"/>
        <v>1011.7899999999998</v>
      </c>
      <c r="AF34" s="13">
        <f t="shared" si="6"/>
        <v>1010.8666666666669</v>
      </c>
      <c r="AG34" s="13">
        <f t="shared" si="6"/>
        <v>1016.1533333333332</v>
      </c>
      <c r="AH34" s="13">
        <f t="shared" si="6"/>
        <v>1012.7766666666668</v>
      </c>
      <c r="AI34" s="13">
        <f t="shared" si="6"/>
        <v>1012.7500000000001</v>
      </c>
      <c r="AJ34" s="13">
        <f t="shared" si="6"/>
        <v>1014.01</v>
      </c>
      <c r="AK34" s="13">
        <f t="shared" si="6"/>
        <v>1012.5499999999998</v>
      </c>
      <c r="AL34" s="13">
        <f t="shared" si="6"/>
        <v>1008.8666666666668</v>
      </c>
      <c r="AM34" s="13">
        <f t="shared" si="6"/>
        <v>1009.4633333333335</v>
      </c>
      <c r="AN34" s="13">
        <f aca="true" t="shared" si="7" ref="AN34:BI34">AVERAGE(AN3:AN33)</f>
        <v>1012.723333333333</v>
      </c>
      <c r="AO34" s="13">
        <f t="shared" si="7"/>
        <v>1006.4166666666667</v>
      </c>
      <c r="AP34" s="13">
        <f t="shared" si="7"/>
        <v>1008.9666666666668</v>
      </c>
      <c r="AQ34" s="13">
        <f t="shared" si="7"/>
        <v>1011.0199999999999</v>
      </c>
      <c r="AR34" s="13">
        <f t="shared" si="7"/>
        <v>1008.9666666666668</v>
      </c>
      <c r="AS34" s="13">
        <f t="shared" si="7"/>
        <v>1011.3866666666668</v>
      </c>
      <c r="AT34" s="13">
        <f t="shared" si="7"/>
        <v>1011.28</v>
      </c>
      <c r="AU34" s="13">
        <f t="shared" si="7"/>
        <v>1013.9233333333335</v>
      </c>
      <c r="AV34" s="13">
        <f t="shared" si="7"/>
        <v>1009.8400000000001</v>
      </c>
      <c r="AW34" s="13">
        <f t="shared" si="7"/>
        <v>1006.7466666666666</v>
      </c>
      <c r="AX34" s="13">
        <f t="shared" si="7"/>
        <v>1012.0233333333332</v>
      </c>
      <c r="AY34" s="13">
        <f t="shared" si="7"/>
        <v>1012.8533333333334</v>
      </c>
      <c r="AZ34" s="13">
        <f t="shared" si="7"/>
        <v>1009.97</v>
      </c>
      <c r="BA34" s="13">
        <f t="shared" si="7"/>
        <v>1007.6066666666665</v>
      </c>
      <c r="BB34" s="13">
        <f t="shared" si="7"/>
        <v>1010.1800000000002</v>
      </c>
      <c r="BC34" s="13">
        <f t="shared" si="7"/>
        <v>1006.4133333333333</v>
      </c>
      <c r="BD34" s="13">
        <f t="shared" si="7"/>
        <v>1011.2533333333332</v>
      </c>
      <c r="BE34" s="13">
        <f t="shared" si="7"/>
        <v>1011.4933333333335</v>
      </c>
      <c r="BF34" s="13">
        <f t="shared" si="7"/>
        <v>1008.9574965113054</v>
      </c>
      <c r="BG34" s="13">
        <f t="shared" si="7"/>
        <v>1014.0666943836757</v>
      </c>
      <c r="BH34" s="13">
        <f t="shared" si="7"/>
        <v>1010.1366666666665</v>
      </c>
      <c r="BI34" s="13">
        <f t="shared" si="7"/>
        <v>1011.5966666666666</v>
      </c>
      <c r="BJ34" s="13">
        <f aca="true" t="shared" si="8" ref="BJ34:BO34">AVERAGE(BJ3:BJ33)</f>
        <v>1005.8266666666667</v>
      </c>
      <c r="BK34" s="13">
        <f t="shared" si="8"/>
        <v>1014.19</v>
      </c>
      <c r="BL34" s="13">
        <f t="shared" si="8"/>
        <v>1014.2766666666666</v>
      </c>
      <c r="BM34" s="13">
        <f t="shared" si="8"/>
        <v>1009.32</v>
      </c>
      <c r="BN34" s="13">
        <f t="shared" si="8"/>
        <v>1009.1700000000001</v>
      </c>
      <c r="BO34" s="13">
        <f t="shared" si="8"/>
        <v>1010.3100000000001</v>
      </c>
      <c r="BP34" s="13">
        <f>AVERAGE(BP3:BP33)</f>
        <v>1010.1099999999998</v>
      </c>
      <c r="BQ34" s="13">
        <f>AVERAGE(BQ3:BQ33)</f>
        <v>1008.3866666666664</v>
      </c>
      <c r="BR34" s="13"/>
      <c r="BS34" s="13"/>
      <c r="BT34" s="13"/>
      <c r="BU34" s="13"/>
      <c r="BV34" s="13"/>
      <c r="BW34" s="13"/>
      <c r="BY34" s="12">
        <f>AVERAGE(BY3:BY33)</f>
        <v>1011.9346666666671</v>
      </c>
      <c r="BZ34" s="12">
        <f>AVERAGE(BZ3:BZ33)</f>
        <v>1010.9358888888889</v>
      </c>
      <c r="CA34" s="12">
        <f>AVERAGE(CA3:CA33)</f>
        <v>1010.7692508076104</v>
      </c>
      <c r="CB34" s="12">
        <f>AVERAGE(CB3:CB33)</f>
        <v>1010.2862642224186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>
        <f>MAX(H3:H33)</f>
        <v>1028.8</v>
      </c>
      <c r="I36" s="18">
        <f>MAX(I3:I33)</f>
        <v>1027.7</v>
      </c>
      <c r="J36" s="18">
        <f>MAX(J3:J33)</f>
        <v>1028.7</v>
      </c>
      <c r="K36" s="18">
        <f aca="true" t="shared" si="9" ref="K36:Z36">MAX(K3:K33)</f>
        <v>1029</v>
      </c>
      <c r="L36" s="18">
        <f t="shared" si="9"/>
        <v>1026.9</v>
      </c>
      <c r="M36" s="18">
        <f t="shared" si="9"/>
        <v>1025.9</v>
      </c>
      <c r="N36" s="18">
        <f t="shared" si="9"/>
        <v>1019.3</v>
      </c>
      <c r="O36" s="18">
        <f t="shared" si="9"/>
        <v>1024.9</v>
      </c>
      <c r="P36" s="18">
        <f t="shared" si="9"/>
        <v>1032</v>
      </c>
      <c r="Q36" s="18">
        <f t="shared" si="9"/>
        <v>1028.6</v>
      </c>
      <c r="R36" s="18">
        <f t="shared" si="9"/>
        <v>1026.6</v>
      </c>
      <c r="S36" s="18">
        <f t="shared" si="9"/>
        <v>1026</v>
      </c>
      <c r="T36" s="18">
        <f t="shared" si="9"/>
        <v>1026.9</v>
      </c>
      <c r="U36" s="18">
        <f t="shared" si="9"/>
        <v>1030.5</v>
      </c>
      <c r="V36" s="18">
        <f t="shared" si="9"/>
        <v>1022.8</v>
      </c>
      <c r="W36" s="18">
        <f t="shared" si="9"/>
        <v>1022.2</v>
      </c>
      <c r="X36" s="18">
        <f t="shared" si="9"/>
        <v>1024.3</v>
      </c>
      <c r="Y36" s="18">
        <f t="shared" si="9"/>
        <v>1023.3</v>
      </c>
      <c r="Z36" s="18">
        <f t="shared" si="9"/>
        <v>1021</v>
      </c>
      <c r="AA36" s="18">
        <f aca="true" t="shared" si="10" ref="AA36:AP36">MAX(AA3:AA33)</f>
        <v>1018.5</v>
      </c>
      <c r="AB36" s="18">
        <f t="shared" si="10"/>
        <v>1027.7</v>
      </c>
      <c r="AC36" s="18">
        <f t="shared" si="10"/>
        <v>1028.7</v>
      </c>
      <c r="AD36" s="18">
        <f t="shared" si="10"/>
        <v>1023.8</v>
      </c>
      <c r="AE36" s="18">
        <f t="shared" si="10"/>
        <v>1027.4</v>
      </c>
      <c r="AF36" s="18">
        <f t="shared" si="10"/>
        <v>1024.6</v>
      </c>
      <c r="AG36" s="18">
        <f t="shared" si="10"/>
        <v>1026.8</v>
      </c>
      <c r="AH36" s="18">
        <f t="shared" si="10"/>
        <v>1028.3</v>
      </c>
      <c r="AI36" s="18">
        <f t="shared" si="10"/>
        <v>1022.4</v>
      </c>
      <c r="AJ36" s="18">
        <f t="shared" si="10"/>
        <v>1024.7</v>
      </c>
      <c r="AK36" s="18">
        <f t="shared" si="10"/>
        <v>1028.5</v>
      </c>
      <c r="AL36" s="18">
        <f t="shared" si="10"/>
        <v>1020.4</v>
      </c>
      <c r="AM36" s="18">
        <f t="shared" si="10"/>
        <v>1023</v>
      </c>
      <c r="AN36" s="18">
        <f t="shared" si="10"/>
        <v>1030.3</v>
      </c>
      <c r="AO36" s="18">
        <f t="shared" si="10"/>
        <v>1020.8</v>
      </c>
      <c r="AP36" s="18">
        <f t="shared" si="10"/>
        <v>1022.2</v>
      </c>
      <c r="AQ36" s="18">
        <f aca="true" t="shared" si="11" ref="AQ36:AV36">MAX(AQ3:AQ33)</f>
        <v>1021.5</v>
      </c>
      <c r="AR36" s="18">
        <f t="shared" si="11"/>
        <v>1022.1</v>
      </c>
      <c r="AS36" s="18">
        <f t="shared" si="11"/>
        <v>1022.5</v>
      </c>
      <c r="AT36" s="18">
        <f t="shared" si="11"/>
        <v>1024.4</v>
      </c>
      <c r="AU36" s="18">
        <f t="shared" si="11"/>
        <v>1025.9</v>
      </c>
      <c r="AV36" s="18">
        <f t="shared" si="11"/>
        <v>1022.4</v>
      </c>
      <c r="AW36" s="18">
        <f aca="true" t="shared" si="12" ref="AW36:BB36">MAX(AW3:AW33)</f>
        <v>1023.7</v>
      </c>
      <c r="AX36" s="18">
        <f t="shared" si="12"/>
        <v>1020.7</v>
      </c>
      <c r="AY36" s="18">
        <f t="shared" si="12"/>
        <v>1025.3</v>
      </c>
      <c r="AZ36" s="18">
        <f t="shared" si="12"/>
        <v>1022</v>
      </c>
      <c r="BA36" s="18">
        <f t="shared" si="12"/>
        <v>1017.8</v>
      </c>
      <c r="BB36" s="18">
        <f t="shared" si="12"/>
        <v>1026.8</v>
      </c>
      <c r="BC36" s="18">
        <f aca="true" t="shared" si="13" ref="BC36:BH36">MAX(BC3:BC33)</f>
        <v>1024.2</v>
      </c>
      <c r="BD36" s="18">
        <f t="shared" si="13"/>
        <v>1022.7</v>
      </c>
      <c r="BE36" s="18">
        <f t="shared" si="13"/>
        <v>1019.6</v>
      </c>
      <c r="BF36" s="18">
        <f t="shared" si="13"/>
        <v>1022.1739048398223</v>
      </c>
      <c r="BG36" s="18">
        <f t="shared" si="13"/>
        <v>1024.8474741019413</v>
      </c>
      <c r="BH36" s="18">
        <f t="shared" si="13"/>
        <v>1024.4</v>
      </c>
      <c r="BI36" s="18">
        <f aca="true" t="shared" si="14" ref="BI36:BN36">MAX(BI3:BI33)</f>
        <v>1028.3</v>
      </c>
      <c r="BJ36" s="18">
        <f t="shared" si="14"/>
        <v>1023.1</v>
      </c>
      <c r="BK36" s="18">
        <f t="shared" si="14"/>
        <v>1026.4</v>
      </c>
      <c r="BL36" s="18">
        <f t="shared" si="14"/>
        <v>1029</v>
      </c>
      <c r="BM36" s="18">
        <f t="shared" si="14"/>
        <v>1025.5</v>
      </c>
      <c r="BN36" s="18">
        <f t="shared" si="14"/>
        <v>1024.9</v>
      </c>
      <c r="BO36" s="18">
        <f>MAX(BO3:BO33)</f>
        <v>1022.7</v>
      </c>
      <c r="BP36" s="18">
        <f>MAX(BP3:BP33)</f>
        <v>1020.6</v>
      </c>
      <c r="BQ36" s="18">
        <f>MAX(BQ3:BQ33)</f>
        <v>1023.4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 t="s">
        <v>38</v>
      </c>
      <c r="H37" s="20">
        <f>MIN(H3:H33)</f>
        <v>990.3</v>
      </c>
      <c r="I37" s="20">
        <f>MIN(I3:I33)</f>
        <v>993.9</v>
      </c>
      <c r="J37" s="20">
        <f>MIN(J3:J33)</f>
        <v>991.4</v>
      </c>
      <c r="K37" s="20">
        <f aca="true" t="shared" si="15" ref="K37:Z37">MIN(K3:K33)</f>
        <v>994.1</v>
      </c>
      <c r="L37" s="20">
        <f t="shared" si="15"/>
        <v>1004</v>
      </c>
      <c r="M37" s="20">
        <f t="shared" si="15"/>
        <v>1003.2</v>
      </c>
      <c r="N37" s="20">
        <f t="shared" si="15"/>
        <v>990.1</v>
      </c>
      <c r="O37" s="20">
        <f t="shared" si="15"/>
        <v>991.3</v>
      </c>
      <c r="P37" s="20">
        <f t="shared" si="15"/>
        <v>991</v>
      </c>
      <c r="Q37" s="20">
        <f t="shared" si="15"/>
        <v>1008.1</v>
      </c>
      <c r="R37" s="20">
        <f t="shared" si="15"/>
        <v>988.2</v>
      </c>
      <c r="S37" s="20">
        <f t="shared" si="15"/>
        <v>1004.5</v>
      </c>
      <c r="T37" s="20">
        <f t="shared" si="15"/>
        <v>1000.3</v>
      </c>
      <c r="U37" s="20">
        <f t="shared" si="15"/>
        <v>991.4</v>
      </c>
      <c r="V37" s="20">
        <f t="shared" si="15"/>
        <v>994.7</v>
      </c>
      <c r="W37" s="20">
        <f t="shared" si="15"/>
        <v>993.6</v>
      </c>
      <c r="X37" s="20">
        <f t="shared" si="15"/>
        <v>994.8</v>
      </c>
      <c r="Y37" s="20">
        <f t="shared" si="15"/>
        <v>1000.1</v>
      </c>
      <c r="Z37" s="20">
        <f t="shared" si="15"/>
        <v>989.1</v>
      </c>
      <c r="AA37" s="20">
        <f aca="true" t="shared" si="16" ref="AA37:AP37">MIN(AA3:AA33)</f>
        <v>989.1</v>
      </c>
      <c r="AB37" s="20">
        <f t="shared" si="16"/>
        <v>995</v>
      </c>
      <c r="AC37" s="20">
        <f t="shared" si="16"/>
        <v>997.2</v>
      </c>
      <c r="AD37" s="20">
        <f t="shared" si="16"/>
        <v>987.7</v>
      </c>
      <c r="AE37" s="20">
        <f t="shared" si="16"/>
        <v>991.6</v>
      </c>
      <c r="AF37" s="20">
        <f t="shared" si="16"/>
        <v>996.5</v>
      </c>
      <c r="AG37" s="20">
        <f t="shared" si="16"/>
        <v>995.3</v>
      </c>
      <c r="AH37" s="20">
        <f t="shared" si="16"/>
        <v>1001.7</v>
      </c>
      <c r="AI37" s="20">
        <f t="shared" si="16"/>
        <v>999.2</v>
      </c>
      <c r="AJ37" s="20">
        <f t="shared" si="16"/>
        <v>998.8</v>
      </c>
      <c r="AK37" s="20">
        <f t="shared" si="16"/>
        <v>994.3</v>
      </c>
      <c r="AL37" s="20">
        <f t="shared" si="16"/>
        <v>992.7</v>
      </c>
      <c r="AM37" s="20">
        <f t="shared" si="16"/>
        <v>989.6</v>
      </c>
      <c r="AN37" s="20">
        <f t="shared" si="16"/>
        <v>991.6</v>
      </c>
      <c r="AO37" s="20">
        <f t="shared" si="16"/>
        <v>984.7</v>
      </c>
      <c r="AP37" s="20">
        <f t="shared" si="16"/>
        <v>991.9</v>
      </c>
      <c r="AQ37" s="20">
        <f aca="true" t="shared" si="17" ref="AQ37:AV37">MIN(AQ3:AQ33)</f>
        <v>999.5</v>
      </c>
      <c r="AR37" s="20">
        <f t="shared" si="17"/>
        <v>991</v>
      </c>
      <c r="AS37" s="20">
        <f t="shared" si="17"/>
        <v>994.8</v>
      </c>
      <c r="AT37" s="20">
        <f t="shared" si="17"/>
        <v>997.8</v>
      </c>
      <c r="AU37" s="20">
        <f t="shared" si="17"/>
        <v>1001.2</v>
      </c>
      <c r="AV37" s="20">
        <f t="shared" si="17"/>
        <v>991.8</v>
      </c>
      <c r="AW37" s="20">
        <f aca="true" t="shared" si="18" ref="AW37:BB37">MIN(AW3:AW33)</f>
        <v>994.2</v>
      </c>
      <c r="AX37" s="20">
        <f t="shared" si="18"/>
        <v>993.1</v>
      </c>
      <c r="AY37" s="20">
        <f t="shared" si="18"/>
        <v>999.1</v>
      </c>
      <c r="AZ37" s="20">
        <f t="shared" si="18"/>
        <v>996.6</v>
      </c>
      <c r="BA37" s="20">
        <f t="shared" si="18"/>
        <v>990.8</v>
      </c>
      <c r="BB37" s="20">
        <f t="shared" si="18"/>
        <v>1000.3</v>
      </c>
      <c r="BC37" s="20">
        <f aca="true" t="shared" si="19" ref="BC37:BH37">MIN(BC3:BC33)</f>
        <v>987.4</v>
      </c>
      <c r="BD37" s="20">
        <f t="shared" si="19"/>
        <v>997.9</v>
      </c>
      <c r="BE37" s="20">
        <f t="shared" si="19"/>
        <v>998.2</v>
      </c>
      <c r="BF37" s="20">
        <f t="shared" si="19"/>
        <v>987.0135243983924</v>
      </c>
      <c r="BG37" s="20">
        <f t="shared" si="19"/>
        <v>999.6850036450186</v>
      </c>
      <c r="BH37" s="20">
        <f t="shared" si="19"/>
        <v>994.6</v>
      </c>
      <c r="BI37" s="20">
        <f aca="true" t="shared" si="20" ref="BI37:BN37">MIN(BI3:BI33)</f>
        <v>982.6</v>
      </c>
      <c r="BJ37" s="20">
        <f t="shared" si="20"/>
        <v>975.4</v>
      </c>
      <c r="BK37" s="20">
        <f t="shared" si="20"/>
        <v>990.7</v>
      </c>
      <c r="BL37" s="20">
        <f t="shared" si="20"/>
        <v>999.1</v>
      </c>
      <c r="BM37" s="20">
        <f t="shared" si="20"/>
        <v>992.4</v>
      </c>
      <c r="BN37" s="20">
        <f t="shared" si="20"/>
        <v>990.1</v>
      </c>
      <c r="BO37" s="20">
        <f>MIN(BO3:BO33)</f>
        <v>994.5</v>
      </c>
      <c r="BP37" s="20">
        <f>MIN(BP3:BP33)</f>
        <v>997.3</v>
      </c>
      <c r="BQ37" s="20">
        <f>MIN(BQ3:BQ33)</f>
        <v>989.3</v>
      </c>
      <c r="BR37" s="20"/>
      <c r="BS37" s="20"/>
      <c r="BT37" s="20"/>
      <c r="BU37" s="20"/>
      <c r="BV37" s="20"/>
      <c r="BW37" s="20"/>
      <c r="BY37" s="52">
        <f>STDEV(J3:AM33)</f>
        <v>7.849732954230047</v>
      </c>
      <c r="BZ37" s="52">
        <f>STDEV(T3:AW33)</f>
        <v>7.817536174860994</v>
      </c>
      <c r="CA37" s="52">
        <f>STDEV(AD3:BG33)</f>
        <v>7.788796299952485</v>
      </c>
      <c r="CB37" s="52">
        <f>STDEV(AN3:BQ33)</f>
        <v>8.000147075858752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1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</v>
      </c>
      <c r="BZ42" s="87">
        <f>AVERAGE(T42:AW42)</f>
        <v>0</v>
      </c>
      <c r="CA42" s="87">
        <f>AVERAGE(AD42:BG42)</f>
        <v>0</v>
      </c>
      <c r="CB42" s="87">
        <f>AVERAGE(AN42:BQ42)</f>
        <v>0.03333333333333333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975.4</v>
      </c>
      <c r="D45">
        <f>LARGE(B3:BW33,1)</f>
        <v>1032</v>
      </c>
    </row>
    <row r="46" spans="1:4" ht="10.5">
      <c r="A46">
        <v>2</v>
      </c>
      <c r="B46">
        <f>SMALL(B3:BW33,2)</f>
        <v>982.6</v>
      </c>
      <c r="D46">
        <f>LARGE(B3:BW33,2)</f>
        <v>1030.5</v>
      </c>
    </row>
    <row r="47" spans="1:4" ht="10.5">
      <c r="A47">
        <v>3</v>
      </c>
      <c r="B47">
        <f>SMALL(B3:BW33,3)</f>
        <v>984.7</v>
      </c>
      <c r="D47">
        <f>LARGE(B3:BW33,3)</f>
        <v>1030.3</v>
      </c>
    </row>
    <row r="48" spans="1:4" ht="10.5">
      <c r="A48">
        <v>4</v>
      </c>
      <c r="B48">
        <f>SMALL(B3:BW33,4)</f>
        <v>986.6</v>
      </c>
      <c r="D48">
        <f>LARGE(B3:BW33,4)</f>
        <v>1029</v>
      </c>
    </row>
    <row r="49" spans="1:4" ht="10.5">
      <c r="A49">
        <v>5</v>
      </c>
      <c r="B49">
        <f>SMALL(B3:BW33,5)</f>
        <v>987.0135243983924</v>
      </c>
      <c r="D49">
        <f>LARGE(B3:BW33,5)</f>
        <v>1029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44</v>
      </c>
      <c r="C3" s="15" t="s">
        <v>38</v>
      </c>
      <c r="D3" s="15" t="s">
        <v>38</v>
      </c>
      <c r="E3" s="15" t="s">
        <v>38</v>
      </c>
      <c r="F3" s="15" t="s">
        <v>38</v>
      </c>
      <c r="G3" s="15" t="s">
        <v>38</v>
      </c>
      <c r="H3" s="15">
        <v>1008</v>
      </c>
      <c r="I3" s="15">
        <v>1011.6</v>
      </c>
      <c r="J3" s="15">
        <v>1013</v>
      </c>
      <c r="K3" s="4">
        <v>1018.1</v>
      </c>
      <c r="L3" s="4">
        <v>1010.1</v>
      </c>
      <c r="M3" s="4">
        <v>1017.6</v>
      </c>
      <c r="N3" s="4">
        <v>1015.3</v>
      </c>
      <c r="O3" s="4">
        <v>1020.5</v>
      </c>
      <c r="P3" s="4">
        <v>1002.3</v>
      </c>
      <c r="Q3" s="4">
        <v>1014.5</v>
      </c>
      <c r="R3" s="4">
        <v>1007.7</v>
      </c>
      <c r="S3" s="4">
        <v>1018.6</v>
      </c>
      <c r="T3" s="4">
        <v>1011.7</v>
      </c>
      <c r="U3" s="4">
        <v>993.8</v>
      </c>
      <c r="V3" s="4">
        <v>1017</v>
      </c>
      <c r="W3" s="4">
        <v>1003.8</v>
      </c>
      <c r="X3" s="4">
        <v>1017.4</v>
      </c>
      <c r="Y3" s="4">
        <v>1003.1</v>
      </c>
      <c r="Z3" s="4">
        <v>1013.5</v>
      </c>
      <c r="AA3" s="4">
        <v>1009.9</v>
      </c>
      <c r="AB3" s="4">
        <v>1007.5</v>
      </c>
      <c r="AC3" s="4">
        <v>1008.1</v>
      </c>
      <c r="AD3" s="4">
        <v>1010.2</v>
      </c>
      <c r="AE3" s="4">
        <v>1010.9</v>
      </c>
      <c r="AF3" s="4">
        <v>1015.7</v>
      </c>
      <c r="AG3" s="4">
        <v>1013.3</v>
      </c>
      <c r="AH3" s="4">
        <v>1018.9</v>
      </c>
      <c r="AI3" s="4">
        <v>1016.7</v>
      </c>
      <c r="AJ3" s="4">
        <v>1011.8</v>
      </c>
      <c r="AK3" s="4">
        <v>1006.2</v>
      </c>
      <c r="AL3" s="4">
        <v>1011.8</v>
      </c>
      <c r="AM3" s="4">
        <v>1012.4</v>
      </c>
      <c r="AN3" s="4">
        <v>996.6</v>
      </c>
      <c r="AO3" s="4">
        <v>991.4</v>
      </c>
      <c r="AP3" s="4">
        <v>1014.1</v>
      </c>
      <c r="AQ3" s="4">
        <v>1013.6</v>
      </c>
      <c r="AR3" s="4">
        <v>1017.7</v>
      </c>
      <c r="AS3" s="4">
        <v>1016.8</v>
      </c>
      <c r="AT3" s="4">
        <v>1008.1</v>
      </c>
      <c r="AU3" s="4">
        <v>1023</v>
      </c>
      <c r="AV3" s="4">
        <v>1024.5</v>
      </c>
      <c r="AW3" s="4">
        <v>1008.8</v>
      </c>
      <c r="AX3" s="4">
        <v>1014.7</v>
      </c>
      <c r="AY3" s="4">
        <v>1007.8</v>
      </c>
      <c r="AZ3" s="4">
        <v>1010.2</v>
      </c>
      <c r="BA3" s="4">
        <v>1014.1</v>
      </c>
      <c r="BB3" s="4">
        <v>1006.2</v>
      </c>
      <c r="BC3" s="4">
        <v>1001.4</v>
      </c>
      <c r="BD3" s="4">
        <v>1011.7</v>
      </c>
      <c r="BE3" s="4">
        <v>1015.6</v>
      </c>
      <c r="BF3" s="4">
        <v>1020.9042284550553</v>
      </c>
      <c r="BG3" s="4">
        <v>1012.3672207870022</v>
      </c>
      <c r="BH3" s="4">
        <v>998.3</v>
      </c>
      <c r="BI3" s="4">
        <v>1018.5</v>
      </c>
      <c r="BJ3" s="4">
        <v>999.6</v>
      </c>
      <c r="BK3" s="4">
        <v>1006.4</v>
      </c>
      <c r="BL3" s="4">
        <v>1014.6</v>
      </c>
      <c r="BM3" s="4">
        <v>1011.8</v>
      </c>
      <c r="BN3" s="4">
        <v>1009.6</v>
      </c>
      <c r="BO3" s="4">
        <v>1014.8</v>
      </c>
      <c r="BP3" s="4">
        <v>998.6</v>
      </c>
      <c r="BQ3" s="4">
        <v>1011.9</v>
      </c>
      <c r="BR3" s="4"/>
      <c r="BS3" s="4"/>
      <c r="BT3" s="4"/>
      <c r="BU3" s="4"/>
      <c r="BV3" s="4"/>
      <c r="BW3" s="4"/>
      <c r="BY3" s="10">
        <f>AVERAGE(J3:AM3)</f>
        <v>1011.7133333333335</v>
      </c>
      <c r="BZ3" s="10">
        <f>AVERAGE(T3:AW3)</f>
        <v>1010.9433333333333</v>
      </c>
      <c r="CA3" s="10">
        <f>AVERAGE(AD3:BG3)</f>
        <v>1011.9157149747354</v>
      </c>
      <c r="CB3" s="10">
        <f>AVERAGE(AM3:BQ3)</f>
        <v>1010.518433846518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 t="s">
        <v>38</v>
      </c>
      <c r="H4" s="15">
        <v>1007</v>
      </c>
      <c r="I4" s="15">
        <v>1007</v>
      </c>
      <c r="J4" s="15">
        <v>1013.8</v>
      </c>
      <c r="K4" s="4">
        <v>1017.2</v>
      </c>
      <c r="L4" s="4">
        <v>1011</v>
      </c>
      <c r="M4" s="4">
        <v>1007.2</v>
      </c>
      <c r="N4" s="4">
        <v>1024.2</v>
      </c>
      <c r="O4" s="4">
        <v>992.6</v>
      </c>
      <c r="P4" s="4">
        <v>1006.9</v>
      </c>
      <c r="Q4" s="4">
        <v>1017.3</v>
      </c>
      <c r="R4" s="4">
        <v>1017.2</v>
      </c>
      <c r="S4" s="4">
        <v>1019.8</v>
      </c>
      <c r="T4" s="4">
        <v>1015.1</v>
      </c>
      <c r="U4" s="4">
        <v>998.1</v>
      </c>
      <c r="V4" s="4">
        <v>998.5</v>
      </c>
      <c r="W4" s="4">
        <v>1009.3</v>
      </c>
      <c r="X4" s="4">
        <v>1021.8</v>
      </c>
      <c r="Y4" s="4">
        <v>1006.6</v>
      </c>
      <c r="Z4" s="4">
        <v>998.7</v>
      </c>
      <c r="AA4" s="4">
        <v>1002.4</v>
      </c>
      <c r="AB4" s="4">
        <v>1010.7</v>
      </c>
      <c r="AC4" s="4">
        <v>1014.3</v>
      </c>
      <c r="AD4" s="4">
        <v>1016.1</v>
      </c>
      <c r="AE4" s="4">
        <v>1004.6</v>
      </c>
      <c r="AF4" s="4">
        <v>1013.4</v>
      </c>
      <c r="AG4" s="4">
        <v>1000.2</v>
      </c>
      <c r="AH4" s="4">
        <v>1017</v>
      </c>
      <c r="AI4" s="4">
        <v>1009.7</v>
      </c>
      <c r="AJ4" s="4">
        <v>1007.1</v>
      </c>
      <c r="AK4" s="4">
        <v>1005.7</v>
      </c>
      <c r="AL4" s="4">
        <v>1010</v>
      </c>
      <c r="AM4" s="4">
        <v>1020.3</v>
      </c>
      <c r="AN4" s="4">
        <v>993.8</v>
      </c>
      <c r="AO4" s="4">
        <v>1006.7</v>
      </c>
      <c r="AP4" s="4">
        <v>1006.6</v>
      </c>
      <c r="AQ4" s="4">
        <v>1018.6</v>
      </c>
      <c r="AR4" s="4">
        <v>1008</v>
      </c>
      <c r="AS4" s="4">
        <v>1010.9</v>
      </c>
      <c r="AT4" s="4">
        <v>1007.1</v>
      </c>
      <c r="AU4" s="4">
        <v>1004.9</v>
      </c>
      <c r="AV4" s="4">
        <v>1025.1</v>
      </c>
      <c r="AW4" s="4">
        <v>1010</v>
      </c>
      <c r="AX4" s="4">
        <v>1014.6</v>
      </c>
      <c r="AY4" s="4">
        <v>1019.2</v>
      </c>
      <c r="AZ4" s="4">
        <v>1017.1</v>
      </c>
      <c r="BA4" s="4">
        <v>1026.3</v>
      </c>
      <c r="BB4" s="4">
        <v>1001.4</v>
      </c>
      <c r="BC4" s="4">
        <v>1004.9</v>
      </c>
      <c r="BD4" s="4">
        <v>999.1</v>
      </c>
      <c r="BE4" s="4">
        <v>1013.2</v>
      </c>
      <c r="BF4" s="4">
        <v>1018.7533698816034</v>
      </c>
      <c r="BG4" s="4">
        <v>1016.5299043247636</v>
      </c>
      <c r="BH4" s="4">
        <v>1000.2</v>
      </c>
      <c r="BI4" s="4">
        <v>1009.5</v>
      </c>
      <c r="BJ4" s="4">
        <v>1005.4</v>
      </c>
      <c r="BK4" s="4">
        <v>1010.8</v>
      </c>
      <c r="BL4" s="4">
        <v>1016.5</v>
      </c>
      <c r="BM4" s="4">
        <v>1017.7</v>
      </c>
      <c r="BN4" s="4">
        <v>1018.7</v>
      </c>
      <c r="BO4" s="4">
        <v>1007.6</v>
      </c>
      <c r="BP4" s="4">
        <v>999.6</v>
      </c>
      <c r="BQ4" s="4">
        <v>1009.2</v>
      </c>
      <c r="BR4" s="4"/>
      <c r="BS4" s="4"/>
      <c r="BT4" s="4"/>
      <c r="BU4" s="4"/>
      <c r="BV4" s="4"/>
      <c r="BW4" s="4"/>
      <c r="BY4" s="10">
        <f aca="true" t="shared" si="0" ref="BY4:BY33">AVERAGE(J4:AM4)</f>
        <v>1010.2266666666667</v>
      </c>
      <c r="BZ4" s="10">
        <f aca="true" t="shared" si="1" ref="BZ4:BZ33">AVERAGE(T4:AW4)</f>
        <v>1009.0433333333333</v>
      </c>
      <c r="CA4" s="10">
        <f aca="true" t="shared" si="2" ref="CA4:CA33">AVERAGE(AD4:BG4)</f>
        <v>1010.8961091402123</v>
      </c>
      <c r="CB4" s="10">
        <f aca="true" t="shared" si="3" ref="CB4:CB33">AVERAGE(AM4:BQ4)</f>
        <v>1010.9123636840765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 t="s">
        <v>38</v>
      </c>
      <c r="H5" s="15">
        <v>1012.7</v>
      </c>
      <c r="I5" s="15">
        <v>1010.4</v>
      </c>
      <c r="J5" s="15">
        <v>1014.2</v>
      </c>
      <c r="K5" s="4">
        <v>1017.1</v>
      </c>
      <c r="L5" s="4">
        <v>1018.1</v>
      </c>
      <c r="M5" s="4">
        <v>1006.3</v>
      </c>
      <c r="N5" s="4">
        <v>996.5</v>
      </c>
      <c r="O5" s="4">
        <v>990.6</v>
      </c>
      <c r="P5" s="4">
        <v>1004.7</v>
      </c>
      <c r="Q5" s="4">
        <v>1013.3</v>
      </c>
      <c r="R5" s="4">
        <v>1022.9</v>
      </c>
      <c r="S5" s="4">
        <v>1018</v>
      </c>
      <c r="T5" s="4">
        <v>1014.2</v>
      </c>
      <c r="U5" s="4">
        <v>1018</v>
      </c>
      <c r="V5" s="4">
        <v>998.3</v>
      </c>
      <c r="W5" s="4">
        <v>1013.8</v>
      </c>
      <c r="X5" s="4">
        <v>1013.4</v>
      </c>
      <c r="Y5" s="4">
        <v>1013.6</v>
      </c>
      <c r="Z5" s="4">
        <v>1000.6</v>
      </c>
      <c r="AA5" s="4">
        <v>1011.2</v>
      </c>
      <c r="AB5" s="4">
        <v>1013</v>
      </c>
      <c r="AC5" s="4">
        <v>1014.6</v>
      </c>
      <c r="AD5" s="4">
        <v>1010.4</v>
      </c>
      <c r="AE5" s="4">
        <v>1002.5</v>
      </c>
      <c r="AF5" s="4">
        <v>1023.1</v>
      </c>
      <c r="AG5" s="4">
        <v>1004.7</v>
      </c>
      <c r="AH5" s="4">
        <v>1012.2</v>
      </c>
      <c r="AI5" s="4">
        <v>1014.6</v>
      </c>
      <c r="AJ5" s="4">
        <v>995.1</v>
      </c>
      <c r="AK5" s="4">
        <v>1008.1</v>
      </c>
      <c r="AL5" s="4">
        <v>1012.2</v>
      </c>
      <c r="AM5" s="4">
        <v>1018.8</v>
      </c>
      <c r="AN5" s="4">
        <v>1002.5</v>
      </c>
      <c r="AO5" s="4">
        <v>1005.6</v>
      </c>
      <c r="AP5" s="4">
        <v>1001</v>
      </c>
      <c r="AQ5" s="4">
        <v>1017.5</v>
      </c>
      <c r="AR5" s="4">
        <v>1006.3</v>
      </c>
      <c r="AS5" s="4">
        <v>1011</v>
      </c>
      <c r="AT5" s="4">
        <v>1009.8</v>
      </c>
      <c r="AU5" s="4">
        <v>1002</v>
      </c>
      <c r="AV5" s="4">
        <v>1018</v>
      </c>
      <c r="AW5" s="4">
        <v>1007.5</v>
      </c>
      <c r="AX5" s="4">
        <v>1013.1</v>
      </c>
      <c r="AY5" s="4">
        <v>1023</v>
      </c>
      <c r="AZ5" s="4">
        <v>1012.7</v>
      </c>
      <c r="BA5" s="4">
        <v>1009.7</v>
      </c>
      <c r="BB5" s="4">
        <v>1011.5</v>
      </c>
      <c r="BC5" s="4">
        <v>1013.5</v>
      </c>
      <c r="BD5" s="4">
        <v>1007</v>
      </c>
      <c r="BE5" s="4">
        <v>1010.5</v>
      </c>
      <c r="BF5" s="4">
        <v>1017.638524335585</v>
      </c>
      <c r="BG5" s="4">
        <v>1014.8309590973266</v>
      </c>
      <c r="BH5" s="4">
        <v>1011.2</v>
      </c>
      <c r="BI5" s="4">
        <v>990.9</v>
      </c>
      <c r="BJ5" s="4">
        <v>1011.6</v>
      </c>
      <c r="BK5" s="4">
        <v>1009</v>
      </c>
      <c r="BL5" s="4">
        <v>1013</v>
      </c>
      <c r="BM5" s="4">
        <v>1012.2</v>
      </c>
      <c r="BN5" s="4">
        <v>1025.6</v>
      </c>
      <c r="BO5" s="4">
        <v>997.6</v>
      </c>
      <c r="BP5" s="4">
        <v>1012.4</v>
      </c>
      <c r="BQ5" s="4">
        <v>1011.3</v>
      </c>
      <c r="BR5" s="4"/>
      <c r="BS5" s="4"/>
      <c r="BT5" s="4"/>
      <c r="BU5" s="4"/>
      <c r="BV5" s="4"/>
      <c r="BW5" s="4"/>
      <c r="BY5" s="10">
        <f t="shared" si="0"/>
        <v>1010.4699999999998</v>
      </c>
      <c r="BZ5" s="10">
        <f t="shared" si="1"/>
        <v>1009.7866666666666</v>
      </c>
      <c r="CA5" s="10">
        <f t="shared" si="2"/>
        <v>1010.5456494477637</v>
      </c>
      <c r="CB5" s="10">
        <f t="shared" si="3"/>
        <v>1010.5893381752551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 t="s">
        <v>38</v>
      </c>
      <c r="H6" s="15">
        <v>1002.7</v>
      </c>
      <c r="I6" s="15">
        <v>1010.3</v>
      </c>
      <c r="J6" s="15">
        <v>1000.7</v>
      </c>
      <c r="K6" s="4">
        <v>1008.3</v>
      </c>
      <c r="L6" s="4">
        <v>1022.6</v>
      </c>
      <c r="M6" s="4">
        <v>1013.7</v>
      </c>
      <c r="N6" s="4">
        <v>996.1</v>
      </c>
      <c r="O6" s="4">
        <v>1001.8</v>
      </c>
      <c r="P6" s="4">
        <v>1005.2</v>
      </c>
      <c r="Q6" s="4">
        <v>1002.8</v>
      </c>
      <c r="R6" s="4">
        <v>1019.2</v>
      </c>
      <c r="S6" s="4">
        <v>1018.2</v>
      </c>
      <c r="T6" s="4">
        <v>1001</v>
      </c>
      <c r="U6" s="4">
        <v>1014.2</v>
      </c>
      <c r="V6" s="4">
        <v>1006.8</v>
      </c>
      <c r="W6" s="4">
        <v>1005.7</v>
      </c>
      <c r="X6" s="4">
        <v>1002.5</v>
      </c>
      <c r="Y6" s="4">
        <v>1006</v>
      </c>
      <c r="Z6" s="4">
        <v>1018</v>
      </c>
      <c r="AA6" s="4">
        <v>1013.4</v>
      </c>
      <c r="AB6" s="4">
        <v>1023.7</v>
      </c>
      <c r="AC6" s="4">
        <v>1010.6</v>
      </c>
      <c r="AD6" s="4">
        <v>1010.5</v>
      </c>
      <c r="AE6" s="4">
        <v>1000.4</v>
      </c>
      <c r="AF6" s="4">
        <v>1019.9</v>
      </c>
      <c r="AG6" s="4">
        <v>1011.4</v>
      </c>
      <c r="AH6" s="4">
        <v>1013.5</v>
      </c>
      <c r="AI6" s="4">
        <v>1016</v>
      </c>
      <c r="AJ6" s="4">
        <v>1003</v>
      </c>
      <c r="AK6" s="4">
        <v>995.5</v>
      </c>
      <c r="AL6" s="4">
        <v>1015.1</v>
      </c>
      <c r="AM6" s="4">
        <v>1010.9</v>
      </c>
      <c r="AN6" s="4">
        <v>1018.1</v>
      </c>
      <c r="AO6" s="4">
        <v>1004.7</v>
      </c>
      <c r="AP6" s="4">
        <v>1014.2</v>
      </c>
      <c r="AQ6" s="4">
        <v>999.1</v>
      </c>
      <c r="AR6" s="4">
        <v>1008.3</v>
      </c>
      <c r="AS6" s="4">
        <v>1008.3</v>
      </c>
      <c r="AT6" s="4">
        <v>1004.6</v>
      </c>
      <c r="AU6" s="4">
        <v>1013.8</v>
      </c>
      <c r="AV6" s="4">
        <v>999.4</v>
      </c>
      <c r="AW6" s="4">
        <v>1010.1</v>
      </c>
      <c r="AX6" s="4">
        <v>1018.1</v>
      </c>
      <c r="AY6" s="4">
        <v>1014.1</v>
      </c>
      <c r="AZ6" s="4">
        <v>1010.9</v>
      </c>
      <c r="BA6" s="4">
        <v>996.6</v>
      </c>
      <c r="BB6" s="4">
        <v>1007.7</v>
      </c>
      <c r="BC6" s="4">
        <v>1020.3</v>
      </c>
      <c r="BD6" s="4">
        <v>1008.9</v>
      </c>
      <c r="BE6" s="4">
        <v>1011.3</v>
      </c>
      <c r="BF6" s="4">
        <v>1017.8092196959158</v>
      </c>
      <c r="BG6" s="4">
        <v>1012.2128200879467</v>
      </c>
      <c r="BH6" s="4">
        <v>1010.5</v>
      </c>
      <c r="BI6" s="4">
        <v>989.8</v>
      </c>
      <c r="BJ6" s="4">
        <v>1014.9</v>
      </c>
      <c r="BK6" s="4">
        <v>1014.4</v>
      </c>
      <c r="BL6" s="4">
        <v>1002.3</v>
      </c>
      <c r="BM6" s="4">
        <v>999.6</v>
      </c>
      <c r="BN6" s="4">
        <v>1021.1</v>
      </c>
      <c r="BO6" s="4">
        <v>1005</v>
      </c>
      <c r="BP6" s="4">
        <v>1016.9</v>
      </c>
      <c r="BQ6" s="4">
        <v>1004.4</v>
      </c>
      <c r="BR6" s="4"/>
      <c r="BS6" s="4"/>
      <c r="BT6" s="4"/>
      <c r="BU6" s="4"/>
      <c r="BV6" s="4"/>
      <c r="BW6" s="4"/>
      <c r="BY6" s="10">
        <f t="shared" si="0"/>
        <v>1009.556666666667</v>
      </c>
      <c r="BZ6" s="10">
        <f t="shared" si="1"/>
        <v>1009.2899999999997</v>
      </c>
      <c r="CA6" s="10">
        <f t="shared" si="2"/>
        <v>1009.8240679927952</v>
      </c>
      <c r="CB6" s="10">
        <f t="shared" si="3"/>
        <v>1009.3007109607698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 t="s">
        <v>38</v>
      </c>
      <c r="H7" s="15">
        <v>1001.7</v>
      </c>
      <c r="I7" s="15">
        <v>1011.1</v>
      </c>
      <c r="J7" s="15">
        <v>997.8</v>
      </c>
      <c r="K7" s="4">
        <v>1000.3</v>
      </c>
      <c r="L7" s="4">
        <v>1014.2</v>
      </c>
      <c r="M7" s="4">
        <v>1014.9</v>
      </c>
      <c r="N7" s="4">
        <v>1017.5</v>
      </c>
      <c r="O7" s="4">
        <v>1012.2</v>
      </c>
      <c r="P7" s="4">
        <v>1013.3</v>
      </c>
      <c r="Q7" s="4">
        <v>1004.5</v>
      </c>
      <c r="R7" s="4">
        <v>1006.1</v>
      </c>
      <c r="S7" s="4">
        <v>1021.2</v>
      </c>
      <c r="T7" s="4">
        <v>1000.5</v>
      </c>
      <c r="U7" s="4">
        <v>998.3</v>
      </c>
      <c r="V7" s="4">
        <v>1015.8</v>
      </c>
      <c r="W7" s="4">
        <v>1005</v>
      </c>
      <c r="X7" s="4">
        <v>999.8</v>
      </c>
      <c r="Y7" s="4">
        <v>1004.5</v>
      </c>
      <c r="Z7" s="4">
        <v>1001.8</v>
      </c>
      <c r="AA7" s="4">
        <v>1009.4</v>
      </c>
      <c r="AB7" s="4">
        <v>1024.7</v>
      </c>
      <c r="AC7" s="4">
        <v>1007.5</v>
      </c>
      <c r="AD7" s="4">
        <v>1018</v>
      </c>
      <c r="AE7" s="4">
        <v>1011.3</v>
      </c>
      <c r="AF7" s="4">
        <v>1015.4</v>
      </c>
      <c r="AG7" s="4">
        <v>1009.2</v>
      </c>
      <c r="AH7" s="4">
        <v>1012.7</v>
      </c>
      <c r="AI7" s="4">
        <v>1016.6</v>
      </c>
      <c r="AJ7" s="4">
        <v>1010</v>
      </c>
      <c r="AK7" s="4">
        <v>999.8</v>
      </c>
      <c r="AL7" s="4">
        <v>1011.1</v>
      </c>
      <c r="AM7" s="4">
        <v>1002.4</v>
      </c>
      <c r="AN7" s="4">
        <v>1020.7</v>
      </c>
      <c r="AO7" s="4">
        <v>1015.2</v>
      </c>
      <c r="AP7" s="4">
        <v>1022.3</v>
      </c>
      <c r="AQ7" s="4">
        <v>990.2</v>
      </c>
      <c r="AR7" s="4">
        <v>1006.2</v>
      </c>
      <c r="AS7" s="4">
        <v>991.8</v>
      </c>
      <c r="AT7" s="4">
        <v>1004.7</v>
      </c>
      <c r="AU7" s="4">
        <v>1025.2</v>
      </c>
      <c r="AV7" s="4">
        <v>989.4</v>
      </c>
      <c r="AW7" s="4">
        <v>1014.6</v>
      </c>
      <c r="AX7" s="4">
        <v>1020.9</v>
      </c>
      <c r="AY7" s="4">
        <v>1010.1</v>
      </c>
      <c r="AZ7" s="4">
        <v>1014.9</v>
      </c>
      <c r="BA7" s="4">
        <v>1005.7</v>
      </c>
      <c r="BB7" s="4">
        <v>1008.9</v>
      </c>
      <c r="BC7" s="4">
        <v>1016.2</v>
      </c>
      <c r="BD7" s="4">
        <v>1007.3</v>
      </c>
      <c r="BE7" s="4">
        <v>999.3</v>
      </c>
      <c r="BF7" s="4">
        <v>1014.4838380029319</v>
      </c>
      <c r="BG7" s="4">
        <v>1012.722190620421</v>
      </c>
      <c r="BH7" s="4">
        <v>1016.2</v>
      </c>
      <c r="BI7" s="4">
        <v>993.5</v>
      </c>
      <c r="BJ7" s="4">
        <v>1016.4</v>
      </c>
      <c r="BK7" s="4">
        <v>1014.3</v>
      </c>
      <c r="BL7" s="4">
        <v>1002.5</v>
      </c>
      <c r="BM7" s="4">
        <v>1005.7</v>
      </c>
      <c r="BN7" s="4">
        <v>1013.9</v>
      </c>
      <c r="BO7" s="4">
        <v>1012.5</v>
      </c>
      <c r="BP7" s="4">
        <v>1018.8</v>
      </c>
      <c r="BQ7" s="4">
        <v>1003.8</v>
      </c>
      <c r="BR7" s="4"/>
      <c r="BS7" s="4"/>
      <c r="BT7" s="4"/>
      <c r="BU7" s="4"/>
      <c r="BV7" s="4"/>
      <c r="BW7" s="4"/>
      <c r="BY7" s="10">
        <f t="shared" si="0"/>
        <v>1009.1933333333334</v>
      </c>
      <c r="BZ7" s="10">
        <f t="shared" si="1"/>
        <v>1008.47</v>
      </c>
      <c r="CA7" s="10">
        <f t="shared" si="2"/>
        <v>1009.9102009541119</v>
      </c>
      <c r="CB7" s="10">
        <f t="shared" si="3"/>
        <v>1009.3808396330115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 t="s">
        <v>38</v>
      </c>
      <c r="H8" s="15">
        <v>1009</v>
      </c>
      <c r="I8" s="15">
        <v>1010</v>
      </c>
      <c r="J8" s="15">
        <v>1005.7</v>
      </c>
      <c r="K8" s="4">
        <v>1010.9</v>
      </c>
      <c r="L8" s="4">
        <v>1008.3</v>
      </c>
      <c r="M8" s="4">
        <v>1013.8</v>
      </c>
      <c r="N8" s="4">
        <v>1009.7</v>
      </c>
      <c r="O8" s="4">
        <v>1021.5</v>
      </c>
      <c r="P8" s="4">
        <v>1015.7</v>
      </c>
      <c r="Q8" s="4">
        <v>1009.9</v>
      </c>
      <c r="R8" s="4">
        <v>1003.7</v>
      </c>
      <c r="S8" s="4">
        <v>1023.4</v>
      </c>
      <c r="T8" s="4">
        <v>1007.3</v>
      </c>
      <c r="U8" s="4">
        <v>1004</v>
      </c>
      <c r="V8" s="4">
        <v>1021.9</v>
      </c>
      <c r="W8" s="4">
        <v>1011.8</v>
      </c>
      <c r="X8" s="4">
        <v>1004.8</v>
      </c>
      <c r="Y8" s="4">
        <v>1004.3</v>
      </c>
      <c r="Z8" s="4">
        <v>1000.5</v>
      </c>
      <c r="AA8" s="4">
        <v>1015.6</v>
      </c>
      <c r="AB8" s="4">
        <v>1023.2</v>
      </c>
      <c r="AC8" s="4">
        <v>1000.5</v>
      </c>
      <c r="AD8" s="4">
        <v>1021.2</v>
      </c>
      <c r="AE8" s="4">
        <v>1012.1</v>
      </c>
      <c r="AF8" s="4">
        <v>1008.7</v>
      </c>
      <c r="AG8" s="4">
        <v>1010.4</v>
      </c>
      <c r="AH8" s="4">
        <v>1008</v>
      </c>
      <c r="AI8" s="4">
        <v>1001.8</v>
      </c>
      <c r="AJ8" s="4">
        <v>1012.6</v>
      </c>
      <c r="AK8" s="4">
        <v>1010.4</v>
      </c>
      <c r="AL8" s="4">
        <v>1013.3</v>
      </c>
      <c r="AM8" s="4">
        <v>1015</v>
      </c>
      <c r="AN8" s="4">
        <v>1022.6</v>
      </c>
      <c r="AO8" s="4">
        <v>1020.7</v>
      </c>
      <c r="AP8" s="4">
        <v>1011.7</v>
      </c>
      <c r="AQ8" s="4">
        <v>997</v>
      </c>
      <c r="AR8" s="4">
        <v>1012.7</v>
      </c>
      <c r="AS8" s="4">
        <v>1005.3</v>
      </c>
      <c r="AT8" s="4">
        <v>1010.3</v>
      </c>
      <c r="AU8" s="4">
        <v>1020.3</v>
      </c>
      <c r="AV8" s="4">
        <v>1003.7</v>
      </c>
      <c r="AW8" s="4">
        <v>1020.5</v>
      </c>
      <c r="AX8" s="4">
        <v>1018.8</v>
      </c>
      <c r="AY8" s="4">
        <v>1013.5</v>
      </c>
      <c r="AZ8" s="4">
        <v>1015.3</v>
      </c>
      <c r="BA8" s="4">
        <v>1016.5</v>
      </c>
      <c r="BB8" s="4">
        <v>1008.3</v>
      </c>
      <c r="BC8" s="4">
        <v>1014.5</v>
      </c>
      <c r="BD8" s="4">
        <v>995.4</v>
      </c>
      <c r="BE8" s="4">
        <v>1000.6</v>
      </c>
      <c r="BF8" s="4">
        <v>1013.0539558212035</v>
      </c>
      <c r="BG8" s="4">
        <v>1009.3932857701529</v>
      </c>
      <c r="BH8" s="4">
        <v>1020.6</v>
      </c>
      <c r="BI8" s="4" t="s">
        <v>61</v>
      </c>
      <c r="BJ8" s="4">
        <v>1005.3</v>
      </c>
      <c r="BK8" s="4">
        <v>1014</v>
      </c>
      <c r="BL8" s="4">
        <v>1013.5</v>
      </c>
      <c r="BM8" s="4">
        <v>1012.7</v>
      </c>
      <c r="BN8" s="4">
        <v>1007.2</v>
      </c>
      <c r="BO8" s="4">
        <v>1008.1</v>
      </c>
      <c r="BP8" s="4">
        <v>1008.5</v>
      </c>
      <c r="BQ8" s="4">
        <v>1009.6</v>
      </c>
      <c r="BR8" s="4"/>
      <c r="BS8" s="4"/>
      <c r="BT8" s="4"/>
      <c r="BU8" s="4"/>
      <c r="BV8" s="4"/>
      <c r="BW8" s="4"/>
      <c r="BY8" s="10">
        <f t="shared" si="0"/>
        <v>1010.9999999999999</v>
      </c>
      <c r="BZ8" s="10">
        <f t="shared" si="1"/>
        <v>1011.0733333333334</v>
      </c>
      <c r="CA8" s="10">
        <f t="shared" si="2"/>
        <v>1011.4549080530453</v>
      </c>
      <c r="CB8" s="10">
        <f t="shared" si="3"/>
        <v>1011.4882413863783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 t="s">
        <v>38</v>
      </c>
      <c r="H9" s="15">
        <v>1017.9</v>
      </c>
      <c r="I9" s="15">
        <v>1009.2</v>
      </c>
      <c r="J9" s="15">
        <v>1018.1</v>
      </c>
      <c r="K9" s="4">
        <v>1013.1</v>
      </c>
      <c r="L9" s="4">
        <v>1008.3</v>
      </c>
      <c r="M9" s="4">
        <v>1016.3</v>
      </c>
      <c r="N9" s="4">
        <v>1007</v>
      </c>
      <c r="O9" s="4">
        <v>1009</v>
      </c>
      <c r="P9" s="4">
        <v>1010.2</v>
      </c>
      <c r="Q9" s="4">
        <v>1010.9</v>
      </c>
      <c r="R9" s="4">
        <v>1012.7</v>
      </c>
      <c r="S9" s="4">
        <v>1017.1</v>
      </c>
      <c r="T9" s="4">
        <v>1003.5</v>
      </c>
      <c r="U9" s="4">
        <v>1009.3</v>
      </c>
      <c r="V9" s="4">
        <v>1025</v>
      </c>
      <c r="W9" s="4">
        <v>1021.8</v>
      </c>
      <c r="X9" s="4">
        <v>1012.7</v>
      </c>
      <c r="Y9" s="4">
        <v>1011.7</v>
      </c>
      <c r="Z9" s="4">
        <v>1000.9</v>
      </c>
      <c r="AA9" s="4">
        <v>1019.6</v>
      </c>
      <c r="AB9" s="4">
        <v>1015.3</v>
      </c>
      <c r="AC9" s="4">
        <v>1008.6</v>
      </c>
      <c r="AD9" s="4">
        <v>1001.2</v>
      </c>
      <c r="AE9" s="4">
        <v>1006.1</v>
      </c>
      <c r="AF9" s="4">
        <v>996.5</v>
      </c>
      <c r="AG9" s="4">
        <v>1008.3</v>
      </c>
      <c r="AH9" s="4">
        <v>1008.7</v>
      </c>
      <c r="AI9" s="4">
        <v>1001</v>
      </c>
      <c r="AJ9" s="4">
        <v>1013.6</v>
      </c>
      <c r="AK9" s="4">
        <v>1001.6</v>
      </c>
      <c r="AL9" s="4">
        <v>1007</v>
      </c>
      <c r="AM9" s="4">
        <v>1013.9</v>
      </c>
      <c r="AN9" s="4">
        <v>1022.2</v>
      </c>
      <c r="AO9" s="4">
        <v>1011.8</v>
      </c>
      <c r="AP9" s="4">
        <v>1008.8</v>
      </c>
      <c r="AQ9" s="4">
        <v>1006.4</v>
      </c>
      <c r="AR9" s="4">
        <v>1013.3</v>
      </c>
      <c r="AS9" s="4">
        <v>1013.2</v>
      </c>
      <c r="AT9" s="4">
        <v>1013.3</v>
      </c>
      <c r="AU9" s="4">
        <v>1016.2</v>
      </c>
      <c r="AV9" s="4">
        <v>1006.5</v>
      </c>
      <c r="AW9" s="4">
        <v>1017.8</v>
      </c>
      <c r="AX9" s="4">
        <v>1011.1</v>
      </c>
      <c r="AY9" s="4">
        <v>1014.5</v>
      </c>
      <c r="AZ9" s="4">
        <v>1002.2</v>
      </c>
      <c r="BA9" s="4">
        <v>1014.9</v>
      </c>
      <c r="BB9" s="4">
        <v>998.9</v>
      </c>
      <c r="BC9" s="4">
        <v>1013.5</v>
      </c>
      <c r="BD9" s="4">
        <v>995.7</v>
      </c>
      <c r="BE9" s="4">
        <v>1006.4</v>
      </c>
      <c r="BF9" s="4">
        <v>1004.4149939085636</v>
      </c>
      <c r="BG9" s="4">
        <v>1002.2049974113113</v>
      </c>
      <c r="BH9" s="4">
        <v>1008</v>
      </c>
      <c r="BI9" s="4">
        <v>1010.2</v>
      </c>
      <c r="BJ9" s="4">
        <v>1008.5</v>
      </c>
      <c r="BK9" s="4">
        <v>1018.1</v>
      </c>
      <c r="BL9" s="4">
        <v>1011.8</v>
      </c>
      <c r="BM9" s="4">
        <v>1002.7</v>
      </c>
      <c r="BN9" s="4">
        <v>1005.8</v>
      </c>
      <c r="BO9" s="4">
        <v>1005.7</v>
      </c>
      <c r="BP9" s="4">
        <v>1007.6</v>
      </c>
      <c r="BQ9" s="4">
        <v>1011.2</v>
      </c>
      <c r="BR9" s="4"/>
      <c r="BS9" s="4"/>
      <c r="BT9" s="4"/>
      <c r="BU9" s="4"/>
      <c r="BV9" s="4"/>
      <c r="BW9" s="4"/>
      <c r="BY9" s="10">
        <f t="shared" si="0"/>
        <v>1010.2999999999998</v>
      </c>
      <c r="BZ9" s="10">
        <f t="shared" si="1"/>
        <v>1010.5266666666666</v>
      </c>
      <c r="CA9" s="10">
        <f t="shared" si="2"/>
        <v>1008.3739997106625</v>
      </c>
      <c r="CB9" s="10">
        <f t="shared" si="3"/>
        <v>1009.5748384296734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 t="s">
        <v>38</v>
      </c>
      <c r="H10" s="15">
        <v>1019.7</v>
      </c>
      <c r="I10" s="15">
        <v>1016.9</v>
      </c>
      <c r="J10" s="15">
        <v>1009.1</v>
      </c>
      <c r="K10" s="4">
        <v>1013.7</v>
      </c>
      <c r="L10" s="4">
        <v>1011.8</v>
      </c>
      <c r="M10" s="4">
        <v>1018.4</v>
      </c>
      <c r="N10" s="4">
        <v>1009.6</v>
      </c>
      <c r="O10" s="4">
        <v>993.2</v>
      </c>
      <c r="P10" s="4">
        <v>1010.8</v>
      </c>
      <c r="Q10" s="4">
        <v>1007</v>
      </c>
      <c r="R10" s="4">
        <v>1008.5</v>
      </c>
      <c r="S10" s="4">
        <v>1008.2</v>
      </c>
      <c r="T10" s="4">
        <v>1011.5</v>
      </c>
      <c r="U10" s="4">
        <v>1003.3</v>
      </c>
      <c r="V10" s="4">
        <v>1015.9</v>
      </c>
      <c r="W10" s="4">
        <v>1015</v>
      </c>
      <c r="X10" s="4">
        <v>1018.2</v>
      </c>
      <c r="Y10" s="4">
        <v>1021.3</v>
      </c>
      <c r="Z10" s="4">
        <v>1006.7</v>
      </c>
      <c r="AA10" s="4">
        <v>1019.4</v>
      </c>
      <c r="AB10" s="4">
        <v>998.9</v>
      </c>
      <c r="AC10" s="4">
        <v>1016.6</v>
      </c>
      <c r="AD10" s="4">
        <v>1001.2</v>
      </c>
      <c r="AE10" s="4">
        <v>1011.9</v>
      </c>
      <c r="AF10" s="4">
        <v>1002.5</v>
      </c>
      <c r="AG10" s="4">
        <v>1009.9</v>
      </c>
      <c r="AH10" s="4">
        <v>1009</v>
      </c>
      <c r="AI10" s="4">
        <v>1009.5</v>
      </c>
      <c r="AJ10" s="4">
        <v>1017.1</v>
      </c>
      <c r="AK10" s="4">
        <v>1000.3</v>
      </c>
      <c r="AL10" s="4">
        <v>1007.3</v>
      </c>
      <c r="AM10" s="4">
        <v>1001.3</v>
      </c>
      <c r="AN10" s="4">
        <v>1013.9</v>
      </c>
      <c r="AO10" s="4">
        <v>1001.7</v>
      </c>
      <c r="AP10" s="4">
        <v>1015.9</v>
      </c>
      <c r="AQ10" s="4">
        <v>1004</v>
      </c>
      <c r="AR10" s="4">
        <v>1013.6</v>
      </c>
      <c r="AS10" s="4">
        <v>1011.3</v>
      </c>
      <c r="AT10" s="4">
        <v>994.4</v>
      </c>
      <c r="AU10" s="4">
        <v>1005.2</v>
      </c>
      <c r="AV10" s="4">
        <v>1007.6</v>
      </c>
      <c r="AW10" s="4">
        <v>1013.8</v>
      </c>
      <c r="AX10" s="4">
        <v>1004.4</v>
      </c>
      <c r="AY10" s="4">
        <v>1011.4</v>
      </c>
      <c r="AZ10" s="4">
        <v>996</v>
      </c>
      <c r="BA10" s="4">
        <v>1017.8</v>
      </c>
      <c r="BB10" s="4">
        <v>1003.2</v>
      </c>
      <c r="BC10" s="4">
        <v>1014.8</v>
      </c>
      <c r="BD10" s="4">
        <v>1005.9</v>
      </c>
      <c r="BE10" s="4">
        <v>1008.2</v>
      </c>
      <c r="BF10" s="4">
        <v>1002.0003411234243</v>
      </c>
      <c r="BG10" s="4">
        <v>1002.2091885735607</v>
      </c>
      <c r="BH10" s="4">
        <v>1006.2</v>
      </c>
      <c r="BI10" s="4">
        <v>1009.4</v>
      </c>
      <c r="BJ10" s="4">
        <v>1014.6</v>
      </c>
      <c r="BK10" s="4">
        <v>1013.1</v>
      </c>
      <c r="BL10" s="4">
        <v>1013</v>
      </c>
      <c r="BM10" s="4">
        <v>1009.4</v>
      </c>
      <c r="BN10" s="4">
        <v>1005.5</v>
      </c>
      <c r="BO10" s="4">
        <v>1008.2</v>
      </c>
      <c r="BP10" s="4">
        <v>1009.2</v>
      </c>
      <c r="BQ10" s="4">
        <v>1020.4</v>
      </c>
      <c r="BR10" s="4"/>
      <c r="BS10" s="4"/>
      <c r="BT10" s="4"/>
      <c r="BU10" s="4"/>
      <c r="BV10" s="4"/>
      <c r="BW10" s="4"/>
      <c r="BY10" s="10">
        <f t="shared" si="0"/>
        <v>1009.57</v>
      </c>
      <c r="BZ10" s="10">
        <f t="shared" si="1"/>
        <v>1009.2733333333332</v>
      </c>
      <c r="CA10" s="10">
        <f t="shared" si="2"/>
        <v>1007.2436509898996</v>
      </c>
      <c r="CB10" s="10">
        <f t="shared" si="3"/>
        <v>1008.3099848289352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 t="s">
        <v>38</v>
      </c>
      <c r="H11" s="15">
        <v>1018.3</v>
      </c>
      <c r="I11" s="15">
        <v>1014.6</v>
      </c>
      <c r="J11" s="15">
        <v>1011.5</v>
      </c>
      <c r="K11" s="4">
        <v>1005</v>
      </c>
      <c r="L11" s="4">
        <v>1007.9</v>
      </c>
      <c r="M11" s="4">
        <v>1015</v>
      </c>
      <c r="N11" s="4">
        <v>1008.8</v>
      </c>
      <c r="O11" s="4">
        <v>1004.4</v>
      </c>
      <c r="P11" s="4">
        <v>1020.3</v>
      </c>
      <c r="Q11" s="4">
        <v>1010.1</v>
      </c>
      <c r="R11" s="4">
        <v>1009.7</v>
      </c>
      <c r="S11" s="4">
        <v>1011</v>
      </c>
      <c r="T11" s="4">
        <v>1018.5</v>
      </c>
      <c r="U11" s="4">
        <v>996</v>
      </c>
      <c r="V11" s="4">
        <v>1006.8</v>
      </c>
      <c r="W11" s="4">
        <v>1000</v>
      </c>
      <c r="X11" s="4">
        <v>1012.3</v>
      </c>
      <c r="Y11" s="4">
        <v>1022.8</v>
      </c>
      <c r="Z11" s="4">
        <v>1014.6</v>
      </c>
      <c r="AA11" s="4">
        <v>1010.7</v>
      </c>
      <c r="AB11" s="4">
        <v>998.8</v>
      </c>
      <c r="AC11" s="4">
        <v>999.6</v>
      </c>
      <c r="AD11" s="4">
        <v>1008.1</v>
      </c>
      <c r="AE11" s="4">
        <v>1009.4</v>
      </c>
      <c r="AF11" s="4">
        <v>1008.6</v>
      </c>
      <c r="AG11" s="4">
        <v>1005</v>
      </c>
      <c r="AH11" s="4">
        <v>1013.9</v>
      </c>
      <c r="AI11" s="4">
        <v>1001.5</v>
      </c>
      <c r="AJ11" s="4">
        <v>1019.8</v>
      </c>
      <c r="AK11" s="4">
        <v>1017.5</v>
      </c>
      <c r="AL11" s="4">
        <v>1008.5</v>
      </c>
      <c r="AM11" s="4">
        <v>1005.9</v>
      </c>
      <c r="AN11" s="4">
        <v>1010.8</v>
      </c>
      <c r="AO11" s="4">
        <v>1004.6</v>
      </c>
      <c r="AP11" s="4">
        <v>1012.9</v>
      </c>
      <c r="AQ11" s="4">
        <v>1009.7</v>
      </c>
      <c r="AR11" s="4">
        <v>1014.7</v>
      </c>
      <c r="AS11" s="4">
        <v>998.2</v>
      </c>
      <c r="AT11" s="4">
        <v>996.5</v>
      </c>
      <c r="AU11" s="4">
        <v>1011.3</v>
      </c>
      <c r="AV11" s="4">
        <v>1011.7</v>
      </c>
      <c r="AW11" s="4">
        <v>1011</v>
      </c>
      <c r="AX11" s="4">
        <v>1000.6</v>
      </c>
      <c r="AY11" s="4">
        <v>1015.7</v>
      </c>
      <c r="AZ11" s="4">
        <v>1011.5</v>
      </c>
      <c r="BA11" s="4">
        <v>1014.9</v>
      </c>
      <c r="BB11" s="4">
        <v>997.9</v>
      </c>
      <c r="BC11" s="4">
        <v>1021.8</v>
      </c>
      <c r="BD11" s="4">
        <v>1009.5</v>
      </c>
      <c r="BE11" s="4">
        <v>1009.6</v>
      </c>
      <c r="BF11" s="4">
        <v>1006.0662865645127</v>
      </c>
      <c r="BG11" s="4">
        <v>1008.2421040828868</v>
      </c>
      <c r="BH11" s="4">
        <v>1006.8</v>
      </c>
      <c r="BI11" s="4">
        <v>1010.4</v>
      </c>
      <c r="BJ11" s="4">
        <v>1012.1</v>
      </c>
      <c r="BK11" s="4">
        <v>1008.2</v>
      </c>
      <c r="BL11" s="4">
        <v>1010.7</v>
      </c>
      <c r="BM11" s="4">
        <v>1014.4</v>
      </c>
      <c r="BN11" s="4">
        <v>1013.4</v>
      </c>
      <c r="BO11" s="4">
        <v>1015.4</v>
      </c>
      <c r="BP11" s="4">
        <v>1006</v>
      </c>
      <c r="BQ11" s="4">
        <v>1013.8</v>
      </c>
      <c r="BR11" s="4"/>
      <c r="BS11" s="4"/>
      <c r="BT11" s="4"/>
      <c r="BU11" s="4"/>
      <c r="BV11" s="4"/>
      <c r="BW11" s="4"/>
      <c r="BY11" s="10">
        <f t="shared" si="0"/>
        <v>1009.3999999999999</v>
      </c>
      <c r="BZ11" s="10">
        <f t="shared" si="1"/>
        <v>1008.6566666666669</v>
      </c>
      <c r="CA11" s="10">
        <f t="shared" si="2"/>
        <v>1009.1802796882467</v>
      </c>
      <c r="CB11" s="10">
        <f t="shared" si="3"/>
        <v>1009.4938190531421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 t="s">
        <v>38</v>
      </c>
      <c r="H12" s="15">
        <v>1019.1</v>
      </c>
      <c r="I12" s="15">
        <v>1008.8</v>
      </c>
      <c r="J12" s="15">
        <v>1010</v>
      </c>
      <c r="K12" s="4">
        <v>1003.1</v>
      </c>
      <c r="L12" s="4">
        <v>1010.6</v>
      </c>
      <c r="M12" s="4">
        <v>1000.1</v>
      </c>
      <c r="N12" s="4">
        <v>1003</v>
      </c>
      <c r="O12" s="4">
        <v>998.2</v>
      </c>
      <c r="P12" s="4">
        <v>1015.7</v>
      </c>
      <c r="Q12" s="4">
        <v>1017.5</v>
      </c>
      <c r="R12" s="4">
        <v>1011.8</v>
      </c>
      <c r="S12" s="4">
        <v>1006.1</v>
      </c>
      <c r="T12" s="4">
        <v>1020.4</v>
      </c>
      <c r="U12" s="4">
        <v>1007.7</v>
      </c>
      <c r="V12" s="4">
        <v>1004.1</v>
      </c>
      <c r="W12" s="4">
        <v>999.7</v>
      </c>
      <c r="X12" s="4">
        <v>1009.9</v>
      </c>
      <c r="Y12" s="4">
        <v>1021.1</v>
      </c>
      <c r="Z12" s="4">
        <v>1019.5</v>
      </c>
      <c r="AA12" s="4">
        <v>1005.2</v>
      </c>
      <c r="AB12" s="4">
        <v>1005.8</v>
      </c>
      <c r="AC12" s="4">
        <v>1005.9</v>
      </c>
      <c r="AD12" s="4">
        <v>1009.1</v>
      </c>
      <c r="AE12" s="4">
        <v>1011.3</v>
      </c>
      <c r="AF12" s="4">
        <v>1015.9</v>
      </c>
      <c r="AG12" s="4">
        <v>1008.2</v>
      </c>
      <c r="AH12" s="4">
        <v>1016.8</v>
      </c>
      <c r="AI12" s="4">
        <v>1004.7</v>
      </c>
      <c r="AJ12" s="4">
        <v>1020.1</v>
      </c>
      <c r="AK12" s="4">
        <v>1017.1</v>
      </c>
      <c r="AL12" s="4">
        <v>1012.5</v>
      </c>
      <c r="AM12" s="4">
        <v>1012.8</v>
      </c>
      <c r="AN12" s="4">
        <v>1014.6</v>
      </c>
      <c r="AO12" s="4">
        <v>1010.6</v>
      </c>
      <c r="AP12" s="4">
        <v>998.2</v>
      </c>
      <c r="AQ12" s="4">
        <v>1013.1</v>
      </c>
      <c r="AR12" s="4">
        <v>1017.1</v>
      </c>
      <c r="AS12" s="4">
        <v>1002.3</v>
      </c>
      <c r="AT12" s="4">
        <v>1012.7</v>
      </c>
      <c r="AU12" s="4">
        <v>1013.2</v>
      </c>
      <c r="AV12" s="4">
        <v>1008.6</v>
      </c>
      <c r="AW12" s="4">
        <v>1016.5</v>
      </c>
      <c r="AX12" s="4">
        <v>1003.2</v>
      </c>
      <c r="AY12" s="4">
        <v>1016.6</v>
      </c>
      <c r="AZ12" s="4">
        <v>1020.7</v>
      </c>
      <c r="BA12" s="4">
        <v>1000.2</v>
      </c>
      <c r="BB12" s="4">
        <v>1000.1</v>
      </c>
      <c r="BC12" s="4">
        <v>1014.2</v>
      </c>
      <c r="BD12" s="4">
        <v>996</v>
      </c>
      <c r="BE12" s="4">
        <v>1017.5</v>
      </c>
      <c r="BF12" s="4">
        <v>1009.5568246033116</v>
      </c>
      <c r="BG12" s="4">
        <v>1012.4274485161128</v>
      </c>
      <c r="BH12" s="4">
        <v>999.8</v>
      </c>
      <c r="BI12" s="4">
        <v>1007.2</v>
      </c>
      <c r="BJ12" s="4">
        <v>1008.1</v>
      </c>
      <c r="BK12" s="4">
        <v>1012.6</v>
      </c>
      <c r="BL12" s="4">
        <v>1009.8</v>
      </c>
      <c r="BM12" s="4">
        <v>1004.9</v>
      </c>
      <c r="BN12" s="4">
        <v>1007.1</v>
      </c>
      <c r="BO12" s="4">
        <v>1015.7</v>
      </c>
      <c r="BP12" s="4">
        <v>1009.3</v>
      </c>
      <c r="BQ12" s="4">
        <v>999.8</v>
      </c>
      <c r="BR12" s="4"/>
      <c r="BS12" s="4"/>
      <c r="BT12" s="4"/>
      <c r="BU12" s="4"/>
      <c r="BV12" s="4"/>
      <c r="BW12" s="4"/>
      <c r="BY12" s="10">
        <f t="shared" si="0"/>
        <v>1010.1299999999999</v>
      </c>
      <c r="BZ12" s="10">
        <f t="shared" si="1"/>
        <v>1011.1566666666663</v>
      </c>
      <c r="CA12" s="10">
        <f t="shared" si="2"/>
        <v>1010.8628091039808</v>
      </c>
      <c r="CB12" s="10">
        <f t="shared" si="3"/>
        <v>1009.1769120361104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 t="s">
        <v>38</v>
      </c>
      <c r="H13" s="7">
        <v>1022.5</v>
      </c>
      <c r="I13" s="7">
        <v>1008.9</v>
      </c>
      <c r="J13" s="7">
        <v>1000.6</v>
      </c>
      <c r="K13" s="7">
        <v>1015</v>
      </c>
      <c r="L13" s="7">
        <v>1017.6</v>
      </c>
      <c r="M13" s="7">
        <v>996</v>
      </c>
      <c r="N13" s="7">
        <v>1004</v>
      </c>
      <c r="O13" s="7">
        <v>998.4</v>
      </c>
      <c r="P13" s="7">
        <v>1013.6</v>
      </c>
      <c r="Q13" s="7">
        <v>1020.3</v>
      </c>
      <c r="R13" s="7">
        <v>1000.3</v>
      </c>
      <c r="S13" s="7">
        <v>991.3</v>
      </c>
      <c r="T13" s="7">
        <v>1016.7</v>
      </c>
      <c r="U13" s="7">
        <v>1006.2</v>
      </c>
      <c r="V13" s="7">
        <v>1005.8</v>
      </c>
      <c r="W13" s="7">
        <v>1018.5</v>
      </c>
      <c r="X13" s="7">
        <v>1011.3</v>
      </c>
      <c r="Y13" s="7">
        <v>1018.2</v>
      </c>
      <c r="Z13" s="7">
        <v>1021.8</v>
      </c>
      <c r="AA13" s="7">
        <v>1006.8</v>
      </c>
      <c r="AB13" s="7">
        <v>1002.9</v>
      </c>
      <c r="AC13" s="7">
        <v>1008.9</v>
      </c>
      <c r="AD13" s="7">
        <v>1008.9</v>
      </c>
      <c r="AE13" s="7">
        <v>1014.8</v>
      </c>
      <c r="AF13" s="7">
        <v>1016.4</v>
      </c>
      <c r="AG13" s="7">
        <v>1014.8</v>
      </c>
      <c r="AH13" s="7">
        <v>1013</v>
      </c>
      <c r="AI13" s="7">
        <v>1007.8</v>
      </c>
      <c r="AJ13" s="7">
        <v>1019.2</v>
      </c>
      <c r="AK13" s="7">
        <v>1009.5</v>
      </c>
      <c r="AL13" s="7">
        <v>1013</v>
      </c>
      <c r="AM13" s="7">
        <v>1011.3</v>
      </c>
      <c r="AN13" s="7">
        <v>1014.8</v>
      </c>
      <c r="AO13" s="7">
        <v>1023.4</v>
      </c>
      <c r="AP13" s="7">
        <v>999.4</v>
      </c>
      <c r="AQ13" s="7">
        <v>1006.6</v>
      </c>
      <c r="AR13" s="7">
        <v>1019.9</v>
      </c>
      <c r="AS13" s="7">
        <v>1008.6</v>
      </c>
      <c r="AT13" s="7">
        <v>1011.9</v>
      </c>
      <c r="AU13" s="7">
        <v>1021.2</v>
      </c>
      <c r="AV13" s="7">
        <v>1009.4</v>
      </c>
      <c r="AW13" s="7">
        <v>1010.6</v>
      </c>
      <c r="AX13" s="7">
        <v>1006.8</v>
      </c>
      <c r="AY13" s="7">
        <v>1009.7</v>
      </c>
      <c r="AZ13" s="7">
        <v>1025</v>
      </c>
      <c r="BA13" s="7">
        <v>999.8</v>
      </c>
      <c r="BB13" s="7">
        <v>1013.8</v>
      </c>
      <c r="BC13" s="7">
        <v>1011.3</v>
      </c>
      <c r="BD13" s="7">
        <v>995.3</v>
      </c>
      <c r="BE13" s="7">
        <v>1016.2</v>
      </c>
      <c r="BF13" s="7">
        <v>1012.5330882745701</v>
      </c>
      <c r="BG13" s="7">
        <v>1005.7741705884746</v>
      </c>
      <c r="BH13" s="7">
        <v>1009.4</v>
      </c>
      <c r="BI13" s="7">
        <v>1006.1</v>
      </c>
      <c r="BJ13" s="7">
        <v>1004.4</v>
      </c>
      <c r="BK13" s="7">
        <v>1020.5</v>
      </c>
      <c r="BL13" s="7">
        <v>1021.1</v>
      </c>
      <c r="BM13" s="7">
        <v>997.2</v>
      </c>
      <c r="BN13" s="7">
        <v>1005.8</v>
      </c>
      <c r="BO13" s="7">
        <v>1015.4</v>
      </c>
      <c r="BP13" s="7">
        <v>1012.5</v>
      </c>
      <c r="BQ13" s="7">
        <v>999.2</v>
      </c>
      <c r="BR13" s="7"/>
      <c r="BS13" s="7"/>
      <c r="BT13" s="7"/>
      <c r="BU13" s="7"/>
      <c r="BV13" s="7"/>
      <c r="BW13" s="7"/>
      <c r="BY13" s="11">
        <f t="shared" si="0"/>
        <v>1010.0966666666667</v>
      </c>
      <c r="BZ13" s="11">
        <f t="shared" si="1"/>
        <v>1012.3866666666667</v>
      </c>
      <c r="CA13" s="11">
        <f t="shared" si="2"/>
        <v>1011.6902419621014</v>
      </c>
      <c r="CB13" s="10">
        <f t="shared" si="3"/>
        <v>1010.4808793181628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 t="s">
        <v>38</v>
      </c>
      <c r="H14" s="15">
        <v>1006</v>
      </c>
      <c r="I14" s="15">
        <v>1019.8</v>
      </c>
      <c r="J14" s="15">
        <v>992.8</v>
      </c>
      <c r="K14" s="4">
        <v>1000.4</v>
      </c>
      <c r="L14" s="4">
        <v>1024.4</v>
      </c>
      <c r="M14" s="4">
        <v>1009.5</v>
      </c>
      <c r="N14" s="4">
        <v>1012.2</v>
      </c>
      <c r="O14" s="4">
        <v>1011.5</v>
      </c>
      <c r="P14" s="4">
        <v>1014</v>
      </c>
      <c r="Q14" s="4">
        <v>1010.8</v>
      </c>
      <c r="R14" s="4">
        <v>1004.3</v>
      </c>
      <c r="S14" s="4">
        <v>991.3</v>
      </c>
      <c r="T14" s="4">
        <v>1017.4</v>
      </c>
      <c r="U14" s="4">
        <v>1006.5</v>
      </c>
      <c r="V14" s="4">
        <v>1013.1</v>
      </c>
      <c r="W14" s="4">
        <v>1028.7</v>
      </c>
      <c r="X14" s="4">
        <v>1014.2</v>
      </c>
      <c r="Y14" s="4">
        <v>1006.2</v>
      </c>
      <c r="Z14" s="4">
        <v>1017.5</v>
      </c>
      <c r="AA14" s="4">
        <v>1015.5</v>
      </c>
      <c r="AB14" s="4">
        <v>1002.9</v>
      </c>
      <c r="AC14" s="4">
        <v>1011.8</v>
      </c>
      <c r="AD14" s="4">
        <v>1000.7</v>
      </c>
      <c r="AE14" s="4">
        <v>1012.3</v>
      </c>
      <c r="AF14" s="4">
        <v>1011.1</v>
      </c>
      <c r="AG14" s="4">
        <v>1014.5</v>
      </c>
      <c r="AH14" s="4">
        <v>1016.6</v>
      </c>
      <c r="AI14" s="4">
        <v>1008.8</v>
      </c>
      <c r="AJ14" s="4">
        <v>1015.1</v>
      </c>
      <c r="AK14" s="4">
        <v>993.9</v>
      </c>
      <c r="AL14" s="4">
        <v>1011.9</v>
      </c>
      <c r="AM14" s="4">
        <v>1008.6</v>
      </c>
      <c r="AN14" s="4">
        <v>1013.7</v>
      </c>
      <c r="AO14" s="4">
        <v>1026.6</v>
      </c>
      <c r="AP14" s="4">
        <v>1010</v>
      </c>
      <c r="AQ14" s="4">
        <v>1003.5</v>
      </c>
      <c r="AR14" s="4">
        <v>1018.9</v>
      </c>
      <c r="AS14" s="4">
        <v>1009.1</v>
      </c>
      <c r="AT14" s="4">
        <v>1015.5</v>
      </c>
      <c r="AU14" s="4">
        <v>1006.1</v>
      </c>
      <c r="AV14" s="4">
        <v>1012.8</v>
      </c>
      <c r="AW14" s="4">
        <v>1008.9</v>
      </c>
      <c r="AX14" s="4">
        <v>1011.9</v>
      </c>
      <c r="AY14" s="4">
        <v>1014.1</v>
      </c>
      <c r="AZ14" s="4">
        <v>1025.3</v>
      </c>
      <c r="BA14" s="4">
        <v>1010.7</v>
      </c>
      <c r="BB14" s="4">
        <v>1007.1</v>
      </c>
      <c r="BC14" s="4">
        <v>1019.9</v>
      </c>
      <c r="BD14" s="4">
        <v>1006.5</v>
      </c>
      <c r="BE14" s="4">
        <v>1019.7</v>
      </c>
      <c r="BF14" s="4">
        <v>1002.4281095547434</v>
      </c>
      <c r="BG14" s="4">
        <v>1001.5484417668852</v>
      </c>
      <c r="BH14" s="4">
        <v>995.1</v>
      </c>
      <c r="BI14" s="4">
        <v>1007.3</v>
      </c>
      <c r="BJ14" s="4">
        <v>1003.6</v>
      </c>
      <c r="BK14" s="4">
        <v>1011</v>
      </c>
      <c r="BL14" s="4">
        <v>999</v>
      </c>
      <c r="BM14" s="4">
        <v>1005.2</v>
      </c>
      <c r="BN14" s="4">
        <v>1011.4</v>
      </c>
      <c r="BO14" s="4">
        <v>1014.3</v>
      </c>
      <c r="BP14" s="4">
        <v>1015.5</v>
      </c>
      <c r="BQ14" s="4">
        <v>1004.2</v>
      </c>
      <c r="BR14" s="4"/>
      <c r="BS14" s="4"/>
      <c r="BT14" s="4"/>
      <c r="BU14" s="4"/>
      <c r="BV14" s="4"/>
      <c r="BW14" s="4"/>
      <c r="BY14" s="10">
        <f t="shared" si="0"/>
        <v>1009.95</v>
      </c>
      <c r="BZ14" s="10">
        <f t="shared" si="1"/>
        <v>1011.7466666666666</v>
      </c>
      <c r="CA14" s="10">
        <f t="shared" si="2"/>
        <v>1011.2592183773878</v>
      </c>
      <c r="CB14" s="10">
        <f t="shared" si="3"/>
        <v>1010.3056952039235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 t="s">
        <v>38</v>
      </c>
      <c r="H15" s="15">
        <v>1001.1</v>
      </c>
      <c r="I15" s="15">
        <v>1018.6</v>
      </c>
      <c r="J15" s="15">
        <v>999.3</v>
      </c>
      <c r="K15" s="4">
        <v>1002.6</v>
      </c>
      <c r="L15" s="4">
        <v>1020.6</v>
      </c>
      <c r="M15" s="4">
        <v>1023</v>
      </c>
      <c r="N15" s="4">
        <v>1016.9</v>
      </c>
      <c r="O15" s="4">
        <v>1012.5</v>
      </c>
      <c r="P15" s="4">
        <v>1015.7</v>
      </c>
      <c r="Q15" s="4">
        <v>990</v>
      </c>
      <c r="R15" s="4">
        <v>1014.6</v>
      </c>
      <c r="S15" s="4">
        <v>1004.7</v>
      </c>
      <c r="T15" s="4">
        <v>1013.5</v>
      </c>
      <c r="U15" s="4">
        <v>1015.1</v>
      </c>
      <c r="V15" s="4">
        <v>1011.9</v>
      </c>
      <c r="W15" s="4">
        <v>1031.5</v>
      </c>
      <c r="X15" s="4">
        <v>1016.5</v>
      </c>
      <c r="Y15" s="4">
        <v>1000.4</v>
      </c>
      <c r="Z15" s="4">
        <v>1015</v>
      </c>
      <c r="AA15" s="4">
        <v>1022.1</v>
      </c>
      <c r="AB15" s="4">
        <v>1015.1</v>
      </c>
      <c r="AC15" s="4">
        <v>1004.4</v>
      </c>
      <c r="AD15" s="4">
        <v>1002.3</v>
      </c>
      <c r="AE15" s="4">
        <v>1000.9</v>
      </c>
      <c r="AF15" s="4">
        <v>1001</v>
      </c>
      <c r="AG15" s="4">
        <v>1009.9</v>
      </c>
      <c r="AH15" s="4">
        <v>1010.1</v>
      </c>
      <c r="AI15" s="4">
        <v>1018.5</v>
      </c>
      <c r="AJ15" s="4">
        <v>1010.7</v>
      </c>
      <c r="AK15" s="4">
        <v>994</v>
      </c>
      <c r="AL15" s="4">
        <v>1002.3</v>
      </c>
      <c r="AM15" s="4">
        <v>1008.9</v>
      </c>
      <c r="AN15" s="4">
        <v>1011.4</v>
      </c>
      <c r="AO15" s="4">
        <v>1022</v>
      </c>
      <c r="AP15" s="4">
        <v>1002.1</v>
      </c>
      <c r="AQ15" s="4">
        <v>1011.1</v>
      </c>
      <c r="AR15" s="4">
        <v>1009.2</v>
      </c>
      <c r="AS15" s="4">
        <v>1011.2</v>
      </c>
      <c r="AT15" s="4">
        <v>1016.3</v>
      </c>
      <c r="AU15" s="4">
        <v>1004</v>
      </c>
      <c r="AV15" s="4">
        <v>1007.5</v>
      </c>
      <c r="AW15" s="4">
        <v>1010.8</v>
      </c>
      <c r="AX15" s="4">
        <v>1015.3</v>
      </c>
      <c r="AY15" s="4">
        <v>1018.2</v>
      </c>
      <c r="AZ15" s="4">
        <v>1021.5</v>
      </c>
      <c r="BA15" s="4">
        <v>1003.7</v>
      </c>
      <c r="BB15" s="4">
        <v>1006.8</v>
      </c>
      <c r="BC15" s="4">
        <v>1005.7</v>
      </c>
      <c r="BD15" s="4">
        <v>1004.3</v>
      </c>
      <c r="BE15" s="4">
        <v>1015.9</v>
      </c>
      <c r="BF15" s="4">
        <v>1000.7403393404148</v>
      </c>
      <c r="BG15" s="4">
        <v>1005.7342592582048</v>
      </c>
      <c r="BH15" s="4">
        <v>993.2</v>
      </c>
      <c r="BI15" s="4">
        <v>1010.1</v>
      </c>
      <c r="BJ15" s="4">
        <v>1013.8</v>
      </c>
      <c r="BK15" s="4">
        <v>1003.6</v>
      </c>
      <c r="BL15" s="4">
        <v>996.8</v>
      </c>
      <c r="BM15" s="4">
        <v>1017.9</v>
      </c>
      <c r="BN15" s="4">
        <v>1005.3</v>
      </c>
      <c r="BO15" s="4">
        <v>1002.7</v>
      </c>
      <c r="BP15" s="4">
        <v>1019.8</v>
      </c>
      <c r="BQ15" s="4">
        <v>1003.6</v>
      </c>
      <c r="BR15" s="4"/>
      <c r="BS15" s="4"/>
      <c r="BT15" s="4"/>
      <c r="BU15" s="4"/>
      <c r="BV15" s="4"/>
      <c r="BW15" s="4"/>
      <c r="BY15" s="10">
        <f t="shared" si="0"/>
        <v>1010.1333333333333</v>
      </c>
      <c r="BZ15" s="10">
        <f t="shared" si="1"/>
        <v>1010.3233333333333</v>
      </c>
      <c r="CA15" s="10">
        <f t="shared" si="2"/>
        <v>1008.7358199532875</v>
      </c>
      <c r="CB15" s="10">
        <f t="shared" si="3"/>
        <v>1009.0056322128587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 t="s">
        <v>38</v>
      </c>
      <c r="H16" s="15">
        <v>1007.7</v>
      </c>
      <c r="I16" s="15">
        <v>1017.5</v>
      </c>
      <c r="J16" s="15">
        <v>1023.3</v>
      </c>
      <c r="K16" s="4">
        <v>1008.6</v>
      </c>
      <c r="L16" s="4">
        <v>1007.4</v>
      </c>
      <c r="M16" s="4">
        <v>1015.4</v>
      </c>
      <c r="N16" s="4">
        <v>1004.1</v>
      </c>
      <c r="O16" s="4">
        <v>1011.3</v>
      </c>
      <c r="P16" s="4">
        <v>1005.9</v>
      </c>
      <c r="Q16" s="4">
        <v>992.4</v>
      </c>
      <c r="R16" s="4">
        <v>1010.5</v>
      </c>
      <c r="S16" s="4">
        <v>1010</v>
      </c>
      <c r="T16" s="4">
        <v>1013</v>
      </c>
      <c r="U16" s="4">
        <v>1007.4</v>
      </c>
      <c r="V16" s="4">
        <v>1010.5</v>
      </c>
      <c r="W16" s="4">
        <v>1020.1</v>
      </c>
      <c r="X16" s="4">
        <v>1011.4</v>
      </c>
      <c r="Y16" s="4">
        <v>1009.9</v>
      </c>
      <c r="Z16" s="4">
        <v>1010.7</v>
      </c>
      <c r="AA16" s="4">
        <v>1022.4</v>
      </c>
      <c r="AB16" s="4">
        <v>1007.2</v>
      </c>
      <c r="AC16" s="4">
        <v>1009.5</v>
      </c>
      <c r="AD16" s="4">
        <v>1010.5</v>
      </c>
      <c r="AE16" s="4">
        <v>998.3</v>
      </c>
      <c r="AF16" s="4">
        <v>1000.5</v>
      </c>
      <c r="AG16" s="4">
        <v>1002.3</v>
      </c>
      <c r="AH16" s="4">
        <v>1005</v>
      </c>
      <c r="AI16" s="4">
        <v>1003.6</v>
      </c>
      <c r="AJ16" s="4">
        <v>1012.6</v>
      </c>
      <c r="AK16" s="4">
        <v>1005.3</v>
      </c>
      <c r="AL16" s="4">
        <v>995.1</v>
      </c>
      <c r="AM16" s="4">
        <v>1000.5</v>
      </c>
      <c r="AN16" s="4">
        <v>1015.6</v>
      </c>
      <c r="AO16" s="4">
        <v>1011.8</v>
      </c>
      <c r="AP16" s="4">
        <v>1005.7</v>
      </c>
      <c r="AQ16" s="4">
        <v>1014.4</v>
      </c>
      <c r="AR16" s="4">
        <v>1005.5</v>
      </c>
      <c r="AS16" s="4">
        <v>1016.2</v>
      </c>
      <c r="AT16" s="4">
        <v>1008.4</v>
      </c>
      <c r="AU16" s="4">
        <v>1012.9</v>
      </c>
      <c r="AV16" s="4">
        <v>1008.4</v>
      </c>
      <c r="AW16" s="4">
        <v>1007.9</v>
      </c>
      <c r="AX16" s="4">
        <v>1017</v>
      </c>
      <c r="AY16" s="4">
        <v>1015.3</v>
      </c>
      <c r="AZ16" s="4">
        <v>1016.2</v>
      </c>
      <c r="BA16" s="4">
        <v>1002.7</v>
      </c>
      <c r="BB16" s="4">
        <v>1017.5</v>
      </c>
      <c r="BC16" s="4">
        <v>1004</v>
      </c>
      <c r="BD16" s="4">
        <v>1010.8</v>
      </c>
      <c r="BE16" s="4">
        <v>1012.3</v>
      </c>
      <c r="BF16" s="4">
        <v>1002.4688488206697</v>
      </c>
      <c r="BG16" s="4">
        <v>1012.2350327320293</v>
      </c>
      <c r="BH16" s="4">
        <v>1000</v>
      </c>
      <c r="BI16" s="4">
        <v>1015.8</v>
      </c>
      <c r="BJ16" s="4">
        <v>1014.3</v>
      </c>
      <c r="BK16" s="4">
        <v>1003.3</v>
      </c>
      <c r="BL16" s="4">
        <v>1009.6</v>
      </c>
      <c r="BM16" s="4">
        <v>1019.9</v>
      </c>
      <c r="BN16" s="4">
        <v>1005.8</v>
      </c>
      <c r="BO16" s="4">
        <v>1002.8</v>
      </c>
      <c r="BP16" s="4">
        <v>1017.4</v>
      </c>
      <c r="BQ16" s="4">
        <v>1013</v>
      </c>
      <c r="BR16" s="4"/>
      <c r="BS16" s="4"/>
      <c r="BT16" s="4"/>
      <c r="BU16" s="4"/>
      <c r="BV16" s="4"/>
      <c r="BW16" s="4"/>
      <c r="BY16" s="10">
        <f t="shared" si="0"/>
        <v>1008.1566666666664</v>
      </c>
      <c r="BZ16" s="10">
        <f t="shared" si="1"/>
        <v>1008.7533333333334</v>
      </c>
      <c r="CA16" s="10">
        <f t="shared" si="2"/>
        <v>1008.366796051757</v>
      </c>
      <c r="CB16" s="10">
        <f t="shared" si="3"/>
        <v>1010.3130284371838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 t="s">
        <v>38</v>
      </c>
      <c r="H17" s="15">
        <v>1012.2</v>
      </c>
      <c r="I17" s="15">
        <v>1012.2</v>
      </c>
      <c r="J17" s="15">
        <v>1010.1</v>
      </c>
      <c r="K17" s="4">
        <v>1006.7</v>
      </c>
      <c r="L17" s="4">
        <v>1004.6</v>
      </c>
      <c r="M17" s="4">
        <v>1013.3</v>
      </c>
      <c r="N17" s="4">
        <v>1001.6</v>
      </c>
      <c r="O17" s="4">
        <v>997.3</v>
      </c>
      <c r="P17" s="4">
        <v>1010.8</v>
      </c>
      <c r="Q17" s="4">
        <v>997.9</v>
      </c>
      <c r="R17" s="4">
        <v>1014.7</v>
      </c>
      <c r="S17" s="4">
        <v>1013.5</v>
      </c>
      <c r="T17" s="4">
        <v>1011.8</v>
      </c>
      <c r="U17" s="4">
        <v>1006.4</v>
      </c>
      <c r="V17" s="4">
        <v>1014.3</v>
      </c>
      <c r="W17" s="4">
        <v>1009.5</v>
      </c>
      <c r="X17" s="4">
        <v>1011</v>
      </c>
      <c r="Y17" s="4">
        <v>1018.7</v>
      </c>
      <c r="Z17" s="4">
        <v>992.9</v>
      </c>
      <c r="AA17" s="4">
        <v>1019.8</v>
      </c>
      <c r="AB17" s="4">
        <v>996.7</v>
      </c>
      <c r="AC17" s="4">
        <v>1000</v>
      </c>
      <c r="AD17" s="4">
        <v>1009.8</v>
      </c>
      <c r="AE17" s="4">
        <v>1014.3</v>
      </c>
      <c r="AF17" s="4">
        <v>1011.6</v>
      </c>
      <c r="AG17" s="4">
        <v>1012.7</v>
      </c>
      <c r="AH17" s="4">
        <v>1005.6</v>
      </c>
      <c r="AI17" s="4">
        <v>994.2</v>
      </c>
      <c r="AJ17" s="4">
        <v>1012.9</v>
      </c>
      <c r="AK17" s="4">
        <v>1016.7</v>
      </c>
      <c r="AL17" s="4">
        <v>1002.6</v>
      </c>
      <c r="AM17" s="4">
        <v>1000</v>
      </c>
      <c r="AN17" s="4">
        <v>1012.2</v>
      </c>
      <c r="AO17" s="4">
        <v>1013.6</v>
      </c>
      <c r="AP17" s="4">
        <v>1012.9</v>
      </c>
      <c r="AQ17" s="4">
        <v>993.7</v>
      </c>
      <c r="AR17" s="4">
        <v>999.9</v>
      </c>
      <c r="AS17" s="4">
        <v>1012.3</v>
      </c>
      <c r="AT17" s="4">
        <v>1000</v>
      </c>
      <c r="AU17" s="4">
        <v>1015.8</v>
      </c>
      <c r="AV17" s="4">
        <v>1013.3</v>
      </c>
      <c r="AW17" s="4">
        <v>1007.7</v>
      </c>
      <c r="AX17" s="4">
        <v>1012.4</v>
      </c>
      <c r="AY17" s="4">
        <v>1015.1</v>
      </c>
      <c r="AZ17" s="4">
        <v>1004.2</v>
      </c>
      <c r="BA17" s="4">
        <v>1015.9</v>
      </c>
      <c r="BB17" s="4">
        <v>1009.6</v>
      </c>
      <c r="BC17" s="4">
        <v>1017.1</v>
      </c>
      <c r="BD17" s="4">
        <v>1006.4</v>
      </c>
      <c r="BE17" s="4">
        <v>1014.4</v>
      </c>
      <c r="BF17" s="4">
        <v>1013.4951999947183</v>
      </c>
      <c r="BG17" s="4">
        <v>1018.1415252590874</v>
      </c>
      <c r="BH17" s="4">
        <v>1010.3</v>
      </c>
      <c r="BI17" s="4">
        <v>999.2</v>
      </c>
      <c r="BJ17" s="4">
        <v>1013.4</v>
      </c>
      <c r="BK17" s="4">
        <v>992.4</v>
      </c>
      <c r="BL17" s="4">
        <v>1008.7</v>
      </c>
      <c r="BM17" s="4">
        <v>1020.2</v>
      </c>
      <c r="BN17" s="4">
        <v>1009.4</v>
      </c>
      <c r="BO17" s="4">
        <v>1010.4</v>
      </c>
      <c r="BP17" s="4">
        <v>1016.7</v>
      </c>
      <c r="BQ17" s="4">
        <v>1016.5</v>
      </c>
      <c r="BR17" s="4"/>
      <c r="BS17" s="4"/>
      <c r="BT17" s="4"/>
      <c r="BU17" s="4"/>
      <c r="BV17" s="4"/>
      <c r="BW17" s="4"/>
      <c r="BY17" s="10">
        <f t="shared" si="0"/>
        <v>1007.7333333333332</v>
      </c>
      <c r="BZ17" s="10">
        <f t="shared" si="1"/>
        <v>1008.0966666666667</v>
      </c>
      <c r="CA17" s="10">
        <f t="shared" si="2"/>
        <v>1009.6178908417936</v>
      </c>
      <c r="CB17" s="10">
        <f t="shared" si="3"/>
        <v>1009.8495717823813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 t="s">
        <v>38</v>
      </c>
      <c r="H18" s="15">
        <v>1006</v>
      </c>
      <c r="I18" s="15">
        <v>1005.1</v>
      </c>
      <c r="J18" s="15">
        <v>1008.8</v>
      </c>
      <c r="K18" s="4">
        <v>1010</v>
      </c>
      <c r="L18" s="4">
        <v>1011.8</v>
      </c>
      <c r="M18" s="4">
        <v>1020.3</v>
      </c>
      <c r="N18" s="4">
        <v>1006.8</v>
      </c>
      <c r="O18" s="4">
        <v>1001.9</v>
      </c>
      <c r="P18" s="4">
        <v>1010.9</v>
      </c>
      <c r="Q18" s="4">
        <v>1015.4</v>
      </c>
      <c r="R18" s="4">
        <v>1004.6</v>
      </c>
      <c r="S18" s="4">
        <v>1015.6</v>
      </c>
      <c r="T18" s="4">
        <v>1007.1</v>
      </c>
      <c r="U18" s="4">
        <v>995.3</v>
      </c>
      <c r="V18" s="4">
        <v>1011.3</v>
      </c>
      <c r="W18" s="4">
        <v>1011.2</v>
      </c>
      <c r="X18" s="4">
        <v>1009.2</v>
      </c>
      <c r="Y18" s="4">
        <v>1010.5</v>
      </c>
      <c r="Z18" s="4">
        <v>992.5</v>
      </c>
      <c r="AA18" s="4">
        <v>1018.6</v>
      </c>
      <c r="AB18" s="4">
        <v>1005.4</v>
      </c>
      <c r="AC18" s="4">
        <v>1006.1</v>
      </c>
      <c r="AD18" s="4">
        <v>1010.4</v>
      </c>
      <c r="AE18" s="4">
        <v>1013.5</v>
      </c>
      <c r="AF18" s="4">
        <v>995.7</v>
      </c>
      <c r="AG18" s="4">
        <v>1012.5</v>
      </c>
      <c r="AH18" s="4">
        <v>1019</v>
      </c>
      <c r="AI18" s="4">
        <v>999.7</v>
      </c>
      <c r="AJ18" s="4">
        <v>1015.7</v>
      </c>
      <c r="AK18" s="4">
        <v>1014.2</v>
      </c>
      <c r="AL18" s="4">
        <v>1017.5</v>
      </c>
      <c r="AM18" s="4">
        <v>1010.3</v>
      </c>
      <c r="AN18" s="4">
        <v>996.6</v>
      </c>
      <c r="AO18" s="4">
        <v>1005.9</v>
      </c>
      <c r="AP18" s="4">
        <v>1019</v>
      </c>
      <c r="AQ18" s="4">
        <v>991.6</v>
      </c>
      <c r="AR18" s="4">
        <v>998</v>
      </c>
      <c r="AS18" s="4">
        <v>1014.4</v>
      </c>
      <c r="AT18" s="4">
        <v>1000</v>
      </c>
      <c r="AU18" s="4">
        <v>1019.6</v>
      </c>
      <c r="AV18" s="4">
        <v>1010.2</v>
      </c>
      <c r="AW18" s="4">
        <v>1007.4</v>
      </c>
      <c r="AX18" s="4">
        <v>1004.7</v>
      </c>
      <c r="AY18" s="4">
        <v>1016.5</v>
      </c>
      <c r="AZ18" s="4">
        <v>1003.3</v>
      </c>
      <c r="BA18" s="4">
        <v>1006.6</v>
      </c>
      <c r="BB18" s="4">
        <v>1011.8</v>
      </c>
      <c r="BC18" s="4">
        <v>1021.8</v>
      </c>
      <c r="BD18" s="4">
        <v>1010.7</v>
      </c>
      <c r="BE18" s="4">
        <v>1012.3</v>
      </c>
      <c r="BF18" s="4">
        <v>1018.4317660421818</v>
      </c>
      <c r="BG18" s="4">
        <v>1018.976012906891</v>
      </c>
      <c r="BH18" s="4">
        <v>1013.1</v>
      </c>
      <c r="BI18" s="4">
        <v>998.3</v>
      </c>
      <c r="BJ18" s="4">
        <v>1012.9</v>
      </c>
      <c r="BK18" s="4">
        <v>996</v>
      </c>
      <c r="BL18" s="4">
        <v>1003</v>
      </c>
      <c r="BM18" s="4">
        <v>1012</v>
      </c>
      <c r="BN18" s="4">
        <v>1008.4</v>
      </c>
      <c r="BO18" s="4">
        <v>1009</v>
      </c>
      <c r="BP18" s="4">
        <v>1016.3</v>
      </c>
      <c r="BQ18" s="4">
        <v>1004.2</v>
      </c>
      <c r="BR18" s="4"/>
      <c r="BS18" s="4"/>
      <c r="BT18" s="4"/>
      <c r="BU18" s="4"/>
      <c r="BV18" s="4"/>
      <c r="BW18" s="4"/>
      <c r="BY18" s="10">
        <f t="shared" si="0"/>
        <v>1009.3933333333333</v>
      </c>
      <c r="BZ18" s="10">
        <f t="shared" si="1"/>
        <v>1007.9466666666667</v>
      </c>
      <c r="CA18" s="10">
        <f t="shared" si="2"/>
        <v>1009.876925964969</v>
      </c>
      <c r="CB18" s="10">
        <f t="shared" si="3"/>
        <v>1008.7518638370669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 t="s">
        <v>38</v>
      </c>
      <c r="H19" s="15">
        <v>1004.9</v>
      </c>
      <c r="I19" s="15">
        <v>1008.4</v>
      </c>
      <c r="J19" s="15">
        <v>1010.1</v>
      </c>
      <c r="K19" s="4">
        <v>1008.3</v>
      </c>
      <c r="L19" s="4">
        <v>1005.8</v>
      </c>
      <c r="M19" s="4">
        <v>1018.8</v>
      </c>
      <c r="N19" s="4">
        <v>1003.6</v>
      </c>
      <c r="O19" s="4">
        <v>1012.4</v>
      </c>
      <c r="P19" s="4">
        <v>1011.3</v>
      </c>
      <c r="Q19" s="4">
        <v>1018.5</v>
      </c>
      <c r="R19" s="4">
        <v>991.3</v>
      </c>
      <c r="S19" s="4">
        <v>998.7</v>
      </c>
      <c r="T19" s="4">
        <v>1005.7</v>
      </c>
      <c r="U19" s="4">
        <v>999.8</v>
      </c>
      <c r="V19" s="4">
        <v>1006</v>
      </c>
      <c r="W19" s="4">
        <v>1017</v>
      </c>
      <c r="X19" s="4">
        <v>1001.1</v>
      </c>
      <c r="Y19" s="4">
        <v>1002.4</v>
      </c>
      <c r="Z19" s="4">
        <v>997</v>
      </c>
      <c r="AA19" s="4">
        <v>1017.5</v>
      </c>
      <c r="AB19" s="4">
        <v>997.9</v>
      </c>
      <c r="AC19" s="4">
        <v>1010</v>
      </c>
      <c r="AD19" s="4">
        <v>1003.8</v>
      </c>
      <c r="AE19" s="4">
        <v>1008.5</v>
      </c>
      <c r="AF19" s="4">
        <v>992.6</v>
      </c>
      <c r="AG19" s="4">
        <v>1013.2</v>
      </c>
      <c r="AH19" s="4">
        <v>1024.6</v>
      </c>
      <c r="AI19" s="4">
        <v>1006.8</v>
      </c>
      <c r="AJ19" s="4">
        <v>1008.7</v>
      </c>
      <c r="AK19" s="4">
        <v>1012.1</v>
      </c>
      <c r="AL19" s="4">
        <v>1016.2</v>
      </c>
      <c r="AM19" s="4">
        <v>1016.9</v>
      </c>
      <c r="AN19" s="4">
        <v>995.2</v>
      </c>
      <c r="AO19" s="4">
        <v>1005.8</v>
      </c>
      <c r="AP19" s="4">
        <v>1017</v>
      </c>
      <c r="AQ19" s="4">
        <v>1001.1</v>
      </c>
      <c r="AR19" s="4">
        <v>1002.9</v>
      </c>
      <c r="AS19" s="4">
        <v>1014.7</v>
      </c>
      <c r="AT19" s="4">
        <v>999.3</v>
      </c>
      <c r="AU19" s="4">
        <v>1012.2</v>
      </c>
      <c r="AV19" s="4">
        <v>1013.4</v>
      </c>
      <c r="AW19" s="4">
        <v>1010.1</v>
      </c>
      <c r="AX19" s="4">
        <v>1007.7</v>
      </c>
      <c r="AY19" s="4">
        <v>1013.3</v>
      </c>
      <c r="AZ19" s="4">
        <v>1012.1</v>
      </c>
      <c r="BA19" s="4">
        <v>1004.8</v>
      </c>
      <c r="BB19" s="4">
        <v>1018.4</v>
      </c>
      <c r="BC19" s="4">
        <v>1020.3</v>
      </c>
      <c r="BD19" s="4">
        <v>992.2</v>
      </c>
      <c r="BE19" s="4">
        <v>1010.8</v>
      </c>
      <c r="BF19" s="4">
        <v>997.9255301221729</v>
      </c>
      <c r="BG19" s="4">
        <v>1019.3027219249523</v>
      </c>
      <c r="BH19" s="4">
        <v>1009</v>
      </c>
      <c r="BI19" s="4">
        <v>1000.9</v>
      </c>
      <c r="BJ19" s="4">
        <v>1016.6</v>
      </c>
      <c r="BK19" s="4">
        <v>1002.6</v>
      </c>
      <c r="BL19" s="4">
        <v>1007.3</v>
      </c>
      <c r="BM19" s="4">
        <v>1010.8</v>
      </c>
      <c r="BN19" s="4">
        <v>1009.1</v>
      </c>
      <c r="BO19" s="4">
        <v>1004.8</v>
      </c>
      <c r="BP19" s="4">
        <v>1018.4</v>
      </c>
      <c r="BQ19" s="4">
        <v>1001.1</v>
      </c>
      <c r="BR19" s="4"/>
      <c r="BS19" s="4"/>
      <c r="BT19" s="4"/>
      <c r="BU19" s="4"/>
      <c r="BV19" s="4"/>
      <c r="BW19" s="4"/>
      <c r="BY19" s="10">
        <f t="shared" si="0"/>
        <v>1007.8866666666668</v>
      </c>
      <c r="BZ19" s="10">
        <f t="shared" si="1"/>
        <v>1007.65</v>
      </c>
      <c r="CA19" s="10">
        <f t="shared" si="2"/>
        <v>1009.0642750682376</v>
      </c>
      <c r="CB19" s="10">
        <f t="shared" si="3"/>
        <v>1008.5815565176491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 t="s">
        <v>38</v>
      </c>
      <c r="H20" s="15">
        <v>1000.5</v>
      </c>
      <c r="I20" s="15">
        <v>1011.1</v>
      </c>
      <c r="J20" s="15">
        <v>1014</v>
      </c>
      <c r="K20" s="4">
        <v>1007.1</v>
      </c>
      <c r="L20" s="4">
        <v>1005.4</v>
      </c>
      <c r="M20" s="4">
        <v>1011.3</v>
      </c>
      <c r="N20" s="4">
        <v>1008.9</v>
      </c>
      <c r="O20" s="4">
        <v>1020.1</v>
      </c>
      <c r="P20" s="4">
        <v>1012</v>
      </c>
      <c r="Q20" s="4">
        <v>1012.6</v>
      </c>
      <c r="R20" s="4">
        <v>997.3</v>
      </c>
      <c r="S20" s="4">
        <v>1007</v>
      </c>
      <c r="T20" s="4">
        <v>1012.4</v>
      </c>
      <c r="U20" s="4">
        <v>1011.6</v>
      </c>
      <c r="V20" s="4">
        <v>1000.9</v>
      </c>
      <c r="W20" s="4">
        <v>1017.2</v>
      </c>
      <c r="X20" s="4">
        <v>1008.7</v>
      </c>
      <c r="Y20" s="4">
        <v>1008.4</v>
      </c>
      <c r="Z20" s="4">
        <v>1000.8</v>
      </c>
      <c r="AA20" s="4">
        <v>1008</v>
      </c>
      <c r="AB20" s="4">
        <v>1001.7</v>
      </c>
      <c r="AC20" s="4">
        <v>1018.9</v>
      </c>
      <c r="AD20" s="4">
        <v>998.5</v>
      </c>
      <c r="AE20" s="4">
        <v>1007.8</v>
      </c>
      <c r="AF20" s="4">
        <v>1013.5</v>
      </c>
      <c r="AG20" s="4">
        <v>1015.2</v>
      </c>
      <c r="AH20" s="4">
        <v>1018.9</v>
      </c>
      <c r="AI20" s="4">
        <v>1012.9</v>
      </c>
      <c r="AJ20" s="4">
        <v>1009.2</v>
      </c>
      <c r="AK20" s="4">
        <v>1010.6</v>
      </c>
      <c r="AL20" s="4">
        <v>1016.4</v>
      </c>
      <c r="AM20" s="4">
        <v>1012.5</v>
      </c>
      <c r="AN20" s="4">
        <v>1001.3</v>
      </c>
      <c r="AO20" s="4">
        <v>1001.6</v>
      </c>
      <c r="AP20" s="4">
        <v>1010.9</v>
      </c>
      <c r="AQ20" s="4">
        <v>1006.1</v>
      </c>
      <c r="AR20" s="4">
        <v>1014.3</v>
      </c>
      <c r="AS20" s="4">
        <v>1017.4</v>
      </c>
      <c r="AT20" s="4">
        <v>1006.9</v>
      </c>
      <c r="AU20" s="4">
        <v>1010.1</v>
      </c>
      <c r="AV20" s="4">
        <v>1015.8</v>
      </c>
      <c r="AW20" s="4">
        <v>1007.4</v>
      </c>
      <c r="AX20" s="4">
        <v>1010.3</v>
      </c>
      <c r="AY20" s="4">
        <v>1003.1</v>
      </c>
      <c r="AZ20" s="4">
        <v>1011.2</v>
      </c>
      <c r="BA20" s="4">
        <v>1006.5</v>
      </c>
      <c r="BB20" s="4">
        <v>1005.3</v>
      </c>
      <c r="BC20" s="4">
        <v>1016</v>
      </c>
      <c r="BD20" s="4">
        <v>996.5</v>
      </c>
      <c r="BE20" s="4">
        <v>1014.2</v>
      </c>
      <c r="BF20" s="4">
        <v>996.8249204259131</v>
      </c>
      <c r="BG20" s="4">
        <v>1014.5726499022512</v>
      </c>
      <c r="BH20" s="4">
        <v>1011.9</v>
      </c>
      <c r="BI20" s="4">
        <v>1001.9</v>
      </c>
      <c r="BJ20" s="4">
        <v>1011.7</v>
      </c>
      <c r="BK20" s="4">
        <v>1012.7</v>
      </c>
      <c r="BL20" s="4">
        <v>1009.2</v>
      </c>
      <c r="BM20" s="4">
        <v>1015.5</v>
      </c>
      <c r="BN20" s="4">
        <v>1012.8</v>
      </c>
      <c r="BO20" s="4">
        <v>1002.7</v>
      </c>
      <c r="BP20" s="4">
        <v>1023.1</v>
      </c>
      <c r="BQ20" s="4">
        <v>1006.6</v>
      </c>
      <c r="BR20" s="4"/>
      <c r="BS20" s="4"/>
      <c r="BT20" s="4"/>
      <c r="BU20" s="4"/>
      <c r="BV20" s="4"/>
      <c r="BW20" s="4"/>
      <c r="BY20" s="10">
        <f t="shared" si="0"/>
        <v>1009.9933333333336</v>
      </c>
      <c r="BZ20" s="10">
        <f t="shared" si="1"/>
        <v>1009.8633333333332</v>
      </c>
      <c r="CA20" s="10">
        <f t="shared" si="2"/>
        <v>1009.3932523442721</v>
      </c>
      <c r="CB20" s="10">
        <f t="shared" si="3"/>
        <v>1009.2547603331666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 t="s">
        <v>38</v>
      </c>
      <c r="H21" s="15">
        <v>1001.3</v>
      </c>
      <c r="I21" s="15">
        <v>1003.9</v>
      </c>
      <c r="J21" s="15">
        <v>1010.5</v>
      </c>
      <c r="K21" s="4">
        <v>1008.8</v>
      </c>
      <c r="L21" s="4">
        <v>1016.3</v>
      </c>
      <c r="M21" s="4">
        <v>1011.6</v>
      </c>
      <c r="N21" s="4">
        <v>1015.3</v>
      </c>
      <c r="O21" s="4">
        <v>1019.3</v>
      </c>
      <c r="P21" s="4">
        <v>1005.7</v>
      </c>
      <c r="Q21" s="4">
        <v>1010.1</v>
      </c>
      <c r="R21" s="4">
        <v>993.2</v>
      </c>
      <c r="S21" s="4">
        <v>1012.8</v>
      </c>
      <c r="T21" s="4">
        <v>1008.1</v>
      </c>
      <c r="U21" s="4">
        <v>1005.5</v>
      </c>
      <c r="V21" s="4">
        <v>1000.3</v>
      </c>
      <c r="W21" s="4">
        <v>1017.2</v>
      </c>
      <c r="X21" s="4">
        <v>997.6</v>
      </c>
      <c r="Y21" s="4">
        <v>1008.6</v>
      </c>
      <c r="Z21" s="4">
        <v>1003</v>
      </c>
      <c r="AA21" s="4">
        <v>996.2</v>
      </c>
      <c r="AB21" s="4">
        <v>1012.7</v>
      </c>
      <c r="AC21" s="4">
        <v>1022.1</v>
      </c>
      <c r="AD21" s="4">
        <v>1005.3</v>
      </c>
      <c r="AE21" s="4">
        <v>1010.3</v>
      </c>
      <c r="AF21" s="4">
        <v>1012.4</v>
      </c>
      <c r="AG21" s="4">
        <v>1015.9</v>
      </c>
      <c r="AH21" s="4">
        <v>1012.2</v>
      </c>
      <c r="AI21" s="4">
        <v>1001.7</v>
      </c>
      <c r="AJ21" s="4">
        <v>1018.3</v>
      </c>
      <c r="AK21" s="4">
        <v>1011.2</v>
      </c>
      <c r="AL21" s="4">
        <v>1024.6</v>
      </c>
      <c r="AM21" s="4">
        <v>1003.6</v>
      </c>
      <c r="AN21" s="4">
        <v>1005.6</v>
      </c>
      <c r="AO21" s="4">
        <v>1002.8</v>
      </c>
      <c r="AP21" s="4">
        <v>1011.7</v>
      </c>
      <c r="AQ21" s="4">
        <v>1004.5</v>
      </c>
      <c r="AR21" s="4">
        <v>1019.8</v>
      </c>
      <c r="AS21" s="4">
        <v>1015.5</v>
      </c>
      <c r="AT21" s="4">
        <v>1001.6</v>
      </c>
      <c r="AU21" s="4">
        <v>1009.6</v>
      </c>
      <c r="AV21" s="4">
        <v>998.3</v>
      </c>
      <c r="AW21" s="4">
        <v>1012.1</v>
      </c>
      <c r="AX21" s="4">
        <v>1005.4</v>
      </c>
      <c r="AY21" s="4">
        <v>1001.4</v>
      </c>
      <c r="AZ21" s="4">
        <v>1010.4</v>
      </c>
      <c r="BA21" s="4">
        <v>1008.2</v>
      </c>
      <c r="BB21" s="4">
        <v>1003.6</v>
      </c>
      <c r="BC21" s="4">
        <v>1000.3</v>
      </c>
      <c r="BD21" s="4">
        <v>996.2</v>
      </c>
      <c r="BE21" s="4">
        <v>1012.3</v>
      </c>
      <c r="BF21" s="4">
        <v>1006.5595497134391</v>
      </c>
      <c r="BG21" s="4">
        <v>1013.21590428902</v>
      </c>
      <c r="BH21" s="4">
        <v>1015.5</v>
      </c>
      <c r="BI21" s="4">
        <v>1013.3</v>
      </c>
      <c r="BJ21" s="4">
        <v>1005.3</v>
      </c>
      <c r="BK21" s="4">
        <v>1015.7</v>
      </c>
      <c r="BL21" s="4">
        <v>1003</v>
      </c>
      <c r="BM21" s="4">
        <v>1020.5</v>
      </c>
      <c r="BN21" s="4">
        <v>1015.6</v>
      </c>
      <c r="BO21" s="4">
        <v>999.8</v>
      </c>
      <c r="BP21" s="4">
        <v>1022.1</v>
      </c>
      <c r="BQ21" s="4">
        <v>997.8</v>
      </c>
      <c r="BR21" s="4"/>
      <c r="BS21" s="4"/>
      <c r="BT21" s="4"/>
      <c r="BU21" s="4"/>
      <c r="BV21" s="4"/>
      <c r="BW21" s="4"/>
      <c r="BY21" s="10">
        <f t="shared" si="0"/>
        <v>1009.6800000000001</v>
      </c>
      <c r="BZ21" s="10">
        <f t="shared" si="1"/>
        <v>1008.943333333333</v>
      </c>
      <c r="CA21" s="10">
        <f t="shared" si="2"/>
        <v>1008.4858484667486</v>
      </c>
      <c r="CB21" s="10">
        <f t="shared" si="3"/>
        <v>1008.1056598065308</v>
      </c>
    </row>
    <row r="22" spans="1:80" ht="11.25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 t="s">
        <v>38</v>
      </c>
      <c r="H22" s="15">
        <v>1006.4</v>
      </c>
      <c r="I22" s="15">
        <v>1001.2</v>
      </c>
      <c r="J22" s="15">
        <v>1010.6</v>
      </c>
      <c r="K22" s="4">
        <v>1008.7</v>
      </c>
      <c r="L22" s="4">
        <v>1005.1</v>
      </c>
      <c r="M22" s="4">
        <v>1013.4</v>
      </c>
      <c r="N22" s="4">
        <v>1006.4</v>
      </c>
      <c r="O22" s="4">
        <v>1019.2</v>
      </c>
      <c r="P22" s="4">
        <v>1013.2</v>
      </c>
      <c r="Q22" s="4">
        <v>1010.4</v>
      </c>
      <c r="R22" s="4">
        <v>1006.3</v>
      </c>
      <c r="S22" s="4">
        <v>1002.3</v>
      </c>
      <c r="T22" s="4">
        <v>1005.7</v>
      </c>
      <c r="U22" s="4">
        <v>996.2</v>
      </c>
      <c r="V22" s="4">
        <v>996.9</v>
      </c>
      <c r="W22" s="4">
        <v>1010.8</v>
      </c>
      <c r="X22" s="4">
        <v>996.1</v>
      </c>
      <c r="Y22" s="4">
        <v>1014.8</v>
      </c>
      <c r="Z22" s="4">
        <v>1005</v>
      </c>
      <c r="AA22" s="4">
        <v>997</v>
      </c>
      <c r="AB22" s="4">
        <v>1013.7</v>
      </c>
      <c r="AC22" s="4">
        <v>1016.9</v>
      </c>
      <c r="AD22" s="4">
        <v>1011.3</v>
      </c>
      <c r="AE22" s="4">
        <v>995.1</v>
      </c>
      <c r="AF22" s="4">
        <v>1012.6</v>
      </c>
      <c r="AG22" s="4">
        <v>1018.2</v>
      </c>
      <c r="AH22" s="4">
        <v>1004.8</v>
      </c>
      <c r="AI22" s="4">
        <v>996.1</v>
      </c>
      <c r="AJ22" s="4">
        <v>1013.5</v>
      </c>
      <c r="AK22" s="4">
        <v>1004.9</v>
      </c>
      <c r="AL22" s="89">
        <v>1011.7</v>
      </c>
      <c r="AM22" s="89">
        <v>1007.3</v>
      </c>
      <c r="AN22" s="89">
        <v>1013.9</v>
      </c>
      <c r="AO22" s="89">
        <v>1005</v>
      </c>
      <c r="AP22" s="89">
        <v>1007.3</v>
      </c>
      <c r="AQ22" s="89">
        <v>1017.2</v>
      </c>
      <c r="AR22" s="89">
        <v>1011.6</v>
      </c>
      <c r="AS22" s="89">
        <v>1017.7</v>
      </c>
      <c r="AT22" s="89">
        <v>998.7</v>
      </c>
      <c r="AU22" s="89">
        <v>1014.2</v>
      </c>
      <c r="AV22" s="89">
        <v>998.2</v>
      </c>
      <c r="AW22" s="89">
        <v>1011.2</v>
      </c>
      <c r="AX22" s="89">
        <v>1009.3</v>
      </c>
      <c r="AY22" s="89">
        <v>1001.8</v>
      </c>
      <c r="AZ22" s="89">
        <v>1008.8</v>
      </c>
      <c r="BA22" s="89">
        <v>1003.1</v>
      </c>
      <c r="BB22" s="89">
        <v>1011.1</v>
      </c>
      <c r="BC22" s="89">
        <v>995.6</v>
      </c>
      <c r="BD22" s="89">
        <v>1000.8</v>
      </c>
      <c r="BE22" s="89">
        <v>993.9</v>
      </c>
      <c r="BF22" s="89">
        <v>1010.4305202579094</v>
      </c>
      <c r="BG22" s="89">
        <v>1008.7774633741037</v>
      </c>
      <c r="BH22" s="89">
        <v>1011.4</v>
      </c>
      <c r="BI22" s="89">
        <v>1018.7</v>
      </c>
      <c r="BJ22" s="89">
        <v>1002.9</v>
      </c>
      <c r="BK22" s="89">
        <v>1010.5</v>
      </c>
      <c r="BL22" s="89">
        <v>1000.2</v>
      </c>
      <c r="BM22" s="89">
        <v>1019.7</v>
      </c>
      <c r="BN22" s="89">
        <v>1013.5</v>
      </c>
      <c r="BO22" s="89">
        <v>1011.2</v>
      </c>
      <c r="BP22" s="89">
        <v>1012.2</v>
      </c>
      <c r="BQ22" s="89">
        <v>1002.8</v>
      </c>
      <c r="BR22" s="89"/>
      <c r="BS22" s="89"/>
      <c r="BT22" s="89"/>
      <c r="BU22" s="89"/>
      <c r="BV22" s="89"/>
      <c r="BW22" s="89"/>
      <c r="BY22" s="10">
        <f t="shared" si="0"/>
        <v>1007.4733333333332</v>
      </c>
      <c r="BZ22" s="10">
        <f t="shared" si="1"/>
        <v>1007.4533333333335</v>
      </c>
      <c r="CA22" s="10">
        <f t="shared" si="2"/>
        <v>1007.1369327877336</v>
      </c>
      <c r="CB22" s="10">
        <f t="shared" si="3"/>
        <v>1008.0325156010329</v>
      </c>
    </row>
    <row r="23" spans="1:80" ht="11.25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>
        <v>1010.5</v>
      </c>
      <c r="I23" s="7">
        <v>1004.1</v>
      </c>
      <c r="J23" s="7">
        <v>1000</v>
      </c>
      <c r="K23" s="7">
        <v>1009.1</v>
      </c>
      <c r="L23" s="7">
        <v>1003.8</v>
      </c>
      <c r="M23" s="7">
        <v>1017</v>
      </c>
      <c r="N23" s="7">
        <v>998.2</v>
      </c>
      <c r="O23" s="7">
        <v>1018.5</v>
      </c>
      <c r="P23" s="7">
        <v>1010</v>
      </c>
      <c r="Q23" s="7">
        <v>1012.4</v>
      </c>
      <c r="R23" s="7">
        <v>1008.1</v>
      </c>
      <c r="S23" s="7">
        <v>1000.4</v>
      </c>
      <c r="T23" s="7">
        <v>1005.6</v>
      </c>
      <c r="U23" s="7">
        <v>998.2</v>
      </c>
      <c r="V23" s="7">
        <v>1004</v>
      </c>
      <c r="W23" s="7">
        <v>1005.6</v>
      </c>
      <c r="X23" s="7">
        <v>1000.7</v>
      </c>
      <c r="Y23" s="7">
        <v>1007.8</v>
      </c>
      <c r="Z23" s="7">
        <v>1007.1</v>
      </c>
      <c r="AA23" s="7">
        <v>1001</v>
      </c>
      <c r="AB23" s="7">
        <v>1013</v>
      </c>
      <c r="AC23" s="7">
        <v>996.5</v>
      </c>
      <c r="AD23" s="7">
        <v>1012.7</v>
      </c>
      <c r="AE23" s="7">
        <v>995.1</v>
      </c>
      <c r="AF23" s="7">
        <v>1011.6</v>
      </c>
      <c r="AG23" s="7">
        <v>1018.2</v>
      </c>
      <c r="AH23" s="7">
        <v>1006.2</v>
      </c>
      <c r="AI23" s="7">
        <v>1002.5</v>
      </c>
      <c r="AJ23" s="7">
        <v>1016</v>
      </c>
      <c r="AK23" s="7">
        <v>1002.8</v>
      </c>
      <c r="AL23" s="15">
        <v>1006.1</v>
      </c>
      <c r="AM23" s="15">
        <v>1002.5</v>
      </c>
      <c r="AN23" s="4">
        <v>1013.2</v>
      </c>
      <c r="AO23" s="4">
        <v>1003</v>
      </c>
      <c r="AP23" s="4">
        <v>1012.4</v>
      </c>
      <c r="AQ23" s="4">
        <v>1020</v>
      </c>
      <c r="AR23" s="4">
        <v>1000.9</v>
      </c>
      <c r="AS23" s="4">
        <v>1015.1</v>
      </c>
      <c r="AT23" s="4">
        <v>998.1</v>
      </c>
      <c r="AU23" s="4">
        <v>1017.3</v>
      </c>
      <c r="AV23" s="4">
        <v>1009.7</v>
      </c>
      <c r="AW23" s="4">
        <v>1010.2</v>
      </c>
      <c r="AX23" s="4">
        <v>1010.5</v>
      </c>
      <c r="AY23" s="4">
        <v>1003.1</v>
      </c>
      <c r="AZ23" s="4">
        <v>1009.5</v>
      </c>
      <c r="BA23" s="4">
        <v>990.4</v>
      </c>
      <c r="BB23" s="4">
        <v>1010.5</v>
      </c>
      <c r="BC23" s="4">
        <v>1006.2</v>
      </c>
      <c r="BD23" s="4">
        <v>1013.1</v>
      </c>
      <c r="BE23" s="4">
        <v>1006.2</v>
      </c>
      <c r="BF23" s="4">
        <v>1014.315540830432</v>
      </c>
      <c r="BG23" s="4">
        <v>1007.7490359720862</v>
      </c>
      <c r="BH23" s="4">
        <v>1009.2</v>
      </c>
      <c r="BI23" s="4">
        <v>1019.6</v>
      </c>
      <c r="BJ23" s="4">
        <v>1002.9</v>
      </c>
      <c r="BK23" s="4">
        <v>993</v>
      </c>
      <c r="BL23" s="4">
        <v>1000.6</v>
      </c>
      <c r="BM23" s="4">
        <v>1015.7</v>
      </c>
      <c r="BN23" s="4">
        <v>1013.9</v>
      </c>
      <c r="BO23" s="4">
        <v>1018.4</v>
      </c>
      <c r="BP23" s="4">
        <v>1001</v>
      </c>
      <c r="BQ23" s="4">
        <v>1012.8</v>
      </c>
      <c r="BR23" s="4"/>
      <c r="BS23" s="4"/>
      <c r="BT23" s="4"/>
      <c r="BU23" s="4"/>
      <c r="BV23" s="4"/>
      <c r="BW23" s="4"/>
      <c r="BY23" s="11">
        <f t="shared" si="0"/>
        <v>1006.3566666666666</v>
      </c>
      <c r="BZ23" s="11">
        <f t="shared" si="1"/>
        <v>1007.1033333333334</v>
      </c>
      <c r="CA23" s="11">
        <f t="shared" si="2"/>
        <v>1008.1721525600841</v>
      </c>
      <c r="CB23" s="10">
        <f t="shared" si="3"/>
        <v>1008.4214379613718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 t="s">
        <v>38</v>
      </c>
      <c r="H24" s="15">
        <v>1006.6</v>
      </c>
      <c r="I24" s="15">
        <v>1010.9</v>
      </c>
      <c r="J24" s="15">
        <v>1001.6</v>
      </c>
      <c r="K24" s="4">
        <v>1013.3</v>
      </c>
      <c r="L24" s="4">
        <v>1004.3</v>
      </c>
      <c r="M24" s="4">
        <v>1014.3</v>
      </c>
      <c r="N24" s="4">
        <v>1002.6</v>
      </c>
      <c r="O24" s="4">
        <v>1011.6</v>
      </c>
      <c r="P24" s="4">
        <v>1008.5</v>
      </c>
      <c r="Q24" s="4">
        <v>1015</v>
      </c>
      <c r="R24" s="4">
        <v>1006.1</v>
      </c>
      <c r="S24" s="4">
        <v>1012.2</v>
      </c>
      <c r="T24" s="4">
        <v>1008.2</v>
      </c>
      <c r="U24" s="4">
        <v>1009.4</v>
      </c>
      <c r="V24" s="4">
        <v>1012.1</v>
      </c>
      <c r="W24" s="4">
        <v>1004.6</v>
      </c>
      <c r="X24" s="4">
        <v>1012.1</v>
      </c>
      <c r="Y24" s="4">
        <v>1005.5</v>
      </c>
      <c r="Z24" s="4">
        <v>1015.2</v>
      </c>
      <c r="AA24" s="4">
        <v>1002.9</v>
      </c>
      <c r="AB24" s="4">
        <v>1005.8</v>
      </c>
      <c r="AC24" s="4">
        <v>994.4</v>
      </c>
      <c r="AD24" s="4">
        <v>1008.5</v>
      </c>
      <c r="AE24" s="4">
        <v>1003.9</v>
      </c>
      <c r="AF24" s="4">
        <v>1007.7</v>
      </c>
      <c r="AG24" s="4">
        <v>1019.9</v>
      </c>
      <c r="AH24" s="4">
        <v>1010.9</v>
      </c>
      <c r="AI24" s="4">
        <v>1009.5</v>
      </c>
      <c r="AJ24" s="4">
        <v>1011.1</v>
      </c>
      <c r="AK24" s="4">
        <v>997.5</v>
      </c>
      <c r="AL24" s="4">
        <v>1008.9</v>
      </c>
      <c r="AM24" s="4">
        <v>1003.4</v>
      </c>
      <c r="AN24" s="4">
        <v>1006.1</v>
      </c>
      <c r="AO24" s="4">
        <v>1002.2</v>
      </c>
      <c r="AP24" s="4">
        <v>1007.2</v>
      </c>
      <c r="AQ24" s="4">
        <v>1015.2</v>
      </c>
      <c r="AR24" s="4">
        <v>992.6</v>
      </c>
      <c r="AS24" s="4">
        <v>1006.5</v>
      </c>
      <c r="AT24" s="4">
        <v>1007.6</v>
      </c>
      <c r="AU24" s="4">
        <v>1017.6</v>
      </c>
      <c r="AV24" s="4">
        <v>1015.3</v>
      </c>
      <c r="AW24" s="4">
        <v>1012.1</v>
      </c>
      <c r="AX24" s="4">
        <v>1010.5</v>
      </c>
      <c r="AY24" s="4">
        <v>1005.8</v>
      </c>
      <c r="AZ24" s="4">
        <v>1014.8</v>
      </c>
      <c r="BA24" s="4">
        <v>1004.9</v>
      </c>
      <c r="BB24" s="4">
        <v>1002.8</v>
      </c>
      <c r="BC24" s="4">
        <v>1013.9</v>
      </c>
      <c r="BD24" s="4">
        <v>1012</v>
      </c>
      <c r="BE24" s="4">
        <v>1013.1</v>
      </c>
      <c r="BF24" s="4">
        <v>1007.7630995598688</v>
      </c>
      <c r="BG24" s="4">
        <v>1010.5238264969231</v>
      </c>
      <c r="BH24" s="4">
        <v>1007.8</v>
      </c>
      <c r="BI24" s="4">
        <v>1012.7</v>
      </c>
      <c r="BJ24" s="4">
        <v>1008.4</v>
      </c>
      <c r="BK24" s="4">
        <v>1000</v>
      </c>
      <c r="BL24" s="4">
        <v>1012</v>
      </c>
      <c r="BM24" s="4">
        <v>1014.9</v>
      </c>
      <c r="BN24" s="4">
        <v>1012.4</v>
      </c>
      <c r="BO24" s="4">
        <v>1017.3</v>
      </c>
      <c r="BP24" s="4">
        <v>1004</v>
      </c>
      <c r="BQ24" s="4">
        <v>1017.2</v>
      </c>
      <c r="BR24" s="4"/>
      <c r="BS24" s="4"/>
      <c r="BT24" s="4"/>
      <c r="BU24" s="4"/>
      <c r="BV24" s="4"/>
      <c r="BW24" s="4"/>
      <c r="BY24" s="10">
        <f t="shared" si="0"/>
        <v>1008.0333333333336</v>
      </c>
      <c r="BZ24" s="10">
        <f t="shared" si="1"/>
        <v>1007.7966666666665</v>
      </c>
      <c r="CA24" s="10">
        <f t="shared" si="2"/>
        <v>1008.6595642018931</v>
      </c>
      <c r="CB24" s="10">
        <f t="shared" si="3"/>
        <v>1009.3092556792514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 t="s">
        <v>38</v>
      </c>
      <c r="H25" s="15">
        <v>1010.4</v>
      </c>
      <c r="I25" s="15">
        <v>1018.1</v>
      </c>
      <c r="J25" s="15">
        <v>1010.6</v>
      </c>
      <c r="K25" s="4">
        <v>1013.3</v>
      </c>
      <c r="L25" s="4">
        <v>1007.9</v>
      </c>
      <c r="M25" s="4">
        <v>1007</v>
      </c>
      <c r="N25" s="4">
        <v>1010.9</v>
      </c>
      <c r="O25" s="4">
        <v>1008.1</v>
      </c>
      <c r="P25" s="4">
        <v>1008.5</v>
      </c>
      <c r="Q25" s="4">
        <v>1012.2</v>
      </c>
      <c r="R25" s="4">
        <v>1002.1</v>
      </c>
      <c r="S25" s="4">
        <v>1011.5</v>
      </c>
      <c r="T25" s="4">
        <v>1018.3</v>
      </c>
      <c r="U25" s="4">
        <v>1016.1</v>
      </c>
      <c r="V25" s="4">
        <v>1018.1</v>
      </c>
      <c r="W25" s="4">
        <v>1001.4</v>
      </c>
      <c r="X25" s="4">
        <v>1016.4</v>
      </c>
      <c r="Y25" s="4">
        <v>1010.8</v>
      </c>
      <c r="Z25" s="4">
        <v>1015.6</v>
      </c>
      <c r="AA25" s="4">
        <v>1012.8</v>
      </c>
      <c r="AB25" s="4">
        <v>1006.9</v>
      </c>
      <c r="AC25" s="4">
        <v>1013</v>
      </c>
      <c r="AD25" s="4">
        <v>1006.3</v>
      </c>
      <c r="AE25" s="4">
        <v>1011</v>
      </c>
      <c r="AF25" s="4">
        <v>1010.3</v>
      </c>
      <c r="AG25" s="4">
        <v>1017.5</v>
      </c>
      <c r="AH25" s="4">
        <v>1015.1</v>
      </c>
      <c r="AI25" s="4">
        <v>1012.5</v>
      </c>
      <c r="AJ25" s="4">
        <v>997.8</v>
      </c>
      <c r="AK25" s="4">
        <v>994.5</v>
      </c>
      <c r="AL25" s="4">
        <v>1005.2</v>
      </c>
      <c r="AM25" s="4">
        <v>1008.2</v>
      </c>
      <c r="AN25" s="4">
        <v>1006.6</v>
      </c>
      <c r="AO25" s="4">
        <v>1004.3</v>
      </c>
      <c r="AP25" s="4">
        <v>1002</v>
      </c>
      <c r="AQ25" s="4">
        <v>1016.3</v>
      </c>
      <c r="AR25" s="4">
        <v>1000.7</v>
      </c>
      <c r="AS25" s="4">
        <v>1005</v>
      </c>
      <c r="AT25" s="4">
        <v>1016.9</v>
      </c>
      <c r="AU25" s="4">
        <v>1015.8</v>
      </c>
      <c r="AV25" s="4">
        <v>1011.8</v>
      </c>
      <c r="AW25" s="4">
        <v>1009.5</v>
      </c>
      <c r="AX25" s="4">
        <v>1002.7</v>
      </c>
      <c r="AY25" s="4">
        <v>1002.3</v>
      </c>
      <c r="AZ25" s="4">
        <v>1019.4</v>
      </c>
      <c r="BA25" s="4">
        <v>1009.5</v>
      </c>
      <c r="BB25" s="4">
        <v>1002.4</v>
      </c>
      <c r="BC25" s="4">
        <v>1004.7</v>
      </c>
      <c r="BD25" s="4">
        <v>1008.9</v>
      </c>
      <c r="BE25" s="4">
        <v>1014.1</v>
      </c>
      <c r="BF25" s="4">
        <v>1005.1568861416893</v>
      </c>
      <c r="BG25" s="4">
        <v>1015.1131951440201</v>
      </c>
      <c r="BH25" s="4">
        <v>1016</v>
      </c>
      <c r="BI25" s="4">
        <v>1009</v>
      </c>
      <c r="BJ25" s="4">
        <v>1009</v>
      </c>
      <c r="BK25" s="4">
        <v>1014.2</v>
      </c>
      <c r="BL25" s="4">
        <v>1011.8</v>
      </c>
      <c r="BM25" s="4">
        <v>1012.7</v>
      </c>
      <c r="BN25" s="4">
        <v>1009.8</v>
      </c>
      <c r="BO25" s="4">
        <v>1003.8</v>
      </c>
      <c r="BP25" s="4">
        <v>1008.7</v>
      </c>
      <c r="BQ25" s="4">
        <v>1013.4</v>
      </c>
      <c r="BR25" s="4"/>
      <c r="BS25" s="4"/>
      <c r="BT25" s="4"/>
      <c r="BU25" s="4"/>
      <c r="BV25" s="4"/>
      <c r="BW25" s="4"/>
      <c r="BY25" s="10">
        <f t="shared" si="0"/>
        <v>1009.9966666666666</v>
      </c>
      <c r="BZ25" s="10">
        <f t="shared" si="1"/>
        <v>1009.89</v>
      </c>
      <c r="CA25" s="10">
        <f t="shared" si="2"/>
        <v>1008.3856693761903</v>
      </c>
      <c r="CB25" s="10">
        <f t="shared" si="3"/>
        <v>1009.3474219769583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 t="s">
        <v>38</v>
      </c>
      <c r="H26" s="15">
        <v>1011.9</v>
      </c>
      <c r="I26" s="15">
        <v>1021.2</v>
      </c>
      <c r="J26" s="15">
        <v>1006.9</v>
      </c>
      <c r="K26" s="4">
        <v>1002.6</v>
      </c>
      <c r="L26" s="4">
        <v>1008.8</v>
      </c>
      <c r="M26" s="4">
        <v>1002.9</v>
      </c>
      <c r="N26" s="4">
        <v>1005</v>
      </c>
      <c r="O26" s="4">
        <v>1008.2</v>
      </c>
      <c r="P26" s="4">
        <v>1011.6</v>
      </c>
      <c r="Q26" s="4">
        <v>1011</v>
      </c>
      <c r="R26" s="4">
        <v>1008.1</v>
      </c>
      <c r="S26" s="4">
        <v>1012.4</v>
      </c>
      <c r="T26" s="4">
        <v>1005.2</v>
      </c>
      <c r="U26" s="4">
        <v>1019.6</v>
      </c>
      <c r="V26" s="4">
        <v>1021.7</v>
      </c>
      <c r="W26" s="4">
        <v>1003.1</v>
      </c>
      <c r="X26" s="4">
        <v>1020.6</v>
      </c>
      <c r="Y26" s="4">
        <v>1012.7</v>
      </c>
      <c r="Z26" s="4">
        <v>1018.1</v>
      </c>
      <c r="AA26" s="4">
        <v>1012.6</v>
      </c>
      <c r="AB26" s="4">
        <v>1008.9</v>
      </c>
      <c r="AC26" s="4">
        <v>1013.1</v>
      </c>
      <c r="AD26" s="4">
        <v>997.4</v>
      </c>
      <c r="AE26" s="4">
        <v>1017.5</v>
      </c>
      <c r="AF26" s="4">
        <v>1011.3</v>
      </c>
      <c r="AG26" s="4">
        <v>1016.5</v>
      </c>
      <c r="AH26" s="4">
        <v>1012.4</v>
      </c>
      <c r="AI26" s="4">
        <v>1003.7</v>
      </c>
      <c r="AJ26" s="4">
        <v>1002.2</v>
      </c>
      <c r="AK26" s="4">
        <v>1009.6</v>
      </c>
      <c r="AL26" s="4">
        <v>1008</v>
      </c>
      <c r="AM26" s="4">
        <v>1012.6</v>
      </c>
      <c r="AN26" s="4">
        <v>1014.1</v>
      </c>
      <c r="AO26" s="4">
        <v>1001.7</v>
      </c>
      <c r="AP26" s="4">
        <v>1008.6</v>
      </c>
      <c r="AQ26" s="4">
        <v>1017.7</v>
      </c>
      <c r="AR26" s="4">
        <v>1012.2</v>
      </c>
      <c r="AS26" s="4">
        <v>1008.3</v>
      </c>
      <c r="AT26" s="4">
        <v>1005.2</v>
      </c>
      <c r="AU26" s="4">
        <v>1004.9</v>
      </c>
      <c r="AV26" s="4">
        <v>994.8</v>
      </c>
      <c r="AW26" s="4">
        <v>1006.6</v>
      </c>
      <c r="AX26" s="4">
        <v>997.2</v>
      </c>
      <c r="AY26" s="4">
        <v>1000.4</v>
      </c>
      <c r="AZ26" s="4">
        <v>1021.3</v>
      </c>
      <c r="BA26" s="4">
        <v>1007.6</v>
      </c>
      <c r="BB26" s="4">
        <v>1003.9</v>
      </c>
      <c r="BC26" s="4">
        <v>1004.1</v>
      </c>
      <c r="BD26" s="4">
        <v>1010.8</v>
      </c>
      <c r="BE26" s="4">
        <v>1010.7</v>
      </c>
      <c r="BF26" s="4">
        <v>1004.2238952834144</v>
      </c>
      <c r="BG26" s="4">
        <v>997.076281058031</v>
      </c>
      <c r="BH26" s="4">
        <v>1017.7</v>
      </c>
      <c r="BI26" s="4">
        <v>1009.9</v>
      </c>
      <c r="BJ26" s="4">
        <v>1012.7</v>
      </c>
      <c r="BK26" s="4">
        <v>1014.5</v>
      </c>
      <c r="BL26" s="4">
        <v>1009.1</v>
      </c>
      <c r="BM26" s="4">
        <v>1012.9</v>
      </c>
      <c r="BN26" s="4">
        <v>1008.4</v>
      </c>
      <c r="BO26" s="4">
        <v>1002.3</v>
      </c>
      <c r="BP26" s="4">
        <v>1009.6</v>
      </c>
      <c r="BQ26" s="4">
        <v>1012.9</v>
      </c>
      <c r="BR26" s="4"/>
      <c r="BS26" s="4"/>
      <c r="BT26" s="4"/>
      <c r="BU26" s="4"/>
      <c r="BV26" s="4"/>
      <c r="BW26" s="4"/>
      <c r="BY26" s="10">
        <f t="shared" si="0"/>
        <v>1010.1433333333334</v>
      </c>
      <c r="BZ26" s="10">
        <f t="shared" si="1"/>
        <v>1010.0299999999999</v>
      </c>
      <c r="CA26" s="10">
        <f t="shared" si="2"/>
        <v>1007.4200058780482</v>
      </c>
      <c r="CB26" s="10">
        <f t="shared" si="3"/>
        <v>1008.1935540755305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 t="s">
        <v>38</v>
      </c>
      <c r="H27" s="15">
        <v>1010.4</v>
      </c>
      <c r="I27" s="15">
        <v>1013.8</v>
      </c>
      <c r="J27" s="15">
        <v>1011</v>
      </c>
      <c r="K27" s="4">
        <v>1007.4</v>
      </c>
      <c r="L27" s="4">
        <v>1001.6</v>
      </c>
      <c r="M27" s="4">
        <v>1003.8</v>
      </c>
      <c r="N27" s="4">
        <v>1008.3</v>
      </c>
      <c r="O27" s="4">
        <v>1008.4</v>
      </c>
      <c r="P27" s="4">
        <v>1016.7</v>
      </c>
      <c r="Q27" s="4">
        <v>1010.6</v>
      </c>
      <c r="R27" s="4">
        <v>990</v>
      </c>
      <c r="S27" s="4">
        <v>1012.5</v>
      </c>
      <c r="T27" s="4">
        <v>997</v>
      </c>
      <c r="U27" s="4">
        <v>1015.3</v>
      </c>
      <c r="V27" s="4">
        <v>1020.2</v>
      </c>
      <c r="W27" s="4">
        <v>1008.7</v>
      </c>
      <c r="X27" s="4">
        <v>1015.6</v>
      </c>
      <c r="Y27" s="4">
        <v>1008.8</v>
      </c>
      <c r="Z27" s="4">
        <v>1017.3</v>
      </c>
      <c r="AA27" s="4">
        <v>1015.8</v>
      </c>
      <c r="AB27" s="4">
        <v>1011.9</v>
      </c>
      <c r="AC27" s="4">
        <v>1008.2</v>
      </c>
      <c r="AD27" s="4">
        <v>996.5</v>
      </c>
      <c r="AE27" s="4">
        <v>1020.4</v>
      </c>
      <c r="AF27" s="4">
        <v>1012.8</v>
      </c>
      <c r="AG27" s="4">
        <v>1018.4</v>
      </c>
      <c r="AH27" s="4">
        <v>1004.2</v>
      </c>
      <c r="AI27" s="4">
        <v>1003.6</v>
      </c>
      <c r="AJ27" s="4">
        <v>1014.4</v>
      </c>
      <c r="AK27" s="4">
        <v>1018.8</v>
      </c>
      <c r="AL27" s="4">
        <v>1007.8</v>
      </c>
      <c r="AM27" s="4">
        <v>1011.8</v>
      </c>
      <c r="AN27" s="4">
        <v>1011</v>
      </c>
      <c r="AO27" s="4">
        <v>1003.1</v>
      </c>
      <c r="AP27" s="4">
        <v>1007.3</v>
      </c>
      <c r="AQ27" s="4">
        <v>1017.2</v>
      </c>
      <c r="AR27" s="4">
        <v>1009.4</v>
      </c>
      <c r="AS27" s="4">
        <v>1011.1</v>
      </c>
      <c r="AT27" s="4">
        <v>997.7</v>
      </c>
      <c r="AU27" s="4">
        <v>997.5</v>
      </c>
      <c r="AV27" s="4">
        <v>990.6</v>
      </c>
      <c r="AW27" s="4">
        <v>1010.8</v>
      </c>
      <c r="AX27" s="4">
        <v>1002.2</v>
      </c>
      <c r="AY27" s="4">
        <v>1002.1</v>
      </c>
      <c r="AZ27" s="4">
        <v>1021.5</v>
      </c>
      <c r="BA27" s="4">
        <v>1008.8</v>
      </c>
      <c r="BB27" s="4">
        <v>1012.1</v>
      </c>
      <c r="BC27" s="4">
        <v>1015.1</v>
      </c>
      <c r="BD27" s="4">
        <v>993.9</v>
      </c>
      <c r="BE27" s="4">
        <v>999.3</v>
      </c>
      <c r="BF27" s="4">
        <v>1007.1516673676639</v>
      </c>
      <c r="BG27" s="4">
        <v>996.7550553249039</v>
      </c>
      <c r="BH27" s="4">
        <v>1016.6</v>
      </c>
      <c r="BI27" s="4">
        <v>1007.7</v>
      </c>
      <c r="BJ27" s="4">
        <v>1020.5</v>
      </c>
      <c r="BK27" s="4">
        <v>1012.7</v>
      </c>
      <c r="BL27" s="4">
        <v>1009.9</v>
      </c>
      <c r="BM27" s="4">
        <v>1012.4</v>
      </c>
      <c r="BN27" s="4">
        <v>1006.1</v>
      </c>
      <c r="BO27" s="4">
        <v>1003.9</v>
      </c>
      <c r="BP27" s="4">
        <v>1013.5</v>
      </c>
      <c r="BQ27" s="4">
        <v>1008.5</v>
      </c>
      <c r="BR27" s="4"/>
      <c r="BS27" s="4"/>
      <c r="BT27" s="4"/>
      <c r="BU27" s="4"/>
      <c r="BV27" s="4"/>
      <c r="BW27" s="4"/>
      <c r="BY27" s="10">
        <f t="shared" si="0"/>
        <v>1009.9266666666667</v>
      </c>
      <c r="BZ27" s="10">
        <f t="shared" si="1"/>
        <v>1009.4399999999999</v>
      </c>
      <c r="CA27" s="10">
        <f t="shared" si="2"/>
        <v>1007.4435574230854</v>
      </c>
      <c r="CB27" s="10">
        <f t="shared" si="3"/>
        <v>1007.6840878287926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 t="s">
        <v>38</v>
      </c>
      <c r="H28" s="15">
        <v>1010.4</v>
      </c>
      <c r="I28" s="15">
        <v>1010.4</v>
      </c>
      <c r="J28" s="15">
        <v>1017.2</v>
      </c>
      <c r="K28" s="4">
        <v>1015</v>
      </c>
      <c r="L28" s="4">
        <v>1014.5</v>
      </c>
      <c r="M28" s="4">
        <v>1004.1</v>
      </c>
      <c r="N28" s="4">
        <v>1010.6</v>
      </c>
      <c r="O28" s="4">
        <v>1010.3</v>
      </c>
      <c r="P28" s="4">
        <v>1015.5</v>
      </c>
      <c r="Q28" s="4">
        <v>1009.8</v>
      </c>
      <c r="R28" s="4">
        <v>992.5</v>
      </c>
      <c r="S28" s="4">
        <v>1002.7</v>
      </c>
      <c r="T28" s="4">
        <v>1009.3</v>
      </c>
      <c r="U28" s="4">
        <v>1007.7</v>
      </c>
      <c r="V28" s="4">
        <v>1016.1</v>
      </c>
      <c r="W28" s="4">
        <v>1007.2</v>
      </c>
      <c r="X28" s="4">
        <v>1011.5</v>
      </c>
      <c r="Y28" s="4">
        <v>1005.1</v>
      </c>
      <c r="Z28" s="4">
        <v>1016.9</v>
      </c>
      <c r="AA28" s="4">
        <v>1016</v>
      </c>
      <c r="AB28" s="4">
        <v>1007.3</v>
      </c>
      <c r="AC28" s="4">
        <v>988.6</v>
      </c>
      <c r="AD28" s="4">
        <v>1006.4</v>
      </c>
      <c r="AE28" s="4">
        <v>1015.9</v>
      </c>
      <c r="AF28" s="4">
        <v>1015.8</v>
      </c>
      <c r="AG28" s="4">
        <v>1017.5</v>
      </c>
      <c r="AH28" s="4">
        <v>1003.9</v>
      </c>
      <c r="AI28" s="4">
        <v>1009.5</v>
      </c>
      <c r="AJ28" s="4">
        <v>1004.1</v>
      </c>
      <c r="AK28" s="4">
        <v>1012.5</v>
      </c>
      <c r="AL28" s="4">
        <v>998</v>
      </c>
      <c r="AM28" s="4">
        <v>1016.2</v>
      </c>
      <c r="AN28" s="4">
        <v>1005.3</v>
      </c>
      <c r="AO28" s="4">
        <v>1006.8</v>
      </c>
      <c r="AP28" s="4">
        <v>1007.8</v>
      </c>
      <c r="AQ28" s="4">
        <v>1011.1</v>
      </c>
      <c r="AR28" s="4">
        <v>1003.7</v>
      </c>
      <c r="AS28" s="4">
        <v>1012.6</v>
      </c>
      <c r="AT28" s="4">
        <v>1004.5</v>
      </c>
      <c r="AU28" s="4">
        <v>1006.2</v>
      </c>
      <c r="AV28" s="4">
        <v>1006.4</v>
      </c>
      <c r="AW28" s="4">
        <v>1012.6</v>
      </c>
      <c r="AX28" s="4">
        <v>1004.4</v>
      </c>
      <c r="AY28" s="4">
        <v>1006</v>
      </c>
      <c r="AZ28" s="4">
        <v>1016.6</v>
      </c>
      <c r="BA28" s="4">
        <v>1017.8</v>
      </c>
      <c r="BB28" s="4">
        <v>1016.8</v>
      </c>
      <c r="BC28" s="4">
        <v>1020.3</v>
      </c>
      <c r="BD28" s="4">
        <v>993.9</v>
      </c>
      <c r="BE28" s="4">
        <v>1002.2</v>
      </c>
      <c r="BF28" s="4">
        <v>1012.5727813854104</v>
      </c>
      <c r="BG28" s="4">
        <v>999.2761481847604</v>
      </c>
      <c r="BH28" s="4">
        <v>1021.3</v>
      </c>
      <c r="BI28" s="4">
        <v>1008.7</v>
      </c>
      <c r="BJ28" s="4">
        <v>1022.5</v>
      </c>
      <c r="BK28" s="4">
        <v>1007.1</v>
      </c>
      <c r="BL28" s="4">
        <v>1007.8</v>
      </c>
      <c r="BM28" s="4">
        <v>1008.1</v>
      </c>
      <c r="BN28" s="4">
        <v>1003.9</v>
      </c>
      <c r="BO28" s="4">
        <v>1007.4</v>
      </c>
      <c r="BP28" s="4">
        <v>1015.4</v>
      </c>
      <c r="BQ28" s="4">
        <v>1006.7</v>
      </c>
      <c r="BR28" s="4"/>
      <c r="BS28" s="4"/>
      <c r="BT28" s="4"/>
      <c r="BU28" s="4"/>
      <c r="BV28" s="4"/>
      <c r="BW28" s="4"/>
      <c r="BY28" s="10">
        <f t="shared" si="0"/>
        <v>1009.2566666666668</v>
      </c>
      <c r="BZ28" s="10">
        <f t="shared" si="1"/>
        <v>1008.7499999999999</v>
      </c>
      <c r="CA28" s="10">
        <f t="shared" si="2"/>
        <v>1008.8882976523389</v>
      </c>
      <c r="CB28" s="10">
        <f t="shared" si="3"/>
        <v>1009.4177074054894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 t="s">
        <v>38</v>
      </c>
      <c r="H29" s="15">
        <v>1007.1</v>
      </c>
      <c r="I29" s="15">
        <v>1006.4</v>
      </c>
      <c r="J29" s="15">
        <v>1009.7</v>
      </c>
      <c r="K29" s="4">
        <v>1001.7</v>
      </c>
      <c r="L29" s="4">
        <v>1005</v>
      </c>
      <c r="M29" s="4">
        <v>1014.1</v>
      </c>
      <c r="N29" s="4">
        <v>984.7</v>
      </c>
      <c r="O29" s="4">
        <v>1015.2</v>
      </c>
      <c r="P29" s="4">
        <v>1015</v>
      </c>
      <c r="Q29" s="4">
        <v>1006.1</v>
      </c>
      <c r="R29" s="4">
        <v>1003.4</v>
      </c>
      <c r="S29" s="4">
        <v>1002.7</v>
      </c>
      <c r="T29" s="4">
        <v>1007.1</v>
      </c>
      <c r="U29" s="4">
        <v>1003.1</v>
      </c>
      <c r="V29" s="4">
        <v>1013.7</v>
      </c>
      <c r="W29" s="4">
        <v>1004.6</v>
      </c>
      <c r="X29" s="4">
        <v>1009</v>
      </c>
      <c r="Y29" s="4">
        <v>1006.7</v>
      </c>
      <c r="Z29" s="4">
        <v>1012.8</v>
      </c>
      <c r="AA29" s="4">
        <v>1008.1</v>
      </c>
      <c r="AB29" s="4">
        <v>999.8</v>
      </c>
      <c r="AC29" s="4">
        <v>989.2</v>
      </c>
      <c r="AD29" s="4">
        <v>1011.7</v>
      </c>
      <c r="AE29" s="4">
        <v>1012.6</v>
      </c>
      <c r="AF29" s="4">
        <v>1014.3</v>
      </c>
      <c r="AG29" s="4">
        <v>1012.8</v>
      </c>
      <c r="AH29" s="4">
        <v>1006.2</v>
      </c>
      <c r="AI29" s="4">
        <v>1014.3</v>
      </c>
      <c r="AJ29" s="4">
        <v>1005.8</v>
      </c>
      <c r="AK29" s="4">
        <v>1015.3</v>
      </c>
      <c r="AL29" s="4">
        <v>1006.7</v>
      </c>
      <c r="AM29" s="4">
        <v>1018.9</v>
      </c>
      <c r="AN29" s="4">
        <v>1004.1</v>
      </c>
      <c r="AO29" s="4">
        <v>1008.6</v>
      </c>
      <c r="AP29" s="4">
        <v>1005.8</v>
      </c>
      <c r="AQ29" s="4">
        <v>997.9</v>
      </c>
      <c r="AR29" s="4">
        <v>1009.4</v>
      </c>
      <c r="AS29" s="4">
        <v>1012.1</v>
      </c>
      <c r="AT29" s="4">
        <v>1009</v>
      </c>
      <c r="AU29" s="4">
        <v>1013.5</v>
      </c>
      <c r="AV29" s="4">
        <v>994.6</v>
      </c>
      <c r="AW29" s="4">
        <v>1006</v>
      </c>
      <c r="AX29" s="4">
        <v>1004.4</v>
      </c>
      <c r="AY29" s="4">
        <v>1008.4</v>
      </c>
      <c r="AZ29" s="4">
        <v>1015.4</v>
      </c>
      <c r="BA29" s="4">
        <v>1020.9</v>
      </c>
      <c r="BB29" s="4">
        <v>1014.9</v>
      </c>
      <c r="BC29" s="4">
        <v>1012.8</v>
      </c>
      <c r="BD29" s="4">
        <v>999.5</v>
      </c>
      <c r="BE29" s="4">
        <v>1005.1</v>
      </c>
      <c r="BF29" s="4">
        <v>1016.1884643937929</v>
      </c>
      <c r="BG29" s="4">
        <v>1003.117971280837</v>
      </c>
      <c r="BH29" s="4">
        <v>1019</v>
      </c>
      <c r="BI29" s="4">
        <v>1012.9</v>
      </c>
      <c r="BJ29" s="4">
        <v>1023.7</v>
      </c>
      <c r="BK29" s="4">
        <v>1001.4</v>
      </c>
      <c r="BL29" s="4">
        <v>1009.6</v>
      </c>
      <c r="BM29" s="4">
        <v>1006.4</v>
      </c>
      <c r="BN29" s="4">
        <v>1006</v>
      </c>
      <c r="BO29" s="4">
        <v>1010.4</v>
      </c>
      <c r="BP29" s="4">
        <v>1009.9</v>
      </c>
      <c r="BQ29" s="4">
        <v>1001.8</v>
      </c>
      <c r="BR29" s="4"/>
      <c r="BS29" s="4"/>
      <c r="BT29" s="4"/>
      <c r="BU29" s="4"/>
      <c r="BV29" s="4"/>
      <c r="BW29" s="4"/>
      <c r="BY29" s="10">
        <f t="shared" si="0"/>
        <v>1007.6766666666666</v>
      </c>
      <c r="BZ29" s="10">
        <f t="shared" si="1"/>
        <v>1007.7899999999998</v>
      </c>
      <c r="CA29" s="10">
        <f t="shared" si="2"/>
        <v>1009.343547855821</v>
      </c>
      <c r="CB29" s="10">
        <f t="shared" si="3"/>
        <v>1009.087304376601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 t="s">
        <v>38</v>
      </c>
      <c r="H30" s="15">
        <v>1005.8</v>
      </c>
      <c r="I30" s="15">
        <v>999.1</v>
      </c>
      <c r="J30" s="15">
        <v>1002.4</v>
      </c>
      <c r="K30" s="4">
        <v>1000</v>
      </c>
      <c r="L30" s="4">
        <v>1010.6</v>
      </c>
      <c r="M30" s="4">
        <v>1016.1</v>
      </c>
      <c r="N30" s="4">
        <v>998.8</v>
      </c>
      <c r="O30" s="4">
        <v>1011.5</v>
      </c>
      <c r="P30" s="4">
        <v>1012.1</v>
      </c>
      <c r="Q30" s="4">
        <v>1004.9</v>
      </c>
      <c r="R30" s="4">
        <v>1000.5</v>
      </c>
      <c r="S30" s="4">
        <v>1006</v>
      </c>
      <c r="T30" s="4">
        <v>1004.8</v>
      </c>
      <c r="U30" s="4">
        <v>1008.2</v>
      </c>
      <c r="V30" s="4">
        <v>1013</v>
      </c>
      <c r="W30" s="4">
        <v>1006.4</v>
      </c>
      <c r="X30" s="4">
        <v>1009</v>
      </c>
      <c r="Y30" s="4">
        <v>1004.7</v>
      </c>
      <c r="Z30" s="4">
        <v>1010.6</v>
      </c>
      <c r="AA30" s="4">
        <v>1008.5</v>
      </c>
      <c r="AB30" s="4">
        <v>1000.3</v>
      </c>
      <c r="AC30" s="4">
        <v>1010.3</v>
      </c>
      <c r="AD30" s="4">
        <v>998.5</v>
      </c>
      <c r="AE30" s="4">
        <v>1008.2</v>
      </c>
      <c r="AF30" s="4">
        <v>1009.6</v>
      </c>
      <c r="AG30" s="4">
        <v>1008.7</v>
      </c>
      <c r="AH30" s="4">
        <v>1007.8</v>
      </c>
      <c r="AI30" s="4">
        <v>1014.4</v>
      </c>
      <c r="AJ30" s="4">
        <v>1007.6</v>
      </c>
      <c r="AK30" s="4">
        <v>1015.8</v>
      </c>
      <c r="AL30" s="4">
        <v>1010.6</v>
      </c>
      <c r="AM30" s="4">
        <v>1016.6</v>
      </c>
      <c r="AN30" s="4">
        <v>1015.9</v>
      </c>
      <c r="AO30" s="4">
        <v>1003</v>
      </c>
      <c r="AP30" s="4">
        <v>1005.6</v>
      </c>
      <c r="AQ30" s="4">
        <v>1003.4</v>
      </c>
      <c r="AR30" s="4">
        <v>1018.1</v>
      </c>
      <c r="AS30" s="4">
        <v>1012.7</v>
      </c>
      <c r="AT30" s="4">
        <v>1012.1</v>
      </c>
      <c r="AU30" s="4">
        <v>1018.3</v>
      </c>
      <c r="AV30" s="4">
        <v>1001.6</v>
      </c>
      <c r="AW30" s="4">
        <v>993.4</v>
      </c>
      <c r="AX30" s="4">
        <v>1005</v>
      </c>
      <c r="AY30" s="4">
        <v>1010.1</v>
      </c>
      <c r="AZ30" s="4">
        <v>1016.5</v>
      </c>
      <c r="BA30" s="4">
        <v>1014.7</v>
      </c>
      <c r="BB30" s="4">
        <v>1017.1</v>
      </c>
      <c r="BC30" s="4">
        <v>996.9</v>
      </c>
      <c r="BD30" s="4">
        <v>1008.8</v>
      </c>
      <c r="BE30" s="4">
        <v>1011</v>
      </c>
      <c r="BF30" s="4">
        <v>1012.7493435084925</v>
      </c>
      <c r="BG30" s="4">
        <v>1008.7406504616304</v>
      </c>
      <c r="BH30" s="4">
        <v>1012.6</v>
      </c>
      <c r="BI30" s="4">
        <v>1015.6</v>
      </c>
      <c r="BJ30" s="4">
        <v>1021.4</v>
      </c>
      <c r="BK30" s="4">
        <v>1005.8</v>
      </c>
      <c r="BL30" s="4">
        <v>1015.7</v>
      </c>
      <c r="BM30" s="4">
        <v>1006.9</v>
      </c>
      <c r="BN30" s="4">
        <v>1010.4</v>
      </c>
      <c r="BO30" s="4">
        <v>1012.4</v>
      </c>
      <c r="BP30" s="4">
        <v>1004.5</v>
      </c>
      <c r="BQ30" s="4">
        <v>1004.6</v>
      </c>
      <c r="BR30" s="4"/>
      <c r="BS30" s="4"/>
      <c r="BT30" s="4"/>
      <c r="BU30" s="4"/>
      <c r="BV30" s="4"/>
      <c r="BW30" s="4"/>
      <c r="BY30" s="10">
        <f t="shared" si="0"/>
        <v>1007.8833333333331</v>
      </c>
      <c r="BZ30" s="10">
        <f t="shared" si="1"/>
        <v>1008.5899999999998</v>
      </c>
      <c r="CA30" s="10">
        <f t="shared" si="2"/>
        <v>1009.4496664656707</v>
      </c>
      <c r="CB30" s="10">
        <f t="shared" si="3"/>
        <v>1010.0706449667782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 t="s">
        <v>38</v>
      </c>
      <c r="H31" s="15">
        <v>1007.9</v>
      </c>
      <c r="I31" s="15">
        <v>989.5</v>
      </c>
      <c r="J31" s="15">
        <v>989.8</v>
      </c>
      <c r="K31" s="4">
        <v>998.1</v>
      </c>
      <c r="L31" s="4">
        <v>1011</v>
      </c>
      <c r="M31" s="4">
        <v>1010.2</v>
      </c>
      <c r="N31" s="4">
        <v>1008.6</v>
      </c>
      <c r="O31" s="4">
        <v>1006.5</v>
      </c>
      <c r="P31" s="4">
        <v>1008</v>
      </c>
      <c r="Q31" s="4">
        <v>1007.7</v>
      </c>
      <c r="R31" s="4">
        <v>1010.4</v>
      </c>
      <c r="S31" s="4">
        <v>1009.6</v>
      </c>
      <c r="T31" s="4">
        <v>1007.4</v>
      </c>
      <c r="U31" s="4">
        <v>1010.7</v>
      </c>
      <c r="V31" s="4">
        <v>1001.2</v>
      </c>
      <c r="W31" s="4">
        <v>1014</v>
      </c>
      <c r="X31" s="4">
        <v>1007.6</v>
      </c>
      <c r="Y31" s="4">
        <v>1003.2</v>
      </c>
      <c r="Z31" s="4">
        <v>1011.5</v>
      </c>
      <c r="AA31" s="4">
        <v>1007.9</v>
      </c>
      <c r="AB31" s="4">
        <v>1001.1</v>
      </c>
      <c r="AC31" s="4">
        <v>1014.1</v>
      </c>
      <c r="AD31" s="4">
        <v>990.4</v>
      </c>
      <c r="AE31" s="4">
        <v>1009.1</v>
      </c>
      <c r="AF31" s="4">
        <v>1008</v>
      </c>
      <c r="AG31" s="4">
        <v>1007.1</v>
      </c>
      <c r="AH31" s="4">
        <v>1005.3</v>
      </c>
      <c r="AI31" s="4">
        <v>1007.9</v>
      </c>
      <c r="AJ31" s="4">
        <v>1019.3</v>
      </c>
      <c r="AK31" s="4">
        <v>1012.8</v>
      </c>
      <c r="AL31" s="4">
        <v>1009.8</v>
      </c>
      <c r="AM31" s="4">
        <v>1016.8</v>
      </c>
      <c r="AN31" s="4">
        <v>1017.7</v>
      </c>
      <c r="AO31" s="4">
        <v>1002.4</v>
      </c>
      <c r="AP31" s="4">
        <v>1008.1</v>
      </c>
      <c r="AQ31" s="4">
        <v>1008.6</v>
      </c>
      <c r="AR31" s="4">
        <v>1006.7</v>
      </c>
      <c r="AS31" s="4">
        <v>1014</v>
      </c>
      <c r="AT31" s="4">
        <v>1009.7</v>
      </c>
      <c r="AU31" s="4">
        <v>1004</v>
      </c>
      <c r="AV31" s="4">
        <v>1007</v>
      </c>
      <c r="AW31" s="4">
        <v>999</v>
      </c>
      <c r="AX31" s="4">
        <v>1013.8</v>
      </c>
      <c r="AY31" s="4">
        <v>1013</v>
      </c>
      <c r="AZ31" s="4">
        <v>1020.3</v>
      </c>
      <c r="BA31" s="4">
        <v>1007.8</v>
      </c>
      <c r="BB31" s="4">
        <v>1020.7</v>
      </c>
      <c r="BC31" s="4">
        <v>1001.4</v>
      </c>
      <c r="BD31" s="4">
        <v>1014</v>
      </c>
      <c r="BE31" s="4">
        <v>1009.9</v>
      </c>
      <c r="BF31" s="4">
        <v>1009.6149742487456</v>
      </c>
      <c r="BG31" s="4">
        <v>1012.2302785901223</v>
      </c>
      <c r="BH31" s="4">
        <v>1000.3</v>
      </c>
      <c r="BI31" s="4">
        <v>1017.5</v>
      </c>
      <c r="BJ31" s="4">
        <v>1015.2</v>
      </c>
      <c r="BK31" s="4">
        <v>1007.5</v>
      </c>
      <c r="BL31" s="4">
        <v>1007.3</v>
      </c>
      <c r="BM31" s="4">
        <v>1007</v>
      </c>
      <c r="BN31" s="4">
        <v>1011.2</v>
      </c>
      <c r="BO31" s="4">
        <v>1014</v>
      </c>
      <c r="BP31" s="4">
        <v>1003.2</v>
      </c>
      <c r="BQ31" s="4">
        <v>1010.8</v>
      </c>
      <c r="BR31" s="4"/>
      <c r="BS31" s="4"/>
      <c r="BT31" s="4"/>
      <c r="BU31" s="4"/>
      <c r="BV31" s="4"/>
      <c r="BW31" s="4"/>
      <c r="BY31" s="10">
        <f t="shared" si="0"/>
        <v>1007.5033333333333</v>
      </c>
      <c r="BZ31" s="10">
        <f t="shared" si="1"/>
        <v>1008.0799999999999</v>
      </c>
      <c r="CA31" s="10">
        <f t="shared" si="2"/>
        <v>1009.5481750946291</v>
      </c>
      <c r="CB31" s="10">
        <f t="shared" si="3"/>
        <v>1010.0240404141572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 t="s">
        <v>38</v>
      </c>
      <c r="H32" s="15">
        <v>1012</v>
      </c>
      <c r="I32" s="15">
        <v>994.4</v>
      </c>
      <c r="J32" s="15">
        <v>1002.2</v>
      </c>
      <c r="K32" s="4">
        <v>1001</v>
      </c>
      <c r="L32" s="4">
        <v>1004.8</v>
      </c>
      <c r="M32" s="4">
        <v>1009</v>
      </c>
      <c r="N32" s="4">
        <v>1012.1</v>
      </c>
      <c r="O32" s="4">
        <v>1003</v>
      </c>
      <c r="P32" s="4">
        <v>1006.6</v>
      </c>
      <c r="Q32" s="4">
        <v>1007.7</v>
      </c>
      <c r="R32" s="4">
        <v>1002.1</v>
      </c>
      <c r="S32" s="4">
        <v>1013.6</v>
      </c>
      <c r="T32" s="4">
        <v>1012.5</v>
      </c>
      <c r="U32" s="4">
        <v>1003.5</v>
      </c>
      <c r="V32" s="4">
        <v>1002.7</v>
      </c>
      <c r="W32" s="4">
        <v>1012.1</v>
      </c>
      <c r="X32" s="4">
        <v>1007.9</v>
      </c>
      <c r="Y32" s="4">
        <v>1004.6</v>
      </c>
      <c r="Z32" s="4">
        <v>1013.2</v>
      </c>
      <c r="AA32" s="4">
        <v>996.7</v>
      </c>
      <c r="AB32" s="4">
        <v>1003.4</v>
      </c>
      <c r="AC32" s="4">
        <v>1012</v>
      </c>
      <c r="AD32" s="4">
        <v>998</v>
      </c>
      <c r="AE32" s="4">
        <v>1011.4</v>
      </c>
      <c r="AF32" s="4">
        <v>1004.1</v>
      </c>
      <c r="AG32" s="4">
        <v>1009.8</v>
      </c>
      <c r="AH32" s="4">
        <v>1007.9</v>
      </c>
      <c r="AI32" s="4">
        <v>993.9</v>
      </c>
      <c r="AJ32" s="4">
        <v>1015.8</v>
      </c>
      <c r="AK32" s="4">
        <v>1015.3</v>
      </c>
      <c r="AL32" s="4">
        <v>1009.5</v>
      </c>
      <c r="AM32" s="4">
        <v>1016.2</v>
      </c>
      <c r="AN32" s="4">
        <v>1014.6</v>
      </c>
      <c r="AO32" s="4">
        <v>1008.9</v>
      </c>
      <c r="AP32" s="4">
        <v>1007.4</v>
      </c>
      <c r="AQ32" s="4">
        <v>1003.9</v>
      </c>
      <c r="AR32" s="4">
        <v>1006.4</v>
      </c>
      <c r="AS32" s="4">
        <v>1009.5</v>
      </c>
      <c r="AT32" s="4">
        <v>1008.4</v>
      </c>
      <c r="AU32" s="4">
        <v>1002.2</v>
      </c>
      <c r="AV32" s="4">
        <v>1011.5</v>
      </c>
      <c r="AW32" s="4">
        <v>1008.8</v>
      </c>
      <c r="AX32" s="4">
        <v>1011.6</v>
      </c>
      <c r="AY32" s="4">
        <v>1008</v>
      </c>
      <c r="AZ32" s="4">
        <v>1016.7</v>
      </c>
      <c r="BA32" s="4">
        <v>1009.5</v>
      </c>
      <c r="BB32" s="4">
        <v>1008.5</v>
      </c>
      <c r="BC32" s="4">
        <v>1005.6</v>
      </c>
      <c r="BD32" s="4">
        <v>1006.3</v>
      </c>
      <c r="BE32" s="4">
        <v>1011.7</v>
      </c>
      <c r="BF32" s="4">
        <v>1002.4817351471964</v>
      </c>
      <c r="BG32" s="4">
        <v>1013.1904481488041</v>
      </c>
      <c r="BH32" s="4">
        <v>992.1</v>
      </c>
      <c r="BI32" s="4">
        <v>1018.7</v>
      </c>
      <c r="BJ32" s="4">
        <v>1009.4</v>
      </c>
      <c r="BK32" s="4">
        <v>1011.6</v>
      </c>
      <c r="BL32" s="4">
        <v>1001.1</v>
      </c>
      <c r="BM32" s="4">
        <v>1006.5</v>
      </c>
      <c r="BN32" s="4">
        <v>1008.1</v>
      </c>
      <c r="BO32" s="4">
        <v>1010.1</v>
      </c>
      <c r="BP32" s="4">
        <v>1010.5</v>
      </c>
      <c r="BQ32" s="4">
        <v>1017.7</v>
      </c>
      <c r="BR32" s="4"/>
      <c r="BS32" s="4"/>
      <c r="BT32" s="4"/>
      <c r="BU32" s="4"/>
      <c r="BV32" s="4"/>
      <c r="BW32" s="4"/>
      <c r="BY32" s="10">
        <f t="shared" si="0"/>
        <v>1007.0866666666668</v>
      </c>
      <c r="BZ32" s="10">
        <f t="shared" si="1"/>
        <v>1007.7366666666669</v>
      </c>
      <c r="CA32" s="10">
        <f t="shared" si="2"/>
        <v>1008.5690727765334</v>
      </c>
      <c r="CB32" s="10">
        <f t="shared" si="3"/>
        <v>1008.9410381708387</v>
      </c>
    </row>
    <row r="33" spans="1:80" ht="11.25">
      <c r="A33" s="5">
        <v>31</v>
      </c>
      <c r="B33" s="24" t="s">
        <v>38</v>
      </c>
      <c r="C33" s="15" t="s">
        <v>38</v>
      </c>
      <c r="D33" s="15" t="s">
        <v>38</v>
      </c>
      <c r="E33" s="15" t="s">
        <v>38</v>
      </c>
      <c r="F33" s="15" t="s">
        <v>38</v>
      </c>
      <c r="G33" s="15" t="s">
        <v>38</v>
      </c>
      <c r="H33" s="15">
        <v>1012</v>
      </c>
      <c r="I33" s="15">
        <v>1005.8</v>
      </c>
      <c r="J33" s="15">
        <v>1002.5</v>
      </c>
      <c r="K33" s="4">
        <v>1008.3</v>
      </c>
      <c r="L33" s="4">
        <v>996.8</v>
      </c>
      <c r="M33" s="4">
        <v>1012.4</v>
      </c>
      <c r="N33" s="4">
        <v>1008.9</v>
      </c>
      <c r="O33" s="4">
        <v>1011.2</v>
      </c>
      <c r="P33" s="4">
        <v>1003.7</v>
      </c>
      <c r="Q33" s="4">
        <v>1010.3</v>
      </c>
      <c r="R33" s="4">
        <v>1001.5</v>
      </c>
      <c r="S33" s="4">
        <v>1007.3</v>
      </c>
      <c r="T33" s="4">
        <v>1011.8</v>
      </c>
      <c r="U33" s="4">
        <v>1005.7</v>
      </c>
      <c r="V33" s="4">
        <v>1002.9</v>
      </c>
      <c r="W33" s="4">
        <v>995.9</v>
      </c>
      <c r="X33" s="4">
        <v>1011.9</v>
      </c>
      <c r="Y33" s="4">
        <v>1005.6</v>
      </c>
      <c r="Z33" s="4">
        <v>1012.6</v>
      </c>
      <c r="AA33" s="4">
        <v>998.7</v>
      </c>
      <c r="AB33" s="4">
        <v>1012.1</v>
      </c>
      <c r="AC33" s="4">
        <v>1012.7</v>
      </c>
      <c r="AD33" s="4">
        <v>1013</v>
      </c>
      <c r="AE33" s="4">
        <v>1008</v>
      </c>
      <c r="AF33" s="4">
        <v>999.3</v>
      </c>
      <c r="AG33" s="4">
        <v>1011.2</v>
      </c>
      <c r="AH33" s="4">
        <v>1013.7</v>
      </c>
      <c r="AI33" s="4">
        <v>995.7</v>
      </c>
      <c r="AJ33" s="4">
        <v>1015</v>
      </c>
      <c r="AK33" s="4">
        <v>1019.3</v>
      </c>
      <c r="AL33" s="4">
        <v>1013.5</v>
      </c>
      <c r="AM33" s="4">
        <v>1014.9</v>
      </c>
      <c r="AN33" s="4">
        <v>1016.5</v>
      </c>
      <c r="AO33" s="4">
        <v>1008</v>
      </c>
      <c r="AP33" s="4">
        <v>1008.7</v>
      </c>
      <c r="AQ33" s="4">
        <v>1006.4</v>
      </c>
      <c r="AR33" s="4">
        <v>1008.4</v>
      </c>
      <c r="AS33" s="4">
        <v>1005.8</v>
      </c>
      <c r="AT33" s="4">
        <v>1007.3</v>
      </c>
      <c r="AU33" s="4">
        <v>1004.7</v>
      </c>
      <c r="AV33" s="4">
        <v>1017.3</v>
      </c>
      <c r="AW33" s="4">
        <v>1003.6</v>
      </c>
      <c r="AX33" s="4">
        <v>996.2</v>
      </c>
      <c r="AY33" s="4">
        <v>1002.2</v>
      </c>
      <c r="AZ33" s="4">
        <v>999.6</v>
      </c>
      <c r="BA33" s="4">
        <v>1003.2</v>
      </c>
      <c r="BB33" s="4">
        <v>999.1</v>
      </c>
      <c r="BC33" s="4">
        <v>1010.6</v>
      </c>
      <c r="BD33" s="4">
        <v>1005.3</v>
      </c>
      <c r="BE33" s="4">
        <v>1010.9</v>
      </c>
      <c r="BF33" s="4">
        <v>999.4481693416149</v>
      </c>
      <c r="BG33" s="4">
        <v>1013.828457535836</v>
      </c>
      <c r="BH33" s="4">
        <v>1004.7</v>
      </c>
      <c r="BI33" s="4">
        <v>1017.8</v>
      </c>
      <c r="BJ33" s="4">
        <v>1009.7</v>
      </c>
      <c r="BK33" s="4">
        <v>1012</v>
      </c>
      <c r="BL33" s="4">
        <v>1000.3</v>
      </c>
      <c r="BM33" s="4">
        <v>1000.4</v>
      </c>
      <c r="BN33" s="4">
        <v>1005</v>
      </c>
      <c r="BO33" s="4">
        <v>1003.5</v>
      </c>
      <c r="BP33" s="4">
        <v>1008.9</v>
      </c>
      <c r="BQ33" s="4">
        <v>1016.5</v>
      </c>
      <c r="BR33" s="4"/>
      <c r="BS33" s="4"/>
      <c r="BT33" s="4"/>
      <c r="BU33" s="4"/>
      <c r="BV33" s="4"/>
      <c r="BW33" s="4"/>
      <c r="BY33" s="10">
        <f t="shared" si="0"/>
        <v>1007.8799999999999</v>
      </c>
      <c r="BZ33" s="10">
        <f t="shared" si="1"/>
        <v>1008.6733333333335</v>
      </c>
      <c r="CA33" s="10">
        <f t="shared" si="2"/>
        <v>1007.689220895915</v>
      </c>
      <c r="CB33" s="10">
        <f t="shared" si="3"/>
        <v>1007.1218266734664</v>
      </c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 t="s">
        <v>38</v>
      </c>
      <c r="H34" s="13">
        <f>AVERAGE(H3:H33)</f>
        <v>1009.3451612903227</v>
      </c>
      <c r="I34" s="13">
        <f>AVERAGE(I3:I33)</f>
        <v>1009.3645161290324</v>
      </c>
      <c r="J34" s="13">
        <f>AVERAGE(J3:J33)</f>
        <v>1007.3516129032257</v>
      </c>
      <c r="K34" s="13">
        <f aca="true" t="shared" si="4" ref="K34:S34">AVERAGE(K3:K33)</f>
        <v>1008.1548387096773</v>
      </c>
      <c r="L34" s="13">
        <f t="shared" si="4"/>
        <v>1010.032258064516</v>
      </c>
      <c r="M34" s="13">
        <f t="shared" si="4"/>
        <v>1011.8322580645159</v>
      </c>
      <c r="N34" s="13">
        <f t="shared" si="4"/>
        <v>1006.9741935483871</v>
      </c>
      <c r="O34" s="13">
        <f t="shared" si="4"/>
        <v>1008.4</v>
      </c>
      <c r="P34" s="13">
        <f t="shared" si="4"/>
        <v>1010.7870967741935</v>
      </c>
      <c r="Q34" s="13">
        <f t="shared" si="4"/>
        <v>1009.4806451612902</v>
      </c>
      <c r="R34" s="13">
        <f t="shared" si="4"/>
        <v>1005.8516129032256</v>
      </c>
      <c r="S34" s="13">
        <f t="shared" si="4"/>
        <v>1009.667741935484</v>
      </c>
      <c r="T34" s="13">
        <f aca="true" t="shared" si="5" ref="T34:AC34">AVERAGE(T3:T33)</f>
        <v>1009.7516129032257</v>
      </c>
      <c r="U34" s="13">
        <f t="shared" si="5"/>
        <v>1006.1354838709677</v>
      </c>
      <c r="V34" s="13">
        <f t="shared" si="5"/>
        <v>1009.8967741935485</v>
      </c>
      <c r="W34" s="13">
        <f t="shared" si="5"/>
        <v>1010.683870967742</v>
      </c>
      <c r="X34" s="13">
        <f t="shared" si="5"/>
        <v>1010.0709677419354</v>
      </c>
      <c r="Y34" s="13">
        <f t="shared" si="5"/>
        <v>1009.3096774193548</v>
      </c>
      <c r="Z34" s="13">
        <f t="shared" si="5"/>
        <v>1009.0935483870965</v>
      </c>
      <c r="AA34" s="13">
        <f t="shared" si="5"/>
        <v>1010.3774193548387</v>
      </c>
      <c r="AB34" s="13">
        <f t="shared" si="5"/>
        <v>1008.009677419355</v>
      </c>
      <c r="AC34" s="13">
        <f t="shared" si="5"/>
        <v>1007.9677419354839</v>
      </c>
      <c r="AD34" s="13">
        <f aca="true" t="shared" si="6" ref="AD34:AM34">AVERAGE(AD3:AD33)</f>
        <v>1006.6741935483872</v>
      </c>
      <c r="AE34" s="13">
        <f t="shared" si="6"/>
        <v>1008.6903225806451</v>
      </c>
      <c r="AF34" s="13">
        <f t="shared" si="6"/>
        <v>1009.4161290322578</v>
      </c>
      <c r="AG34" s="13">
        <f t="shared" si="6"/>
        <v>1011.8516129032259</v>
      </c>
      <c r="AH34" s="13">
        <f t="shared" si="6"/>
        <v>1011.4225806451615</v>
      </c>
      <c r="AI34" s="13">
        <f t="shared" si="6"/>
        <v>1006.7645161290325</v>
      </c>
      <c r="AJ34" s="13">
        <f t="shared" si="6"/>
        <v>1011.458064516129</v>
      </c>
      <c r="AK34" s="13">
        <f t="shared" si="6"/>
        <v>1008.0258064516128</v>
      </c>
      <c r="AL34" s="13">
        <f t="shared" si="6"/>
        <v>1009.8129032258064</v>
      </c>
      <c r="AM34" s="13">
        <f t="shared" si="6"/>
        <v>1010.6999999999999</v>
      </c>
      <c r="AN34" s="13">
        <f aca="true" t="shared" si="7" ref="AN34:BI34">AVERAGE(AN3:AN33)</f>
        <v>1010.3612903225804</v>
      </c>
      <c r="AO34" s="13">
        <f t="shared" si="7"/>
        <v>1007.8548387096773</v>
      </c>
      <c r="AP34" s="13">
        <f t="shared" si="7"/>
        <v>1009.1161290322582</v>
      </c>
      <c r="AQ34" s="13">
        <f t="shared" si="7"/>
        <v>1007.6354838709678</v>
      </c>
      <c r="AR34" s="13">
        <f t="shared" si="7"/>
        <v>1009.2387096774195</v>
      </c>
      <c r="AS34" s="13">
        <f t="shared" si="7"/>
        <v>1010.2870967741935</v>
      </c>
      <c r="AT34" s="13">
        <f t="shared" si="7"/>
        <v>1006.3419354838709</v>
      </c>
      <c r="AU34" s="13">
        <f t="shared" si="7"/>
        <v>1011.7032258064515</v>
      </c>
      <c r="AV34" s="13">
        <f t="shared" si="7"/>
        <v>1007.8193548387095</v>
      </c>
      <c r="AW34" s="13">
        <f t="shared" si="7"/>
        <v>1009.590322580645</v>
      </c>
      <c r="AX34" s="13">
        <f t="shared" si="7"/>
        <v>1008.9935483870969</v>
      </c>
      <c r="AY34" s="13">
        <f t="shared" si="7"/>
        <v>1010.1870967741935</v>
      </c>
      <c r="AZ34" s="13">
        <f t="shared" si="7"/>
        <v>1013.5838709677419</v>
      </c>
      <c r="BA34" s="13">
        <f t="shared" si="7"/>
        <v>1008.8322580645162</v>
      </c>
      <c r="BB34" s="13">
        <f t="shared" si="7"/>
        <v>1008.3193548387095</v>
      </c>
      <c r="BC34" s="13">
        <f t="shared" si="7"/>
        <v>1010.9258064516129</v>
      </c>
      <c r="BD34" s="13">
        <f t="shared" si="7"/>
        <v>1003.958064516129</v>
      </c>
      <c r="BE34" s="13">
        <f t="shared" si="7"/>
        <v>1009.9483870967742</v>
      </c>
      <c r="BF34" s="13">
        <f t="shared" si="7"/>
        <v>1008.973742327328</v>
      </c>
      <c r="BG34" s="13">
        <f t="shared" si="7"/>
        <v>1009.6457951442367</v>
      </c>
      <c r="BH34" s="13">
        <f t="shared" si="7"/>
        <v>1008.516129032258</v>
      </c>
      <c r="BI34" s="13">
        <f t="shared" si="7"/>
        <v>1008.7033333333334</v>
      </c>
      <c r="BJ34" s="13">
        <f aca="true" t="shared" si="8" ref="BJ34:BO34">AVERAGE(BJ3:BJ33)</f>
        <v>1011.3161290322582</v>
      </c>
      <c r="BK34" s="13">
        <f t="shared" si="8"/>
        <v>1008.6774193548387</v>
      </c>
      <c r="BL34" s="13">
        <f t="shared" si="8"/>
        <v>1008.090322580645</v>
      </c>
      <c r="BM34" s="13">
        <f t="shared" si="8"/>
        <v>1010.7709677419358</v>
      </c>
      <c r="BN34" s="13">
        <f t="shared" si="8"/>
        <v>1010.3290322580644</v>
      </c>
      <c r="BO34" s="13">
        <f t="shared" si="8"/>
        <v>1008.6193548387098</v>
      </c>
      <c r="BP34" s="13">
        <f>AVERAGE(BP3:BP33)</f>
        <v>1011.2935483870968</v>
      </c>
      <c r="BQ34" s="13">
        <f>AVERAGE(BQ3:BQ33)</f>
        <v>1008.6225806451613</v>
      </c>
      <c r="BR34" s="13"/>
      <c r="BS34" s="13"/>
      <c r="BT34" s="13"/>
      <c r="BU34" s="13"/>
      <c r="BV34" s="13"/>
      <c r="BW34" s="13"/>
      <c r="BY34" s="12">
        <f>AVERAGE(BY3:BY33)</f>
        <v>1009.1548387096773</v>
      </c>
      <c r="BZ34" s="12">
        <f>AVERAGE(BZ3:BZ33)</f>
        <v>1009.2020430107526</v>
      </c>
      <c r="CA34" s="12">
        <f>AVERAGE(CA3:CA33)</f>
        <v>1009.271081356579</v>
      </c>
      <c r="CB34" s="12">
        <f>AVERAGE(CB3:CB33)</f>
        <v>1009.3240311165503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>
        <f>MAX(H3:H33)</f>
        <v>1022.5</v>
      </c>
      <c r="I36" s="18">
        <f>MAX(I3:I33)</f>
        <v>1021.2</v>
      </c>
      <c r="J36" s="18">
        <f>MAX(J3:J33)</f>
        <v>1023.3</v>
      </c>
      <c r="K36" s="18">
        <f aca="true" t="shared" si="9" ref="K36:Z36">MAX(K3:K33)</f>
        <v>1018.1</v>
      </c>
      <c r="L36" s="18">
        <f t="shared" si="9"/>
        <v>1024.4</v>
      </c>
      <c r="M36" s="18">
        <f t="shared" si="9"/>
        <v>1023</v>
      </c>
      <c r="N36" s="18">
        <f t="shared" si="9"/>
        <v>1024.2</v>
      </c>
      <c r="O36" s="18">
        <f t="shared" si="9"/>
        <v>1021.5</v>
      </c>
      <c r="P36" s="18">
        <f t="shared" si="9"/>
        <v>1020.3</v>
      </c>
      <c r="Q36" s="18">
        <f t="shared" si="9"/>
        <v>1020.3</v>
      </c>
      <c r="R36" s="18">
        <f t="shared" si="9"/>
        <v>1022.9</v>
      </c>
      <c r="S36" s="18">
        <f t="shared" si="9"/>
        <v>1023.4</v>
      </c>
      <c r="T36" s="18">
        <f t="shared" si="9"/>
        <v>1020.4</v>
      </c>
      <c r="U36" s="18">
        <f t="shared" si="9"/>
        <v>1019.6</v>
      </c>
      <c r="V36" s="18">
        <f t="shared" si="9"/>
        <v>1025</v>
      </c>
      <c r="W36" s="18">
        <f t="shared" si="9"/>
        <v>1031.5</v>
      </c>
      <c r="X36" s="18">
        <f t="shared" si="9"/>
        <v>1021.8</v>
      </c>
      <c r="Y36" s="18">
        <f t="shared" si="9"/>
        <v>1022.8</v>
      </c>
      <c r="Z36" s="18">
        <f t="shared" si="9"/>
        <v>1021.8</v>
      </c>
      <c r="AA36" s="18">
        <f aca="true" t="shared" si="10" ref="AA36:AP36">MAX(AA3:AA33)</f>
        <v>1022.4</v>
      </c>
      <c r="AB36" s="18">
        <f t="shared" si="10"/>
        <v>1024.7</v>
      </c>
      <c r="AC36" s="18">
        <f t="shared" si="10"/>
        <v>1022.1</v>
      </c>
      <c r="AD36" s="18">
        <f t="shared" si="10"/>
        <v>1021.2</v>
      </c>
      <c r="AE36" s="18">
        <f t="shared" si="10"/>
        <v>1020.4</v>
      </c>
      <c r="AF36" s="18">
        <f t="shared" si="10"/>
        <v>1023.1</v>
      </c>
      <c r="AG36" s="18">
        <f t="shared" si="10"/>
        <v>1019.9</v>
      </c>
      <c r="AH36" s="18">
        <f t="shared" si="10"/>
        <v>1024.6</v>
      </c>
      <c r="AI36" s="18">
        <f t="shared" si="10"/>
        <v>1018.5</v>
      </c>
      <c r="AJ36" s="18">
        <f t="shared" si="10"/>
        <v>1020.1</v>
      </c>
      <c r="AK36" s="18">
        <f t="shared" si="10"/>
        <v>1019.3</v>
      </c>
      <c r="AL36" s="18">
        <f t="shared" si="10"/>
        <v>1024.6</v>
      </c>
      <c r="AM36" s="18">
        <f t="shared" si="10"/>
        <v>1020.3</v>
      </c>
      <c r="AN36" s="18">
        <f t="shared" si="10"/>
        <v>1022.6</v>
      </c>
      <c r="AO36" s="18">
        <f t="shared" si="10"/>
        <v>1026.6</v>
      </c>
      <c r="AP36" s="18">
        <f t="shared" si="10"/>
        <v>1022.3</v>
      </c>
      <c r="AQ36" s="18">
        <f aca="true" t="shared" si="11" ref="AQ36:AV36">MAX(AQ3:AQ33)</f>
        <v>1020</v>
      </c>
      <c r="AR36" s="18">
        <f t="shared" si="11"/>
        <v>1019.9</v>
      </c>
      <c r="AS36" s="18">
        <f t="shared" si="11"/>
        <v>1017.7</v>
      </c>
      <c r="AT36" s="18">
        <f t="shared" si="11"/>
        <v>1016.9</v>
      </c>
      <c r="AU36" s="18">
        <f t="shared" si="11"/>
        <v>1025.2</v>
      </c>
      <c r="AV36" s="18">
        <f t="shared" si="11"/>
        <v>1025.1</v>
      </c>
      <c r="AW36" s="18">
        <f aca="true" t="shared" si="12" ref="AW36:BB36">MAX(AW3:AW33)</f>
        <v>1020.5</v>
      </c>
      <c r="AX36" s="18">
        <f t="shared" si="12"/>
        <v>1020.9</v>
      </c>
      <c r="AY36" s="18">
        <f t="shared" si="12"/>
        <v>1023</v>
      </c>
      <c r="AZ36" s="18">
        <f t="shared" si="12"/>
        <v>1025.3</v>
      </c>
      <c r="BA36" s="18">
        <f t="shared" si="12"/>
        <v>1026.3</v>
      </c>
      <c r="BB36" s="18">
        <f t="shared" si="12"/>
        <v>1020.7</v>
      </c>
      <c r="BC36" s="18">
        <f aca="true" t="shared" si="13" ref="BC36:BH36">MAX(BC3:BC33)</f>
        <v>1021.8</v>
      </c>
      <c r="BD36" s="18">
        <f t="shared" si="13"/>
        <v>1014</v>
      </c>
      <c r="BE36" s="18">
        <f t="shared" si="13"/>
        <v>1019.7</v>
      </c>
      <c r="BF36" s="18">
        <f t="shared" si="13"/>
        <v>1020.9042284550553</v>
      </c>
      <c r="BG36" s="18">
        <f t="shared" si="13"/>
        <v>1019.3027219249523</v>
      </c>
      <c r="BH36" s="18">
        <f t="shared" si="13"/>
        <v>1021.3</v>
      </c>
      <c r="BI36" s="18">
        <f aca="true" t="shared" si="14" ref="BI36:BN36">MAX(BI3:BI33)</f>
        <v>1019.6</v>
      </c>
      <c r="BJ36" s="18">
        <f t="shared" si="14"/>
        <v>1023.7</v>
      </c>
      <c r="BK36" s="18">
        <f t="shared" si="14"/>
        <v>1020.5</v>
      </c>
      <c r="BL36" s="18">
        <f t="shared" si="14"/>
        <v>1021.1</v>
      </c>
      <c r="BM36" s="18">
        <f t="shared" si="14"/>
        <v>1020.5</v>
      </c>
      <c r="BN36" s="18">
        <f t="shared" si="14"/>
        <v>1025.6</v>
      </c>
      <c r="BO36" s="18">
        <f>MAX(BO3:BO33)</f>
        <v>1018.4</v>
      </c>
      <c r="BP36" s="18">
        <f>MAX(BP3:BP33)</f>
        <v>1023.1</v>
      </c>
      <c r="BQ36" s="18">
        <f>MAX(BQ3:BQ33)</f>
        <v>1020.4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 t="s">
        <v>38</v>
      </c>
      <c r="H37" s="20">
        <f>MIN(H3:H33)</f>
        <v>1000.5</v>
      </c>
      <c r="I37" s="20">
        <f>MIN(I3:I33)</f>
        <v>989.5</v>
      </c>
      <c r="J37" s="20">
        <f>MIN(J3:J33)</f>
        <v>989.8</v>
      </c>
      <c r="K37" s="20">
        <f aca="true" t="shared" si="15" ref="K37:Z37">MIN(K3:K33)</f>
        <v>998.1</v>
      </c>
      <c r="L37" s="20">
        <f t="shared" si="15"/>
        <v>996.8</v>
      </c>
      <c r="M37" s="20">
        <f t="shared" si="15"/>
        <v>996</v>
      </c>
      <c r="N37" s="20">
        <f t="shared" si="15"/>
        <v>984.7</v>
      </c>
      <c r="O37" s="20">
        <f t="shared" si="15"/>
        <v>990.6</v>
      </c>
      <c r="P37" s="20">
        <f t="shared" si="15"/>
        <v>1002.3</v>
      </c>
      <c r="Q37" s="20">
        <f t="shared" si="15"/>
        <v>990</v>
      </c>
      <c r="R37" s="20">
        <f t="shared" si="15"/>
        <v>990</v>
      </c>
      <c r="S37" s="20">
        <f t="shared" si="15"/>
        <v>991.3</v>
      </c>
      <c r="T37" s="20">
        <f t="shared" si="15"/>
        <v>997</v>
      </c>
      <c r="U37" s="20">
        <f t="shared" si="15"/>
        <v>993.8</v>
      </c>
      <c r="V37" s="20">
        <f t="shared" si="15"/>
        <v>996.9</v>
      </c>
      <c r="W37" s="20">
        <f t="shared" si="15"/>
        <v>995.9</v>
      </c>
      <c r="X37" s="20">
        <f t="shared" si="15"/>
        <v>996.1</v>
      </c>
      <c r="Y37" s="20">
        <f t="shared" si="15"/>
        <v>1000.4</v>
      </c>
      <c r="Z37" s="20">
        <f t="shared" si="15"/>
        <v>992.5</v>
      </c>
      <c r="AA37" s="20">
        <f aca="true" t="shared" si="16" ref="AA37:AP37">MIN(AA3:AA33)</f>
        <v>996.2</v>
      </c>
      <c r="AB37" s="20">
        <f t="shared" si="16"/>
        <v>996.7</v>
      </c>
      <c r="AC37" s="20">
        <f t="shared" si="16"/>
        <v>988.6</v>
      </c>
      <c r="AD37" s="20">
        <f t="shared" si="16"/>
        <v>990.4</v>
      </c>
      <c r="AE37" s="20">
        <f t="shared" si="16"/>
        <v>995.1</v>
      </c>
      <c r="AF37" s="20">
        <f t="shared" si="16"/>
        <v>992.6</v>
      </c>
      <c r="AG37" s="20">
        <f t="shared" si="16"/>
        <v>1000.2</v>
      </c>
      <c r="AH37" s="20">
        <f t="shared" si="16"/>
        <v>1003.9</v>
      </c>
      <c r="AI37" s="20">
        <f t="shared" si="16"/>
        <v>993.9</v>
      </c>
      <c r="AJ37" s="20">
        <f t="shared" si="16"/>
        <v>995.1</v>
      </c>
      <c r="AK37" s="20">
        <f t="shared" si="16"/>
        <v>993.9</v>
      </c>
      <c r="AL37" s="20">
        <f t="shared" si="16"/>
        <v>995.1</v>
      </c>
      <c r="AM37" s="20">
        <f t="shared" si="16"/>
        <v>1000</v>
      </c>
      <c r="AN37" s="20">
        <f t="shared" si="16"/>
        <v>993.8</v>
      </c>
      <c r="AO37" s="20">
        <f t="shared" si="16"/>
        <v>991.4</v>
      </c>
      <c r="AP37" s="20">
        <f t="shared" si="16"/>
        <v>998.2</v>
      </c>
      <c r="AQ37" s="20">
        <f aca="true" t="shared" si="17" ref="AQ37:AV37">MIN(AQ3:AQ33)</f>
        <v>990.2</v>
      </c>
      <c r="AR37" s="20">
        <f t="shared" si="17"/>
        <v>992.6</v>
      </c>
      <c r="AS37" s="20">
        <f t="shared" si="17"/>
        <v>991.8</v>
      </c>
      <c r="AT37" s="20">
        <f t="shared" si="17"/>
        <v>994.4</v>
      </c>
      <c r="AU37" s="20">
        <f t="shared" si="17"/>
        <v>997.5</v>
      </c>
      <c r="AV37" s="20">
        <f t="shared" si="17"/>
        <v>989.4</v>
      </c>
      <c r="AW37" s="20">
        <f aca="true" t="shared" si="18" ref="AW37:BB37">MIN(AW3:AW33)</f>
        <v>993.4</v>
      </c>
      <c r="AX37" s="20">
        <f t="shared" si="18"/>
        <v>996.2</v>
      </c>
      <c r="AY37" s="20">
        <f t="shared" si="18"/>
        <v>1000.4</v>
      </c>
      <c r="AZ37" s="20">
        <f t="shared" si="18"/>
        <v>996</v>
      </c>
      <c r="BA37" s="20">
        <f t="shared" si="18"/>
        <v>990.4</v>
      </c>
      <c r="BB37" s="20">
        <f t="shared" si="18"/>
        <v>997.9</v>
      </c>
      <c r="BC37" s="20">
        <f aca="true" t="shared" si="19" ref="BC37:BH37">MIN(BC3:BC33)</f>
        <v>995.6</v>
      </c>
      <c r="BD37" s="20">
        <f t="shared" si="19"/>
        <v>992.2</v>
      </c>
      <c r="BE37" s="20">
        <f t="shared" si="19"/>
        <v>993.9</v>
      </c>
      <c r="BF37" s="20">
        <f t="shared" si="19"/>
        <v>996.8249204259131</v>
      </c>
      <c r="BG37" s="20">
        <f t="shared" si="19"/>
        <v>996.7550553249039</v>
      </c>
      <c r="BH37" s="20">
        <f t="shared" si="19"/>
        <v>992.1</v>
      </c>
      <c r="BI37" s="20">
        <f aca="true" t="shared" si="20" ref="BI37:BN37">MIN(BI3:BI33)</f>
        <v>989.8</v>
      </c>
      <c r="BJ37" s="20">
        <f t="shared" si="20"/>
        <v>999.6</v>
      </c>
      <c r="BK37" s="20">
        <f t="shared" si="20"/>
        <v>992.4</v>
      </c>
      <c r="BL37" s="20">
        <f t="shared" si="20"/>
        <v>996.8</v>
      </c>
      <c r="BM37" s="20">
        <f t="shared" si="20"/>
        <v>997.2</v>
      </c>
      <c r="BN37" s="20">
        <f t="shared" si="20"/>
        <v>1003.9</v>
      </c>
      <c r="BO37" s="20">
        <f>MIN(BO3:BO33)</f>
        <v>997.6</v>
      </c>
      <c r="BP37" s="20">
        <f>MIN(BP3:BP33)</f>
        <v>998.6</v>
      </c>
      <c r="BQ37" s="20">
        <f>MIN(BQ3:BQ33)</f>
        <v>997.8</v>
      </c>
      <c r="BR37" s="20"/>
      <c r="BS37" s="20"/>
      <c r="BT37" s="20"/>
      <c r="BU37" s="20"/>
      <c r="BV37" s="20"/>
      <c r="BW37" s="20"/>
      <c r="BY37" s="52">
        <f>STDEV(J3:AM33)</f>
        <v>7.0009043876642725</v>
      </c>
      <c r="BZ37" s="52">
        <f>STDEV(T3:AW33)</f>
        <v>6.982539049693515</v>
      </c>
      <c r="CA37" s="52">
        <f>STDEV(AD3:BG33)</f>
        <v>6.8548697394365</v>
      </c>
      <c r="CB37" s="52">
        <f>STDEV(AN3:BQ33)</f>
        <v>6.844512042014665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</v>
      </c>
      <c r="BZ42" s="87">
        <f>AVERAGE(T42:AW42)</f>
        <v>0</v>
      </c>
      <c r="CA42" s="87">
        <f>AVERAGE(AD42:BG42)</f>
        <v>0</v>
      </c>
      <c r="CB42" s="87">
        <f>AVERAGE(AN42:BQ42)</f>
        <v>0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984.7</v>
      </c>
      <c r="D45">
        <f>LARGE(B3:BW33,1)</f>
        <v>1031.5</v>
      </c>
    </row>
    <row r="46" spans="1:4" ht="10.5">
      <c r="A46">
        <v>2</v>
      </c>
      <c r="B46">
        <f>SMALL(B3:BW33,2)</f>
        <v>988.6</v>
      </c>
      <c r="D46">
        <f>LARGE(B3:BW33,2)</f>
        <v>1028.7</v>
      </c>
    </row>
    <row r="47" spans="1:4" ht="10.5">
      <c r="A47">
        <v>3</v>
      </c>
      <c r="B47">
        <f>SMALL(B3:BW33,3)</f>
        <v>989.2</v>
      </c>
      <c r="D47">
        <f>LARGE(B3:BW33,3)</f>
        <v>1026.6</v>
      </c>
    </row>
    <row r="48" spans="1:4" ht="10.5">
      <c r="A48">
        <v>4</v>
      </c>
      <c r="B48">
        <f>SMALL(B3:BW33,4)</f>
        <v>989.4</v>
      </c>
      <c r="D48">
        <f>LARGE(B3:BW33,4)</f>
        <v>1026.3</v>
      </c>
    </row>
    <row r="49" spans="1:4" ht="10.5">
      <c r="A49">
        <v>5</v>
      </c>
      <c r="B49">
        <f>SMALL(B3:BW33,5)</f>
        <v>989.5</v>
      </c>
      <c r="D49">
        <f>LARGE(B3:BW33,5)</f>
        <v>1025.6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44</v>
      </c>
      <c r="C3" s="15" t="s">
        <v>38</v>
      </c>
      <c r="D3" s="15" t="s">
        <v>38</v>
      </c>
      <c r="E3" s="15" t="s">
        <v>38</v>
      </c>
      <c r="F3" s="15" t="s">
        <v>38</v>
      </c>
      <c r="G3" s="15" t="s">
        <v>38</v>
      </c>
      <c r="H3" s="15">
        <v>1010.9</v>
      </c>
      <c r="I3" s="15">
        <v>1012.4</v>
      </c>
      <c r="J3" s="15">
        <v>1003</v>
      </c>
      <c r="K3" s="4">
        <v>1017.5</v>
      </c>
      <c r="L3" s="4">
        <v>999.9</v>
      </c>
      <c r="M3" s="4">
        <v>1011.7</v>
      </c>
      <c r="N3" s="4">
        <v>1011.9</v>
      </c>
      <c r="O3" s="4">
        <v>1008.5</v>
      </c>
      <c r="P3" s="4">
        <v>1000.6</v>
      </c>
      <c r="Q3" s="4">
        <v>1015.7</v>
      </c>
      <c r="R3" s="4">
        <v>1008.6</v>
      </c>
      <c r="S3" s="4">
        <v>995.7</v>
      </c>
      <c r="T3" s="4">
        <v>1009.2</v>
      </c>
      <c r="U3" s="4">
        <v>1020</v>
      </c>
      <c r="V3" s="4">
        <v>1004.9</v>
      </c>
      <c r="W3" s="4">
        <v>995.5</v>
      </c>
      <c r="X3" s="4">
        <v>1013.2</v>
      </c>
      <c r="Y3" s="4">
        <v>1002.6</v>
      </c>
      <c r="Z3" s="4">
        <v>1013.9</v>
      </c>
      <c r="AA3" s="4">
        <v>1001.1</v>
      </c>
      <c r="AB3" s="4">
        <v>1014.8</v>
      </c>
      <c r="AC3" s="4">
        <v>1016.6</v>
      </c>
      <c r="AD3" s="4">
        <v>1008.1</v>
      </c>
      <c r="AE3" s="4">
        <v>998.4</v>
      </c>
      <c r="AF3" s="4">
        <v>997</v>
      </c>
      <c r="AG3" s="4">
        <v>1007.2</v>
      </c>
      <c r="AH3" s="4">
        <v>1014</v>
      </c>
      <c r="AI3" s="4">
        <v>1009</v>
      </c>
      <c r="AJ3" s="4">
        <v>1018.1</v>
      </c>
      <c r="AK3" s="4">
        <v>1016.1</v>
      </c>
      <c r="AL3" s="4">
        <v>1014.6</v>
      </c>
      <c r="AM3" s="4">
        <v>1010.4</v>
      </c>
      <c r="AN3" s="4">
        <v>1012.2</v>
      </c>
      <c r="AO3" s="4">
        <v>1010.8</v>
      </c>
      <c r="AP3" s="4">
        <v>1012.6</v>
      </c>
      <c r="AQ3" s="4">
        <v>1005.2</v>
      </c>
      <c r="AR3" s="4">
        <v>1011.2</v>
      </c>
      <c r="AS3" s="4">
        <v>1008.7</v>
      </c>
      <c r="AT3" s="4">
        <v>1010.3</v>
      </c>
      <c r="AU3" s="4">
        <v>1004.1</v>
      </c>
      <c r="AV3" s="4">
        <v>1009.4</v>
      </c>
      <c r="AW3" s="4">
        <v>1002.1</v>
      </c>
      <c r="AX3" s="4">
        <v>1000.1</v>
      </c>
      <c r="AY3" s="4">
        <v>1002.6</v>
      </c>
      <c r="AZ3" s="4">
        <v>993.1</v>
      </c>
      <c r="BA3" s="4">
        <v>1014.5</v>
      </c>
      <c r="BB3" s="4">
        <v>1006.8</v>
      </c>
      <c r="BC3" s="4">
        <v>1011.6</v>
      </c>
      <c r="BD3" s="4">
        <v>1008.9</v>
      </c>
      <c r="BE3" s="4">
        <v>1011.1</v>
      </c>
      <c r="BF3" s="4">
        <v>1000.7133366590015</v>
      </c>
      <c r="BG3" s="4">
        <v>1017.1083853331572</v>
      </c>
      <c r="BH3" s="4">
        <v>1017.8</v>
      </c>
      <c r="BI3" s="4">
        <v>1015.1</v>
      </c>
      <c r="BJ3" s="4">
        <v>1012</v>
      </c>
      <c r="BK3" s="4">
        <v>1012.4</v>
      </c>
      <c r="BL3" s="4">
        <v>1011.5</v>
      </c>
      <c r="BM3" s="4">
        <v>999.5</v>
      </c>
      <c r="BN3" s="4">
        <v>996.1</v>
      </c>
      <c r="BO3" s="4">
        <v>1004.7</v>
      </c>
      <c r="BP3" s="4">
        <v>1009.1</v>
      </c>
      <c r="BQ3" s="4">
        <v>1009.6</v>
      </c>
      <c r="BR3" s="4"/>
      <c r="BS3" s="4"/>
      <c r="BT3" s="4"/>
      <c r="BU3" s="4"/>
      <c r="BV3" s="4"/>
      <c r="BW3" s="4"/>
      <c r="BY3" s="10">
        <f>AVERAGE(J3:AM3)</f>
        <v>1008.5933333333331</v>
      </c>
      <c r="BZ3" s="10">
        <f>AVERAGE(T3:AW3)</f>
        <v>1009.0433333333333</v>
      </c>
      <c r="CA3" s="10">
        <f>AVERAGE(AD3:BG3)</f>
        <v>1008.2007240664051</v>
      </c>
      <c r="CB3" s="10">
        <f>AVERAGE(AM3:BQ3)</f>
        <v>1008.1071523223277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 t="s">
        <v>38</v>
      </c>
      <c r="H4" s="15">
        <v>1010.2</v>
      </c>
      <c r="I4" s="15">
        <v>1016.7</v>
      </c>
      <c r="J4" s="15">
        <v>1014.7</v>
      </c>
      <c r="K4" s="4">
        <v>1014</v>
      </c>
      <c r="L4" s="4">
        <v>1011.8</v>
      </c>
      <c r="M4" s="4">
        <v>1010.8</v>
      </c>
      <c r="N4" s="4">
        <v>1006.3</v>
      </c>
      <c r="O4" s="4">
        <v>1008.3</v>
      </c>
      <c r="P4" s="4">
        <v>1003.7</v>
      </c>
      <c r="Q4" s="4">
        <v>1016.2</v>
      </c>
      <c r="R4" s="4">
        <v>1011.5</v>
      </c>
      <c r="S4" s="4">
        <v>1000.9</v>
      </c>
      <c r="T4" s="4">
        <v>1010.2</v>
      </c>
      <c r="U4" s="4">
        <v>1021</v>
      </c>
      <c r="V4" s="4">
        <v>1012</v>
      </c>
      <c r="W4" s="4">
        <v>998.9</v>
      </c>
      <c r="X4" s="4">
        <v>1014.4</v>
      </c>
      <c r="Y4" s="4">
        <v>1003.4</v>
      </c>
      <c r="Z4" s="4">
        <v>1001.6</v>
      </c>
      <c r="AA4" s="4">
        <v>1010.3</v>
      </c>
      <c r="AB4" s="4">
        <v>1015.9</v>
      </c>
      <c r="AC4" s="4">
        <v>1008.2</v>
      </c>
      <c r="AD4" s="4">
        <v>1008.5</v>
      </c>
      <c r="AE4" s="4">
        <v>999.2</v>
      </c>
      <c r="AF4" s="4">
        <v>1002</v>
      </c>
      <c r="AG4" s="4">
        <v>1006.8</v>
      </c>
      <c r="AH4" s="4">
        <v>1013.8</v>
      </c>
      <c r="AI4" s="4">
        <v>1008</v>
      </c>
      <c r="AJ4" s="4">
        <v>1016.1</v>
      </c>
      <c r="AK4" s="4">
        <v>1011.9</v>
      </c>
      <c r="AL4" s="4">
        <v>1018.5</v>
      </c>
      <c r="AM4" s="4">
        <v>1002.6</v>
      </c>
      <c r="AN4" s="4">
        <v>1007.6</v>
      </c>
      <c r="AO4" s="4">
        <v>1012.1</v>
      </c>
      <c r="AP4" s="4">
        <v>1008</v>
      </c>
      <c r="AQ4" s="4">
        <v>1005.3</v>
      </c>
      <c r="AR4" s="4">
        <v>1015.6</v>
      </c>
      <c r="AS4" s="4">
        <v>1012.8</v>
      </c>
      <c r="AT4" s="4">
        <v>1014.3</v>
      </c>
      <c r="AU4" s="4">
        <v>1006</v>
      </c>
      <c r="AV4" s="4">
        <v>1008.5</v>
      </c>
      <c r="AW4" s="4">
        <v>1010.8</v>
      </c>
      <c r="AX4" s="4">
        <v>1007.2</v>
      </c>
      <c r="AY4" s="4">
        <v>1002.6</v>
      </c>
      <c r="AZ4" s="4">
        <v>1000.7</v>
      </c>
      <c r="BA4" s="4">
        <v>1019</v>
      </c>
      <c r="BB4" s="4">
        <v>1008.5</v>
      </c>
      <c r="BC4" s="4">
        <v>1009.7</v>
      </c>
      <c r="BD4" s="4">
        <v>1014.4</v>
      </c>
      <c r="BE4" s="4">
        <v>1018</v>
      </c>
      <c r="BF4" s="4">
        <v>1008.0051164252048</v>
      </c>
      <c r="BG4" s="4">
        <v>1018.3325928544982</v>
      </c>
      <c r="BH4" s="4">
        <v>1014.6</v>
      </c>
      <c r="BI4" s="4">
        <v>1015.4</v>
      </c>
      <c r="BJ4" s="4">
        <v>1010.1</v>
      </c>
      <c r="BK4" s="4">
        <v>1013.8</v>
      </c>
      <c r="BL4" s="4">
        <v>1009.5</v>
      </c>
      <c r="BM4" s="4">
        <v>1000.6</v>
      </c>
      <c r="BN4" s="4">
        <v>991.7</v>
      </c>
      <c r="BO4" s="4">
        <v>1015.1</v>
      </c>
      <c r="BP4" s="4">
        <v>1010.4</v>
      </c>
      <c r="BQ4" s="4">
        <v>1006.1</v>
      </c>
      <c r="BR4" s="4"/>
      <c r="BS4" s="4"/>
      <c r="BT4" s="4"/>
      <c r="BU4" s="4"/>
      <c r="BV4" s="4"/>
      <c r="BW4" s="4"/>
      <c r="BY4" s="10">
        <f aca="true" t="shared" si="0" ref="BY4:BY32">AVERAGE(J4:AM4)</f>
        <v>1009.3833333333332</v>
      </c>
      <c r="BZ4" s="10">
        <f aca="true" t="shared" si="1" ref="BZ4:BZ32">AVERAGE(T4:AW4)</f>
        <v>1009.4766666666663</v>
      </c>
      <c r="CA4" s="10">
        <f aca="true" t="shared" si="2" ref="CA4:CA32">AVERAGE(AD4:BG4)</f>
        <v>1009.8279236426567</v>
      </c>
      <c r="CB4" s="10">
        <f aca="true" t="shared" si="3" ref="CB4:CB32">AVERAGE(AM4:BQ4)</f>
        <v>1009.5915390090227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 t="s">
        <v>38</v>
      </c>
      <c r="H5" s="15">
        <v>1011.7</v>
      </c>
      <c r="I5" s="15">
        <v>1013.8</v>
      </c>
      <c r="J5" s="15">
        <v>1017</v>
      </c>
      <c r="K5" s="4">
        <v>1009</v>
      </c>
      <c r="L5" s="4">
        <v>1005.8</v>
      </c>
      <c r="M5" s="4">
        <v>997.6</v>
      </c>
      <c r="N5" s="4">
        <v>1005.5</v>
      </c>
      <c r="O5" s="4">
        <v>1014.1</v>
      </c>
      <c r="P5" s="4">
        <v>1009.3</v>
      </c>
      <c r="Q5" s="4">
        <v>1013.4</v>
      </c>
      <c r="R5" s="4">
        <v>1000.1</v>
      </c>
      <c r="S5" s="4">
        <v>1013</v>
      </c>
      <c r="T5" s="4">
        <v>1009.6</v>
      </c>
      <c r="U5" s="4">
        <v>1012.2</v>
      </c>
      <c r="V5" s="4">
        <v>1015.2</v>
      </c>
      <c r="W5" s="4">
        <v>1006.4</v>
      </c>
      <c r="X5" s="4">
        <v>1016.3</v>
      </c>
      <c r="Y5" s="4">
        <v>1007.6</v>
      </c>
      <c r="Z5" s="4">
        <v>998.8</v>
      </c>
      <c r="AA5" s="4">
        <v>1011.3</v>
      </c>
      <c r="AB5" s="4">
        <v>1018.8</v>
      </c>
      <c r="AC5" s="4">
        <v>1004.1</v>
      </c>
      <c r="AD5" s="4">
        <v>1011.8</v>
      </c>
      <c r="AE5" s="4">
        <v>997.1</v>
      </c>
      <c r="AF5" s="4">
        <v>1006.9</v>
      </c>
      <c r="AG5" s="4">
        <v>1007.8</v>
      </c>
      <c r="AH5" s="4">
        <v>1010</v>
      </c>
      <c r="AI5" s="4">
        <v>1007.7</v>
      </c>
      <c r="AJ5" s="4">
        <v>1010</v>
      </c>
      <c r="AK5" s="4">
        <v>998.9</v>
      </c>
      <c r="AL5" s="4">
        <v>1016.9</v>
      </c>
      <c r="AM5" s="4">
        <v>1005.9</v>
      </c>
      <c r="AN5" s="4">
        <v>1001.9</v>
      </c>
      <c r="AO5" s="4">
        <v>1012.7</v>
      </c>
      <c r="AP5" s="4">
        <v>994.4</v>
      </c>
      <c r="AQ5" s="4">
        <v>1007.5</v>
      </c>
      <c r="AR5" s="4">
        <v>1011.8</v>
      </c>
      <c r="AS5" s="4">
        <v>1002.9</v>
      </c>
      <c r="AT5" s="4">
        <v>1012.8</v>
      </c>
      <c r="AU5" s="4">
        <v>1003.8</v>
      </c>
      <c r="AV5" s="4">
        <v>1009.1</v>
      </c>
      <c r="AW5" s="4">
        <v>1003.9</v>
      </c>
      <c r="AX5" s="4">
        <v>1006.3</v>
      </c>
      <c r="AY5" s="4">
        <v>1009.1</v>
      </c>
      <c r="AZ5" s="4">
        <v>1010.7</v>
      </c>
      <c r="BA5" s="4">
        <v>1019.5</v>
      </c>
      <c r="BB5" s="4">
        <v>1003.5</v>
      </c>
      <c r="BC5" s="4">
        <v>1012.1</v>
      </c>
      <c r="BD5" s="4">
        <v>1015.7</v>
      </c>
      <c r="BE5" s="4">
        <v>1014.3</v>
      </c>
      <c r="BF5" s="4">
        <v>1006.2525123215958</v>
      </c>
      <c r="BG5" s="4">
        <v>1017.6544248110528</v>
      </c>
      <c r="BH5" s="4">
        <v>1011.6</v>
      </c>
      <c r="BI5" s="4">
        <v>1014.7</v>
      </c>
      <c r="BJ5" s="4">
        <v>1010.3</v>
      </c>
      <c r="BK5" s="4">
        <v>1014.4</v>
      </c>
      <c r="BL5" s="4">
        <v>997.9</v>
      </c>
      <c r="BM5" s="4">
        <v>1010.7</v>
      </c>
      <c r="BN5" s="4">
        <v>999.6</v>
      </c>
      <c r="BO5" s="4">
        <v>1016.6</v>
      </c>
      <c r="BP5" s="4">
        <v>1010.1</v>
      </c>
      <c r="BQ5" s="4">
        <v>1005.5</v>
      </c>
      <c r="BR5" s="4"/>
      <c r="BS5" s="4"/>
      <c r="BT5" s="4"/>
      <c r="BU5" s="4"/>
      <c r="BV5" s="4"/>
      <c r="BW5" s="4"/>
      <c r="BY5" s="10">
        <f t="shared" si="0"/>
        <v>1008.6033333333334</v>
      </c>
      <c r="BZ5" s="10">
        <f t="shared" si="1"/>
        <v>1007.8033333333335</v>
      </c>
      <c r="CA5" s="10">
        <f t="shared" si="2"/>
        <v>1008.2968979044215</v>
      </c>
      <c r="CB5" s="10">
        <f t="shared" si="3"/>
        <v>1008.8131270042788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 t="s">
        <v>38</v>
      </c>
      <c r="H6" s="15">
        <v>1012</v>
      </c>
      <c r="I6" s="15">
        <v>1008.9</v>
      </c>
      <c r="J6" s="15">
        <v>1013.3</v>
      </c>
      <c r="K6" s="4">
        <v>1005.3</v>
      </c>
      <c r="L6" s="4">
        <v>1006.2</v>
      </c>
      <c r="M6" s="4">
        <v>995.9</v>
      </c>
      <c r="N6" s="4">
        <v>997.3</v>
      </c>
      <c r="O6" s="4">
        <v>1002.5</v>
      </c>
      <c r="P6" s="4">
        <v>1003.9</v>
      </c>
      <c r="Q6" s="4">
        <v>1012.8</v>
      </c>
      <c r="R6" s="4">
        <v>999.4</v>
      </c>
      <c r="S6" s="4">
        <v>1016.3</v>
      </c>
      <c r="T6" s="4">
        <v>990.4</v>
      </c>
      <c r="U6" s="4">
        <v>1007.4</v>
      </c>
      <c r="V6" s="4">
        <v>1016.8</v>
      </c>
      <c r="W6" s="4">
        <v>1011.2</v>
      </c>
      <c r="X6" s="4">
        <v>1015.1</v>
      </c>
      <c r="Y6" s="4">
        <v>1013.7</v>
      </c>
      <c r="Z6" s="4">
        <v>1006.6</v>
      </c>
      <c r="AA6" s="4">
        <v>995</v>
      </c>
      <c r="AB6" s="4">
        <v>1022.1</v>
      </c>
      <c r="AC6" s="4">
        <v>1010.3</v>
      </c>
      <c r="AD6" s="4">
        <v>1012.7</v>
      </c>
      <c r="AE6" s="4">
        <v>1004.9</v>
      </c>
      <c r="AF6" s="4">
        <v>1006.8</v>
      </c>
      <c r="AG6" s="4">
        <v>1013.6</v>
      </c>
      <c r="AH6" s="4">
        <v>1008.5</v>
      </c>
      <c r="AI6" s="4">
        <v>1008.8</v>
      </c>
      <c r="AJ6" s="4">
        <v>1009.6</v>
      </c>
      <c r="AK6" s="4">
        <v>996.3</v>
      </c>
      <c r="AL6" s="4">
        <v>1014.1</v>
      </c>
      <c r="AM6" s="4">
        <v>1005.4</v>
      </c>
      <c r="AN6" s="4">
        <v>999.4</v>
      </c>
      <c r="AO6" s="4">
        <v>1010.5</v>
      </c>
      <c r="AP6" s="4">
        <v>994.7</v>
      </c>
      <c r="AQ6" s="4">
        <v>1012</v>
      </c>
      <c r="AR6" s="4">
        <v>1000</v>
      </c>
      <c r="AS6" s="4">
        <v>999.3</v>
      </c>
      <c r="AT6" s="4">
        <v>1004.3</v>
      </c>
      <c r="AU6" s="4">
        <v>1002.8</v>
      </c>
      <c r="AV6" s="4">
        <v>1009.3</v>
      </c>
      <c r="AW6" s="4">
        <v>1003.1</v>
      </c>
      <c r="AX6" s="4">
        <v>1005.9</v>
      </c>
      <c r="AY6" s="4">
        <v>1009.3</v>
      </c>
      <c r="AZ6" s="4">
        <v>1006.2</v>
      </c>
      <c r="BA6" s="4">
        <v>1017.2</v>
      </c>
      <c r="BB6" s="4">
        <v>1004.6</v>
      </c>
      <c r="BC6" s="4">
        <v>1013.4</v>
      </c>
      <c r="BD6" s="4">
        <v>1014.1</v>
      </c>
      <c r="BE6" s="4">
        <v>1015.7</v>
      </c>
      <c r="BF6" s="4">
        <v>1005.2551643459219</v>
      </c>
      <c r="BG6" s="4">
        <v>1013.6483095952593</v>
      </c>
      <c r="BH6" s="4">
        <v>1007.8</v>
      </c>
      <c r="BI6" s="4">
        <v>1013.9</v>
      </c>
      <c r="BJ6" s="4">
        <v>1016</v>
      </c>
      <c r="BK6" s="4">
        <v>1014.2</v>
      </c>
      <c r="BL6" s="4">
        <v>1000.6</v>
      </c>
      <c r="BM6" s="4">
        <v>1009.7</v>
      </c>
      <c r="BN6" s="4">
        <v>1004.8</v>
      </c>
      <c r="BO6" s="4">
        <v>1015.3</v>
      </c>
      <c r="BP6" s="4">
        <v>1011.3</v>
      </c>
      <c r="BQ6" s="4">
        <v>1005.2</v>
      </c>
      <c r="BR6" s="4"/>
      <c r="BS6" s="4"/>
      <c r="BT6" s="4"/>
      <c r="BU6" s="4"/>
      <c r="BV6" s="4"/>
      <c r="BW6" s="4"/>
      <c r="BY6" s="10">
        <f t="shared" si="0"/>
        <v>1007.4066666666664</v>
      </c>
      <c r="BZ6" s="10">
        <f t="shared" si="1"/>
        <v>1006.8233333333333</v>
      </c>
      <c r="CA6" s="10">
        <f t="shared" si="2"/>
        <v>1007.3801157980395</v>
      </c>
      <c r="CB6" s="10">
        <f t="shared" si="3"/>
        <v>1007.9001120626189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 t="s">
        <v>38</v>
      </c>
      <c r="H7" s="15">
        <v>1015.7</v>
      </c>
      <c r="I7" s="15">
        <v>1008.6</v>
      </c>
      <c r="J7" s="15">
        <v>1010</v>
      </c>
      <c r="K7" s="4">
        <v>1003.5</v>
      </c>
      <c r="L7" s="4">
        <v>996.7</v>
      </c>
      <c r="M7" s="4">
        <v>1003</v>
      </c>
      <c r="N7" s="4">
        <v>1001</v>
      </c>
      <c r="O7" s="4">
        <v>1002.5</v>
      </c>
      <c r="P7" s="4">
        <v>997.1</v>
      </c>
      <c r="Q7" s="4">
        <v>1014.4</v>
      </c>
      <c r="R7" s="4">
        <v>1009.1</v>
      </c>
      <c r="S7" s="4">
        <v>1014.9</v>
      </c>
      <c r="T7" s="4">
        <v>995.9</v>
      </c>
      <c r="U7" s="4">
        <v>1006.2</v>
      </c>
      <c r="V7" s="4">
        <v>1016.2</v>
      </c>
      <c r="W7" s="4">
        <v>1006</v>
      </c>
      <c r="X7" s="4">
        <v>999.5</v>
      </c>
      <c r="Y7" s="4">
        <v>1011.9</v>
      </c>
      <c r="Z7" s="4">
        <v>1009</v>
      </c>
      <c r="AA7" s="4">
        <v>995</v>
      </c>
      <c r="AB7" s="4">
        <v>1018.5</v>
      </c>
      <c r="AC7" s="4">
        <v>1017</v>
      </c>
      <c r="AD7" s="4">
        <v>1012.1</v>
      </c>
      <c r="AE7" s="4">
        <v>1010.3</v>
      </c>
      <c r="AF7" s="4">
        <v>1012.7</v>
      </c>
      <c r="AG7" s="4">
        <v>1020.6</v>
      </c>
      <c r="AH7" s="4">
        <v>1007.3</v>
      </c>
      <c r="AI7" s="4">
        <v>1017.4</v>
      </c>
      <c r="AJ7" s="4">
        <v>1011.4</v>
      </c>
      <c r="AK7" s="4">
        <v>1002.7</v>
      </c>
      <c r="AL7" s="4">
        <v>1008.3</v>
      </c>
      <c r="AM7" s="4">
        <v>1004.4</v>
      </c>
      <c r="AN7" s="4">
        <v>1010</v>
      </c>
      <c r="AO7" s="4">
        <v>1007.4</v>
      </c>
      <c r="AP7" s="4">
        <v>1000.3</v>
      </c>
      <c r="AQ7" s="4">
        <v>1013.9</v>
      </c>
      <c r="AR7" s="4">
        <v>1002.5</v>
      </c>
      <c r="AS7" s="4">
        <v>1002.1</v>
      </c>
      <c r="AT7" s="4">
        <v>1003.2</v>
      </c>
      <c r="AU7" s="4">
        <v>1009.2</v>
      </c>
      <c r="AV7" s="4">
        <v>1012.3</v>
      </c>
      <c r="AW7" s="4">
        <v>1009.6</v>
      </c>
      <c r="AX7" s="4">
        <v>1011.3</v>
      </c>
      <c r="AY7" s="4">
        <v>1008.6</v>
      </c>
      <c r="AZ7" s="4">
        <v>1005.4</v>
      </c>
      <c r="BA7" s="4">
        <v>1014</v>
      </c>
      <c r="BB7" s="4">
        <v>1005.2</v>
      </c>
      <c r="BC7" s="4">
        <v>1007.3</v>
      </c>
      <c r="BD7" s="4">
        <v>1010</v>
      </c>
      <c r="BE7" s="4">
        <v>1009.7</v>
      </c>
      <c r="BF7" s="4">
        <v>1005.178848075082</v>
      </c>
      <c r="BG7" s="4">
        <v>1012.1376563767866</v>
      </c>
      <c r="BH7" s="4">
        <v>1004.3</v>
      </c>
      <c r="BI7" s="4">
        <v>1009.4</v>
      </c>
      <c r="BJ7" s="4">
        <v>1018.6</v>
      </c>
      <c r="BK7" s="4">
        <v>1011.9</v>
      </c>
      <c r="BL7" s="4">
        <v>1009</v>
      </c>
      <c r="BM7" s="4">
        <v>1009</v>
      </c>
      <c r="BN7" s="4">
        <v>1011.7</v>
      </c>
      <c r="BO7" s="4">
        <v>1013.4</v>
      </c>
      <c r="BP7" s="4">
        <v>1009.4</v>
      </c>
      <c r="BQ7" s="4">
        <v>1004.6</v>
      </c>
      <c r="BR7" s="4"/>
      <c r="BS7" s="4"/>
      <c r="BT7" s="4"/>
      <c r="BU7" s="4"/>
      <c r="BV7" s="4"/>
      <c r="BW7" s="4"/>
      <c r="BY7" s="10">
        <f t="shared" si="0"/>
        <v>1007.82</v>
      </c>
      <c r="BZ7" s="10">
        <f t="shared" si="1"/>
        <v>1008.4300000000001</v>
      </c>
      <c r="CA7" s="10">
        <f t="shared" si="2"/>
        <v>1008.883883481729</v>
      </c>
      <c r="CB7" s="10">
        <f t="shared" si="3"/>
        <v>1008.5489194984476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 t="s">
        <v>38</v>
      </c>
      <c r="H8" s="15">
        <v>1009.7</v>
      </c>
      <c r="I8" s="15">
        <v>1008.4</v>
      </c>
      <c r="J8" s="15">
        <v>1009.4</v>
      </c>
      <c r="K8" s="4">
        <v>1005</v>
      </c>
      <c r="L8" s="4">
        <v>1007.4</v>
      </c>
      <c r="M8" s="4">
        <v>1009.4</v>
      </c>
      <c r="N8" s="4">
        <v>1010.2</v>
      </c>
      <c r="O8" s="4">
        <v>1012.8</v>
      </c>
      <c r="P8" s="4">
        <v>999.3</v>
      </c>
      <c r="Q8" s="4">
        <v>1011.8</v>
      </c>
      <c r="R8" s="4">
        <v>993.6</v>
      </c>
      <c r="S8" s="4">
        <v>1014.3</v>
      </c>
      <c r="T8" s="4">
        <v>998.3</v>
      </c>
      <c r="U8" s="4">
        <v>1010.7</v>
      </c>
      <c r="V8" s="4">
        <v>1010.2</v>
      </c>
      <c r="W8" s="4">
        <v>1000.6</v>
      </c>
      <c r="X8" s="4">
        <v>998.3</v>
      </c>
      <c r="Y8" s="4">
        <v>1003.6</v>
      </c>
      <c r="Z8" s="4">
        <v>1010.3</v>
      </c>
      <c r="AA8" s="4">
        <v>1002.3</v>
      </c>
      <c r="AB8" s="4">
        <v>1013.8</v>
      </c>
      <c r="AC8" s="4">
        <v>1017.6</v>
      </c>
      <c r="AD8" s="4">
        <v>1012.9</v>
      </c>
      <c r="AE8" s="4">
        <v>1013.3</v>
      </c>
      <c r="AF8" s="4">
        <v>1006.2</v>
      </c>
      <c r="AG8" s="4">
        <v>1018.5</v>
      </c>
      <c r="AH8" s="4">
        <v>1006.7</v>
      </c>
      <c r="AI8" s="4">
        <v>1006.1</v>
      </c>
      <c r="AJ8" s="4">
        <v>1009.7</v>
      </c>
      <c r="AK8" s="4">
        <v>1013.7</v>
      </c>
      <c r="AL8" s="4">
        <v>1003</v>
      </c>
      <c r="AM8" s="4">
        <v>1010.8</v>
      </c>
      <c r="AN8" s="4">
        <v>1007.7</v>
      </c>
      <c r="AO8" s="4">
        <v>1008.2</v>
      </c>
      <c r="AP8" s="4">
        <v>1005.5</v>
      </c>
      <c r="AQ8" s="4">
        <v>1014.6</v>
      </c>
      <c r="AR8" s="4">
        <v>1005.2</v>
      </c>
      <c r="AS8" s="4">
        <v>1016.1</v>
      </c>
      <c r="AT8" s="4">
        <v>1004.5</v>
      </c>
      <c r="AU8" s="4">
        <v>1012.4</v>
      </c>
      <c r="AV8" s="4">
        <v>1010.6</v>
      </c>
      <c r="AW8" s="4">
        <v>1006.1</v>
      </c>
      <c r="AX8" s="4">
        <v>1005</v>
      </c>
      <c r="AY8" s="4">
        <v>1013.9</v>
      </c>
      <c r="AZ8" s="4">
        <v>1010.9</v>
      </c>
      <c r="BA8" s="4">
        <v>1012.2</v>
      </c>
      <c r="BB8" s="4">
        <v>1012.1</v>
      </c>
      <c r="BC8" s="4">
        <v>1006.8</v>
      </c>
      <c r="BD8" s="4">
        <v>1008.6</v>
      </c>
      <c r="BE8" s="4">
        <v>1006.4</v>
      </c>
      <c r="BF8" s="4">
        <v>999.5628046728089</v>
      </c>
      <c r="BG8" s="4">
        <v>1013.7385313691221</v>
      </c>
      <c r="BH8" s="4">
        <v>1004.7</v>
      </c>
      <c r="BI8" s="4">
        <v>1000.8</v>
      </c>
      <c r="BJ8" s="4">
        <v>1015.4</v>
      </c>
      <c r="BK8" s="4">
        <v>1009.8</v>
      </c>
      <c r="BL8" s="4">
        <v>1005</v>
      </c>
      <c r="BM8" s="4">
        <v>1014.3</v>
      </c>
      <c r="BN8" s="4">
        <v>1019.9</v>
      </c>
      <c r="BO8" s="4">
        <v>1012</v>
      </c>
      <c r="BP8" s="4">
        <v>1009.1</v>
      </c>
      <c r="BQ8" s="4">
        <v>1006</v>
      </c>
      <c r="BR8" s="4"/>
      <c r="BS8" s="4"/>
      <c r="BT8" s="4"/>
      <c r="BU8" s="4"/>
      <c r="BV8" s="4"/>
      <c r="BW8" s="4"/>
      <c r="BY8" s="10">
        <f t="shared" si="0"/>
        <v>1007.9933333333333</v>
      </c>
      <c r="BZ8" s="10">
        <f t="shared" si="1"/>
        <v>1008.5833333333334</v>
      </c>
      <c r="CA8" s="10">
        <f t="shared" si="2"/>
        <v>1009.3667112013977</v>
      </c>
      <c r="CB8" s="10">
        <f t="shared" si="3"/>
        <v>1009.2871398723205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 t="s">
        <v>38</v>
      </c>
      <c r="H9" s="15">
        <v>1005.1</v>
      </c>
      <c r="I9" s="15">
        <v>1010.7</v>
      </c>
      <c r="J9" s="15">
        <v>1008.6</v>
      </c>
      <c r="K9" s="4">
        <v>1012.8</v>
      </c>
      <c r="L9" s="4">
        <v>1016</v>
      </c>
      <c r="M9" s="4">
        <v>1009.7</v>
      </c>
      <c r="N9" s="4">
        <v>1009.1</v>
      </c>
      <c r="O9" s="4">
        <v>1012</v>
      </c>
      <c r="P9" s="4">
        <v>1000</v>
      </c>
      <c r="Q9" s="4">
        <v>1009.5</v>
      </c>
      <c r="R9" s="4">
        <v>995.9</v>
      </c>
      <c r="S9" s="4">
        <v>1014.9</v>
      </c>
      <c r="T9" s="4">
        <v>1008.2</v>
      </c>
      <c r="U9" s="4">
        <v>1009.7</v>
      </c>
      <c r="V9" s="4">
        <v>1002.6</v>
      </c>
      <c r="W9" s="4">
        <v>1003.4</v>
      </c>
      <c r="X9" s="4">
        <v>998.2</v>
      </c>
      <c r="Y9" s="4">
        <v>1010.4</v>
      </c>
      <c r="Z9" s="4">
        <v>1009</v>
      </c>
      <c r="AA9" s="4">
        <v>1012.4</v>
      </c>
      <c r="AB9" s="4">
        <v>1004</v>
      </c>
      <c r="AC9" s="4">
        <v>1019.5</v>
      </c>
      <c r="AD9" s="4">
        <v>1016.8</v>
      </c>
      <c r="AE9" s="4">
        <v>1006.3</v>
      </c>
      <c r="AF9" s="4">
        <v>1004.1</v>
      </c>
      <c r="AG9" s="4">
        <v>1013.7</v>
      </c>
      <c r="AH9" s="4">
        <v>1008</v>
      </c>
      <c r="AI9" s="4">
        <v>1002.4</v>
      </c>
      <c r="AJ9" s="4">
        <v>1004.5</v>
      </c>
      <c r="AK9" s="4">
        <v>1006.9</v>
      </c>
      <c r="AL9" s="4">
        <v>1006.8</v>
      </c>
      <c r="AM9" s="4">
        <v>1017.9</v>
      </c>
      <c r="AN9" s="4">
        <v>1009.9</v>
      </c>
      <c r="AO9" s="4">
        <v>1010.5</v>
      </c>
      <c r="AP9" s="4">
        <v>1013</v>
      </c>
      <c r="AQ9" s="4">
        <v>1011.6</v>
      </c>
      <c r="AR9" s="4">
        <v>1014.7</v>
      </c>
      <c r="AS9" s="4">
        <v>1022.6</v>
      </c>
      <c r="AT9" s="4">
        <v>1008.1</v>
      </c>
      <c r="AU9" s="4">
        <v>1014.2</v>
      </c>
      <c r="AV9" s="4">
        <v>1001.4</v>
      </c>
      <c r="AW9" s="4">
        <v>1004.3</v>
      </c>
      <c r="AX9" s="4">
        <v>1004.1</v>
      </c>
      <c r="AY9" s="4">
        <v>1012.5</v>
      </c>
      <c r="AZ9" s="4">
        <v>1012.6</v>
      </c>
      <c r="BA9" s="4">
        <v>1005.6</v>
      </c>
      <c r="BB9" s="4">
        <v>1018.9</v>
      </c>
      <c r="BC9" s="4">
        <v>1006</v>
      </c>
      <c r="BD9" s="4">
        <v>1009.6</v>
      </c>
      <c r="BE9" s="4">
        <v>1010.3</v>
      </c>
      <c r="BF9" s="4">
        <v>1001.8481328125638</v>
      </c>
      <c r="BG9" s="4">
        <v>1016.4124336342493</v>
      </c>
      <c r="BH9" s="4">
        <v>1007.3</v>
      </c>
      <c r="BI9" s="4">
        <v>1004.6</v>
      </c>
      <c r="BJ9" s="4">
        <v>1011.5</v>
      </c>
      <c r="BK9" s="4">
        <v>1007.7</v>
      </c>
      <c r="BL9" s="4">
        <v>1018.2</v>
      </c>
      <c r="BM9" s="4">
        <v>1014.7</v>
      </c>
      <c r="BN9" s="4">
        <v>1012.1</v>
      </c>
      <c r="BO9" s="4">
        <v>1011.3</v>
      </c>
      <c r="BP9" s="4">
        <v>1000</v>
      </c>
      <c r="BQ9" s="4">
        <v>1008.6</v>
      </c>
      <c r="BR9" s="4"/>
      <c r="BS9" s="4"/>
      <c r="BT9" s="4"/>
      <c r="BU9" s="4"/>
      <c r="BV9" s="4"/>
      <c r="BW9" s="4"/>
      <c r="BY9" s="10">
        <f t="shared" si="0"/>
        <v>1008.4433333333334</v>
      </c>
      <c r="BZ9" s="10">
        <f t="shared" si="1"/>
        <v>1009.17</v>
      </c>
      <c r="CA9" s="10">
        <f t="shared" si="2"/>
        <v>1009.8520188815603</v>
      </c>
      <c r="CB9" s="10">
        <f t="shared" si="3"/>
        <v>1010.3890505305422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 t="s">
        <v>38</v>
      </c>
      <c r="H10" s="15">
        <v>1004.3</v>
      </c>
      <c r="I10" s="15">
        <v>1018.3</v>
      </c>
      <c r="J10" s="15">
        <v>1011.3</v>
      </c>
      <c r="K10" s="4">
        <v>1010.1</v>
      </c>
      <c r="L10" s="4">
        <v>1014.7</v>
      </c>
      <c r="M10" s="4">
        <v>1009.2</v>
      </c>
      <c r="N10" s="4">
        <v>1012.3</v>
      </c>
      <c r="O10" s="4">
        <v>1014.7</v>
      </c>
      <c r="P10" s="4">
        <v>1005.3</v>
      </c>
      <c r="Q10" s="4">
        <v>1009.4</v>
      </c>
      <c r="R10" s="4">
        <v>1008.7</v>
      </c>
      <c r="S10" s="4">
        <v>1014.6</v>
      </c>
      <c r="T10" s="4">
        <v>1015.8</v>
      </c>
      <c r="U10" s="4">
        <v>1000.9</v>
      </c>
      <c r="V10" s="4">
        <v>1002.4</v>
      </c>
      <c r="W10" s="4">
        <v>1010.3</v>
      </c>
      <c r="X10" s="4">
        <v>1002.7</v>
      </c>
      <c r="Y10" s="4">
        <v>1009.3</v>
      </c>
      <c r="Z10" s="4">
        <v>1007.4</v>
      </c>
      <c r="AA10" s="4">
        <v>1016.9</v>
      </c>
      <c r="AB10" s="4">
        <v>999.1</v>
      </c>
      <c r="AC10" s="4">
        <v>1015.9</v>
      </c>
      <c r="AD10" s="4">
        <v>1017.8</v>
      </c>
      <c r="AE10" s="4">
        <v>1006</v>
      </c>
      <c r="AF10" s="4">
        <v>1012.7</v>
      </c>
      <c r="AG10" s="4">
        <v>1013.7</v>
      </c>
      <c r="AH10" s="4">
        <v>1009.1</v>
      </c>
      <c r="AI10" s="4">
        <v>1003.8</v>
      </c>
      <c r="AJ10" s="4">
        <v>1001.7</v>
      </c>
      <c r="AK10" s="4">
        <v>1002.5</v>
      </c>
      <c r="AL10" s="4">
        <v>1008.6</v>
      </c>
      <c r="AM10" s="4">
        <v>1014.9</v>
      </c>
      <c r="AN10" s="4">
        <v>1017.8</v>
      </c>
      <c r="AO10" s="4">
        <v>1002.2</v>
      </c>
      <c r="AP10" s="4">
        <v>1014.6</v>
      </c>
      <c r="AQ10" s="4">
        <v>1007.7</v>
      </c>
      <c r="AR10" s="4">
        <v>1016.3</v>
      </c>
      <c r="AS10" s="4">
        <v>1019.3</v>
      </c>
      <c r="AT10" s="4">
        <v>1011.8</v>
      </c>
      <c r="AU10" s="4">
        <v>1014.1</v>
      </c>
      <c r="AV10" s="4">
        <v>1002.7</v>
      </c>
      <c r="AW10" s="4">
        <v>1003.2</v>
      </c>
      <c r="AX10" s="4">
        <v>1008</v>
      </c>
      <c r="AY10" s="4">
        <v>1005.2</v>
      </c>
      <c r="AZ10" s="4">
        <v>1013</v>
      </c>
      <c r="BA10" s="4">
        <v>1005.3</v>
      </c>
      <c r="BB10" s="4">
        <v>1017.1</v>
      </c>
      <c r="BC10" s="4">
        <v>1006.6</v>
      </c>
      <c r="BD10" s="4">
        <v>1010.5</v>
      </c>
      <c r="BE10" s="4">
        <v>1009.8</v>
      </c>
      <c r="BF10" s="4">
        <v>1011.1453977229298</v>
      </c>
      <c r="BG10" s="4">
        <v>1016.2717412461441</v>
      </c>
      <c r="BH10" s="4">
        <v>1006.7</v>
      </c>
      <c r="BI10" s="4">
        <v>1006.6</v>
      </c>
      <c r="BJ10" s="4">
        <v>1009.5</v>
      </c>
      <c r="BK10" s="4">
        <v>1007.2</v>
      </c>
      <c r="BL10" s="4">
        <v>1016.3</v>
      </c>
      <c r="BM10" s="4">
        <v>1013.7</v>
      </c>
      <c r="BN10" s="4">
        <v>1004.5</v>
      </c>
      <c r="BO10" s="4">
        <v>1003.8</v>
      </c>
      <c r="BP10" s="4">
        <v>998.4</v>
      </c>
      <c r="BQ10" s="4">
        <v>1014.6</v>
      </c>
      <c r="BR10" s="4"/>
      <c r="BS10" s="4"/>
      <c r="BT10" s="4"/>
      <c r="BU10" s="4"/>
      <c r="BV10" s="4"/>
      <c r="BW10" s="4"/>
      <c r="BY10" s="10">
        <f t="shared" si="0"/>
        <v>1009.3933333333333</v>
      </c>
      <c r="BZ10" s="10">
        <f t="shared" si="1"/>
        <v>1009.3733333333332</v>
      </c>
      <c r="CA10" s="10">
        <f t="shared" si="2"/>
        <v>1010.1139046323023</v>
      </c>
      <c r="CB10" s="10">
        <f t="shared" si="3"/>
        <v>1009.9618431925508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 t="s">
        <v>38</v>
      </c>
      <c r="H11" s="15">
        <v>1002.5</v>
      </c>
      <c r="I11" s="15">
        <v>1008.9</v>
      </c>
      <c r="J11" s="15">
        <v>998.5</v>
      </c>
      <c r="K11" s="4">
        <v>1013.4</v>
      </c>
      <c r="L11" s="4">
        <v>1011.9</v>
      </c>
      <c r="M11" s="4">
        <v>1002.8</v>
      </c>
      <c r="N11" s="4">
        <v>1016.2</v>
      </c>
      <c r="O11" s="4">
        <v>1003</v>
      </c>
      <c r="P11" s="4">
        <v>1011.4</v>
      </c>
      <c r="Q11" s="4">
        <v>1011.1</v>
      </c>
      <c r="R11" s="4">
        <v>1011.7</v>
      </c>
      <c r="S11" s="4">
        <v>1012.1</v>
      </c>
      <c r="T11" s="4">
        <v>1012.9</v>
      </c>
      <c r="U11" s="4">
        <v>1000.2</v>
      </c>
      <c r="V11" s="4">
        <v>1009.2</v>
      </c>
      <c r="W11" s="4">
        <v>1011.8</v>
      </c>
      <c r="X11" s="4">
        <v>1002.3</v>
      </c>
      <c r="Y11" s="4">
        <v>1002.3</v>
      </c>
      <c r="Z11" s="4">
        <v>1011.6</v>
      </c>
      <c r="AA11" s="4">
        <v>1016.4</v>
      </c>
      <c r="AB11" s="4">
        <v>1004.1</v>
      </c>
      <c r="AC11" s="4">
        <v>1006.9</v>
      </c>
      <c r="AD11" s="4">
        <v>1014.9</v>
      </c>
      <c r="AE11" s="4">
        <v>1010</v>
      </c>
      <c r="AF11" s="4">
        <v>1007.1</v>
      </c>
      <c r="AG11" s="4">
        <v>1016</v>
      </c>
      <c r="AH11" s="4">
        <v>1009.7</v>
      </c>
      <c r="AI11" s="4">
        <v>1006</v>
      </c>
      <c r="AJ11" s="4">
        <v>1001.2</v>
      </c>
      <c r="AK11" s="4">
        <v>994.2</v>
      </c>
      <c r="AL11" s="4">
        <v>1011.8</v>
      </c>
      <c r="AM11" s="4">
        <v>1003.7</v>
      </c>
      <c r="AN11" s="4">
        <v>1019.8</v>
      </c>
      <c r="AO11" s="4">
        <v>1003.5</v>
      </c>
      <c r="AP11" s="4">
        <v>1011.6</v>
      </c>
      <c r="AQ11" s="4">
        <v>1000.4</v>
      </c>
      <c r="AR11" s="4">
        <v>1009.2</v>
      </c>
      <c r="AS11" s="4">
        <v>1017.4</v>
      </c>
      <c r="AT11" s="4">
        <v>1002.3</v>
      </c>
      <c r="AU11" s="4">
        <v>1018.4</v>
      </c>
      <c r="AV11" s="4">
        <v>1008.3</v>
      </c>
      <c r="AW11" s="4">
        <v>995.7</v>
      </c>
      <c r="AX11" s="4">
        <v>1012.3</v>
      </c>
      <c r="AY11" s="4">
        <v>1002.6</v>
      </c>
      <c r="AZ11" s="4">
        <v>1018.8</v>
      </c>
      <c r="BA11" s="4">
        <v>1009.9</v>
      </c>
      <c r="BB11" s="4">
        <v>1011.5</v>
      </c>
      <c r="BC11" s="4">
        <v>991</v>
      </c>
      <c r="BD11" s="4">
        <v>1009.8</v>
      </c>
      <c r="BE11" s="4">
        <v>1008.9</v>
      </c>
      <c r="BF11" s="4">
        <v>1012.6043120921046</v>
      </c>
      <c r="BG11" s="4">
        <v>1014.1741944639791</v>
      </c>
      <c r="BH11" s="4">
        <v>1007.6</v>
      </c>
      <c r="BI11" s="4">
        <v>995.7</v>
      </c>
      <c r="BJ11" s="4">
        <v>1010.4</v>
      </c>
      <c r="BK11" s="4">
        <v>1011.8</v>
      </c>
      <c r="BL11" s="4">
        <v>999.6</v>
      </c>
      <c r="BM11" s="4">
        <v>1008.5</v>
      </c>
      <c r="BN11" s="4">
        <v>1005.8</v>
      </c>
      <c r="BO11" s="4">
        <v>1002.1</v>
      </c>
      <c r="BP11" s="4">
        <v>1007.1</v>
      </c>
      <c r="BQ11" s="4">
        <v>1017.1</v>
      </c>
      <c r="BR11" s="4"/>
      <c r="BS11" s="4"/>
      <c r="BT11" s="4"/>
      <c r="BU11" s="4"/>
      <c r="BV11" s="4"/>
      <c r="BW11" s="4"/>
      <c r="BY11" s="10">
        <f t="shared" si="0"/>
        <v>1008.1466666666668</v>
      </c>
      <c r="BZ11" s="10">
        <f t="shared" si="1"/>
        <v>1007.9633333333335</v>
      </c>
      <c r="CA11" s="10">
        <f t="shared" si="2"/>
        <v>1008.4259502185362</v>
      </c>
      <c r="CB11" s="10">
        <f t="shared" si="3"/>
        <v>1007.9864034372928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 t="s">
        <v>38</v>
      </c>
      <c r="H12" s="15">
        <v>1002.4</v>
      </c>
      <c r="I12" s="15">
        <v>1001.8</v>
      </c>
      <c r="J12" s="15">
        <v>994.1</v>
      </c>
      <c r="K12" s="4">
        <v>1007.7</v>
      </c>
      <c r="L12" s="4">
        <v>1009.3</v>
      </c>
      <c r="M12" s="4">
        <v>1003</v>
      </c>
      <c r="N12" s="4">
        <v>1014.1</v>
      </c>
      <c r="O12" s="4">
        <v>997.8</v>
      </c>
      <c r="P12" s="4">
        <v>1007.9</v>
      </c>
      <c r="Q12" s="4">
        <v>1007.6</v>
      </c>
      <c r="R12" s="4">
        <v>1008.2</v>
      </c>
      <c r="S12" s="4">
        <v>1008.8</v>
      </c>
      <c r="T12" s="4">
        <v>1007.7</v>
      </c>
      <c r="U12" s="4">
        <v>1000.7</v>
      </c>
      <c r="V12" s="4">
        <v>1015.7</v>
      </c>
      <c r="W12" s="4">
        <v>1013.8</v>
      </c>
      <c r="X12" s="4">
        <v>1003.9</v>
      </c>
      <c r="Y12" s="4">
        <v>1004.2</v>
      </c>
      <c r="Z12" s="4">
        <v>1005.1</v>
      </c>
      <c r="AA12" s="4">
        <v>1013.7</v>
      </c>
      <c r="AB12" s="4">
        <v>1011.6</v>
      </c>
      <c r="AC12" s="4">
        <v>1004.6</v>
      </c>
      <c r="AD12" s="4">
        <v>1014.1</v>
      </c>
      <c r="AE12" s="4">
        <v>1012.5</v>
      </c>
      <c r="AF12" s="4">
        <v>1006.8</v>
      </c>
      <c r="AG12" s="4">
        <v>1009.8</v>
      </c>
      <c r="AH12" s="4">
        <v>1012</v>
      </c>
      <c r="AI12" s="4">
        <v>1012</v>
      </c>
      <c r="AJ12" s="4">
        <v>1007.6</v>
      </c>
      <c r="AK12" s="4">
        <v>997.9</v>
      </c>
      <c r="AL12" s="4">
        <v>1012</v>
      </c>
      <c r="AM12" s="4">
        <v>1003</v>
      </c>
      <c r="AN12" s="4">
        <v>1009.1</v>
      </c>
      <c r="AO12" s="4">
        <v>1014.6</v>
      </c>
      <c r="AP12" s="4">
        <v>1009.1</v>
      </c>
      <c r="AQ12" s="4">
        <v>1001.8</v>
      </c>
      <c r="AR12" s="4">
        <v>1006.9</v>
      </c>
      <c r="AS12" s="4">
        <v>1012.8</v>
      </c>
      <c r="AT12" s="4">
        <v>995.3</v>
      </c>
      <c r="AU12" s="4">
        <v>1008.3</v>
      </c>
      <c r="AV12" s="4">
        <v>1015.1</v>
      </c>
      <c r="AW12" s="4">
        <v>1009.3</v>
      </c>
      <c r="AX12" s="4">
        <v>1006.8</v>
      </c>
      <c r="AY12" s="4">
        <v>1005.1</v>
      </c>
      <c r="AZ12" s="4">
        <v>1015.3</v>
      </c>
      <c r="BA12" s="4">
        <v>1009.8</v>
      </c>
      <c r="BB12" s="4">
        <v>1000.7</v>
      </c>
      <c r="BC12" s="4">
        <v>996.6</v>
      </c>
      <c r="BD12" s="4">
        <v>1009.2</v>
      </c>
      <c r="BE12" s="4">
        <v>1009.5</v>
      </c>
      <c r="BF12" s="4">
        <v>1003.1880576416</v>
      </c>
      <c r="BG12" s="4">
        <v>1013.5675597181865</v>
      </c>
      <c r="BH12" s="4">
        <v>1006</v>
      </c>
      <c r="BI12" s="4">
        <v>994.6</v>
      </c>
      <c r="BJ12" s="4">
        <v>1012.5</v>
      </c>
      <c r="BK12" s="4">
        <v>1013.7</v>
      </c>
      <c r="BL12" s="4">
        <v>1004.8</v>
      </c>
      <c r="BM12" s="4">
        <v>1009.6</v>
      </c>
      <c r="BN12" s="4">
        <v>999.7</v>
      </c>
      <c r="BO12" s="4">
        <v>1008.9</v>
      </c>
      <c r="BP12" s="4">
        <v>1005.4</v>
      </c>
      <c r="BQ12" s="4">
        <v>1011.4</v>
      </c>
      <c r="BR12" s="4"/>
      <c r="BS12" s="4"/>
      <c r="BT12" s="4"/>
      <c r="BU12" s="4"/>
      <c r="BV12" s="4"/>
      <c r="BW12" s="4"/>
      <c r="BY12" s="10">
        <f t="shared" si="0"/>
        <v>1007.5733333333333</v>
      </c>
      <c r="BZ12" s="10">
        <f t="shared" si="1"/>
        <v>1008.3666666666664</v>
      </c>
      <c r="CA12" s="10">
        <f t="shared" si="2"/>
        <v>1007.9918539119927</v>
      </c>
      <c r="CB12" s="10">
        <f t="shared" si="3"/>
        <v>1007.1501812051545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 t="s">
        <v>38</v>
      </c>
      <c r="H13" s="7">
        <v>991.1</v>
      </c>
      <c r="I13" s="7">
        <v>1005.1</v>
      </c>
      <c r="J13" s="7">
        <v>994.7</v>
      </c>
      <c r="K13" s="7">
        <v>1008.6</v>
      </c>
      <c r="L13" s="7">
        <v>1013.3</v>
      </c>
      <c r="M13" s="7">
        <v>1008.3</v>
      </c>
      <c r="N13" s="7">
        <v>1011.1</v>
      </c>
      <c r="O13" s="7">
        <v>1003.5</v>
      </c>
      <c r="P13" s="7">
        <v>1007.6</v>
      </c>
      <c r="Q13" s="7">
        <v>1000.8</v>
      </c>
      <c r="R13" s="7">
        <v>1005.6</v>
      </c>
      <c r="S13" s="7">
        <v>1006.7</v>
      </c>
      <c r="T13" s="7">
        <v>998.4</v>
      </c>
      <c r="U13" s="7">
        <v>1005.4</v>
      </c>
      <c r="V13" s="7">
        <v>1019</v>
      </c>
      <c r="W13" s="7">
        <v>1010</v>
      </c>
      <c r="X13" s="7">
        <v>1008.1</v>
      </c>
      <c r="Y13" s="7">
        <v>1003.3</v>
      </c>
      <c r="Z13" s="7">
        <v>1002</v>
      </c>
      <c r="AA13" s="7">
        <v>1004.1</v>
      </c>
      <c r="AB13" s="7">
        <v>1003</v>
      </c>
      <c r="AC13" s="7">
        <v>1004.1</v>
      </c>
      <c r="AD13" s="7">
        <v>1008.6</v>
      </c>
      <c r="AE13" s="7">
        <v>1007.3</v>
      </c>
      <c r="AF13" s="7">
        <v>1008.8</v>
      </c>
      <c r="AG13" s="7">
        <v>1010.9</v>
      </c>
      <c r="AH13" s="7">
        <v>1012.6</v>
      </c>
      <c r="AI13" s="7">
        <v>1016.2</v>
      </c>
      <c r="AJ13" s="7">
        <v>1013.4</v>
      </c>
      <c r="AK13" s="7">
        <v>1005.5</v>
      </c>
      <c r="AL13" s="7">
        <v>1013.6</v>
      </c>
      <c r="AM13" s="7">
        <v>1009.7</v>
      </c>
      <c r="AN13" s="7">
        <v>1008</v>
      </c>
      <c r="AO13" s="7">
        <v>1004.3</v>
      </c>
      <c r="AP13" s="7">
        <v>1008.1</v>
      </c>
      <c r="AQ13" s="7">
        <v>1009.1</v>
      </c>
      <c r="AR13" s="7">
        <v>1010</v>
      </c>
      <c r="AS13" s="7">
        <v>1006.3</v>
      </c>
      <c r="AT13" s="7">
        <v>1003</v>
      </c>
      <c r="AU13" s="7">
        <v>1008.2</v>
      </c>
      <c r="AV13" s="7">
        <v>1011.7</v>
      </c>
      <c r="AW13" s="7">
        <v>1009.8</v>
      </c>
      <c r="AX13" s="7">
        <v>1004.3</v>
      </c>
      <c r="AY13" s="7">
        <v>1002.8</v>
      </c>
      <c r="AZ13" s="7">
        <v>1012.4</v>
      </c>
      <c r="BA13" s="7">
        <v>1012.6</v>
      </c>
      <c r="BB13" s="7">
        <v>997.3</v>
      </c>
      <c r="BC13" s="7">
        <v>1009.5</v>
      </c>
      <c r="BD13" s="7">
        <v>1010.2</v>
      </c>
      <c r="BE13" s="7">
        <v>1004.2</v>
      </c>
      <c r="BF13" s="7">
        <v>993.120276983193</v>
      </c>
      <c r="BG13" s="7">
        <v>1015.5543726040148</v>
      </c>
      <c r="BH13" s="7">
        <v>999.3</v>
      </c>
      <c r="BI13" s="7">
        <v>1002.8</v>
      </c>
      <c r="BJ13" s="7">
        <v>1014.3</v>
      </c>
      <c r="BK13" s="7">
        <v>1005.7</v>
      </c>
      <c r="BL13" s="7">
        <v>1008.7</v>
      </c>
      <c r="BM13" s="7">
        <v>1015.3</v>
      </c>
      <c r="BN13" s="7">
        <v>1005.9</v>
      </c>
      <c r="BO13" s="7">
        <v>991.7</v>
      </c>
      <c r="BP13" s="7">
        <v>1004.8</v>
      </c>
      <c r="BQ13" s="7">
        <v>1003.3</v>
      </c>
      <c r="BR13" s="7"/>
      <c r="BS13" s="7"/>
      <c r="BT13" s="7"/>
      <c r="BU13" s="7"/>
      <c r="BV13" s="7"/>
      <c r="BW13" s="7"/>
      <c r="BY13" s="11">
        <f t="shared" si="0"/>
        <v>1007.4733333333332</v>
      </c>
      <c r="BZ13" s="11">
        <f t="shared" si="1"/>
        <v>1008.0833333333333</v>
      </c>
      <c r="CA13" s="11">
        <f t="shared" si="2"/>
        <v>1008.235821652907</v>
      </c>
      <c r="CB13" s="10">
        <f t="shared" si="3"/>
        <v>1006.5153112770067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 t="s">
        <v>38</v>
      </c>
      <c r="H14" s="15">
        <v>995.1</v>
      </c>
      <c r="I14" s="15">
        <v>1007.9</v>
      </c>
      <c r="J14" s="15">
        <v>995.7</v>
      </c>
      <c r="K14" s="4">
        <v>1010.7</v>
      </c>
      <c r="L14" s="4">
        <v>1014.5</v>
      </c>
      <c r="M14" s="4">
        <v>1009</v>
      </c>
      <c r="N14" s="4">
        <v>1008.7</v>
      </c>
      <c r="O14" s="4">
        <v>1016.7</v>
      </c>
      <c r="P14" s="4">
        <v>1007.3</v>
      </c>
      <c r="Q14" s="4">
        <v>1007</v>
      </c>
      <c r="R14" s="4">
        <v>1005</v>
      </c>
      <c r="S14" s="4">
        <v>1004.5</v>
      </c>
      <c r="T14" s="4">
        <v>998.6</v>
      </c>
      <c r="U14" s="4">
        <v>994.7</v>
      </c>
      <c r="V14" s="4">
        <v>1018.7</v>
      </c>
      <c r="W14" s="4">
        <v>1010.2</v>
      </c>
      <c r="X14" s="4">
        <v>1008.7</v>
      </c>
      <c r="Y14" s="4">
        <v>1010.8</v>
      </c>
      <c r="Z14" s="4">
        <v>1002.4</v>
      </c>
      <c r="AA14" s="4">
        <v>1004.8</v>
      </c>
      <c r="AB14" s="4">
        <v>1006.1</v>
      </c>
      <c r="AC14" s="4">
        <v>1006</v>
      </c>
      <c r="AD14" s="4">
        <v>1001.6</v>
      </c>
      <c r="AE14" s="4">
        <v>1005.2</v>
      </c>
      <c r="AF14" s="4">
        <v>1014.2</v>
      </c>
      <c r="AG14" s="4">
        <v>1015.7</v>
      </c>
      <c r="AH14" s="4">
        <v>1011.7</v>
      </c>
      <c r="AI14" s="4">
        <v>1020.1</v>
      </c>
      <c r="AJ14" s="4">
        <v>1013</v>
      </c>
      <c r="AK14" s="4">
        <v>1003</v>
      </c>
      <c r="AL14" s="4">
        <v>1016.3</v>
      </c>
      <c r="AM14" s="4">
        <v>1005.7</v>
      </c>
      <c r="AN14" s="4">
        <v>1004.3</v>
      </c>
      <c r="AO14" s="4">
        <v>1002.8</v>
      </c>
      <c r="AP14" s="4">
        <v>1012.2</v>
      </c>
      <c r="AQ14" s="4">
        <v>1010.6</v>
      </c>
      <c r="AR14" s="4">
        <v>1017.8</v>
      </c>
      <c r="AS14" s="4">
        <v>1006.6</v>
      </c>
      <c r="AT14" s="4">
        <v>1006.8</v>
      </c>
      <c r="AU14" s="4">
        <v>1013.4</v>
      </c>
      <c r="AV14" s="4">
        <v>1011.1</v>
      </c>
      <c r="AW14" s="4">
        <v>1008.2</v>
      </c>
      <c r="AX14" s="4">
        <v>1008.1</v>
      </c>
      <c r="AY14" s="4">
        <v>1002.2</v>
      </c>
      <c r="AZ14" s="4">
        <v>1007.6</v>
      </c>
      <c r="BA14" s="4">
        <v>1009</v>
      </c>
      <c r="BB14" s="4">
        <v>997.2</v>
      </c>
      <c r="BC14" s="4">
        <v>1011.6</v>
      </c>
      <c r="BD14" s="4">
        <v>1013.7</v>
      </c>
      <c r="BE14" s="4">
        <v>1005</v>
      </c>
      <c r="BF14" s="4">
        <v>1000.246532001495</v>
      </c>
      <c r="BG14" s="4">
        <v>1012.8538481960694</v>
      </c>
      <c r="BH14" s="4">
        <v>1004.9</v>
      </c>
      <c r="BI14" s="4">
        <v>1007.6</v>
      </c>
      <c r="BJ14" s="4">
        <v>1015.4</v>
      </c>
      <c r="BK14" s="4">
        <v>992.2</v>
      </c>
      <c r="BL14" s="4">
        <v>1003.6</v>
      </c>
      <c r="BM14" s="4">
        <v>1009.6</v>
      </c>
      <c r="BN14" s="4">
        <v>1008</v>
      </c>
      <c r="BO14" s="4">
        <v>992.9</v>
      </c>
      <c r="BP14" s="4">
        <v>1007.6</v>
      </c>
      <c r="BQ14" s="4">
        <v>1003.2</v>
      </c>
      <c r="BR14" s="4"/>
      <c r="BS14" s="4"/>
      <c r="BT14" s="4"/>
      <c r="BU14" s="4"/>
      <c r="BV14" s="4"/>
      <c r="BW14" s="4"/>
      <c r="BY14" s="10">
        <f t="shared" si="0"/>
        <v>1008.22</v>
      </c>
      <c r="BZ14" s="10">
        <f t="shared" si="1"/>
        <v>1008.7099999999999</v>
      </c>
      <c r="CA14" s="10">
        <f t="shared" si="2"/>
        <v>1008.9266793399187</v>
      </c>
      <c r="CB14" s="10">
        <f t="shared" si="3"/>
        <v>1006.8387219418571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 t="s">
        <v>38</v>
      </c>
      <c r="H15" s="15">
        <v>1004.4</v>
      </c>
      <c r="I15" s="15">
        <v>1015.8</v>
      </c>
      <c r="J15" s="15">
        <v>997.1</v>
      </c>
      <c r="K15" s="4">
        <v>1008.8</v>
      </c>
      <c r="L15" s="4">
        <v>1011</v>
      </c>
      <c r="M15" s="4">
        <v>1012</v>
      </c>
      <c r="N15" s="4">
        <v>1007.8</v>
      </c>
      <c r="O15" s="4">
        <v>1015.5</v>
      </c>
      <c r="P15" s="4">
        <v>1004</v>
      </c>
      <c r="Q15" s="4">
        <v>1006.6</v>
      </c>
      <c r="R15" s="4">
        <v>1002.8</v>
      </c>
      <c r="S15" s="4">
        <v>1007</v>
      </c>
      <c r="T15" s="4">
        <v>1006</v>
      </c>
      <c r="U15" s="4">
        <v>994.8</v>
      </c>
      <c r="V15" s="4">
        <v>1012.2</v>
      </c>
      <c r="W15" s="4">
        <v>1009.5</v>
      </c>
      <c r="X15" s="4">
        <v>1011.1</v>
      </c>
      <c r="Y15" s="4">
        <v>1010.9</v>
      </c>
      <c r="Z15" s="4">
        <v>1004</v>
      </c>
      <c r="AA15" s="4">
        <v>1004</v>
      </c>
      <c r="AB15" s="4">
        <v>1008.7</v>
      </c>
      <c r="AC15" s="4">
        <v>1007.7</v>
      </c>
      <c r="AD15" s="4">
        <v>1003.2</v>
      </c>
      <c r="AE15" s="4">
        <v>1004.5</v>
      </c>
      <c r="AF15" s="4">
        <v>993.9</v>
      </c>
      <c r="AG15" s="4">
        <v>1014</v>
      </c>
      <c r="AH15" s="4">
        <v>1011.6</v>
      </c>
      <c r="AI15" s="4">
        <v>1018.8</v>
      </c>
      <c r="AJ15" s="4">
        <v>1006.1</v>
      </c>
      <c r="AK15" s="4">
        <v>1003.1</v>
      </c>
      <c r="AL15" s="4">
        <v>1015.7</v>
      </c>
      <c r="AM15" s="4">
        <v>1004.1</v>
      </c>
      <c r="AN15" s="4">
        <v>999.9</v>
      </c>
      <c r="AO15" s="4">
        <v>1007.1</v>
      </c>
      <c r="AP15" s="4">
        <v>1010.2</v>
      </c>
      <c r="AQ15" s="4">
        <v>1001.8</v>
      </c>
      <c r="AR15" s="4">
        <v>1013.5</v>
      </c>
      <c r="AS15" s="4">
        <v>1012.2</v>
      </c>
      <c r="AT15" s="4">
        <v>1014.9</v>
      </c>
      <c r="AU15" s="4">
        <v>1008.6</v>
      </c>
      <c r="AV15" s="4">
        <v>1010.9</v>
      </c>
      <c r="AW15" s="4">
        <v>1003.9</v>
      </c>
      <c r="AX15" s="4">
        <v>1006.2</v>
      </c>
      <c r="AY15" s="4">
        <v>1005.8</v>
      </c>
      <c r="AZ15" s="4">
        <v>1002.2</v>
      </c>
      <c r="BA15" s="4">
        <v>1009.1</v>
      </c>
      <c r="BB15" s="4">
        <v>1002.6</v>
      </c>
      <c r="BC15" s="4">
        <v>1015.3</v>
      </c>
      <c r="BD15" s="4">
        <v>1011.6</v>
      </c>
      <c r="BE15" s="4">
        <v>1006.2</v>
      </c>
      <c r="BF15" s="4">
        <v>1001.6467158176276</v>
      </c>
      <c r="BG15" s="4">
        <v>1014.9701297901713</v>
      </c>
      <c r="BH15" s="4">
        <v>1001</v>
      </c>
      <c r="BI15" s="4">
        <v>1006.8</v>
      </c>
      <c r="BJ15" s="4">
        <v>1015.2</v>
      </c>
      <c r="BK15" s="4">
        <v>991.8</v>
      </c>
      <c r="BL15" s="4">
        <v>1007.1</v>
      </c>
      <c r="BM15" s="4">
        <v>997.7</v>
      </c>
      <c r="BN15" s="4">
        <v>1013.2</v>
      </c>
      <c r="BO15" s="4">
        <v>998.8</v>
      </c>
      <c r="BP15" s="4">
        <v>1011.3</v>
      </c>
      <c r="BQ15" s="4">
        <v>1006.2</v>
      </c>
      <c r="BR15" s="4"/>
      <c r="BS15" s="4"/>
      <c r="BT15" s="4"/>
      <c r="BU15" s="4"/>
      <c r="BV15" s="4"/>
      <c r="BW15" s="4"/>
      <c r="BY15" s="10">
        <f t="shared" si="0"/>
        <v>1007.2166666666666</v>
      </c>
      <c r="BZ15" s="10">
        <f t="shared" si="1"/>
        <v>1007.5633333333334</v>
      </c>
      <c r="CA15" s="10">
        <f t="shared" si="2"/>
        <v>1007.7872281869265</v>
      </c>
      <c r="CB15" s="10">
        <f t="shared" si="3"/>
        <v>1006.8328014712192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 t="s">
        <v>38</v>
      </c>
      <c r="H16" s="15">
        <v>1006.7</v>
      </c>
      <c r="I16" s="15">
        <v>1014</v>
      </c>
      <c r="J16" s="15">
        <v>1002.1</v>
      </c>
      <c r="K16" s="4">
        <v>1006.4</v>
      </c>
      <c r="L16" s="4">
        <v>999.5</v>
      </c>
      <c r="M16" s="4">
        <v>1006.1</v>
      </c>
      <c r="N16" s="4">
        <v>1010.8</v>
      </c>
      <c r="O16" s="4">
        <v>1012.4</v>
      </c>
      <c r="P16" s="4">
        <v>1005.9</v>
      </c>
      <c r="Q16" s="4">
        <v>1009.3</v>
      </c>
      <c r="R16" s="4">
        <v>1002.2</v>
      </c>
      <c r="S16" s="4">
        <v>1010</v>
      </c>
      <c r="T16" s="4">
        <v>1007.3</v>
      </c>
      <c r="U16" s="4">
        <v>1002.4</v>
      </c>
      <c r="V16" s="4">
        <v>1010.3</v>
      </c>
      <c r="W16" s="4">
        <v>1005.8</v>
      </c>
      <c r="X16" s="4">
        <v>1011</v>
      </c>
      <c r="Y16" s="4">
        <v>1008.7</v>
      </c>
      <c r="Z16" s="4">
        <v>1004.4</v>
      </c>
      <c r="AA16" s="4">
        <v>1005.3</v>
      </c>
      <c r="AB16" s="4">
        <v>1015.7</v>
      </c>
      <c r="AC16" s="4">
        <v>1011.5</v>
      </c>
      <c r="AD16" s="4">
        <v>1006.9</v>
      </c>
      <c r="AE16" s="4">
        <v>995.6</v>
      </c>
      <c r="AF16" s="4">
        <v>998.6</v>
      </c>
      <c r="AG16" s="4">
        <v>1011.5</v>
      </c>
      <c r="AH16" s="4">
        <v>1009</v>
      </c>
      <c r="AI16" s="4">
        <v>1015</v>
      </c>
      <c r="AJ16" s="4">
        <v>1005.3</v>
      </c>
      <c r="AK16" s="4">
        <v>1004.6</v>
      </c>
      <c r="AL16" s="4">
        <v>1015.1</v>
      </c>
      <c r="AM16" s="4">
        <v>1010.4</v>
      </c>
      <c r="AN16" s="4">
        <v>1000.9</v>
      </c>
      <c r="AO16" s="4">
        <v>1007.1</v>
      </c>
      <c r="AP16" s="4">
        <v>1004.4</v>
      </c>
      <c r="AQ16" s="4">
        <v>996.5</v>
      </c>
      <c r="AR16" s="4">
        <v>1008.5</v>
      </c>
      <c r="AS16" s="4">
        <v>1011.2</v>
      </c>
      <c r="AT16" s="4">
        <v>1013.2</v>
      </c>
      <c r="AU16" s="4">
        <v>997</v>
      </c>
      <c r="AV16" s="4">
        <v>1010.2</v>
      </c>
      <c r="AW16" s="4">
        <v>1002</v>
      </c>
      <c r="AX16" s="4">
        <v>1004.4</v>
      </c>
      <c r="AY16" s="4">
        <v>1005.7</v>
      </c>
      <c r="AZ16" s="4">
        <v>1003.8</v>
      </c>
      <c r="BA16" s="4">
        <v>1013.5</v>
      </c>
      <c r="BB16" s="4">
        <v>1010.3</v>
      </c>
      <c r="BC16" s="4">
        <v>1014</v>
      </c>
      <c r="BD16" s="4">
        <v>1006.4</v>
      </c>
      <c r="BE16" s="4">
        <v>1008.3</v>
      </c>
      <c r="BF16" s="4">
        <v>1005.4614440335529</v>
      </c>
      <c r="BG16" s="4">
        <v>1010.0890902013219</v>
      </c>
      <c r="BH16" s="4">
        <v>1004.8</v>
      </c>
      <c r="BI16" s="4">
        <v>1014.6</v>
      </c>
      <c r="BJ16" s="4">
        <v>1014.3</v>
      </c>
      <c r="BK16" s="4">
        <v>1002.3</v>
      </c>
      <c r="BL16" s="4">
        <v>1008.4</v>
      </c>
      <c r="BM16" s="4">
        <v>998.9</v>
      </c>
      <c r="BN16" s="4">
        <v>1008</v>
      </c>
      <c r="BO16" s="4">
        <v>1007.9</v>
      </c>
      <c r="BP16" s="4">
        <v>1012.2</v>
      </c>
      <c r="BQ16" s="4">
        <v>997.4</v>
      </c>
      <c r="BR16" s="4"/>
      <c r="BS16" s="4"/>
      <c r="BT16" s="4"/>
      <c r="BU16" s="4"/>
      <c r="BV16" s="4"/>
      <c r="BW16" s="4"/>
      <c r="BY16" s="10">
        <f t="shared" si="0"/>
        <v>1007.3033333333332</v>
      </c>
      <c r="BZ16" s="10">
        <f t="shared" si="1"/>
        <v>1006.8466666666667</v>
      </c>
      <c r="CA16" s="10">
        <f t="shared" si="2"/>
        <v>1006.831684474496</v>
      </c>
      <c r="CB16" s="10">
        <f t="shared" si="3"/>
        <v>1006.8435656204799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 t="s">
        <v>38</v>
      </c>
      <c r="H17" s="15">
        <v>1006.6</v>
      </c>
      <c r="I17" s="15">
        <v>1013.4</v>
      </c>
      <c r="J17" s="15">
        <v>999.9</v>
      </c>
      <c r="K17" s="4">
        <v>1007.1</v>
      </c>
      <c r="L17" s="4">
        <v>1002.2</v>
      </c>
      <c r="M17" s="4">
        <v>1005</v>
      </c>
      <c r="N17" s="4">
        <v>1009.4</v>
      </c>
      <c r="O17" s="4">
        <v>1013.9</v>
      </c>
      <c r="P17" s="4">
        <v>1009.4</v>
      </c>
      <c r="Q17" s="4">
        <v>1010.8</v>
      </c>
      <c r="R17" s="4">
        <v>1008.4</v>
      </c>
      <c r="S17" s="4">
        <v>1010.8</v>
      </c>
      <c r="T17" s="4">
        <v>1004.9</v>
      </c>
      <c r="U17" s="4">
        <v>1011.7</v>
      </c>
      <c r="V17" s="4">
        <v>1006.3</v>
      </c>
      <c r="W17" s="4">
        <v>1006.9</v>
      </c>
      <c r="X17" s="4">
        <v>1013.5</v>
      </c>
      <c r="Y17" s="4">
        <v>1010.1</v>
      </c>
      <c r="Z17" s="4">
        <v>1010.8</v>
      </c>
      <c r="AA17" s="4">
        <v>1009.9</v>
      </c>
      <c r="AB17" s="4">
        <v>1019</v>
      </c>
      <c r="AC17" s="4">
        <v>1009.8</v>
      </c>
      <c r="AD17" s="4">
        <v>1006.6</v>
      </c>
      <c r="AE17" s="4">
        <v>1000.2</v>
      </c>
      <c r="AF17" s="4">
        <v>1011.2</v>
      </c>
      <c r="AG17" s="4">
        <v>1013.1</v>
      </c>
      <c r="AH17" s="4">
        <v>1013.3</v>
      </c>
      <c r="AI17" s="4">
        <v>1011.6</v>
      </c>
      <c r="AJ17" s="4">
        <v>1007</v>
      </c>
      <c r="AK17" s="4">
        <v>1006.1</v>
      </c>
      <c r="AL17" s="4">
        <v>1009.8</v>
      </c>
      <c r="AM17" s="4">
        <v>1004.5</v>
      </c>
      <c r="AN17" s="4">
        <v>1002</v>
      </c>
      <c r="AO17" s="4">
        <v>1006.7</v>
      </c>
      <c r="AP17" s="4">
        <v>1001.7</v>
      </c>
      <c r="AQ17" s="4">
        <v>1000.8</v>
      </c>
      <c r="AR17" s="4">
        <v>1004.2</v>
      </c>
      <c r="AS17" s="4">
        <v>1007.8</v>
      </c>
      <c r="AT17" s="4">
        <v>1013.2</v>
      </c>
      <c r="AU17" s="4">
        <v>997</v>
      </c>
      <c r="AV17" s="4">
        <v>1005.5</v>
      </c>
      <c r="AW17" s="4">
        <v>1011.3</v>
      </c>
      <c r="AX17" s="4">
        <v>1003.7</v>
      </c>
      <c r="AY17" s="4">
        <v>1008.8</v>
      </c>
      <c r="AZ17" s="4">
        <v>1006.8</v>
      </c>
      <c r="BA17" s="4">
        <v>1010.7</v>
      </c>
      <c r="BB17" s="4">
        <v>1008.8</v>
      </c>
      <c r="BC17" s="4">
        <v>1012.6</v>
      </c>
      <c r="BD17" s="4">
        <v>999.3</v>
      </c>
      <c r="BE17" s="4">
        <v>1016</v>
      </c>
      <c r="BF17" s="4">
        <v>1008.6889653111459</v>
      </c>
      <c r="BG17" s="4">
        <v>1007.132248394565</v>
      </c>
      <c r="BH17" s="4">
        <v>1009.9</v>
      </c>
      <c r="BI17" s="4">
        <v>1018</v>
      </c>
      <c r="BJ17" s="4">
        <v>1009.8</v>
      </c>
      <c r="BK17" s="4">
        <v>1005.2</v>
      </c>
      <c r="BL17" s="4">
        <v>1007.3</v>
      </c>
      <c r="BM17" s="4">
        <v>1009</v>
      </c>
      <c r="BN17" s="4">
        <v>1007.4</v>
      </c>
      <c r="BO17" s="4">
        <v>1009.3</v>
      </c>
      <c r="BP17" s="4">
        <v>991.7</v>
      </c>
      <c r="BQ17" s="4">
        <v>996.7</v>
      </c>
      <c r="BR17" s="4"/>
      <c r="BS17" s="4"/>
      <c r="BT17" s="4"/>
      <c r="BU17" s="4"/>
      <c r="BV17" s="4"/>
      <c r="BW17" s="4"/>
      <c r="BY17" s="10">
        <f t="shared" si="0"/>
        <v>1008.7733333333331</v>
      </c>
      <c r="BZ17" s="10">
        <f t="shared" si="1"/>
        <v>1007.8833333333333</v>
      </c>
      <c r="CA17" s="10">
        <f t="shared" si="2"/>
        <v>1007.2040404568569</v>
      </c>
      <c r="CB17" s="10">
        <f t="shared" si="3"/>
        <v>1006.5006843130875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 t="s">
        <v>38</v>
      </c>
      <c r="H18" s="15">
        <v>1004.7</v>
      </c>
      <c r="I18" s="15">
        <v>1006.1</v>
      </c>
      <c r="J18" s="15">
        <v>1011.4</v>
      </c>
      <c r="K18" s="4">
        <v>1010.4</v>
      </c>
      <c r="L18" s="4">
        <v>1017.2</v>
      </c>
      <c r="M18" s="4">
        <v>1006</v>
      </c>
      <c r="N18" s="4">
        <v>1007.2</v>
      </c>
      <c r="O18" s="4">
        <v>1008.7</v>
      </c>
      <c r="P18" s="4">
        <v>1009.3</v>
      </c>
      <c r="Q18" s="4">
        <v>996.1</v>
      </c>
      <c r="R18" s="4">
        <v>1006.6</v>
      </c>
      <c r="S18" s="4">
        <v>1018.7</v>
      </c>
      <c r="T18" s="4">
        <v>1003.1</v>
      </c>
      <c r="U18" s="4">
        <v>1008.8</v>
      </c>
      <c r="V18" s="4">
        <v>1007.6</v>
      </c>
      <c r="W18" s="4">
        <v>1007.2</v>
      </c>
      <c r="X18" s="4">
        <v>1013.2</v>
      </c>
      <c r="Y18" s="4">
        <v>1013</v>
      </c>
      <c r="Z18" s="4">
        <v>1010.4</v>
      </c>
      <c r="AA18" s="4">
        <v>1012.3</v>
      </c>
      <c r="AB18" s="4">
        <v>1020.7</v>
      </c>
      <c r="AC18" s="4">
        <v>1007</v>
      </c>
      <c r="AD18" s="4">
        <v>1008.7</v>
      </c>
      <c r="AE18" s="4">
        <v>1008.8</v>
      </c>
      <c r="AF18" s="4">
        <v>1006.6</v>
      </c>
      <c r="AG18" s="4">
        <v>1010.1</v>
      </c>
      <c r="AH18" s="4">
        <v>1017.6</v>
      </c>
      <c r="AI18" s="4">
        <v>1011.4</v>
      </c>
      <c r="AJ18" s="4">
        <v>1007.3</v>
      </c>
      <c r="AK18" s="4">
        <v>1008.9</v>
      </c>
      <c r="AL18" s="4">
        <v>1000.3</v>
      </c>
      <c r="AM18" s="4">
        <v>1001.4</v>
      </c>
      <c r="AN18" s="4">
        <v>998.7</v>
      </c>
      <c r="AO18" s="4">
        <v>1007.9</v>
      </c>
      <c r="AP18" s="4">
        <v>1000.8</v>
      </c>
      <c r="AQ18" s="4">
        <v>1008.3</v>
      </c>
      <c r="AR18" s="4">
        <v>1001.7</v>
      </c>
      <c r="AS18" s="4">
        <v>1008.9</v>
      </c>
      <c r="AT18" s="4">
        <v>1012.4</v>
      </c>
      <c r="AU18" s="4">
        <v>1003.8</v>
      </c>
      <c r="AV18" s="4">
        <v>1001.3</v>
      </c>
      <c r="AW18" s="4">
        <v>1012.9</v>
      </c>
      <c r="AX18" s="4">
        <v>1008.8</v>
      </c>
      <c r="AY18" s="4">
        <v>1008.9</v>
      </c>
      <c r="AZ18" s="4">
        <v>1012.7</v>
      </c>
      <c r="BA18" s="4">
        <v>1016.9</v>
      </c>
      <c r="BB18" s="4">
        <v>1008.7</v>
      </c>
      <c r="BC18" s="4">
        <v>1007</v>
      </c>
      <c r="BD18" s="4">
        <v>1005</v>
      </c>
      <c r="BE18" s="4">
        <v>1013.5</v>
      </c>
      <c r="BF18" s="4">
        <v>1013.8870550957375</v>
      </c>
      <c r="BG18" s="4">
        <v>999.8506479096363</v>
      </c>
      <c r="BH18" s="4">
        <v>1013.4</v>
      </c>
      <c r="BI18" s="4">
        <v>1008.7</v>
      </c>
      <c r="BJ18" s="4">
        <v>1007.1</v>
      </c>
      <c r="BK18" s="4">
        <v>1005.6</v>
      </c>
      <c r="BL18" s="4">
        <v>1004.8</v>
      </c>
      <c r="BM18" s="4">
        <v>1003.3</v>
      </c>
      <c r="BN18" s="4">
        <v>1005.8</v>
      </c>
      <c r="BO18" s="4">
        <v>1010.9</v>
      </c>
      <c r="BP18" s="4">
        <v>986.3</v>
      </c>
      <c r="BQ18" s="4">
        <v>998.5</v>
      </c>
      <c r="BR18" s="4"/>
      <c r="BS18" s="4"/>
      <c r="BT18" s="4"/>
      <c r="BU18" s="4"/>
      <c r="BV18" s="4"/>
      <c r="BW18" s="4"/>
      <c r="BY18" s="10">
        <f t="shared" si="0"/>
        <v>1009.2</v>
      </c>
      <c r="BZ18" s="10">
        <f t="shared" si="1"/>
        <v>1008.0366666666669</v>
      </c>
      <c r="CA18" s="10">
        <f t="shared" si="2"/>
        <v>1007.7679234335125</v>
      </c>
      <c r="CB18" s="10">
        <f t="shared" si="3"/>
        <v>1006.3786355808184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 t="s">
        <v>38</v>
      </c>
      <c r="H19" s="15">
        <v>1003.5</v>
      </c>
      <c r="I19" s="15">
        <v>1006.1</v>
      </c>
      <c r="J19" s="15">
        <v>1001.3</v>
      </c>
      <c r="K19" s="4">
        <v>1010.5</v>
      </c>
      <c r="L19" s="4">
        <v>1014.1</v>
      </c>
      <c r="M19" s="4">
        <v>1008.8</v>
      </c>
      <c r="N19" s="4">
        <v>1007.6</v>
      </c>
      <c r="O19" s="4">
        <v>1006.5</v>
      </c>
      <c r="P19" s="4">
        <v>1005.8</v>
      </c>
      <c r="Q19" s="4">
        <v>1105.4</v>
      </c>
      <c r="R19" s="4">
        <v>1003</v>
      </c>
      <c r="S19" s="4">
        <v>1013.9</v>
      </c>
      <c r="T19" s="4">
        <v>1003.7</v>
      </c>
      <c r="U19" s="4">
        <v>1007.9</v>
      </c>
      <c r="V19" s="4">
        <v>1007.3</v>
      </c>
      <c r="W19" s="4">
        <v>1009</v>
      </c>
      <c r="X19" s="4">
        <v>1013.8</v>
      </c>
      <c r="Y19" s="4">
        <v>1016.8</v>
      </c>
      <c r="Z19" s="4">
        <v>1006</v>
      </c>
      <c r="AA19" s="4">
        <v>1013.6</v>
      </c>
      <c r="AB19" s="4">
        <v>1017.6</v>
      </c>
      <c r="AC19" s="4">
        <v>994.8</v>
      </c>
      <c r="AD19" s="4">
        <v>1008.5</v>
      </c>
      <c r="AE19" s="4">
        <v>1006.1</v>
      </c>
      <c r="AF19" s="4">
        <v>1004</v>
      </c>
      <c r="AG19" s="4">
        <v>1007.6</v>
      </c>
      <c r="AH19" s="4">
        <v>1018.4</v>
      </c>
      <c r="AI19" s="4">
        <v>1003.9</v>
      </c>
      <c r="AJ19" s="4">
        <v>1013.8</v>
      </c>
      <c r="AK19" s="4">
        <v>1008.5</v>
      </c>
      <c r="AL19" s="4">
        <v>992.8</v>
      </c>
      <c r="AM19" s="4">
        <v>1006.1</v>
      </c>
      <c r="AN19" s="4">
        <v>1004.7</v>
      </c>
      <c r="AO19" s="4">
        <v>1011.8</v>
      </c>
      <c r="AP19" s="4">
        <v>1006.5</v>
      </c>
      <c r="AQ19" s="4">
        <v>1007.9</v>
      </c>
      <c r="AR19" s="4">
        <v>1005</v>
      </c>
      <c r="AS19" s="4">
        <v>1003.5</v>
      </c>
      <c r="AT19" s="4">
        <v>1014.7</v>
      </c>
      <c r="AU19" s="4">
        <v>1005.7</v>
      </c>
      <c r="AV19" s="4">
        <v>996.8</v>
      </c>
      <c r="AW19" s="4">
        <v>1010.7</v>
      </c>
      <c r="AX19" s="4">
        <v>1011.1</v>
      </c>
      <c r="AY19" s="4">
        <v>1007.9</v>
      </c>
      <c r="AZ19" s="4">
        <v>1011.5</v>
      </c>
      <c r="BA19" s="4">
        <v>1015.9</v>
      </c>
      <c r="BB19" s="4">
        <v>1008.8</v>
      </c>
      <c r="BC19" s="4">
        <v>1007.4</v>
      </c>
      <c r="BD19" s="4">
        <v>1013.9</v>
      </c>
      <c r="BE19" s="4">
        <v>1014.8</v>
      </c>
      <c r="BF19" s="4">
        <v>1013.8522062970042</v>
      </c>
      <c r="BG19" s="4">
        <v>1006.7415043269448</v>
      </c>
      <c r="BH19" s="4">
        <v>1010.7</v>
      </c>
      <c r="BI19" s="4">
        <v>1005.1</v>
      </c>
      <c r="BJ19" s="4">
        <v>1002.1</v>
      </c>
      <c r="BK19" s="4">
        <v>1007.5</v>
      </c>
      <c r="BL19" s="4">
        <v>1005</v>
      </c>
      <c r="BM19" s="4">
        <v>999.4</v>
      </c>
      <c r="BN19" s="4">
        <v>1010.4</v>
      </c>
      <c r="BO19" s="4">
        <v>1015.3</v>
      </c>
      <c r="BP19" s="4">
        <v>998.9</v>
      </c>
      <c r="BQ19" s="4">
        <v>1003.2</v>
      </c>
      <c r="BR19" s="4"/>
      <c r="BS19" s="4"/>
      <c r="BT19" s="4"/>
      <c r="BU19" s="4"/>
      <c r="BV19" s="4"/>
      <c r="BW19" s="4"/>
      <c r="BY19" s="10">
        <f t="shared" si="0"/>
        <v>1011.2366666666663</v>
      </c>
      <c r="BZ19" s="10">
        <f t="shared" si="1"/>
        <v>1007.5833333333334</v>
      </c>
      <c r="CA19" s="10">
        <f t="shared" si="2"/>
        <v>1008.2964570207985</v>
      </c>
      <c r="CB19" s="10">
        <f t="shared" si="3"/>
        <v>1007.8352809878694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 t="s">
        <v>38</v>
      </c>
      <c r="H20" s="15">
        <v>1001.3</v>
      </c>
      <c r="I20" s="15">
        <v>1012.7</v>
      </c>
      <c r="J20" s="15">
        <v>1001.8</v>
      </c>
      <c r="K20" s="4">
        <v>999</v>
      </c>
      <c r="L20" s="4">
        <v>1012.3</v>
      </c>
      <c r="M20" s="4">
        <v>1006.8</v>
      </c>
      <c r="N20" s="4">
        <v>1007.6</v>
      </c>
      <c r="O20" s="4">
        <v>1009</v>
      </c>
      <c r="P20" s="4">
        <v>1003.4</v>
      </c>
      <c r="Q20" s="4">
        <v>1009.7</v>
      </c>
      <c r="R20" s="4">
        <v>1003.5</v>
      </c>
      <c r="S20" s="4">
        <v>1012.7</v>
      </c>
      <c r="T20" s="4">
        <v>1002</v>
      </c>
      <c r="U20" s="4">
        <v>1003.4</v>
      </c>
      <c r="V20" s="4">
        <v>1004.6</v>
      </c>
      <c r="W20" s="4">
        <v>998.2</v>
      </c>
      <c r="X20" s="4">
        <v>1004</v>
      </c>
      <c r="Y20" s="4">
        <v>1017.9</v>
      </c>
      <c r="Z20" s="4">
        <v>1006.1</v>
      </c>
      <c r="AA20" s="4">
        <v>1014.4</v>
      </c>
      <c r="AB20" s="4">
        <v>1009.8</v>
      </c>
      <c r="AC20" s="4">
        <v>992.9</v>
      </c>
      <c r="AD20" s="4">
        <v>1003.7</v>
      </c>
      <c r="AE20" s="4">
        <v>1005.4</v>
      </c>
      <c r="AF20" s="4">
        <v>1010.8</v>
      </c>
      <c r="AG20" s="4">
        <v>1005.6</v>
      </c>
      <c r="AH20" s="4">
        <v>1014</v>
      </c>
      <c r="AI20" s="4">
        <v>1000.8</v>
      </c>
      <c r="AJ20" s="4">
        <v>1016.5</v>
      </c>
      <c r="AK20" s="4">
        <v>1009.2</v>
      </c>
      <c r="AL20" s="4">
        <v>1004.3</v>
      </c>
      <c r="AM20" s="4">
        <v>1015.13</v>
      </c>
      <c r="AN20" s="4">
        <v>1005.5</v>
      </c>
      <c r="AO20" s="4">
        <v>1007.4</v>
      </c>
      <c r="AP20" s="4">
        <v>1012.6</v>
      </c>
      <c r="AQ20" s="4">
        <v>1008.3</v>
      </c>
      <c r="AR20" s="4">
        <v>1005.8</v>
      </c>
      <c r="AS20" s="4">
        <v>986.4</v>
      </c>
      <c r="AT20" s="4">
        <v>1016.6</v>
      </c>
      <c r="AU20" s="4">
        <v>1007.3</v>
      </c>
      <c r="AV20" s="4">
        <v>1006</v>
      </c>
      <c r="AW20" s="4">
        <v>1009</v>
      </c>
      <c r="AX20" s="4">
        <v>1007.3</v>
      </c>
      <c r="AY20" s="4">
        <v>997.2</v>
      </c>
      <c r="AZ20" s="4">
        <v>1009.5</v>
      </c>
      <c r="BA20" s="4">
        <v>1011.9</v>
      </c>
      <c r="BB20" s="4">
        <v>1006.3</v>
      </c>
      <c r="BC20" s="4">
        <v>1005.9</v>
      </c>
      <c r="BD20" s="4">
        <v>1012.9</v>
      </c>
      <c r="BE20" s="4">
        <v>1016.5</v>
      </c>
      <c r="BF20" s="4">
        <v>1014.6307233935497</v>
      </c>
      <c r="BG20" s="4">
        <v>1005.4178891524289</v>
      </c>
      <c r="BH20" s="4">
        <v>1008.4</v>
      </c>
      <c r="BI20" s="4">
        <v>1009.3</v>
      </c>
      <c r="BJ20" s="4">
        <v>1000</v>
      </c>
      <c r="BK20" s="4">
        <v>1003.9</v>
      </c>
      <c r="BL20" s="4">
        <v>1010.4</v>
      </c>
      <c r="BM20" s="4">
        <v>1008.7</v>
      </c>
      <c r="BN20" s="4">
        <v>1009.3</v>
      </c>
      <c r="BO20" s="4">
        <v>1010.6</v>
      </c>
      <c r="BP20" s="4">
        <v>1011</v>
      </c>
      <c r="BQ20" s="4">
        <v>1005.3</v>
      </c>
      <c r="BR20" s="4"/>
      <c r="BS20" s="4"/>
      <c r="BT20" s="4"/>
      <c r="BU20" s="4"/>
      <c r="BV20" s="4"/>
      <c r="BW20" s="4"/>
      <c r="BY20" s="10">
        <f t="shared" si="0"/>
        <v>1006.8176666666667</v>
      </c>
      <c r="BZ20" s="10">
        <f t="shared" si="1"/>
        <v>1006.7876666666666</v>
      </c>
      <c r="CA20" s="10">
        <f t="shared" si="2"/>
        <v>1007.9292870848659</v>
      </c>
      <c r="CB20" s="10">
        <f t="shared" si="3"/>
        <v>1007.8864068563221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 t="s">
        <v>38</v>
      </c>
      <c r="H21" s="15">
        <v>1004</v>
      </c>
      <c r="I21" s="15">
        <v>1007</v>
      </c>
      <c r="J21" s="15">
        <v>1012.3</v>
      </c>
      <c r="K21" s="4">
        <v>1000.4</v>
      </c>
      <c r="L21" s="4">
        <v>1014.1</v>
      </c>
      <c r="M21" s="4">
        <v>1008.7</v>
      </c>
      <c r="N21" s="4">
        <v>1009.1</v>
      </c>
      <c r="O21" s="4">
        <v>1012.9</v>
      </c>
      <c r="P21" s="4">
        <v>1001.5</v>
      </c>
      <c r="Q21" s="4">
        <v>1009.6</v>
      </c>
      <c r="R21" s="4">
        <v>1008.2</v>
      </c>
      <c r="S21" s="4">
        <v>1003.3</v>
      </c>
      <c r="T21" s="4">
        <v>1005.6</v>
      </c>
      <c r="U21" s="4">
        <v>1007.5</v>
      </c>
      <c r="V21" s="4">
        <v>1003.6</v>
      </c>
      <c r="W21" s="4">
        <v>1000</v>
      </c>
      <c r="X21" s="4">
        <v>1007.6</v>
      </c>
      <c r="Y21" s="4">
        <v>1016.7</v>
      </c>
      <c r="Z21" s="4">
        <v>1008.6</v>
      </c>
      <c r="AA21" s="4">
        <v>1013.1</v>
      </c>
      <c r="AB21" s="4">
        <v>1008.9</v>
      </c>
      <c r="AC21" s="4">
        <v>1001.6</v>
      </c>
      <c r="AD21" s="4">
        <v>1008.8</v>
      </c>
      <c r="AE21" s="4">
        <v>1009.5</v>
      </c>
      <c r="AF21" s="4">
        <v>1011.5</v>
      </c>
      <c r="AG21" s="4">
        <v>998.5</v>
      </c>
      <c r="AH21" s="4">
        <v>1007.4</v>
      </c>
      <c r="AI21" s="4">
        <v>1003.9</v>
      </c>
      <c r="AJ21" s="4">
        <v>1015.9</v>
      </c>
      <c r="AK21" s="4">
        <v>1009.2</v>
      </c>
      <c r="AL21" s="4">
        <v>1010.2</v>
      </c>
      <c r="AM21" s="4">
        <v>1010.4</v>
      </c>
      <c r="AN21" s="4">
        <v>1004.4</v>
      </c>
      <c r="AO21" s="4">
        <v>1010.4</v>
      </c>
      <c r="AP21" s="4">
        <v>1003.2</v>
      </c>
      <c r="AQ21" s="4">
        <v>1012.4</v>
      </c>
      <c r="AR21" s="4">
        <v>1001.2</v>
      </c>
      <c r="AS21" s="4">
        <v>985.3</v>
      </c>
      <c r="AT21" s="4">
        <v>1013.7</v>
      </c>
      <c r="AU21" s="4">
        <v>1000.1</v>
      </c>
      <c r="AV21" s="4">
        <v>1009.2</v>
      </c>
      <c r="AW21" s="4">
        <v>1008</v>
      </c>
      <c r="AX21" s="4">
        <v>997.8</v>
      </c>
      <c r="AY21" s="4">
        <v>1002.1</v>
      </c>
      <c r="AZ21" s="4">
        <v>1006</v>
      </c>
      <c r="BA21" s="4">
        <v>1012</v>
      </c>
      <c r="BB21" s="4">
        <v>1004.4</v>
      </c>
      <c r="BC21" s="4">
        <v>1007.1</v>
      </c>
      <c r="BD21" s="4">
        <v>1014.2</v>
      </c>
      <c r="BE21" s="4">
        <v>1010</v>
      </c>
      <c r="BF21" s="4">
        <v>1013.8373743371837</v>
      </c>
      <c r="BG21" s="4">
        <v>1002.675009510315</v>
      </c>
      <c r="BH21" s="4">
        <v>1008.5</v>
      </c>
      <c r="BI21" s="4">
        <v>992.4</v>
      </c>
      <c r="BJ21" s="4">
        <v>994.1</v>
      </c>
      <c r="BK21" s="4">
        <v>1004.6</v>
      </c>
      <c r="BL21" s="4">
        <v>1007.8</v>
      </c>
      <c r="BM21" s="4">
        <v>1011.6</v>
      </c>
      <c r="BN21" s="4">
        <v>1008.1</v>
      </c>
      <c r="BO21" s="4">
        <v>1008.9</v>
      </c>
      <c r="BP21" s="4">
        <v>1005.2</v>
      </c>
      <c r="BQ21" s="4">
        <v>999.7</v>
      </c>
      <c r="BR21" s="4"/>
      <c r="BS21" s="4"/>
      <c r="BT21" s="4"/>
      <c r="BU21" s="4"/>
      <c r="BV21" s="4"/>
      <c r="BW21" s="4"/>
      <c r="BY21" s="10">
        <f t="shared" si="0"/>
        <v>1007.9533333333335</v>
      </c>
      <c r="BZ21" s="10">
        <f t="shared" si="1"/>
        <v>1006.8800000000003</v>
      </c>
      <c r="CA21" s="10">
        <f t="shared" si="2"/>
        <v>1006.7770794615832</v>
      </c>
      <c r="CB21" s="10">
        <f t="shared" si="3"/>
        <v>1005.4616898015322</v>
      </c>
    </row>
    <row r="22" spans="1:80" ht="11.25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 t="s">
        <v>38</v>
      </c>
      <c r="H22" s="15">
        <v>1003.5</v>
      </c>
      <c r="I22" s="15">
        <v>1004.6</v>
      </c>
      <c r="J22" s="15">
        <v>1016.2</v>
      </c>
      <c r="K22" s="4">
        <v>1005.7</v>
      </c>
      <c r="L22" s="4">
        <v>1011.8</v>
      </c>
      <c r="M22" s="4">
        <v>998.6</v>
      </c>
      <c r="N22" s="4">
        <v>1006.2</v>
      </c>
      <c r="O22" s="4">
        <v>1006.5</v>
      </c>
      <c r="P22" s="4">
        <v>1003.6</v>
      </c>
      <c r="Q22" s="4">
        <v>1009.5</v>
      </c>
      <c r="R22" s="4">
        <v>1008.7</v>
      </c>
      <c r="S22" s="4">
        <v>1004.8</v>
      </c>
      <c r="T22" s="4">
        <v>1007.8</v>
      </c>
      <c r="U22" s="4">
        <v>1003.4</v>
      </c>
      <c r="V22" s="4">
        <v>1002.5</v>
      </c>
      <c r="W22" s="4">
        <v>1004.5</v>
      </c>
      <c r="X22" s="4">
        <v>1015</v>
      </c>
      <c r="Y22" s="4">
        <v>1013.1</v>
      </c>
      <c r="Z22" s="4">
        <v>1012</v>
      </c>
      <c r="AA22" s="4">
        <v>1010</v>
      </c>
      <c r="AB22" s="4">
        <v>1007.3</v>
      </c>
      <c r="AC22" s="4">
        <v>1013.4</v>
      </c>
      <c r="AD22" s="4">
        <v>1014.6</v>
      </c>
      <c r="AE22" s="4">
        <v>1007.9</v>
      </c>
      <c r="AF22" s="4">
        <v>1011.6</v>
      </c>
      <c r="AG22" s="89">
        <v>998.6</v>
      </c>
      <c r="AH22" s="89">
        <v>1008.7</v>
      </c>
      <c r="AI22" s="89">
        <v>1005.6</v>
      </c>
      <c r="AJ22" s="89">
        <v>996.2</v>
      </c>
      <c r="AK22" s="89">
        <v>1008.1</v>
      </c>
      <c r="AL22" s="89">
        <v>1011.7</v>
      </c>
      <c r="AM22" s="89">
        <v>1007.7</v>
      </c>
      <c r="AN22" s="89">
        <v>1002</v>
      </c>
      <c r="AO22" s="89">
        <v>1009.9</v>
      </c>
      <c r="AP22" s="89">
        <v>1000.2</v>
      </c>
      <c r="AQ22" s="89">
        <v>1005.9</v>
      </c>
      <c r="AR22" s="89">
        <v>1001.1</v>
      </c>
      <c r="AS22" s="89">
        <v>998.1</v>
      </c>
      <c r="AT22" s="89">
        <v>990.9</v>
      </c>
      <c r="AU22" s="89">
        <v>998.4</v>
      </c>
      <c r="AV22" s="89">
        <v>1008.4</v>
      </c>
      <c r="AW22" s="89">
        <v>1009.4</v>
      </c>
      <c r="AX22" s="89">
        <v>997.2</v>
      </c>
      <c r="AY22" s="89">
        <v>1002.9</v>
      </c>
      <c r="AZ22" s="89">
        <v>1000.3</v>
      </c>
      <c r="BA22" s="89">
        <v>1005.9</v>
      </c>
      <c r="BB22" s="89">
        <v>1003.1</v>
      </c>
      <c r="BC22" s="89">
        <v>1011.8</v>
      </c>
      <c r="BD22" s="89">
        <v>1012.6</v>
      </c>
      <c r="BE22" s="89">
        <v>1007.6</v>
      </c>
      <c r="BF22" s="89">
        <v>1010.126847483978</v>
      </c>
      <c r="BG22" s="89">
        <v>1003.0110442304377</v>
      </c>
      <c r="BH22" s="89">
        <v>1010.4</v>
      </c>
      <c r="BI22" s="89">
        <v>986.9</v>
      </c>
      <c r="BJ22" s="89">
        <v>1002.9</v>
      </c>
      <c r="BK22" s="89">
        <v>1008.4</v>
      </c>
      <c r="BL22" s="89">
        <v>1007.3</v>
      </c>
      <c r="BM22" s="89">
        <v>1005.5</v>
      </c>
      <c r="BN22" s="89">
        <v>1012.5</v>
      </c>
      <c r="BO22" s="89">
        <v>1001.8</v>
      </c>
      <c r="BP22" s="89">
        <v>1005.3</v>
      </c>
      <c r="BQ22" s="89">
        <v>1002.1</v>
      </c>
      <c r="BR22" s="89"/>
      <c r="BS22" s="89"/>
      <c r="BT22" s="89"/>
      <c r="BU22" s="89"/>
      <c r="BV22" s="89"/>
      <c r="BW22" s="89"/>
      <c r="BY22" s="10">
        <f t="shared" si="0"/>
        <v>1007.7099999999999</v>
      </c>
      <c r="BZ22" s="10">
        <f t="shared" si="1"/>
        <v>1006.1333333333336</v>
      </c>
      <c r="CA22" s="10">
        <f t="shared" si="2"/>
        <v>1004.9845963904808</v>
      </c>
      <c r="CB22" s="10">
        <f t="shared" si="3"/>
        <v>1004.1818674746586</v>
      </c>
    </row>
    <row r="23" spans="1:80" ht="11.25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>
        <v>1008.4</v>
      </c>
      <c r="I23" s="7">
        <v>998.1</v>
      </c>
      <c r="J23" s="7">
        <v>1015.8</v>
      </c>
      <c r="K23" s="7">
        <v>1014.9</v>
      </c>
      <c r="L23" s="7">
        <v>1010.9</v>
      </c>
      <c r="M23" s="7">
        <v>1000.1</v>
      </c>
      <c r="N23" s="7">
        <v>1005.3</v>
      </c>
      <c r="O23" s="7">
        <v>1006.5</v>
      </c>
      <c r="P23" s="7">
        <v>1007</v>
      </c>
      <c r="Q23" s="7">
        <v>1008.8</v>
      </c>
      <c r="R23" s="7">
        <v>1014.5</v>
      </c>
      <c r="S23" s="7">
        <v>1008.7</v>
      </c>
      <c r="T23" s="7">
        <v>1008.5</v>
      </c>
      <c r="U23" s="7">
        <v>1000.9</v>
      </c>
      <c r="V23" s="7">
        <v>1002.8</v>
      </c>
      <c r="W23" s="7">
        <v>1004.3</v>
      </c>
      <c r="X23" s="7">
        <v>1012.8</v>
      </c>
      <c r="Y23" s="7">
        <v>1008.7</v>
      </c>
      <c r="Z23" s="7">
        <v>1012.9</v>
      </c>
      <c r="AA23" s="7">
        <v>1001.6</v>
      </c>
      <c r="AB23" s="7">
        <v>1007.8</v>
      </c>
      <c r="AC23" s="7">
        <v>1010.2</v>
      </c>
      <c r="AD23" s="7">
        <v>1012.8</v>
      </c>
      <c r="AE23" s="7">
        <v>1006.7</v>
      </c>
      <c r="AF23" s="7">
        <v>999.4</v>
      </c>
      <c r="AG23" s="15">
        <v>1010.7</v>
      </c>
      <c r="AH23" s="15">
        <v>1010.2</v>
      </c>
      <c r="AI23" s="15">
        <v>1010.6</v>
      </c>
      <c r="AJ23" s="15">
        <v>997.2</v>
      </c>
      <c r="AK23" s="15">
        <v>1010.9</v>
      </c>
      <c r="AL23" s="15">
        <v>1013.3</v>
      </c>
      <c r="AM23" s="15">
        <v>1007</v>
      </c>
      <c r="AN23" s="4">
        <v>1003.8</v>
      </c>
      <c r="AO23" s="4">
        <v>1000.7</v>
      </c>
      <c r="AP23" s="4">
        <v>1003.8</v>
      </c>
      <c r="AQ23" s="4">
        <v>1005.3</v>
      </c>
      <c r="AR23" s="4">
        <v>1004.2</v>
      </c>
      <c r="AS23" s="4">
        <v>998.2</v>
      </c>
      <c r="AT23" s="4">
        <v>997.6</v>
      </c>
      <c r="AU23" s="4">
        <v>1011.7</v>
      </c>
      <c r="AV23" s="4">
        <v>1012.2</v>
      </c>
      <c r="AW23" s="4">
        <v>1006</v>
      </c>
      <c r="AX23" s="4">
        <v>1007.6</v>
      </c>
      <c r="AY23" s="4">
        <v>997.4</v>
      </c>
      <c r="AZ23" s="4">
        <v>1005.8</v>
      </c>
      <c r="BA23" s="4">
        <v>997.4</v>
      </c>
      <c r="BB23" s="4">
        <v>1006.6</v>
      </c>
      <c r="BC23" s="4">
        <v>1008.8</v>
      </c>
      <c r="BD23" s="4">
        <v>1006.6</v>
      </c>
      <c r="BE23" s="4">
        <v>1003.6</v>
      </c>
      <c r="BF23" s="4">
        <v>1005.0006841259956</v>
      </c>
      <c r="BG23" s="4">
        <v>1001.9134440482951</v>
      </c>
      <c r="BH23" s="4">
        <v>1006.6</v>
      </c>
      <c r="BI23" s="4">
        <v>1004.4</v>
      </c>
      <c r="BJ23" s="4">
        <v>1006.1</v>
      </c>
      <c r="BK23" s="4">
        <v>1009.3</v>
      </c>
      <c r="BL23" s="4">
        <v>1009.3</v>
      </c>
      <c r="BM23" s="4">
        <v>1006</v>
      </c>
      <c r="BN23" s="4">
        <v>999.3</v>
      </c>
      <c r="BO23" s="4">
        <v>999.6</v>
      </c>
      <c r="BP23" s="4">
        <v>1009.5</v>
      </c>
      <c r="BQ23" s="4">
        <v>1011.9</v>
      </c>
      <c r="BR23" s="4"/>
      <c r="BS23" s="4"/>
      <c r="BT23" s="4"/>
      <c r="BU23" s="4"/>
      <c r="BV23" s="4"/>
      <c r="BW23" s="4"/>
      <c r="BY23" s="11">
        <f t="shared" si="0"/>
        <v>1008.06</v>
      </c>
      <c r="BZ23" s="11">
        <f t="shared" si="1"/>
        <v>1006.4266666666667</v>
      </c>
      <c r="CA23" s="11">
        <f t="shared" si="2"/>
        <v>1005.4338042724762</v>
      </c>
      <c r="CB23" s="10">
        <f t="shared" si="3"/>
        <v>1004.9423912314286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 t="s">
        <v>38</v>
      </c>
      <c r="H24" s="15">
        <v>1009.4</v>
      </c>
      <c r="I24" s="15">
        <v>995</v>
      </c>
      <c r="J24" s="15">
        <v>1015.9</v>
      </c>
      <c r="K24" s="4">
        <v>1007.3</v>
      </c>
      <c r="L24" s="4">
        <v>1010.7</v>
      </c>
      <c r="M24" s="4">
        <v>1005</v>
      </c>
      <c r="N24" s="4">
        <v>1005.7</v>
      </c>
      <c r="O24" s="4">
        <v>1009.8</v>
      </c>
      <c r="P24" s="4">
        <v>1005.9</v>
      </c>
      <c r="Q24" s="4">
        <v>1009.4</v>
      </c>
      <c r="R24" s="4">
        <v>1007.7</v>
      </c>
      <c r="S24" s="4">
        <v>1010.4</v>
      </c>
      <c r="T24" s="4">
        <v>1009.4</v>
      </c>
      <c r="U24" s="4">
        <v>1005.2</v>
      </c>
      <c r="V24" s="4">
        <v>998.2</v>
      </c>
      <c r="W24" s="4">
        <v>1000.8</v>
      </c>
      <c r="X24" s="4">
        <v>999.1</v>
      </c>
      <c r="Y24" s="4">
        <v>995.6</v>
      </c>
      <c r="Z24" s="4">
        <v>1015.6</v>
      </c>
      <c r="AA24" s="4">
        <v>1005.1</v>
      </c>
      <c r="AB24" s="4">
        <v>1013.5</v>
      </c>
      <c r="AC24" s="4">
        <v>1012.4</v>
      </c>
      <c r="AD24" s="4">
        <v>1003.7</v>
      </c>
      <c r="AE24" s="4">
        <v>1007.6</v>
      </c>
      <c r="AF24" s="4">
        <v>1004.6</v>
      </c>
      <c r="AG24" s="4">
        <v>1008.5</v>
      </c>
      <c r="AH24" s="4">
        <v>1006.4</v>
      </c>
      <c r="AI24" s="4">
        <v>1010</v>
      </c>
      <c r="AJ24" s="4">
        <v>1003.7</v>
      </c>
      <c r="AK24" s="4">
        <v>1013.3</v>
      </c>
      <c r="AL24" s="4">
        <v>1014.9</v>
      </c>
      <c r="AM24" s="4">
        <v>1005.2</v>
      </c>
      <c r="AN24" s="4">
        <v>1004.5</v>
      </c>
      <c r="AO24" s="4">
        <v>1004.7</v>
      </c>
      <c r="AP24" s="4">
        <v>1005.8</v>
      </c>
      <c r="AQ24" s="4">
        <v>1008.7</v>
      </c>
      <c r="AR24" s="4">
        <v>1007.1</v>
      </c>
      <c r="AS24" s="4">
        <v>1005.1</v>
      </c>
      <c r="AT24" s="4">
        <v>1009.5</v>
      </c>
      <c r="AU24" s="4">
        <v>1014.5</v>
      </c>
      <c r="AV24" s="4">
        <v>1013.8</v>
      </c>
      <c r="AW24" s="4">
        <v>1006.3</v>
      </c>
      <c r="AX24" s="4">
        <v>1010.5</v>
      </c>
      <c r="AY24" s="4">
        <v>1004.7</v>
      </c>
      <c r="AZ24" s="4">
        <v>1010.2</v>
      </c>
      <c r="BA24" s="4">
        <v>996.3</v>
      </c>
      <c r="BB24" s="4">
        <v>1002.1</v>
      </c>
      <c r="BC24" s="4">
        <v>1006.6</v>
      </c>
      <c r="BD24" s="4">
        <v>1000.5</v>
      </c>
      <c r="BE24" s="4">
        <v>997.8</v>
      </c>
      <c r="BF24" s="4">
        <v>996.733679234016</v>
      </c>
      <c r="BG24" s="4">
        <v>1007.2058257981394</v>
      </c>
      <c r="BH24" s="4">
        <v>1006.1</v>
      </c>
      <c r="BI24" s="4">
        <v>1005.1</v>
      </c>
      <c r="BJ24" s="4">
        <v>1004.1</v>
      </c>
      <c r="BK24" s="4">
        <v>1004.2</v>
      </c>
      <c r="BL24" s="4">
        <v>1011.9</v>
      </c>
      <c r="BM24" s="4">
        <v>1007.9</v>
      </c>
      <c r="BN24" s="4">
        <v>1000.6</v>
      </c>
      <c r="BO24" s="4">
        <v>1004.6</v>
      </c>
      <c r="BP24" s="4">
        <v>1002.6</v>
      </c>
      <c r="BQ24" s="4">
        <v>1005.6</v>
      </c>
      <c r="BR24" s="4"/>
      <c r="BS24" s="4"/>
      <c r="BT24" s="4"/>
      <c r="BU24" s="4"/>
      <c r="BV24" s="4"/>
      <c r="BW24" s="4"/>
      <c r="BY24" s="10">
        <f t="shared" si="0"/>
        <v>1007.3533333333334</v>
      </c>
      <c r="BZ24" s="10">
        <f t="shared" si="1"/>
        <v>1007.0933333333334</v>
      </c>
      <c r="CA24" s="10">
        <f t="shared" si="2"/>
        <v>1006.3513168344052</v>
      </c>
      <c r="CB24" s="10">
        <f t="shared" si="3"/>
        <v>1005.5012743558758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 t="s">
        <v>38</v>
      </c>
      <c r="H25" s="15">
        <v>1012.8</v>
      </c>
      <c r="I25" s="15">
        <v>1000.1</v>
      </c>
      <c r="J25" s="15">
        <v>1015</v>
      </c>
      <c r="K25" s="4">
        <v>1003.8</v>
      </c>
      <c r="L25" s="4">
        <v>1004</v>
      </c>
      <c r="M25" s="4">
        <v>1010.3</v>
      </c>
      <c r="N25" s="4">
        <v>1006.7</v>
      </c>
      <c r="O25" s="4">
        <v>1011.3</v>
      </c>
      <c r="P25" s="4">
        <v>1004.4</v>
      </c>
      <c r="Q25" s="4">
        <v>1011.6</v>
      </c>
      <c r="R25" s="4">
        <v>1009.1</v>
      </c>
      <c r="S25" s="4">
        <v>1012.8</v>
      </c>
      <c r="T25" s="4">
        <v>1008.2</v>
      </c>
      <c r="U25" s="4">
        <v>1005.3</v>
      </c>
      <c r="V25" s="4">
        <v>994</v>
      </c>
      <c r="W25" s="4">
        <v>1004</v>
      </c>
      <c r="X25" s="4">
        <v>998</v>
      </c>
      <c r="Y25" s="4">
        <v>996.6</v>
      </c>
      <c r="Z25" s="4">
        <v>1013.5</v>
      </c>
      <c r="AA25" s="4">
        <v>1010.2</v>
      </c>
      <c r="AB25" s="4">
        <v>1010.4</v>
      </c>
      <c r="AC25" s="4">
        <v>1013.8</v>
      </c>
      <c r="AD25" s="4">
        <v>994.3</v>
      </c>
      <c r="AE25" s="4">
        <v>1007.2</v>
      </c>
      <c r="AF25" s="4">
        <v>1013.6</v>
      </c>
      <c r="AG25" s="4">
        <v>1004.1</v>
      </c>
      <c r="AH25" s="4">
        <v>1008.9</v>
      </c>
      <c r="AI25" s="4">
        <v>1012.7</v>
      </c>
      <c r="AJ25" s="4">
        <v>1005.3</v>
      </c>
      <c r="AK25" s="4">
        <v>1013.4</v>
      </c>
      <c r="AL25" s="4">
        <v>1011.1</v>
      </c>
      <c r="AM25" s="4">
        <v>1011</v>
      </c>
      <c r="AN25" s="4">
        <v>1002.5</v>
      </c>
      <c r="AO25" s="4">
        <v>1006.4</v>
      </c>
      <c r="AP25" s="4">
        <v>998.1</v>
      </c>
      <c r="AQ25" s="4">
        <v>1009.9</v>
      </c>
      <c r="AR25" s="4">
        <v>1005.9</v>
      </c>
      <c r="AS25" s="4">
        <v>1011</v>
      </c>
      <c r="AT25" s="4">
        <v>1008.1</v>
      </c>
      <c r="AU25" s="4">
        <v>1017.2</v>
      </c>
      <c r="AV25" s="4">
        <v>1009.2</v>
      </c>
      <c r="AW25" s="4">
        <v>1007.4</v>
      </c>
      <c r="AX25" s="4">
        <v>1012.8</v>
      </c>
      <c r="AY25" s="4">
        <v>1008.7</v>
      </c>
      <c r="AZ25" s="4">
        <v>1008</v>
      </c>
      <c r="BA25" s="4">
        <v>1003.7</v>
      </c>
      <c r="BB25" s="4">
        <v>1003.9</v>
      </c>
      <c r="BC25" s="4">
        <v>1005.2</v>
      </c>
      <c r="BD25" s="4">
        <v>1002.3</v>
      </c>
      <c r="BE25" s="4">
        <v>995</v>
      </c>
      <c r="BF25" s="4">
        <v>994.274609230742</v>
      </c>
      <c r="BG25" s="4">
        <v>1002.459348958901</v>
      </c>
      <c r="BH25" s="4">
        <v>1001.2</v>
      </c>
      <c r="BI25" s="4">
        <v>1008.7</v>
      </c>
      <c r="BJ25" s="4">
        <v>1007.7</v>
      </c>
      <c r="BK25" s="4">
        <v>1004.6</v>
      </c>
      <c r="BL25" s="4">
        <v>1011.5</v>
      </c>
      <c r="BM25" s="4">
        <v>1000.9</v>
      </c>
      <c r="BN25" s="4">
        <v>1007.6</v>
      </c>
      <c r="BO25" s="4">
        <v>1002.9</v>
      </c>
      <c r="BP25" s="4">
        <v>1002.5</v>
      </c>
      <c r="BQ25" s="4">
        <v>1004.6</v>
      </c>
      <c r="BR25" s="4"/>
      <c r="BS25" s="4"/>
      <c r="BT25" s="4"/>
      <c r="BU25" s="4"/>
      <c r="BV25" s="4"/>
      <c r="BW25" s="4"/>
      <c r="BY25" s="10">
        <f t="shared" si="0"/>
        <v>1007.4866666666666</v>
      </c>
      <c r="BZ25" s="10">
        <f t="shared" si="1"/>
        <v>1007.0433333333335</v>
      </c>
      <c r="CA25" s="10">
        <f t="shared" si="2"/>
        <v>1006.4544652729882</v>
      </c>
      <c r="CB25" s="10">
        <f t="shared" si="3"/>
        <v>1005.6527083286982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 t="s">
        <v>38</v>
      </c>
      <c r="H26" s="15">
        <v>1013.8</v>
      </c>
      <c r="I26" s="15">
        <v>1012.4</v>
      </c>
      <c r="J26" s="15">
        <v>1010.5</v>
      </c>
      <c r="K26" s="4">
        <v>1002.6</v>
      </c>
      <c r="L26" s="4">
        <v>1006</v>
      </c>
      <c r="M26" s="4">
        <v>1010.9</v>
      </c>
      <c r="N26" s="4">
        <v>1006.7</v>
      </c>
      <c r="O26" s="4">
        <v>1012.7</v>
      </c>
      <c r="P26" s="4">
        <v>1006.4</v>
      </c>
      <c r="Q26" s="4">
        <v>1015.7</v>
      </c>
      <c r="R26" s="4">
        <v>1010.8</v>
      </c>
      <c r="S26" s="4">
        <v>1010.3</v>
      </c>
      <c r="T26" s="4">
        <v>1011.8</v>
      </c>
      <c r="U26" s="4">
        <v>1004.9</v>
      </c>
      <c r="V26" s="4">
        <v>996.7</v>
      </c>
      <c r="W26" s="4">
        <v>1000.3</v>
      </c>
      <c r="X26" s="4">
        <v>998.9</v>
      </c>
      <c r="Y26" s="4">
        <v>1001.1</v>
      </c>
      <c r="Z26" s="4">
        <v>1009.4</v>
      </c>
      <c r="AA26" s="4">
        <v>1013.9</v>
      </c>
      <c r="AB26" s="4">
        <v>1009.8</v>
      </c>
      <c r="AC26" s="4">
        <v>1009.4</v>
      </c>
      <c r="AD26" s="4">
        <v>1007.5</v>
      </c>
      <c r="AE26" s="4">
        <v>1001.5</v>
      </c>
      <c r="AF26" s="4">
        <v>1008.5</v>
      </c>
      <c r="AG26" s="4">
        <v>1010.7</v>
      </c>
      <c r="AH26" s="4">
        <v>1009.3</v>
      </c>
      <c r="AI26" s="4">
        <v>1011.9</v>
      </c>
      <c r="AJ26" s="4">
        <v>1009.1</v>
      </c>
      <c r="AK26" s="4">
        <v>1011.2</v>
      </c>
      <c r="AL26" s="4">
        <v>1011.2</v>
      </c>
      <c r="AM26" s="4">
        <v>1010</v>
      </c>
      <c r="AN26" s="4">
        <v>1005.5</v>
      </c>
      <c r="AO26" s="4">
        <v>1000.8</v>
      </c>
      <c r="AP26" s="4">
        <v>1000.3</v>
      </c>
      <c r="AQ26" s="4">
        <v>1004.4</v>
      </c>
      <c r="AR26" s="4">
        <v>1004</v>
      </c>
      <c r="AS26" s="4">
        <v>1012.4</v>
      </c>
      <c r="AT26" s="4">
        <v>1008.1</v>
      </c>
      <c r="AU26" s="4">
        <v>1019</v>
      </c>
      <c r="AV26" s="4">
        <v>995.9</v>
      </c>
      <c r="AW26" s="4">
        <v>1007.9</v>
      </c>
      <c r="AX26" s="4">
        <v>1010.7</v>
      </c>
      <c r="AY26" s="4">
        <v>1007.6</v>
      </c>
      <c r="AZ26" s="4">
        <v>1004.3</v>
      </c>
      <c r="BA26" s="4">
        <v>1004.4</v>
      </c>
      <c r="BB26" s="4">
        <v>1003.9</v>
      </c>
      <c r="BC26" s="4">
        <v>1007.5</v>
      </c>
      <c r="BD26" s="4">
        <v>1004.1</v>
      </c>
      <c r="BE26" s="4">
        <v>1002</v>
      </c>
      <c r="BF26" s="4">
        <v>1000.8363442267976</v>
      </c>
      <c r="BG26" s="4">
        <v>1005.7919499769813</v>
      </c>
      <c r="BH26" s="4">
        <v>1000.3</v>
      </c>
      <c r="BI26" s="4">
        <v>1010.3</v>
      </c>
      <c r="BJ26" s="4">
        <v>1006.6</v>
      </c>
      <c r="BK26" s="4">
        <v>1006.3</v>
      </c>
      <c r="BL26" s="4">
        <v>1010.3</v>
      </c>
      <c r="BM26" s="4">
        <v>1002.5</v>
      </c>
      <c r="BN26" s="4">
        <v>1005.5</v>
      </c>
      <c r="BO26" s="4">
        <v>1003.6</v>
      </c>
      <c r="BP26" s="4">
        <v>1008.4</v>
      </c>
      <c r="BQ26" s="4">
        <v>1013.5</v>
      </c>
      <c r="BR26" s="4"/>
      <c r="BS26" s="4"/>
      <c r="BT26" s="4"/>
      <c r="BU26" s="4"/>
      <c r="BV26" s="4"/>
      <c r="BW26" s="4"/>
      <c r="BY26" s="10">
        <f t="shared" si="0"/>
        <v>1007.99</v>
      </c>
      <c r="BZ26" s="10">
        <f t="shared" si="1"/>
        <v>1006.8466666666667</v>
      </c>
      <c r="CA26" s="10">
        <f t="shared" si="2"/>
        <v>1006.6776098067927</v>
      </c>
      <c r="CB26" s="10">
        <f t="shared" si="3"/>
        <v>1006.023493361412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 t="s">
        <v>38</v>
      </c>
      <c r="H27" s="15">
        <v>1014.1</v>
      </c>
      <c r="I27" s="15">
        <v>1013.3</v>
      </c>
      <c r="J27" s="15">
        <v>1010.4</v>
      </c>
      <c r="K27" s="4">
        <v>994.6</v>
      </c>
      <c r="L27" s="4">
        <v>1010.7</v>
      </c>
      <c r="M27" s="4">
        <v>1001.4</v>
      </c>
      <c r="N27" s="4">
        <v>1007</v>
      </c>
      <c r="O27" s="4">
        <v>1009</v>
      </c>
      <c r="P27" s="4">
        <v>1002.9</v>
      </c>
      <c r="Q27" s="4">
        <v>1013.8</v>
      </c>
      <c r="R27" s="4">
        <v>1006.3</v>
      </c>
      <c r="S27" s="4">
        <v>1007.6</v>
      </c>
      <c r="T27" s="4">
        <v>1010.4</v>
      </c>
      <c r="U27" s="4">
        <v>1010.1</v>
      </c>
      <c r="V27" s="4">
        <v>1006</v>
      </c>
      <c r="W27" s="4">
        <v>1003.9</v>
      </c>
      <c r="X27" s="4">
        <v>999</v>
      </c>
      <c r="Y27" s="4">
        <v>1004.8</v>
      </c>
      <c r="Z27" s="4">
        <v>1006.7</v>
      </c>
      <c r="AA27" s="4">
        <v>1014.1</v>
      </c>
      <c r="AB27" s="4">
        <v>1009.8</v>
      </c>
      <c r="AC27" s="4">
        <v>1009.9</v>
      </c>
      <c r="AD27" s="4">
        <v>1002.8</v>
      </c>
      <c r="AE27" s="4">
        <v>1001.1</v>
      </c>
      <c r="AF27" s="4">
        <v>1007</v>
      </c>
      <c r="AG27" s="4">
        <v>1004.8</v>
      </c>
      <c r="AH27" s="4">
        <v>1006</v>
      </c>
      <c r="AI27" s="4">
        <v>996.8</v>
      </c>
      <c r="AJ27" s="4">
        <v>1002.3</v>
      </c>
      <c r="AK27" s="4">
        <v>1010.2</v>
      </c>
      <c r="AL27" s="4">
        <v>1007.1</v>
      </c>
      <c r="AM27" s="4">
        <v>1006</v>
      </c>
      <c r="AN27" s="4">
        <v>1009.7</v>
      </c>
      <c r="AO27" s="4">
        <v>1007.5</v>
      </c>
      <c r="AP27" s="4">
        <v>1010.4</v>
      </c>
      <c r="AQ27" s="4">
        <v>1004.2</v>
      </c>
      <c r="AR27" s="4">
        <v>999.3</v>
      </c>
      <c r="AS27" s="4">
        <v>1002.7</v>
      </c>
      <c r="AT27" s="4">
        <v>1010</v>
      </c>
      <c r="AU27" s="4">
        <v>1018.2</v>
      </c>
      <c r="AV27" s="4">
        <v>1000.4</v>
      </c>
      <c r="AW27" s="4">
        <v>1009.3</v>
      </c>
      <c r="AX27" s="4">
        <v>1003.7</v>
      </c>
      <c r="AY27" s="4">
        <v>1008.2</v>
      </c>
      <c r="AZ27" s="4">
        <v>997.2</v>
      </c>
      <c r="BA27" s="4">
        <v>1002.6</v>
      </c>
      <c r="BB27" s="4">
        <v>1005.1</v>
      </c>
      <c r="BC27" s="4">
        <v>1011.2</v>
      </c>
      <c r="BD27" s="4">
        <v>1003.1</v>
      </c>
      <c r="BE27" s="4">
        <v>1005.8</v>
      </c>
      <c r="BF27" s="4">
        <v>1006.7126091390359</v>
      </c>
      <c r="BG27" s="4">
        <v>1011.258658139893</v>
      </c>
      <c r="BH27" s="4">
        <v>1008.8</v>
      </c>
      <c r="BI27" s="4">
        <v>1011.3</v>
      </c>
      <c r="BJ27" s="4">
        <v>1008.6</v>
      </c>
      <c r="BK27" s="4">
        <v>1009.9</v>
      </c>
      <c r="BL27" s="4">
        <v>1008</v>
      </c>
      <c r="BM27" s="4">
        <v>997.4</v>
      </c>
      <c r="BN27" s="4">
        <v>999.9</v>
      </c>
      <c r="BO27" s="4">
        <v>1007</v>
      </c>
      <c r="BP27" s="4">
        <v>1014.7</v>
      </c>
      <c r="BQ27" s="4">
        <v>1007.3</v>
      </c>
      <c r="BR27" s="4"/>
      <c r="BS27" s="4"/>
      <c r="BT27" s="4"/>
      <c r="BU27" s="4"/>
      <c r="BV27" s="4"/>
      <c r="BW27" s="4"/>
      <c r="BY27" s="10">
        <f t="shared" si="0"/>
        <v>1006.0833333333331</v>
      </c>
      <c r="BZ27" s="10">
        <f t="shared" si="1"/>
        <v>1006.35</v>
      </c>
      <c r="CA27" s="10">
        <f t="shared" si="2"/>
        <v>1005.689042242631</v>
      </c>
      <c r="CB27" s="10">
        <f t="shared" si="3"/>
        <v>1006.6281053960945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 t="s">
        <v>38</v>
      </c>
      <c r="H28" s="15">
        <v>1014.5</v>
      </c>
      <c r="I28" s="15">
        <v>1018.2</v>
      </c>
      <c r="J28" s="15">
        <v>1010.2</v>
      </c>
      <c r="K28" s="4">
        <v>992.6</v>
      </c>
      <c r="L28" s="4">
        <v>1010.1</v>
      </c>
      <c r="M28" s="4">
        <v>999.4</v>
      </c>
      <c r="N28" s="4">
        <v>1004.2</v>
      </c>
      <c r="O28" s="4">
        <v>1004.3</v>
      </c>
      <c r="P28" s="4">
        <v>998.2</v>
      </c>
      <c r="Q28" s="4">
        <v>1011.4</v>
      </c>
      <c r="R28" s="4">
        <v>997.2</v>
      </c>
      <c r="S28" s="4">
        <v>1005.1</v>
      </c>
      <c r="T28" s="4">
        <v>1011.7</v>
      </c>
      <c r="U28" s="4">
        <v>1016.3</v>
      </c>
      <c r="V28" s="4">
        <v>1008</v>
      </c>
      <c r="W28" s="4">
        <v>1008</v>
      </c>
      <c r="X28" s="4">
        <v>996.3</v>
      </c>
      <c r="Y28" s="4">
        <v>1007.2</v>
      </c>
      <c r="Z28" s="4">
        <v>1006.5</v>
      </c>
      <c r="AA28" s="4">
        <v>1006.9</v>
      </c>
      <c r="AB28" s="4">
        <v>1002.8</v>
      </c>
      <c r="AC28" s="4">
        <v>1001.2</v>
      </c>
      <c r="AD28" s="4">
        <v>1001.7</v>
      </c>
      <c r="AE28" s="4">
        <v>1007.2</v>
      </c>
      <c r="AF28" s="4">
        <v>1009.9</v>
      </c>
      <c r="AG28" s="4">
        <v>1007.5</v>
      </c>
      <c r="AH28" s="4">
        <v>1003.2</v>
      </c>
      <c r="AI28" s="4">
        <v>994.2</v>
      </c>
      <c r="AJ28" s="4">
        <v>1003</v>
      </c>
      <c r="AK28" s="4">
        <v>1008</v>
      </c>
      <c r="AL28" s="4">
        <v>1009.2</v>
      </c>
      <c r="AM28" s="4">
        <v>1001.8</v>
      </c>
      <c r="AN28" s="4">
        <v>1010.3</v>
      </c>
      <c r="AO28" s="4">
        <v>1010.7</v>
      </c>
      <c r="AP28" s="4">
        <v>1004.4</v>
      </c>
      <c r="AQ28" s="4">
        <v>1005.9</v>
      </c>
      <c r="AR28" s="4">
        <v>995.7</v>
      </c>
      <c r="AS28" s="4">
        <v>1004</v>
      </c>
      <c r="AT28" s="4">
        <v>1007.1</v>
      </c>
      <c r="AU28" s="4">
        <v>1011.6</v>
      </c>
      <c r="AV28" s="4">
        <v>1007.4</v>
      </c>
      <c r="AW28" s="4">
        <v>1013.6</v>
      </c>
      <c r="AX28" s="4">
        <v>1003.7</v>
      </c>
      <c r="AY28" s="4">
        <v>1009.8</v>
      </c>
      <c r="AZ28" s="4">
        <v>1004.1</v>
      </c>
      <c r="BA28" s="4">
        <v>1002.1</v>
      </c>
      <c r="BB28" s="4">
        <v>1006.4</v>
      </c>
      <c r="BC28" s="4">
        <v>1007.5</v>
      </c>
      <c r="BD28" s="4">
        <v>1004.4</v>
      </c>
      <c r="BE28" s="4">
        <v>1008.3</v>
      </c>
      <c r="BF28" s="4">
        <v>1009.0715000486593</v>
      </c>
      <c r="BG28" s="4">
        <v>1014.3654201227856</v>
      </c>
      <c r="BH28" s="4">
        <v>1017.1</v>
      </c>
      <c r="BI28" s="4">
        <v>1014.7</v>
      </c>
      <c r="BJ28" s="4">
        <v>999.1</v>
      </c>
      <c r="BK28" s="4">
        <v>1012.7</v>
      </c>
      <c r="BL28" s="4">
        <v>1002.1</v>
      </c>
      <c r="BM28" s="4">
        <v>1000.9</v>
      </c>
      <c r="BN28" s="4">
        <v>1001.2</v>
      </c>
      <c r="BO28" s="4">
        <v>1010.3</v>
      </c>
      <c r="BP28" s="4">
        <v>1012.4</v>
      </c>
      <c r="BQ28" s="4">
        <v>1002.3</v>
      </c>
      <c r="BR28" s="4"/>
      <c r="BS28" s="4"/>
      <c r="BT28" s="4"/>
      <c r="BU28" s="4"/>
      <c r="BV28" s="4"/>
      <c r="BW28" s="4"/>
      <c r="BY28" s="10">
        <f t="shared" si="0"/>
        <v>1004.7766666666669</v>
      </c>
      <c r="BZ28" s="10">
        <f t="shared" si="1"/>
        <v>1006.0433333333334</v>
      </c>
      <c r="CA28" s="10">
        <f t="shared" si="2"/>
        <v>1006.2045640057148</v>
      </c>
      <c r="CB28" s="10">
        <f t="shared" si="3"/>
        <v>1006.9366748442402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 t="s">
        <v>38</v>
      </c>
      <c r="H29" s="15">
        <v>1017.2</v>
      </c>
      <c r="I29" s="15">
        <v>1005.7</v>
      </c>
      <c r="J29" s="15">
        <v>1003.9</v>
      </c>
      <c r="K29" s="4">
        <v>1005.4</v>
      </c>
      <c r="L29" s="4">
        <v>1014</v>
      </c>
      <c r="M29" s="4">
        <v>992.5</v>
      </c>
      <c r="N29" s="4">
        <v>995.1</v>
      </c>
      <c r="O29" s="4">
        <v>1005.3</v>
      </c>
      <c r="P29" s="4">
        <v>1008.3</v>
      </c>
      <c r="Q29" s="4">
        <v>1011.9</v>
      </c>
      <c r="R29" s="4">
        <v>1005</v>
      </c>
      <c r="S29" s="4">
        <v>1008.2</v>
      </c>
      <c r="T29" s="4">
        <v>1007.7</v>
      </c>
      <c r="U29" s="4">
        <v>1008.9</v>
      </c>
      <c r="V29" s="4">
        <v>1006.1</v>
      </c>
      <c r="W29" s="4">
        <v>1008.1</v>
      </c>
      <c r="X29" s="4">
        <v>1002.1</v>
      </c>
      <c r="Y29" s="4">
        <v>1009.2</v>
      </c>
      <c r="Z29" s="4">
        <v>1009.7</v>
      </c>
      <c r="AA29" s="4">
        <v>1001.1</v>
      </c>
      <c r="AB29" s="4">
        <v>999.9</v>
      </c>
      <c r="AC29" s="4">
        <v>999.7</v>
      </c>
      <c r="AD29" s="4">
        <v>1001</v>
      </c>
      <c r="AE29" s="4">
        <v>999</v>
      </c>
      <c r="AF29" s="4">
        <v>1008.5</v>
      </c>
      <c r="AG29" s="4">
        <v>1003.4</v>
      </c>
      <c r="AH29" s="4">
        <v>1004.6</v>
      </c>
      <c r="AI29" s="4">
        <v>1002.8</v>
      </c>
      <c r="AJ29" s="4">
        <v>1009.1</v>
      </c>
      <c r="AK29" s="4">
        <v>1008.7</v>
      </c>
      <c r="AL29" s="4">
        <v>1010.4</v>
      </c>
      <c r="AM29" s="4">
        <v>1000.5</v>
      </c>
      <c r="AN29" s="4">
        <v>1006</v>
      </c>
      <c r="AO29" s="4">
        <v>1012.7</v>
      </c>
      <c r="AP29" s="4">
        <v>1006.7</v>
      </c>
      <c r="AQ29" s="4">
        <v>1004.5</v>
      </c>
      <c r="AR29" s="4">
        <v>1001.1</v>
      </c>
      <c r="AS29" s="4">
        <v>1013</v>
      </c>
      <c r="AT29" s="4">
        <v>1004.8</v>
      </c>
      <c r="AU29" s="4">
        <v>1005.4</v>
      </c>
      <c r="AV29" s="4">
        <v>1002.7</v>
      </c>
      <c r="AW29" s="4">
        <v>1005.8</v>
      </c>
      <c r="AX29" s="4">
        <v>999.8</v>
      </c>
      <c r="AY29" s="4">
        <v>1015.8</v>
      </c>
      <c r="AZ29" s="4">
        <v>1005.7</v>
      </c>
      <c r="BA29" s="4">
        <v>1008.1</v>
      </c>
      <c r="BB29" s="4">
        <v>999.6</v>
      </c>
      <c r="BC29" s="4">
        <v>1003.7</v>
      </c>
      <c r="BD29" s="4">
        <v>1005.7</v>
      </c>
      <c r="BE29" s="4">
        <v>1009.4</v>
      </c>
      <c r="BF29" s="4">
        <v>1008.2443155453132</v>
      </c>
      <c r="BG29" s="4">
        <v>1009.5100763768618</v>
      </c>
      <c r="BH29" s="4">
        <v>1011.9</v>
      </c>
      <c r="BI29" s="4">
        <v>1017.7</v>
      </c>
      <c r="BJ29" s="4">
        <v>999.1</v>
      </c>
      <c r="BK29" s="4">
        <v>1010.4</v>
      </c>
      <c r="BL29" s="4">
        <v>994.9</v>
      </c>
      <c r="BM29" s="4">
        <v>1010.3</v>
      </c>
      <c r="BN29" s="4">
        <v>1010.7</v>
      </c>
      <c r="BO29" s="4">
        <v>1002.3</v>
      </c>
      <c r="BP29" s="4">
        <v>1001.2</v>
      </c>
      <c r="BQ29" s="4">
        <v>1003.9</v>
      </c>
      <c r="BR29" s="4"/>
      <c r="BS29" s="4"/>
      <c r="BT29" s="4"/>
      <c r="BU29" s="4"/>
      <c r="BV29" s="4"/>
      <c r="BW29" s="4"/>
      <c r="BY29" s="10">
        <f t="shared" si="0"/>
        <v>1005.0033333333336</v>
      </c>
      <c r="BZ29" s="10">
        <f t="shared" si="1"/>
        <v>1005.44</v>
      </c>
      <c r="CA29" s="10">
        <f t="shared" si="2"/>
        <v>1005.875146397406</v>
      </c>
      <c r="CB29" s="10">
        <f t="shared" si="3"/>
        <v>1006.1662707071672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 t="s">
        <v>38</v>
      </c>
      <c r="H30" s="15">
        <v>1015.4</v>
      </c>
      <c r="I30" s="15">
        <v>1007</v>
      </c>
      <c r="J30" s="15">
        <v>1002.9</v>
      </c>
      <c r="K30" s="4">
        <v>1005.7</v>
      </c>
      <c r="L30" s="4">
        <v>1013.8</v>
      </c>
      <c r="M30" s="4">
        <v>992.8</v>
      </c>
      <c r="N30" s="4">
        <v>1003.5</v>
      </c>
      <c r="O30" s="4">
        <v>978.3</v>
      </c>
      <c r="P30" s="4">
        <v>997.6</v>
      </c>
      <c r="Q30" s="4">
        <v>1010.7</v>
      </c>
      <c r="R30" s="4">
        <v>1013.3</v>
      </c>
      <c r="S30" s="4">
        <v>1011.3</v>
      </c>
      <c r="T30" s="4">
        <v>1000.2</v>
      </c>
      <c r="U30" s="4">
        <v>1003.3</v>
      </c>
      <c r="V30" s="4">
        <v>1009.1</v>
      </c>
      <c r="W30" s="4">
        <v>1004.3</v>
      </c>
      <c r="X30" s="4">
        <v>1000.6</v>
      </c>
      <c r="Y30" s="4">
        <v>1011.5</v>
      </c>
      <c r="Z30" s="4">
        <v>1010.9</v>
      </c>
      <c r="AA30" s="4">
        <v>999.4</v>
      </c>
      <c r="AB30" s="4">
        <v>999.8</v>
      </c>
      <c r="AC30" s="4">
        <v>1002.5</v>
      </c>
      <c r="AD30" s="4">
        <v>1006.6</v>
      </c>
      <c r="AE30" s="4">
        <v>1004.4</v>
      </c>
      <c r="AF30" s="4">
        <v>1008</v>
      </c>
      <c r="AG30" s="4">
        <v>1005.5</v>
      </c>
      <c r="AH30" s="4">
        <v>1002.8</v>
      </c>
      <c r="AI30" s="4">
        <v>1006.3</v>
      </c>
      <c r="AJ30" s="4">
        <v>1014.6</v>
      </c>
      <c r="AK30" s="4">
        <v>1008.8</v>
      </c>
      <c r="AL30" s="4">
        <v>1000.5</v>
      </c>
      <c r="AM30" s="4">
        <v>1005.7</v>
      </c>
      <c r="AN30" s="4">
        <v>1005.5</v>
      </c>
      <c r="AO30" s="4">
        <v>1009</v>
      </c>
      <c r="AP30" s="4">
        <v>1006.9</v>
      </c>
      <c r="AQ30" s="4">
        <v>1006</v>
      </c>
      <c r="AR30" s="4">
        <v>1004.5</v>
      </c>
      <c r="AS30" s="4">
        <v>1001.9</v>
      </c>
      <c r="AT30" s="4">
        <v>987.4</v>
      </c>
      <c r="AU30" s="4">
        <v>1003.5</v>
      </c>
      <c r="AV30" s="4">
        <v>1007.7</v>
      </c>
      <c r="AW30" s="4">
        <v>1000.9</v>
      </c>
      <c r="AX30" s="4">
        <v>1002.8</v>
      </c>
      <c r="AY30" s="4">
        <v>1016</v>
      </c>
      <c r="AZ30" s="4">
        <v>998.9</v>
      </c>
      <c r="BA30" s="4">
        <v>1005.7</v>
      </c>
      <c r="BB30" s="4">
        <v>998.6</v>
      </c>
      <c r="BC30" s="4">
        <v>1005.7</v>
      </c>
      <c r="BD30" s="4">
        <v>1009.2</v>
      </c>
      <c r="BE30" s="4">
        <v>1012.9</v>
      </c>
      <c r="BF30" s="4">
        <v>1007.2526244186471</v>
      </c>
      <c r="BG30" s="4">
        <v>1006.5281463410711</v>
      </c>
      <c r="BH30" s="4">
        <v>1010.1</v>
      </c>
      <c r="BI30" s="4">
        <v>1015</v>
      </c>
      <c r="BJ30" s="4">
        <v>1010</v>
      </c>
      <c r="BK30" s="4">
        <v>1003.9</v>
      </c>
      <c r="BL30" s="4">
        <v>996</v>
      </c>
      <c r="BM30" s="4">
        <v>1011.1</v>
      </c>
      <c r="BN30" s="4">
        <v>1013.3</v>
      </c>
      <c r="BO30" s="4">
        <v>1002.3</v>
      </c>
      <c r="BP30" s="4">
        <v>998</v>
      </c>
      <c r="BQ30" s="4">
        <v>998.3</v>
      </c>
      <c r="BR30" s="4"/>
      <c r="BS30" s="4"/>
      <c r="BT30" s="4"/>
      <c r="BU30" s="4"/>
      <c r="BV30" s="4"/>
      <c r="BW30" s="4"/>
      <c r="BY30" s="10">
        <f t="shared" si="0"/>
        <v>1004.4899999999999</v>
      </c>
      <c r="BZ30" s="10">
        <f t="shared" si="1"/>
        <v>1004.6033333333334</v>
      </c>
      <c r="CA30" s="10">
        <f t="shared" si="2"/>
        <v>1005.3360256919909</v>
      </c>
      <c r="CB30" s="10">
        <f t="shared" si="3"/>
        <v>1005.1800248632168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 t="s">
        <v>38</v>
      </c>
      <c r="H31" s="15">
        <v>1016</v>
      </c>
      <c r="I31" s="15">
        <v>1008.9</v>
      </c>
      <c r="J31" s="15">
        <v>1007</v>
      </c>
      <c r="K31" s="4">
        <v>1007.7</v>
      </c>
      <c r="L31" s="4">
        <v>1008.7</v>
      </c>
      <c r="M31" s="4">
        <v>1008.8</v>
      </c>
      <c r="N31" s="4">
        <v>1005.3</v>
      </c>
      <c r="O31" s="4">
        <v>983.5</v>
      </c>
      <c r="P31" s="4">
        <v>990.7</v>
      </c>
      <c r="Q31" s="4">
        <v>1006.6</v>
      </c>
      <c r="R31" s="4">
        <v>1006.8</v>
      </c>
      <c r="S31" s="4">
        <v>1014</v>
      </c>
      <c r="T31" s="4">
        <v>998.3</v>
      </c>
      <c r="U31" s="4">
        <v>1004.7</v>
      </c>
      <c r="V31" s="4">
        <v>1011.5</v>
      </c>
      <c r="W31" s="4">
        <v>1005.3</v>
      </c>
      <c r="X31" s="4">
        <v>1003.1</v>
      </c>
      <c r="Y31" s="4">
        <v>1012.7</v>
      </c>
      <c r="Z31" s="4">
        <v>1012.3</v>
      </c>
      <c r="AA31" s="4">
        <v>1001.2</v>
      </c>
      <c r="AB31" s="4">
        <v>1006.3</v>
      </c>
      <c r="AC31" s="4">
        <v>1008.2</v>
      </c>
      <c r="AD31" s="4">
        <v>1004.4</v>
      </c>
      <c r="AE31" s="4">
        <v>1006.3</v>
      </c>
      <c r="AF31" s="4">
        <v>1011.2</v>
      </c>
      <c r="AG31" s="4">
        <v>1004.4</v>
      </c>
      <c r="AH31" s="4">
        <v>1008.9</v>
      </c>
      <c r="AI31" s="4">
        <v>1003.1</v>
      </c>
      <c r="AJ31" s="4">
        <v>1010.7</v>
      </c>
      <c r="AK31" s="4">
        <v>1006.7</v>
      </c>
      <c r="AL31" s="4">
        <v>999.4</v>
      </c>
      <c r="AM31" s="4">
        <v>1011.7</v>
      </c>
      <c r="AN31" s="4">
        <v>1006.2</v>
      </c>
      <c r="AO31" s="4">
        <v>1008.5</v>
      </c>
      <c r="AP31" s="4">
        <v>998.9</v>
      </c>
      <c r="AQ31" s="4">
        <v>1012.3</v>
      </c>
      <c r="AR31" s="4">
        <v>1010.3</v>
      </c>
      <c r="AS31" s="4">
        <v>999.7</v>
      </c>
      <c r="AT31" s="4">
        <v>983</v>
      </c>
      <c r="AU31" s="4">
        <v>1003.3</v>
      </c>
      <c r="AV31" s="4">
        <v>1013.2</v>
      </c>
      <c r="AW31" s="4">
        <v>1003.7</v>
      </c>
      <c r="AX31" s="4">
        <v>1003.2</v>
      </c>
      <c r="AY31" s="4">
        <v>1015.1</v>
      </c>
      <c r="AZ31" s="4">
        <v>1000.3</v>
      </c>
      <c r="BA31" s="4">
        <v>1003.8</v>
      </c>
      <c r="BB31" s="4">
        <v>1006</v>
      </c>
      <c r="BC31" s="4">
        <v>1008</v>
      </c>
      <c r="BD31" s="4">
        <v>998.6</v>
      </c>
      <c r="BE31" s="4">
        <v>1001.2</v>
      </c>
      <c r="BF31" s="4">
        <v>1007.2786350318077</v>
      </c>
      <c r="BG31" s="4">
        <v>1006.7656706079393</v>
      </c>
      <c r="BH31" s="4">
        <v>1011.4</v>
      </c>
      <c r="BI31" s="4">
        <v>1013</v>
      </c>
      <c r="BJ31" s="4">
        <v>1011.7</v>
      </c>
      <c r="BK31" s="4">
        <v>1001.4</v>
      </c>
      <c r="BL31" s="4">
        <v>1008.6</v>
      </c>
      <c r="BM31" s="4">
        <v>1014.1</v>
      </c>
      <c r="BN31" s="4">
        <v>1013.7</v>
      </c>
      <c r="BO31" s="4">
        <v>1007</v>
      </c>
      <c r="BP31" s="4">
        <v>1002.3</v>
      </c>
      <c r="BQ31" s="4">
        <v>1001.8</v>
      </c>
      <c r="BR31" s="4"/>
      <c r="BS31" s="4"/>
      <c r="BT31" s="4"/>
      <c r="BU31" s="4"/>
      <c r="BV31" s="4"/>
      <c r="BW31" s="4"/>
      <c r="BY31" s="10">
        <f t="shared" si="0"/>
        <v>1005.6500000000002</v>
      </c>
      <c r="BZ31" s="10">
        <f t="shared" si="1"/>
        <v>1005.6500000000001</v>
      </c>
      <c r="CA31" s="10">
        <f t="shared" si="2"/>
        <v>1005.2048101879916</v>
      </c>
      <c r="CB31" s="10">
        <f t="shared" si="3"/>
        <v>1006.0014292141855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 t="s">
        <v>38</v>
      </c>
      <c r="H32" s="15">
        <v>1010.7</v>
      </c>
      <c r="I32" s="15">
        <v>1007.8</v>
      </c>
      <c r="J32" s="15">
        <v>1008.8</v>
      </c>
      <c r="K32" s="4">
        <v>1010.4</v>
      </c>
      <c r="L32" s="4">
        <v>1005.7</v>
      </c>
      <c r="M32" s="4">
        <v>1008.6</v>
      </c>
      <c r="N32" s="4">
        <v>1004.5</v>
      </c>
      <c r="O32" s="4">
        <v>1006</v>
      </c>
      <c r="P32" s="4">
        <v>1005.3</v>
      </c>
      <c r="Q32" s="4">
        <v>1005.6</v>
      </c>
      <c r="R32" s="4">
        <v>1006</v>
      </c>
      <c r="S32" s="4">
        <v>1011</v>
      </c>
      <c r="T32" s="4">
        <v>1007.3</v>
      </c>
      <c r="U32" s="4">
        <v>1007.8</v>
      </c>
      <c r="V32" s="4">
        <v>1012.4</v>
      </c>
      <c r="W32" s="4">
        <v>1011.1</v>
      </c>
      <c r="X32" s="4">
        <v>1006.9</v>
      </c>
      <c r="Y32" s="4">
        <v>1014.9</v>
      </c>
      <c r="Z32" s="4">
        <v>1009.5</v>
      </c>
      <c r="AA32" s="4">
        <v>1005.4</v>
      </c>
      <c r="AB32" s="4">
        <v>1007.9</v>
      </c>
      <c r="AC32" s="4">
        <v>1010.4</v>
      </c>
      <c r="AD32" s="4">
        <v>1008.5</v>
      </c>
      <c r="AE32" s="4">
        <v>1007.8</v>
      </c>
      <c r="AF32" s="4">
        <v>1012.5</v>
      </c>
      <c r="AG32" s="4">
        <v>1008.7</v>
      </c>
      <c r="AH32" s="4">
        <v>1000.9</v>
      </c>
      <c r="AI32" s="4">
        <v>1000.9</v>
      </c>
      <c r="AJ32" s="4">
        <v>1010.6</v>
      </c>
      <c r="AK32" s="4">
        <v>1000.2</v>
      </c>
      <c r="AL32" s="4">
        <v>1004.5</v>
      </c>
      <c r="AM32" s="4">
        <v>1015.1</v>
      </c>
      <c r="AN32" s="4">
        <v>998.3</v>
      </c>
      <c r="AO32" s="4">
        <v>997</v>
      </c>
      <c r="AP32" s="4">
        <v>998.4</v>
      </c>
      <c r="AQ32" s="4">
        <v>1011.3</v>
      </c>
      <c r="AR32" s="4">
        <v>1010.5</v>
      </c>
      <c r="AS32" s="4">
        <v>997.8</v>
      </c>
      <c r="AT32" s="4">
        <v>1008.6</v>
      </c>
      <c r="AU32" s="4">
        <v>1008.1</v>
      </c>
      <c r="AV32" s="4">
        <v>1001.8</v>
      </c>
      <c r="AW32" s="4">
        <v>1008.2</v>
      </c>
      <c r="AX32" s="4">
        <v>1000.2</v>
      </c>
      <c r="AY32" s="4">
        <v>1012.1</v>
      </c>
      <c r="AZ32" s="4">
        <v>1004.8</v>
      </c>
      <c r="BA32" s="4">
        <v>1002.9</v>
      </c>
      <c r="BB32" s="4">
        <v>1008.8</v>
      </c>
      <c r="BC32" s="4">
        <v>1007.3</v>
      </c>
      <c r="BD32" s="4">
        <v>998.6</v>
      </c>
      <c r="BE32" s="4">
        <v>1001.3</v>
      </c>
      <c r="BF32" s="4">
        <v>1004.6794859166921</v>
      </c>
      <c r="BG32" s="4">
        <v>1004.8618913308417</v>
      </c>
      <c r="BH32" s="4">
        <v>1007.9</v>
      </c>
      <c r="BI32" s="4">
        <v>1013.1</v>
      </c>
      <c r="BJ32" s="4">
        <v>1017.7</v>
      </c>
      <c r="BK32" s="4">
        <v>1007.6</v>
      </c>
      <c r="BL32" s="4">
        <v>1001.3</v>
      </c>
      <c r="BM32" s="4">
        <v>1011.8</v>
      </c>
      <c r="BN32" s="4">
        <v>1008.4</v>
      </c>
      <c r="BO32" s="4">
        <v>1014.2</v>
      </c>
      <c r="BP32" s="4">
        <v>997.6</v>
      </c>
      <c r="BQ32" s="4">
        <v>1000.9</v>
      </c>
      <c r="BR32" s="4"/>
      <c r="BS32" s="4"/>
      <c r="BT32" s="4"/>
      <c r="BU32" s="4"/>
      <c r="BV32" s="4"/>
      <c r="BW32" s="4"/>
      <c r="BY32" s="10">
        <f t="shared" si="0"/>
        <v>1007.8400000000001</v>
      </c>
      <c r="BZ32" s="10">
        <f t="shared" si="1"/>
        <v>1006.7766666666664</v>
      </c>
      <c r="CA32" s="10">
        <f t="shared" si="2"/>
        <v>1005.1747125749174</v>
      </c>
      <c r="CB32" s="10">
        <f t="shared" si="3"/>
        <v>1005.8432702337914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 t="s">
        <v>38</v>
      </c>
      <c r="H34" s="13">
        <f>AVERAGE(H3:H33)</f>
        <v>1007.9233333333335</v>
      </c>
      <c r="I34" s="13">
        <f>AVERAGE(I3:I33)</f>
        <v>1008.9233333333333</v>
      </c>
      <c r="J34" s="13">
        <f>AVERAGE(J3:J33)</f>
        <v>1007.0933333333336</v>
      </c>
      <c r="K34" s="13">
        <f aca="true" t="shared" si="4" ref="K34:S34">AVERAGE(K3:K33)</f>
        <v>1007.0300000000002</v>
      </c>
      <c r="L34" s="13">
        <f t="shared" si="4"/>
        <v>1009.4766666666667</v>
      </c>
      <c r="M34" s="13">
        <f t="shared" si="4"/>
        <v>1005.0733333333333</v>
      </c>
      <c r="N34" s="13">
        <f t="shared" si="4"/>
        <v>1007.1133333333332</v>
      </c>
      <c r="O34" s="13">
        <f t="shared" si="4"/>
        <v>1006.95</v>
      </c>
      <c r="P34" s="13">
        <f t="shared" si="4"/>
        <v>1004.1000000000001</v>
      </c>
      <c r="Q34" s="13">
        <f t="shared" si="4"/>
        <v>1013.0733333333333</v>
      </c>
      <c r="R34" s="13">
        <f t="shared" si="4"/>
        <v>1005.9166666666666</v>
      </c>
      <c r="S34" s="13">
        <f t="shared" si="4"/>
        <v>1009.9099999999999</v>
      </c>
      <c r="T34" s="13">
        <f aca="true" t="shared" si="5" ref="T34:AC34">AVERAGE(T3:T33)</f>
        <v>1005.6366666666668</v>
      </c>
      <c r="U34" s="13">
        <f t="shared" si="5"/>
        <v>1006.5466666666669</v>
      </c>
      <c r="V34" s="13">
        <f t="shared" si="5"/>
        <v>1008.0699999999999</v>
      </c>
      <c r="W34" s="13">
        <f t="shared" si="5"/>
        <v>1005.6433333333332</v>
      </c>
      <c r="X34" s="13">
        <f t="shared" si="5"/>
        <v>1006.2233333333332</v>
      </c>
      <c r="Y34" s="13">
        <f t="shared" si="5"/>
        <v>1008.42</v>
      </c>
      <c r="Z34" s="13">
        <f t="shared" si="5"/>
        <v>1008.2333333333332</v>
      </c>
      <c r="AA34" s="13">
        <f t="shared" si="5"/>
        <v>1007.4933333333333</v>
      </c>
      <c r="AB34" s="13">
        <f t="shared" si="5"/>
        <v>1010.2500000000001</v>
      </c>
      <c r="AC34" s="13">
        <f t="shared" si="5"/>
        <v>1008.2400000000004</v>
      </c>
      <c r="AD34" s="13">
        <f aca="true" t="shared" si="6" ref="AD34:AM34">AVERAGE(AD3:AD33)</f>
        <v>1008.14</v>
      </c>
      <c r="AE34" s="13">
        <f t="shared" si="6"/>
        <v>1005.2433333333335</v>
      </c>
      <c r="AF34" s="13">
        <f t="shared" si="6"/>
        <v>1007.2233333333332</v>
      </c>
      <c r="AG34" s="13">
        <f t="shared" si="6"/>
        <v>1009.3866666666667</v>
      </c>
      <c r="AH34" s="13">
        <f t="shared" si="6"/>
        <v>1009.486666666667</v>
      </c>
      <c r="AI34" s="13">
        <f t="shared" si="6"/>
        <v>1007.9266666666666</v>
      </c>
      <c r="AJ34" s="13">
        <f t="shared" si="6"/>
        <v>1008.3333333333333</v>
      </c>
      <c r="AK34" s="13">
        <f t="shared" si="6"/>
        <v>1006.6233333333334</v>
      </c>
      <c r="AL34" s="13">
        <f t="shared" si="6"/>
        <v>1009.5333333333334</v>
      </c>
      <c r="AM34" s="13">
        <f t="shared" si="6"/>
        <v>1007.6043333333334</v>
      </c>
      <c r="AN34" s="13">
        <f aca="true" t="shared" si="7" ref="AN34:BI34">AVERAGE(AN3:AN33)</f>
        <v>1005.9366666666666</v>
      </c>
      <c r="AO34" s="13">
        <f t="shared" si="7"/>
        <v>1007.5300000000003</v>
      </c>
      <c r="AP34" s="13">
        <f t="shared" si="7"/>
        <v>1005.246666666667</v>
      </c>
      <c r="AQ34" s="13">
        <f t="shared" si="7"/>
        <v>1007.1366666666669</v>
      </c>
      <c r="AR34" s="13">
        <f t="shared" si="7"/>
        <v>1006.8266666666665</v>
      </c>
      <c r="AS34" s="13">
        <f t="shared" si="7"/>
        <v>1006.2033333333334</v>
      </c>
      <c r="AT34" s="13">
        <f t="shared" si="7"/>
        <v>1006.3499999999998</v>
      </c>
      <c r="AU34" s="13">
        <f t="shared" si="7"/>
        <v>1008.1766666666666</v>
      </c>
      <c r="AV34" s="13">
        <f t="shared" si="7"/>
        <v>1007.4033333333336</v>
      </c>
      <c r="AW34" s="13">
        <f t="shared" si="7"/>
        <v>1006.7466666666667</v>
      </c>
      <c r="AX34" s="13">
        <f t="shared" si="7"/>
        <v>1005.6966666666666</v>
      </c>
      <c r="AY34" s="13">
        <f t="shared" si="7"/>
        <v>1007.0399999999998</v>
      </c>
      <c r="AZ34" s="13">
        <f t="shared" si="7"/>
        <v>1006.6266666666666</v>
      </c>
      <c r="BA34" s="13">
        <f t="shared" si="7"/>
        <v>1009.0500000000001</v>
      </c>
      <c r="BB34" s="13">
        <f t="shared" si="7"/>
        <v>1005.9133333333333</v>
      </c>
      <c r="BC34" s="13">
        <f t="shared" si="7"/>
        <v>1007.8266666666666</v>
      </c>
      <c r="BD34" s="13">
        <f t="shared" si="7"/>
        <v>1008.1233333333332</v>
      </c>
      <c r="BE34" s="13">
        <f t="shared" si="7"/>
        <v>1008.4366666666666</v>
      </c>
      <c r="BF34" s="13">
        <f t="shared" si="7"/>
        <v>1005.6445436813665</v>
      </c>
      <c r="BG34" s="13">
        <f t="shared" si="7"/>
        <v>1010.0667348473352</v>
      </c>
      <c r="BH34" s="13">
        <f t="shared" si="7"/>
        <v>1008.0366666666666</v>
      </c>
      <c r="BI34" s="13">
        <f t="shared" si="7"/>
        <v>1007.8766666666668</v>
      </c>
      <c r="BJ34" s="13">
        <f aca="true" t="shared" si="8" ref="BJ34:BO34">AVERAGE(BJ3:BJ33)</f>
        <v>1009.073333333333</v>
      </c>
      <c r="BK34" s="13">
        <f t="shared" si="8"/>
        <v>1007.1466666666669</v>
      </c>
      <c r="BL34" s="13">
        <f t="shared" si="8"/>
        <v>1006.5566666666666</v>
      </c>
      <c r="BM34" s="13">
        <f t="shared" si="8"/>
        <v>1007.0733333333334</v>
      </c>
      <c r="BN34" s="13">
        <f t="shared" si="8"/>
        <v>1006.4899999999999</v>
      </c>
      <c r="BO34" s="13">
        <f t="shared" si="8"/>
        <v>1006.8366666666664</v>
      </c>
      <c r="BP34" s="13">
        <f>AVERAGE(BP3:BP33)</f>
        <v>1005.1266666666667</v>
      </c>
      <c r="BQ34" s="13">
        <f>AVERAGE(BQ3:BQ33)</f>
        <v>1005.1466666666666</v>
      </c>
      <c r="BR34" s="13"/>
      <c r="BS34" s="13"/>
      <c r="BT34" s="13"/>
      <c r="BU34" s="13"/>
      <c r="BV34" s="13"/>
      <c r="BW34" s="13"/>
      <c r="BY34" s="12">
        <f>AVERAGE(BY3:BY33)</f>
        <v>1007.666477777778</v>
      </c>
      <c r="BZ34" s="12">
        <f>AVERAGE(BZ3:BZ33)</f>
        <v>1007.3938111111112</v>
      </c>
      <c r="CA34" s="12">
        <f>AVERAGE(CA3:CA33)</f>
        <v>1007.3827426176234</v>
      </c>
      <c r="CB34" s="12">
        <f>AVERAGE(CB3:CB33)</f>
        <v>1007.0628691998505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>
        <f>MAX(H3:H33)</f>
        <v>1017.2</v>
      </c>
      <c r="I36" s="18">
        <f>MAX(I3:I33)</f>
        <v>1018.3</v>
      </c>
      <c r="J36" s="18">
        <f>MAX(J3:J33)</f>
        <v>1017</v>
      </c>
      <c r="K36" s="18">
        <f aca="true" t="shared" si="9" ref="K36:Z36">MAX(K3:K33)</f>
        <v>1017.5</v>
      </c>
      <c r="L36" s="18">
        <f t="shared" si="9"/>
        <v>1017.2</v>
      </c>
      <c r="M36" s="18">
        <f t="shared" si="9"/>
        <v>1012</v>
      </c>
      <c r="N36" s="18">
        <f t="shared" si="9"/>
        <v>1016.2</v>
      </c>
      <c r="O36" s="18">
        <f t="shared" si="9"/>
        <v>1016.7</v>
      </c>
      <c r="P36" s="18">
        <f t="shared" si="9"/>
        <v>1011.4</v>
      </c>
      <c r="Q36" s="18">
        <f t="shared" si="9"/>
        <v>1105.4</v>
      </c>
      <c r="R36" s="18">
        <f t="shared" si="9"/>
        <v>1014.5</v>
      </c>
      <c r="S36" s="18">
        <f t="shared" si="9"/>
        <v>1018.7</v>
      </c>
      <c r="T36" s="18">
        <f t="shared" si="9"/>
        <v>1015.8</v>
      </c>
      <c r="U36" s="18">
        <f t="shared" si="9"/>
        <v>1021</v>
      </c>
      <c r="V36" s="18">
        <f t="shared" si="9"/>
        <v>1019</v>
      </c>
      <c r="W36" s="18">
        <f t="shared" si="9"/>
        <v>1013.8</v>
      </c>
      <c r="X36" s="18">
        <f t="shared" si="9"/>
        <v>1016.3</v>
      </c>
      <c r="Y36" s="18">
        <f t="shared" si="9"/>
        <v>1017.9</v>
      </c>
      <c r="Z36" s="18">
        <f t="shared" si="9"/>
        <v>1015.6</v>
      </c>
      <c r="AA36" s="18">
        <f aca="true" t="shared" si="10" ref="AA36:AP36">MAX(AA3:AA33)</f>
        <v>1016.9</v>
      </c>
      <c r="AB36" s="18">
        <f t="shared" si="10"/>
        <v>1022.1</v>
      </c>
      <c r="AC36" s="18">
        <f t="shared" si="10"/>
        <v>1019.5</v>
      </c>
      <c r="AD36" s="18">
        <f t="shared" si="10"/>
        <v>1017.8</v>
      </c>
      <c r="AE36" s="18">
        <f t="shared" si="10"/>
        <v>1013.3</v>
      </c>
      <c r="AF36" s="18">
        <f t="shared" si="10"/>
        <v>1014.2</v>
      </c>
      <c r="AG36" s="18">
        <f t="shared" si="10"/>
        <v>1020.6</v>
      </c>
      <c r="AH36" s="18">
        <f t="shared" si="10"/>
        <v>1018.4</v>
      </c>
      <c r="AI36" s="18">
        <f t="shared" si="10"/>
        <v>1020.1</v>
      </c>
      <c r="AJ36" s="18">
        <f t="shared" si="10"/>
        <v>1018.1</v>
      </c>
      <c r="AK36" s="18">
        <f t="shared" si="10"/>
        <v>1016.1</v>
      </c>
      <c r="AL36" s="18">
        <f t="shared" si="10"/>
        <v>1018.5</v>
      </c>
      <c r="AM36" s="18">
        <f t="shared" si="10"/>
        <v>1017.9</v>
      </c>
      <c r="AN36" s="18">
        <f t="shared" si="10"/>
        <v>1019.8</v>
      </c>
      <c r="AO36" s="18">
        <f t="shared" si="10"/>
        <v>1014.6</v>
      </c>
      <c r="AP36" s="18">
        <f t="shared" si="10"/>
        <v>1014.6</v>
      </c>
      <c r="AQ36" s="18">
        <f aca="true" t="shared" si="11" ref="AQ36:AV36">MAX(AQ3:AQ33)</f>
        <v>1014.6</v>
      </c>
      <c r="AR36" s="18">
        <f t="shared" si="11"/>
        <v>1017.8</v>
      </c>
      <c r="AS36" s="18">
        <f t="shared" si="11"/>
        <v>1022.6</v>
      </c>
      <c r="AT36" s="18">
        <f t="shared" si="11"/>
        <v>1016.6</v>
      </c>
      <c r="AU36" s="18">
        <f t="shared" si="11"/>
        <v>1019</v>
      </c>
      <c r="AV36" s="18">
        <f t="shared" si="11"/>
        <v>1015.1</v>
      </c>
      <c r="AW36" s="18">
        <f aca="true" t="shared" si="12" ref="AW36:BB36">MAX(AW3:AW33)</f>
        <v>1013.6</v>
      </c>
      <c r="AX36" s="18">
        <f t="shared" si="12"/>
        <v>1012.8</v>
      </c>
      <c r="AY36" s="18">
        <f t="shared" si="12"/>
        <v>1016</v>
      </c>
      <c r="AZ36" s="18">
        <f t="shared" si="12"/>
        <v>1018.8</v>
      </c>
      <c r="BA36" s="18">
        <f t="shared" si="12"/>
        <v>1019.5</v>
      </c>
      <c r="BB36" s="18">
        <f t="shared" si="12"/>
        <v>1018.9</v>
      </c>
      <c r="BC36" s="18">
        <f aca="true" t="shared" si="13" ref="BC36:BH36">MAX(BC3:BC33)</f>
        <v>1015.3</v>
      </c>
      <c r="BD36" s="18">
        <f t="shared" si="13"/>
        <v>1015.7</v>
      </c>
      <c r="BE36" s="18">
        <f t="shared" si="13"/>
        <v>1018</v>
      </c>
      <c r="BF36" s="18">
        <f t="shared" si="13"/>
        <v>1014.6307233935497</v>
      </c>
      <c r="BG36" s="18">
        <f t="shared" si="13"/>
        <v>1018.3325928544982</v>
      </c>
      <c r="BH36" s="18">
        <f t="shared" si="13"/>
        <v>1017.8</v>
      </c>
      <c r="BI36" s="18">
        <f aca="true" t="shared" si="14" ref="BI36:BN36">MAX(BI3:BI33)</f>
        <v>1018</v>
      </c>
      <c r="BJ36" s="18">
        <f t="shared" si="14"/>
        <v>1018.6</v>
      </c>
      <c r="BK36" s="18">
        <f t="shared" si="14"/>
        <v>1014.4</v>
      </c>
      <c r="BL36" s="18">
        <f t="shared" si="14"/>
        <v>1018.2</v>
      </c>
      <c r="BM36" s="18">
        <f t="shared" si="14"/>
        <v>1015.3</v>
      </c>
      <c r="BN36" s="18">
        <f t="shared" si="14"/>
        <v>1019.9</v>
      </c>
      <c r="BO36" s="18">
        <f>MAX(BO3:BO33)</f>
        <v>1016.6</v>
      </c>
      <c r="BP36" s="18">
        <f>MAX(BP3:BP33)</f>
        <v>1014.7</v>
      </c>
      <c r="BQ36" s="18">
        <f>MAX(BQ3:BQ33)</f>
        <v>1017.1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 t="s">
        <v>38</v>
      </c>
      <c r="H37" s="20">
        <f>MIN(H3:H33)</f>
        <v>991.1</v>
      </c>
      <c r="I37" s="20">
        <f>MIN(I3:I33)</f>
        <v>995</v>
      </c>
      <c r="J37" s="20">
        <f>MIN(J3:J33)</f>
        <v>994.1</v>
      </c>
      <c r="K37" s="20">
        <f aca="true" t="shared" si="15" ref="K37:Z37">MIN(K3:K33)</f>
        <v>992.6</v>
      </c>
      <c r="L37" s="20">
        <f t="shared" si="15"/>
        <v>996.7</v>
      </c>
      <c r="M37" s="20">
        <f t="shared" si="15"/>
        <v>992.5</v>
      </c>
      <c r="N37" s="20">
        <f t="shared" si="15"/>
        <v>995.1</v>
      </c>
      <c r="O37" s="20">
        <f t="shared" si="15"/>
        <v>978.3</v>
      </c>
      <c r="P37" s="20">
        <f t="shared" si="15"/>
        <v>990.7</v>
      </c>
      <c r="Q37" s="20">
        <f t="shared" si="15"/>
        <v>996.1</v>
      </c>
      <c r="R37" s="20">
        <f t="shared" si="15"/>
        <v>993.6</v>
      </c>
      <c r="S37" s="20">
        <f t="shared" si="15"/>
        <v>995.7</v>
      </c>
      <c r="T37" s="20">
        <f t="shared" si="15"/>
        <v>990.4</v>
      </c>
      <c r="U37" s="20">
        <f t="shared" si="15"/>
        <v>994.7</v>
      </c>
      <c r="V37" s="20">
        <f t="shared" si="15"/>
        <v>994</v>
      </c>
      <c r="W37" s="20">
        <f t="shared" si="15"/>
        <v>995.5</v>
      </c>
      <c r="X37" s="20">
        <f t="shared" si="15"/>
        <v>996.3</v>
      </c>
      <c r="Y37" s="20">
        <f t="shared" si="15"/>
        <v>995.6</v>
      </c>
      <c r="Z37" s="20">
        <f t="shared" si="15"/>
        <v>998.8</v>
      </c>
      <c r="AA37" s="20">
        <f aca="true" t="shared" si="16" ref="AA37:AP37">MIN(AA3:AA33)</f>
        <v>995</v>
      </c>
      <c r="AB37" s="20">
        <f t="shared" si="16"/>
        <v>999.1</v>
      </c>
      <c r="AC37" s="20">
        <f t="shared" si="16"/>
        <v>992.9</v>
      </c>
      <c r="AD37" s="20">
        <f t="shared" si="16"/>
        <v>994.3</v>
      </c>
      <c r="AE37" s="20">
        <f t="shared" si="16"/>
        <v>995.6</v>
      </c>
      <c r="AF37" s="20">
        <f t="shared" si="16"/>
        <v>993.9</v>
      </c>
      <c r="AG37" s="20">
        <f t="shared" si="16"/>
        <v>998.5</v>
      </c>
      <c r="AH37" s="20">
        <f t="shared" si="16"/>
        <v>1000.9</v>
      </c>
      <c r="AI37" s="20">
        <f t="shared" si="16"/>
        <v>994.2</v>
      </c>
      <c r="AJ37" s="20">
        <f t="shared" si="16"/>
        <v>996.2</v>
      </c>
      <c r="AK37" s="20">
        <f t="shared" si="16"/>
        <v>994.2</v>
      </c>
      <c r="AL37" s="20">
        <f t="shared" si="16"/>
        <v>992.8</v>
      </c>
      <c r="AM37" s="20">
        <f t="shared" si="16"/>
        <v>1000.5</v>
      </c>
      <c r="AN37" s="20">
        <f t="shared" si="16"/>
        <v>998.3</v>
      </c>
      <c r="AO37" s="20">
        <f t="shared" si="16"/>
        <v>997</v>
      </c>
      <c r="AP37" s="20">
        <f t="shared" si="16"/>
        <v>994.4</v>
      </c>
      <c r="AQ37" s="20">
        <f aca="true" t="shared" si="17" ref="AQ37:AV37">MIN(AQ3:AQ33)</f>
        <v>996.5</v>
      </c>
      <c r="AR37" s="20">
        <f t="shared" si="17"/>
        <v>995.7</v>
      </c>
      <c r="AS37" s="20">
        <f t="shared" si="17"/>
        <v>985.3</v>
      </c>
      <c r="AT37" s="20">
        <f t="shared" si="17"/>
        <v>983</v>
      </c>
      <c r="AU37" s="20">
        <f t="shared" si="17"/>
        <v>997</v>
      </c>
      <c r="AV37" s="20">
        <f t="shared" si="17"/>
        <v>995.9</v>
      </c>
      <c r="AW37" s="20">
        <f aca="true" t="shared" si="18" ref="AW37:BB37">MIN(AW3:AW33)</f>
        <v>995.7</v>
      </c>
      <c r="AX37" s="20">
        <f t="shared" si="18"/>
        <v>997.2</v>
      </c>
      <c r="AY37" s="20">
        <f t="shared" si="18"/>
        <v>997.2</v>
      </c>
      <c r="AZ37" s="20">
        <f t="shared" si="18"/>
        <v>993.1</v>
      </c>
      <c r="BA37" s="20">
        <f t="shared" si="18"/>
        <v>996.3</v>
      </c>
      <c r="BB37" s="20">
        <f t="shared" si="18"/>
        <v>997.2</v>
      </c>
      <c r="BC37" s="20">
        <f aca="true" t="shared" si="19" ref="BC37:BH37">MIN(BC3:BC33)</f>
        <v>991</v>
      </c>
      <c r="BD37" s="20">
        <f t="shared" si="19"/>
        <v>998.6</v>
      </c>
      <c r="BE37" s="20">
        <f t="shared" si="19"/>
        <v>995</v>
      </c>
      <c r="BF37" s="20">
        <f t="shared" si="19"/>
        <v>993.120276983193</v>
      </c>
      <c r="BG37" s="20">
        <f t="shared" si="19"/>
        <v>999.8506479096363</v>
      </c>
      <c r="BH37" s="20">
        <f t="shared" si="19"/>
        <v>999.3</v>
      </c>
      <c r="BI37" s="20">
        <f aca="true" t="shared" si="20" ref="BI37:BN37">MIN(BI3:BI33)</f>
        <v>986.9</v>
      </c>
      <c r="BJ37" s="20">
        <f t="shared" si="20"/>
        <v>994.1</v>
      </c>
      <c r="BK37" s="20">
        <f t="shared" si="20"/>
        <v>991.8</v>
      </c>
      <c r="BL37" s="20">
        <f t="shared" si="20"/>
        <v>994.9</v>
      </c>
      <c r="BM37" s="20">
        <f t="shared" si="20"/>
        <v>997.4</v>
      </c>
      <c r="BN37" s="20">
        <f t="shared" si="20"/>
        <v>991.7</v>
      </c>
      <c r="BO37" s="20">
        <f>MIN(BO3:BO33)</f>
        <v>991.7</v>
      </c>
      <c r="BP37" s="20">
        <f>MIN(BP3:BP33)</f>
        <v>986.3</v>
      </c>
      <c r="BQ37" s="20">
        <f>MIN(BQ3:BQ33)</f>
        <v>996.7</v>
      </c>
      <c r="BR37" s="20"/>
      <c r="BS37" s="20"/>
      <c r="BT37" s="20"/>
      <c r="BU37" s="20"/>
      <c r="BV37" s="20"/>
      <c r="BW37" s="20"/>
      <c r="BY37" s="52">
        <f>STDEV(J3:AM33)</f>
        <v>6.566379932824297</v>
      </c>
      <c r="BZ37" s="52">
        <f>STDEV(T3:AW33)</f>
        <v>5.715035730547425</v>
      </c>
      <c r="CA37" s="52">
        <f>STDEV(AD3:BG33)</f>
        <v>5.534536021905774</v>
      </c>
      <c r="CB37" s="52">
        <f>STDEV(AN3:BQ33)</f>
        <v>5.741590245133581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1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0.03333333333333333</v>
      </c>
      <c r="BZ42" s="87">
        <f>AVERAGE(T42:AW42)</f>
        <v>0</v>
      </c>
      <c r="CA42" s="87">
        <f>AVERAGE(AD42:BG42)</f>
        <v>0</v>
      </c>
      <c r="CB42" s="87">
        <f>AVERAGE(AN42:BQ42)</f>
        <v>0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978.3</v>
      </c>
      <c r="D45">
        <f>LARGE(B3:BW33,1)</f>
        <v>1105.4</v>
      </c>
    </row>
    <row r="46" spans="1:4" ht="10.5">
      <c r="A46">
        <v>2</v>
      </c>
      <c r="B46">
        <f>SMALL(B3:BW33,2)</f>
        <v>983</v>
      </c>
      <c r="D46">
        <f>LARGE(B3:BW33,2)</f>
        <v>1022.6</v>
      </c>
    </row>
    <row r="47" spans="1:4" ht="10.5">
      <c r="A47">
        <v>3</v>
      </c>
      <c r="B47">
        <f>SMALL(B3:BW33,3)</f>
        <v>983.5</v>
      </c>
      <c r="D47">
        <f>LARGE(B3:BW33,3)</f>
        <v>1022.1</v>
      </c>
    </row>
    <row r="48" spans="1:4" ht="10.5">
      <c r="A48">
        <v>4</v>
      </c>
      <c r="B48">
        <f>SMALL(B3:BW33,4)</f>
        <v>985.3</v>
      </c>
      <c r="D48">
        <f>LARGE(B3:BW33,4)</f>
        <v>1021</v>
      </c>
    </row>
    <row r="49" spans="1:4" ht="10.5">
      <c r="A49">
        <v>5</v>
      </c>
      <c r="B49">
        <f>SMALL(B3:BW33,5)</f>
        <v>986.3</v>
      </c>
      <c r="D49">
        <f>LARGE(B3:BW33,5)</f>
        <v>1020.7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44</v>
      </c>
      <c r="C3" s="15" t="s">
        <v>38</v>
      </c>
      <c r="D3" s="15" t="s">
        <v>38</v>
      </c>
      <c r="E3" s="15" t="s">
        <v>38</v>
      </c>
      <c r="F3" s="15" t="s">
        <v>38</v>
      </c>
      <c r="G3" s="15">
        <v>1010.3</v>
      </c>
      <c r="H3" s="15">
        <v>1007.7</v>
      </c>
      <c r="I3" s="15">
        <v>1008</v>
      </c>
      <c r="J3" s="15">
        <v>1007.1</v>
      </c>
      <c r="K3" s="4">
        <v>1011.1</v>
      </c>
      <c r="L3" s="4">
        <v>1007</v>
      </c>
      <c r="M3" s="4">
        <v>1013.8</v>
      </c>
      <c r="N3" s="4">
        <v>998.9</v>
      </c>
      <c r="O3" s="4">
        <v>1003.4</v>
      </c>
      <c r="P3" s="4">
        <v>1013.8</v>
      </c>
      <c r="Q3" s="4">
        <v>1008</v>
      </c>
      <c r="R3" s="4">
        <v>1005.8</v>
      </c>
      <c r="S3" s="4">
        <v>1008.9</v>
      </c>
      <c r="T3" s="4">
        <v>1011.1</v>
      </c>
      <c r="U3" s="4">
        <v>1006.7</v>
      </c>
      <c r="V3" s="4">
        <v>1012.4</v>
      </c>
      <c r="W3" s="4">
        <v>1011.3</v>
      </c>
      <c r="X3" s="4">
        <v>1011.4</v>
      </c>
      <c r="Y3" s="4">
        <v>1015.9</v>
      </c>
      <c r="Z3" s="4">
        <v>1003.4</v>
      </c>
      <c r="AA3" s="4">
        <v>1010.2</v>
      </c>
      <c r="AB3" s="4">
        <v>1004.6</v>
      </c>
      <c r="AC3" s="4">
        <v>1010.8</v>
      </c>
      <c r="AD3" s="4">
        <v>1016.5</v>
      </c>
      <c r="AE3" s="4">
        <v>1008.3</v>
      </c>
      <c r="AF3" s="4">
        <v>1008.9</v>
      </c>
      <c r="AG3" s="4">
        <v>1014.4</v>
      </c>
      <c r="AH3" s="4">
        <v>972</v>
      </c>
      <c r="AI3" s="4">
        <v>1000.5</v>
      </c>
      <c r="AJ3" s="4">
        <v>1009.7</v>
      </c>
      <c r="AK3" s="4">
        <v>998.3</v>
      </c>
      <c r="AL3" s="4">
        <v>1007.5</v>
      </c>
      <c r="AM3" s="4">
        <v>1014.6</v>
      </c>
      <c r="AN3" s="4">
        <v>1002.8</v>
      </c>
      <c r="AO3" s="4">
        <v>988</v>
      </c>
      <c r="AP3" s="4">
        <v>1006.9</v>
      </c>
      <c r="AQ3" s="4">
        <v>1009.3</v>
      </c>
      <c r="AR3" s="4">
        <v>1004</v>
      </c>
      <c r="AS3" s="4">
        <v>1002.7</v>
      </c>
      <c r="AT3" s="4">
        <v>1011.6</v>
      </c>
      <c r="AU3" s="4">
        <v>1011.8</v>
      </c>
      <c r="AV3" s="4">
        <v>1003.4</v>
      </c>
      <c r="AW3" s="4">
        <v>1009.6</v>
      </c>
      <c r="AX3" s="4">
        <v>999.3</v>
      </c>
      <c r="AY3" s="4">
        <v>1010.7</v>
      </c>
      <c r="AZ3" s="4">
        <v>1007.3</v>
      </c>
      <c r="BA3" s="4">
        <v>1005.4</v>
      </c>
      <c r="BB3" s="4">
        <v>1002.2</v>
      </c>
      <c r="BC3" s="4">
        <v>1005.5</v>
      </c>
      <c r="BD3" s="4">
        <v>1006.6</v>
      </c>
      <c r="BE3" s="4">
        <v>1012.1</v>
      </c>
      <c r="BF3" s="4">
        <v>1001.0685607663582</v>
      </c>
      <c r="BG3" s="4">
        <v>1006.2835340576058</v>
      </c>
      <c r="BH3" s="4">
        <v>1004</v>
      </c>
      <c r="BI3" s="4">
        <v>1006.4</v>
      </c>
      <c r="BJ3" s="4">
        <v>1016.6</v>
      </c>
      <c r="BK3" s="4">
        <v>1010.7</v>
      </c>
      <c r="BL3" s="4">
        <v>991.2</v>
      </c>
      <c r="BM3" s="4">
        <v>1012.5</v>
      </c>
      <c r="BN3" s="4">
        <v>1006.5</v>
      </c>
      <c r="BO3" s="4">
        <v>1016.6</v>
      </c>
      <c r="BP3" s="4">
        <v>1001.9</v>
      </c>
      <c r="BQ3" s="4">
        <v>999.9</v>
      </c>
      <c r="BR3" s="4"/>
      <c r="BS3" s="4"/>
      <c r="BT3" s="4"/>
      <c r="BU3" s="4"/>
      <c r="BV3" s="4"/>
      <c r="BW3" s="4"/>
      <c r="BY3" s="10">
        <f>AVERAGE(J3:AM3)</f>
        <v>1007.5433333333333</v>
      </c>
      <c r="BZ3" s="10">
        <f>AVERAGE(T3:AW3)</f>
        <v>1006.6199999999997</v>
      </c>
      <c r="CA3" s="10">
        <f>AVERAGE(AD3:BG3)</f>
        <v>1005.241736494132</v>
      </c>
      <c r="CB3" s="10">
        <f>AVERAGE(AM3:BQ3)</f>
        <v>1006.0468417685149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>
        <v>1003.8</v>
      </c>
      <c r="H4" s="15">
        <v>1002.1</v>
      </c>
      <c r="I4" s="15">
        <v>1005</v>
      </c>
      <c r="J4" s="15">
        <v>1011.5</v>
      </c>
      <c r="K4" s="4">
        <v>1006.2</v>
      </c>
      <c r="L4" s="4">
        <v>1009.6</v>
      </c>
      <c r="M4" s="4">
        <v>1006.5</v>
      </c>
      <c r="N4" s="4">
        <v>1001</v>
      </c>
      <c r="O4" s="4">
        <v>993.2</v>
      </c>
      <c r="P4" s="4">
        <v>1004.5</v>
      </c>
      <c r="Q4" s="4">
        <v>998.7</v>
      </c>
      <c r="R4" s="4">
        <v>1004.3</v>
      </c>
      <c r="S4" s="4">
        <v>1007.9</v>
      </c>
      <c r="T4" s="4">
        <v>1010.5</v>
      </c>
      <c r="U4" s="4">
        <v>1008.8</v>
      </c>
      <c r="V4" s="4">
        <v>1010.6</v>
      </c>
      <c r="W4" s="4">
        <v>1011</v>
      </c>
      <c r="X4" s="4">
        <v>1015.5</v>
      </c>
      <c r="Y4" s="4">
        <v>1013.5</v>
      </c>
      <c r="Z4" s="4">
        <v>1003</v>
      </c>
      <c r="AA4" s="4">
        <v>1008.1</v>
      </c>
      <c r="AB4" s="4">
        <v>998.5</v>
      </c>
      <c r="AC4" s="4">
        <v>1002.5</v>
      </c>
      <c r="AD4" s="4">
        <v>1013.7</v>
      </c>
      <c r="AE4" s="4">
        <v>1010.8</v>
      </c>
      <c r="AF4" s="4">
        <v>1008.3</v>
      </c>
      <c r="AG4" s="4">
        <v>1011.1</v>
      </c>
      <c r="AH4" s="4">
        <v>1006.3</v>
      </c>
      <c r="AI4" s="4">
        <v>1005.4</v>
      </c>
      <c r="AJ4" s="4">
        <v>1009</v>
      </c>
      <c r="AK4" s="4">
        <v>1005.8</v>
      </c>
      <c r="AL4" s="4">
        <v>1016.2</v>
      </c>
      <c r="AM4" s="4">
        <v>1014.2</v>
      </c>
      <c r="AN4" s="4">
        <v>999.1</v>
      </c>
      <c r="AO4" s="4">
        <v>1005.2</v>
      </c>
      <c r="AP4" s="4">
        <v>1015.6</v>
      </c>
      <c r="AQ4" s="4">
        <v>1007.2</v>
      </c>
      <c r="AR4" s="4">
        <v>1006.4</v>
      </c>
      <c r="AS4" s="4">
        <v>1008</v>
      </c>
      <c r="AT4" s="4">
        <v>1004.7</v>
      </c>
      <c r="AU4" s="4">
        <v>1009.3</v>
      </c>
      <c r="AV4" s="4">
        <v>1009.2</v>
      </c>
      <c r="AW4" s="4">
        <v>1010.8</v>
      </c>
      <c r="AX4" s="4">
        <v>1010.5</v>
      </c>
      <c r="AY4" s="4">
        <v>1012.1</v>
      </c>
      <c r="AZ4" s="4">
        <v>1007.7</v>
      </c>
      <c r="BA4" s="4">
        <v>1004</v>
      </c>
      <c r="BB4" s="4">
        <v>1002</v>
      </c>
      <c r="BC4" s="4">
        <v>1000.4</v>
      </c>
      <c r="BD4" s="4">
        <v>1002</v>
      </c>
      <c r="BE4" s="4">
        <v>1011.9</v>
      </c>
      <c r="BF4" s="4">
        <v>999.6730442303566</v>
      </c>
      <c r="BG4" s="4">
        <v>1004.773064701952</v>
      </c>
      <c r="BH4" s="4">
        <v>1003.8</v>
      </c>
      <c r="BI4" s="4">
        <v>1003.9</v>
      </c>
      <c r="BJ4" s="4">
        <v>1014.3</v>
      </c>
      <c r="BK4" s="4">
        <v>1011.9</v>
      </c>
      <c r="BL4" s="4">
        <v>997</v>
      </c>
      <c r="BM4" s="4">
        <v>1007.4</v>
      </c>
      <c r="BN4" s="4">
        <v>1007.6</v>
      </c>
      <c r="BO4" s="4">
        <v>1011.6</v>
      </c>
      <c r="BP4" s="4">
        <v>1005.9</v>
      </c>
      <c r="BQ4" s="4">
        <v>1002.6</v>
      </c>
      <c r="BR4" s="4"/>
      <c r="BS4" s="4"/>
      <c r="BT4" s="4"/>
      <c r="BU4" s="4"/>
      <c r="BV4" s="4"/>
      <c r="BW4" s="4"/>
      <c r="BY4" s="10">
        <f aca="true" t="shared" si="0" ref="BY4:BY33">AVERAGE(J4:AM4)</f>
        <v>1007.5399999999998</v>
      </c>
      <c r="BZ4" s="10">
        <f aca="true" t="shared" si="1" ref="BZ4:BZ33">AVERAGE(T4:AW4)</f>
        <v>1008.61</v>
      </c>
      <c r="CA4" s="10">
        <f aca="true" t="shared" si="2" ref="CA4:CA33">AVERAGE(AD4:BG4)</f>
        <v>1007.7115369644105</v>
      </c>
      <c r="CB4" s="10">
        <f aca="true" t="shared" si="3" ref="CB4:CB33">AVERAGE(AM4:BQ4)</f>
        <v>1006.7982615784616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>
        <v>1002.4</v>
      </c>
      <c r="H5" s="15">
        <v>1001.8</v>
      </c>
      <c r="I5" s="15">
        <v>1007.1</v>
      </c>
      <c r="J5" s="15">
        <v>1002.9</v>
      </c>
      <c r="K5" s="4">
        <v>1004.4</v>
      </c>
      <c r="L5" s="4">
        <v>1009</v>
      </c>
      <c r="M5" s="4">
        <v>1006.4</v>
      </c>
      <c r="N5" s="4">
        <v>1000.8</v>
      </c>
      <c r="O5" s="4">
        <v>1004.1</v>
      </c>
      <c r="P5" s="4">
        <v>994.8</v>
      </c>
      <c r="Q5" s="4">
        <v>995.1</v>
      </c>
      <c r="R5" s="4">
        <v>1010.3</v>
      </c>
      <c r="S5" s="4">
        <v>1009</v>
      </c>
      <c r="T5" s="4">
        <v>1006.8</v>
      </c>
      <c r="U5" s="4">
        <v>1009.5</v>
      </c>
      <c r="V5" s="4">
        <v>1011.6</v>
      </c>
      <c r="W5" s="4">
        <v>1011</v>
      </c>
      <c r="X5" s="4">
        <v>1010.6</v>
      </c>
      <c r="Y5" s="4">
        <v>1007.8</v>
      </c>
      <c r="Z5" s="4">
        <v>1004.8</v>
      </c>
      <c r="AA5" s="4">
        <v>1005.9</v>
      </c>
      <c r="AB5" s="4">
        <v>997.7</v>
      </c>
      <c r="AC5" s="4">
        <v>997.2</v>
      </c>
      <c r="AD5" s="4">
        <v>1014.1</v>
      </c>
      <c r="AE5" s="4">
        <v>1013.1</v>
      </c>
      <c r="AF5" s="4">
        <v>1002.7</v>
      </c>
      <c r="AG5" s="4">
        <v>1007</v>
      </c>
      <c r="AH5" s="4">
        <v>1008.1</v>
      </c>
      <c r="AI5" s="4">
        <v>1006.5</v>
      </c>
      <c r="AJ5" s="4">
        <v>1002.1</v>
      </c>
      <c r="AK5" s="4">
        <v>1009.4</v>
      </c>
      <c r="AL5" s="4">
        <v>1012.2</v>
      </c>
      <c r="AM5" s="4">
        <v>1013.5</v>
      </c>
      <c r="AN5" s="4">
        <v>1006.7</v>
      </c>
      <c r="AO5" s="4">
        <v>1001.6</v>
      </c>
      <c r="AP5" s="4">
        <v>1001.3</v>
      </c>
      <c r="AQ5" s="4">
        <v>1006.8</v>
      </c>
      <c r="AR5" s="4">
        <v>1003.1</v>
      </c>
      <c r="AS5" s="4">
        <v>1008.7</v>
      </c>
      <c r="AT5" s="4">
        <v>1006.4</v>
      </c>
      <c r="AU5" s="4">
        <v>1008.9</v>
      </c>
      <c r="AV5" s="4">
        <v>1002.9</v>
      </c>
      <c r="AW5" s="4">
        <v>1010.7</v>
      </c>
      <c r="AX5" s="4">
        <v>1006.2</v>
      </c>
      <c r="AY5" s="4">
        <v>1013.3</v>
      </c>
      <c r="AZ5" s="4">
        <v>1009.2</v>
      </c>
      <c r="BA5" s="4">
        <v>1005.4</v>
      </c>
      <c r="BB5" s="4">
        <v>1007.1</v>
      </c>
      <c r="BC5" s="4">
        <v>1002.2</v>
      </c>
      <c r="BD5" s="4">
        <v>1001.9</v>
      </c>
      <c r="BE5" s="4">
        <v>1010.5</v>
      </c>
      <c r="BF5" s="4">
        <v>1004.8474807032225</v>
      </c>
      <c r="BG5" s="4">
        <v>997.80600929453</v>
      </c>
      <c r="BH5" s="4">
        <v>1003.7</v>
      </c>
      <c r="BI5" s="4">
        <v>1004</v>
      </c>
      <c r="BJ5" s="4">
        <v>1008.3</v>
      </c>
      <c r="BK5" s="4">
        <v>1007.7</v>
      </c>
      <c r="BL5" s="4">
        <v>1004.4</v>
      </c>
      <c r="BM5" s="4">
        <v>1005.3</v>
      </c>
      <c r="BN5" s="4">
        <v>1003.9</v>
      </c>
      <c r="BO5" s="4">
        <v>1006.6</v>
      </c>
      <c r="BP5" s="4">
        <v>1009.4</v>
      </c>
      <c r="BQ5" s="4">
        <v>1010.3</v>
      </c>
      <c r="BR5" s="4"/>
      <c r="BS5" s="4"/>
      <c r="BT5" s="4"/>
      <c r="BU5" s="4"/>
      <c r="BV5" s="4"/>
      <c r="BW5" s="4"/>
      <c r="BY5" s="10">
        <f t="shared" si="0"/>
        <v>1006.2800000000001</v>
      </c>
      <c r="BZ5" s="10">
        <f t="shared" si="1"/>
        <v>1006.9566666666669</v>
      </c>
      <c r="CA5" s="10">
        <f t="shared" si="2"/>
        <v>1006.8084496665921</v>
      </c>
      <c r="CB5" s="10">
        <f t="shared" si="3"/>
        <v>1006.214628709605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>
        <v>1007.6</v>
      </c>
      <c r="H6" s="15">
        <v>1010.2</v>
      </c>
      <c r="I6" s="15">
        <v>1001.6</v>
      </c>
      <c r="J6" s="15">
        <v>997.6</v>
      </c>
      <c r="K6" s="4">
        <v>1005.1</v>
      </c>
      <c r="L6" s="4">
        <v>1010.5</v>
      </c>
      <c r="M6" s="4">
        <v>1010</v>
      </c>
      <c r="N6" s="4">
        <v>1005.4</v>
      </c>
      <c r="O6" s="4">
        <v>1007.9</v>
      </c>
      <c r="P6" s="4">
        <v>994.6</v>
      </c>
      <c r="Q6" s="4">
        <v>1005.8</v>
      </c>
      <c r="R6" s="4">
        <v>1011.2</v>
      </c>
      <c r="S6" s="4">
        <v>1006.5</v>
      </c>
      <c r="T6" s="4">
        <v>1005</v>
      </c>
      <c r="U6" s="4">
        <v>1008.9</v>
      </c>
      <c r="V6" s="4">
        <v>1013.2</v>
      </c>
      <c r="W6" s="4">
        <v>1011</v>
      </c>
      <c r="X6" s="4">
        <v>997.8</v>
      </c>
      <c r="Y6" s="4">
        <v>1007.3</v>
      </c>
      <c r="Z6" s="4">
        <v>1007.7</v>
      </c>
      <c r="AA6" s="4">
        <v>1002.3</v>
      </c>
      <c r="AB6" s="4">
        <v>1000.1</v>
      </c>
      <c r="AC6" s="4">
        <v>999.3</v>
      </c>
      <c r="AD6" s="4">
        <v>1015.7</v>
      </c>
      <c r="AE6" s="4">
        <v>1013.4</v>
      </c>
      <c r="AF6" s="4">
        <v>1002.3</v>
      </c>
      <c r="AG6" s="4">
        <v>1006.9</v>
      </c>
      <c r="AH6" s="4">
        <v>1005.4</v>
      </c>
      <c r="AI6" s="4">
        <v>1009.8</v>
      </c>
      <c r="AJ6" s="4">
        <v>1002.2</v>
      </c>
      <c r="AK6" s="4">
        <v>1009.6</v>
      </c>
      <c r="AL6" s="4">
        <v>1011.1</v>
      </c>
      <c r="AM6" s="4">
        <v>1007.4</v>
      </c>
      <c r="AN6" s="4">
        <v>1004.3</v>
      </c>
      <c r="AO6" s="4">
        <v>1002.1</v>
      </c>
      <c r="AP6" s="4">
        <v>1005.7</v>
      </c>
      <c r="AQ6" s="4">
        <v>1007</v>
      </c>
      <c r="AR6" s="4">
        <v>1006.1</v>
      </c>
      <c r="AS6" s="4">
        <v>1009.1</v>
      </c>
      <c r="AT6" s="4">
        <v>1002.2</v>
      </c>
      <c r="AU6" s="4">
        <v>1009.6</v>
      </c>
      <c r="AV6" s="4">
        <v>1003.1</v>
      </c>
      <c r="AW6" s="4">
        <v>1011.7</v>
      </c>
      <c r="AX6" s="4">
        <v>1004.4</v>
      </c>
      <c r="AY6" s="4">
        <v>1013.2</v>
      </c>
      <c r="AZ6" s="4">
        <v>997.5</v>
      </c>
      <c r="BA6" s="4">
        <v>1009.5</v>
      </c>
      <c r="BB6" s="4">
        <v>996.5</v>
      </c>
      <c r="BC6" s="4">
        <v>1002.2</v>
      </c>
      <c r="BD6" s="4">
        <v>997.1</v>
      </c>
      <c r="BE6" s="4">
        <v>1007</v>
      </c>
      <c r="BF6" s="4">
        <v>1006.9236193471678</v>
      </c>
      <c r="BG6" s="4">
        <v>993.6103330676531</v>
      </c>
      <c r="BH6" s="4">
        <v>996</v>
      </c>
      <c r="BI6" s="4">
        <v>1003.1</v>
      </c>
      <c r="BJ6" s="4">
        <v>1005.8</v>
      </c>
      <c r="BK6" s="4">
        <v>1006.9</v>
      </c>
      <c r="BL6" s="4">
        <v>1005.1</v>
      </c>
      <c r="BM6" s="4">
        <v>1009.7</v>
      </c>
      <c r="BN6" s="4">
        <v>1003.8</v>
      </c>
      <c r="BO6" s="4">
        <v>1000.5</v>
      </c>
      <c r="BP6" s="4">
        <v>1004.1</v>
      </c>
      <c r="BQ6" s="4">
        <v>1004</v>
      </c>
      <c r="BR6" s="4"/>
      <c r="BS6" s="4"/>
      <c r="BT6" s="4"/>
      <c r="BU6" s="4"/>
      <c r="BV6" s="4"/>
      <c r="BW6" s="4"/>
      <c r="BY6" s="10">
        <f t="shared" si="0"/>
        <v>1006.3666666666667</v>
      </c>
      <c r="BZ6" s="10">
        <f t="shared" si="1"/>
        <v>1006.5766666666664</v>
      </c>
      <c r="CA6" s="10">
        <f t="shared" si="2"/>
        <v>1005.7544650804939</v>
      </c>
      <c r="CB6" s="10">
        <f t="shared" si="3"/>
        <v>1004.3623855617683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>
        <v>1007.5</v>
      </c>
      <c r="H7" s="15">
        <v>1012.2</v>
      </c>
      <c r="I7" s="15">
        <v>1001.2</v>
      </c>
      <c r="J7" s="15">
        <v>1000.3</v>
      </c>
      <c r="K7" s="4">
        <v>1004.6</v>
      </c>
      <c r="L7" s="4">
        <v>1007.4</v>
      </c>
      <c r="M7" s="4">
        <v>1010.8</v>
      </c>
      <c r="N7" s="4">
        <v>999.2</v>
      </c>
      <c r="O7" s="4">
        <v>1010</v>
      </c>
      <c r="P7" s="4">
        <v>1001.7</v>
      </c>
      <c r="Q7" s="4">
        <v>1006.3</v>
      </c>
      <c r="R7" s="4">
        <v>1003.5</v>
      </c>
      <c r="S7" s="4">
        <v>1005.7</v>
      </c>
      <c r="T7" s="4">
        <v>1005.6</v>
      </c>
      <c r="U7" s="4">
        <v>1007.9</v>
      </c>
      <c r="V7" s="4">
        <v>1012.6</v>
      </c>
      <c r="W7" s="4">
        <v>1014.1</v>
      </c>
      <c r="X7" s="4">
        <v>1002.2</v>
      </c>
      <c r="Y7" s="4">
        <v>1011.9</v>
      </c>
      <c r="Z7" s="4">
        <v>1009.5</v>
      </c>
      <c r="AA7" s="4">
        <v>1002.9</v>
      </c>
      <c r="AB7" s="4">
        <v>1000.2</v>
      </c>
      <c r="AC7" s="4">
        <v>1005</v>
      </c>
      <c r="AD7" s="4">
        <v>1013.3</v>
      </c>
      <c r="AE7" s="4">
        <v>1013.6</v>
      </c>
      <c r="AF7" s="4">
        <v>995.4</v>
      </c>
      <c r="AG7" s="4">
        <v>1008.6</v>
      </c>
      <c r="AH7" s="4">
        <v>1009.2</v>
      </c>
      <c r="AI7" s="4">
        <v>1006.6</v>
      </c>
      <c r="AJ7" s="4">
        <v>1005.5</v>
      </c>
      <c r="AK7" s="4">
        <v>1010.6</v>
      </c>
      <c r="AL7" s="4">
        <v>1012.4</v>
      </c>
      <c r="AM7" s="4">
        <v>1004.9</v>
      </c>
      <c r="AN7" s="4">
        <v>996.5</v>
      </c>
      <c r="AO7" s="4">
        <v>1001.7</v>
      </c>
      <c r="AP7" s="4">
        <v>1003.8</v>
      </c>
      <c r="AQ7" s="4">
        <v>1003.2</v>
      </c>
      <c r="AR7" s="4">
        <v>1009.8</v>
      </c>
      <c r="AS7" s="4">
        <v>996.6</v>
      </c>
      <c r="AT7" s="4">
        <v>998.5</v>
      </c>
      <c r="AU7" s="4">
        <v>1008.9</v>
      </c>
      <c r="AV7" s="4">
        <v>1008.4</v>
      </c>
      <c r="AW7" s="4">
        <v>1011</v>
      </c>
      <c r="AX7" s="4">
        <v>1005.2</v>
      </c>
      <c r="AY7" s="4">
        <v>1012.1</v>
      </c>
      <c r="AZ7" s="4">
        <v>1001.7</v>
      </c>
      <c r="BA7" s="4">
        <v>1007.2</v>
      </c>
      <c r="BB7" s="4">
        <v>996.2</v>
      </c>
      <c r="BC7" s="4">
        <v>997.3</v>
      </c>
      <c r="BD7" s="4">
        <v>995.1</v>
      </c>
      <c r="BE7" s="4">
        <v>1008</v>
      </c>
      <c r="BF7" s="4">
        <v>1013.0907486430041</v>
      </c>
      <c r="BG7" s="4">
        <v>997.1128741209103</v>
      </c>
      <c r="BH7" s="4">
        <v>998.6</v>
      </c>
      <c r="BI7" s="4">
        <v>1006.5</v>
      </c>
      <c r="BJ7" s="4">
        <v>1003.2</v>
      </c>
      <c r="BK7" s="4">
        <v>1008.1</v>
      </c>
      <c r="BL7" s="4">
        <v>1010.9</v>
      </c>
      <c r="BM7" s="4">
        <v>1015.8</v>
      </c>
      <c r="BN7" s="4">
        <v>1002.3</v>
      </c>
      <c r="BO7" s="4">
        <v>999.8</v>
      </c>
      <c r="BP7" s="4">
        <v>1006.6</v>
      </c>
      <c r="BQ7" s="4">
        <v>1004</v>
      </c>
      <c r="BR7" s="4"/>
      <c r="BS7" s="4"/>
      <c r="BT7" s="4"/>
      <c r="BU7" s="4"/>
      <c r="BV7" s="4"/>
      <c r="BW7" s="4"/>
      <c r="BY7" s="10">
        <f t="shared" si="0"/>
        <v>1006.7166666666668</v>
      </c>
      <c r="BZ7" s="10">
        <f t="shared" si="1"/>
        <v>1006.3466666666667</v>
      </c>
      <c r="CA7" s="10">
        <f t="shared" si="2"/>
        <v>1005.0501207587972</v>
      </c>
      <c r="CB7" s="10">
        <f t="shared" si="3"/>
        <v>1004.2614071859326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>
        <v>1005.7</v>
      </c>
      <c r="H8" s="15">
        <v>1007.9</v>
      </c>
      <c r="I8" s="15">
        <v>1006.1</v>
      </c>
      <c r="J8" s="15">
        <v>1001.4</v>
      </c>
      <c r="K8" s="4">
        <v>1005.3</v>
      </c>
      <c r="L8" s="4">
        <v>1004.7</v>
      </c>
      <c r="M8" s="4">
        <v>1005.4</v>
      </c>
      <c r="N8" s="4">
        <v>1003.2</v>
      </c>
      <c r="O8" s="4">
        <v>1011.6</v>
      </c>
      <c r="P8" s="4">
        <v>1002.6</v>
      </c>
      <c r="Q8" s="4">
        <v>989.3</v>
      </c>
      <c r="R8" s="4">
        <v>1005.2</v>
      </c>
      <c r="S8" s="4">
        <v>1003.9</v>
      </c>
      <c r="T8" s="4">
        <v>1004.5</v>
      </c>
      <c r="U8" s="4">
        <v>1009.6</v>
      </c>
      <c r="V8" s="4">
        <v>1014</v>
      </c>
      <c r="W8" s="4">
        <v>1013.3</v>
      </c>
      <c r="X8" s="4">
        <v>1002.4</v>
      </c>
      <c r="Y8" s="4">
        <v>1006.5</v>
      </c>
      <c r="Z8" s="4">
        <v>1005.4</v>
      </c>
      <c r="AA8" s="4">
        <v>1006.8</v>
      </c>
      <c r="AB8" s="4">
        <v>1003.8</v>
      </c>
      <c r="AC8" s="4">
        <v>1005.9</v>
      </c>
      <c r="AD8" s="4">
        <v>1005</v>
      </c>
      <c r="AE8" s="4">
        <v>1011.9</v>
      </c>
      <c r="AF8" s="4">
        <v>997.2</v>
      </c>
      <c r="AG8" s="4">
        <v>1010.6</v>
      </c>
      <c r="AH8" s="4">
        <v>1003.2</v>
      </c>
      <c r="AI8" s="4">
        <v>1000.8</v>
      </c>
      <c r="AJ8" s="4">
        <v>1002.9</v>
      </c>
      <c r="AK8" s="4">
        <v>1009.8</v>
      </c>
      <c r="AL8" s="4">
        <v>1010.3</v>
      </c>
      <c r="AM8" s="4">
        <v>1005.4</v>
      </c>
      <c r="AN8" s="4">
        <v>1002.9</v>
      </c>
      <c r="AO8" s="4">
        <v>1000.7</v>
      </c>
      <c r="AP8" s="4">
        <v>1009.2</v>
      </c>
      <c r="AQ8" s="4">
        <v>1004.6</v>
      </c>
      <c r="AR8" s="4">
        <v>1010.9</v>
      </c>
      <c r="AS8" s="4">
        <v>996.1</v>
      </c>
      <c r="AT8" s="4">
        <v>1002.7</v>
      </c>
      <c r="AU8" s="4">
        <v>1014</v>
      </c>
      <c r="AV8" s="4">
        <v>1010.1</v>
      </c>
      <c r="AW8" s="4">
        <v>1010.5</v>
      </c>
      <c r="AX8" s="4">
        <v>1003.1</v>
      </c>
      <c r="AY8" s="4">
        <v>1006.7</v>
      </c>
      <c r="AZ8" s="4">
        <v>1009.5</v>
      </c>
      <c r="BA8" s="4">
        <v>1006.7</v>
      </c>
      <c r="BB8" s="4">
        <v>1000.6</v>
      </c>
      <c r="BC8" s="4">
        <v>997.2</v>
      </c>
      <c r="BD8" s="4">
        <v>1003.4</v>
      </c>
      <c r="BE8" s="4">
        <v>1009.3</v>
      </c>
      <c r="BF8" s="4">
        <v>1015.2798485831498</v>
      </c>
      <c r="BG8" s="4">
        <v>997.9863461268999</v>
      </c>
      <c r="BH8" s="4">
        <v>1003.6</v>
      </c>
      <c r="BI8" s="4">
        <v>999</v>
      </c>
      <c r="BJ8" s="4">
        <v>1005.2</v>
      </c>
      <c r="BK8" s="4">
        <v>1011.6</v>
      </c>
      <c r="BL8" s="4">
        <v>1012.5</v>
      </c>
      <c r="BM8" s="4">
        <v>1011.6</v>
      </c>
      <c r="BN8" s="4">
        <v>1011</v>
      </c>
      <c r="BO8" s="4">
        <v>1007.7</v>
      </c>
      <c r="BP8" s="4">
        <v>1005.6</v>
      </c>
      <c r="BQ8" s="4">
        <v>1007.4</v>
      </c>
      <c r="BR8" s="4"/>
      <c r="BS8" s="4"/>
      <c r="BT8" s="4"/>
      <c r="BU8" s="4"/>
      <c r="BV8" s="4"/>
      <c r="BW8" s="4"/>
      <c r="BY8" s="10">
        <f t="shared" si="0"/>
        <v>1005.3966666666668</v>
      </c>
      <c r="BZ8" s="10">
        <f t="shared" si="1"/>
        <v>1006.3666666666667</v>
      </c>
      <c r="CA8" s="10">
        <f t="shared" si="2"/>
        <v>1005.6188731570016</v>
      </c>
      <c r="CB8" s="10">
        <f t="shared" si="3"/>
        <v>1006.1956837003241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>
        <v>1003.6</v>
      </c>
      <c r="H9" s="15">
        <v>1005.6</v>
      </c>
      <c r="I9" s="15">
        <v>1006.2</v>
      </c>
      <c r="J9" s="15">
        <v>1002.1</v>
      </c>
      <c r="K9" s="4">
        <v>1009.8</v>
      </c>
      <c r="L9" s="4">
        <v>1005.3</v>
      </c>
      <c r="M9" s="4">
        <v>1004.3</v>
      </c>
      <c r="N9" s="4">
        <v>1008.4</v>
      </c>
      <c r="O9" s="4">
        <v>1004.2</v>
      </c>
      <c r="P9" s="4">
        <v>1002.1</v>
      </c>
      <c r="Q9" s="4">
        <v>997.2</v>
      </c>
      <c r="R9" s="4">
        <v>1011.3</v>
      </c>
      <c r="S9" s="4">
        <v>1006.4</v>
      </c>
      <c r="T9" s="4">
        <v>1001.1</v>
      </c>
      <c r="U9" s="4">
        <v>1008.9</v>
      </c>
      <c r="V9" s="4">
        <v>1009.6</v>
      </c>
      <c r="W9" s="4">
        <v>1012.1</v>
      </c>
      <c r="X9" s="4">
        <v>1000.7</v>
      </c>
      <c r="Y9" s="4">
        <v>1002.6</v>
      </c>
      <c r="Z9" s="4">
        <v>1005.3</v>
      </c>
      <c r="AA9" s="4">
        <v>1008.2</v>
      </c>
      <c r="AB9" s="4">
        <v>1008.6</v>
      </c>
      <c r="AC9" s="4">
        <v>1007.1</v>
      </c>
      <c r="AD9" s="4">
        <v>1002</v>
      </c>
      <c r="AE9" s="4">
        <v>1003.3</v>
      </c>
      <c r="AF9" s="4">
        <v>1000.1</v>
      </c>
      <c r="AG9" s="4">
        <v>1012.9</v>
      </c>
      <c r="AH9" s="4">
        <v>1004.9</v>
      </c>
      <c r="AI9" s="4">
        <v>1007.1</v>
      </c>
      <c r="AJ9" s="4">
        <v>999.6</v>
      </c>
      <c r="AK9" s="4">
        <v>1006.6</v>
      </c>
      <c r="AL9" s="4">
        <v>1010.3</v>
      </c>
      <c r="AM9" s="4">
        <v>1007.9</v>
      </c>
      <c r="AN9" s="4">
        <v>1004.3</v>
      </c>
      <c r="AO9" s="4">
        <v>1002.8</v>
      </c>
      <c r="AP9" s="4">
        <v>1010.7</v>
      </c>
      <c r="AQ9" s="4">
        <v>1010.7</v>
      </c>
      <c r="AR9" s="4">
        <v>1012.8</v>
      </c>
      <c r="AS9" s="4">
        <v>1010.4</v>
      </c>
      <c r="AT9" s="4">
        <v>1003.7</v>
      </c>
      <c r="AU9" s="4">
        <v>1012.4</v>
      </c>
      <c r="AV9" s="4">
        <v>1014.1</v>
      </c>
      <c r="AW9" s="4">
        <v>996.5</v>
      </c>
      <c r="AX9" s="4">
        <v>1007.7</v>
      </c>
      <c r="AY9" s="4">
        <v>1004.3</v>
      </c>
      <c r="AZ9" s="4">
        <v>1010.5</v>
      </c>
      <c r="BA9" s="4">
        <v>1009.1</v>
      </c>
      <c r="BB9" s="4">
        <v>1003.4</v>
      </c>
      <c r="BC9" s="4">
        <v>1002.8</v>
      </c>
      <c r="BD9" s="4">
        <v>1002.8</v>
      </c>
      <c r="BE9" s="4">
        <v>1011.6</v>
      </c>
      <c r="BF9" s="4">
        <v>1010.9267072732565</v>
      </c>
      <c r="BG9" s="4">
        <v>1001.9111031223705</v>
      </c>
      <c r="BH9" s="4">
        <v>1004.9</v>
      </c>
      <c r="BI9" s="4">
        <v>995.1</v>
      </c>
      <c r="BJ9" s="4">
        <v>1011.1</v>
      </c>
      <c r="BK9" s="4">
        <v>1007</v>
      </c>
      <c r="BL9" s="4">
        <v>1012</v>
      </c>
      <c r="BM9" s="4">
        <v>1010.7</v>
      </c>
      <c r="BN9" s="4">
        <v>1010.2</v>
      </c>
      <c r="BO9" s="4">
        <v>1012</v>
      </c>
      <c r="BP9" s="4">
        <v>1005.4</v>
      </c>
      <c r="BQ9" s="4">
        <v>1004.8</v>
      </c>
      <c r="BR9" s="4"/>
      <c r="BS9" s="4"/>
      <c r="BT9" s="4"/>
      <c r="BU9" s="4"/>
      <c r="BV9" s="4"/>
      <c r="BW9" s="4"/>
      <c r="BY9" s="10">
        <f t="shared" si="0"/>
        <v>1005.6666666666665</v>
      </c>
      <c r="BZ9" s="10">
        <f t="shared" si="1"/>
        <v>1006.5766666666666</v>
      </c>
      <c r="CA9" s="10">
        <f t="shared" si="2"/>
        <v>1006.6045936798541</v>
      </c>
      <c r="CB9" s="10">
        <f t="shared" si="3"/>
        <v>1007.2431551740524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>
        <v>1006.5</v>
      </c>
      <c r="H10" s="15">
        <v>1000.4</v>
      </c>
      <c r="I10" s="15">
        <v>1002.2</v>
      </c>
      <c r="J10" s="15">
        <v>1004.2</v>
      </c>
      <c r="K10" s="4">
        <v>1015.4</v>
      </c>
      <c r="L10" s="4">
        <v>1001</v>
      </c>
      <c r="M10" s="4">
        <v>993.8</v>
      </c>
      <c r="N10" s="4">
        <v>1009.8</v>
      </c>
      <c r="O10" s="4">
        <v>998.3</v>
      </c>
      <c r="P10" s="4">
        <v>1006.3</v>
      </c>
      <c r="Q10" s="4">
        <v>1003.8</v>
      </c>
      <c r="R10" s="4">
        <v>1010</v>
      </c>
      <c r="S10" s="4">
        <v>1012.7</v>
      </c>
      <c r="T10" s="4">
        <v>997.7</v>
      </c>
      <c r="U10" s="4">
        <v>1002.6</v>
      </c>
      <c r="V10" s="4">
        <v>1005.3</v>
      </c>
      <c r="W10" s="4">
        <v>1003.7</v>
      </c>
      <c r="X10" s="4">
        <v>1002.3</v>
      </c>
      <c r="Y10" s="4">
        <v>1004.8</v>
      </c>
      <c r="Z10" s="4">
        <v>1007.7</v>
      </c>
      <c r="AA10" s="4">
        <v>1009.4</v>
      </c>
      <c r="AB10" s="4">
        <v>1007.2</v>
      </c>
      <c r="AC10" s="4">
        <v>1008.7</v>
      </c>
      <c r="AD10" s="4">
        <v>1005.3</v>
      </c>
      <c r="AE10" s="4">
        <v>1003.7</v>
      </c>
      <c r="AF10" s="4">
        <v>1003.1</v>
      </c>
      <c r="AG10" s="4">
        <v>1007.7</v>
      </c>
      <c r="AH10" s="4">
        <v>1003.2</v>
      </c>
      <c r="AI10" s="4">
        <v>1012.1</v>
      </c>
      <c r="AJ10" s="4">
        <v>1004.9</v>
      </c>
      <c r="AK10" s="4">
        <v>1005.2</v>
      </c>
      <c r="AL10" s="4">
        <v>1014.5</v>
      </c>
      <c r="AM10" s="4">
        <v>1011.7</v>
      </c>
      <c r="AN10" s="4">
        <v>995.3</v>
      </c>
      <c r="AO10" s="4">
        <v>1002.8</v>
      </c>
      <c r="AP10" s="4">
        <v>1011.3</v>
      </c>
      <c r="AQ10" s="4">
        <v>1009</v>
      </c>
      <c r="AR10" s="4">
        <v>1010.6</v>
      </c>
      <c r="AS10" s="4">
        <v>1014</v>
      </c>
      <c r="AT10" s="4">
        <v>1005.5</v>
      </c>
      <c r="AU10" s="4">
        <v>1006.8</v>
      </c>
      <c r="AV10" s="4">
        <v>1013.2</v>
      </c>
      <c r="AW10" s="4">
        <v>974.8</v>
      </c>
      <c r="AX10" s="4">
        <v>1009.5</v>
      </c>
      <c r="AY10" s="4">
        <v>1007.2</v>
      </c>
      <c r="AZ10" s="4">
        <v>1010.4</v>
      </c>
      <c r="BA10" s="4">
        <v>1008.4</v>
      </c>
      <c r="BB10" s="4">
        <v>1007.5</v>
      </c>
      <c r="BC10" s="4">
        <v>1008</v>
      </c>
      <c r="BD10" s="4">
        <v>1005.3</v>
      </c>
      <c r="BE10" s="4">
        <v>1012.2</v>
      </c>
      <c r="BF10" s="4">
        <v>1006.0179208010256</v>
      </c>
      <c r="BG10" s="4">
        <v>1005.2694225761509</v>
      </c>
      <c r="BH10" s="4">
        <v>1006.2</v>
      </c>
      <c r="BI10" s="4">
        <v>998.8</v>
      </c>
      <c r="BJ10" s="4">
        <v>1013.2</v>
      </c>
      <c r="BK10" s="4">
        <v>1008.2</v>
      </c>
      <c r="BL10" s="4">
        <v>1013.4</v>
      </c>
      <c r="BM10" s="4">
        <v>1011.9</v>
      </c>
      <c r="BN10" s="4">
        <v>1010.4</v>
      </c>
      <c r="BO10" s="4">
        <v>1014.1</v>
      </c>
      <c r="BP10" s="4">
        <v>1008.8</v>
      </c>
      <c r="BQ10" s="4">
        <v>1000.2</v>
      </c>
      <c r="BR10" s="4"/>
      <c r="BS10" s="4"/>
      <c r="BT10" s="4"/>
      <c r="BU10" s="4"/>
      <c r="BV10" s="4"/>
      <c r="BW10" s="4"/>
      <c r="BY10" s="10">
        <f t="shared" si="0"/>
        <v>1005.8700000000002</v>
      </c>
      <c r="BZ10" s="10">
        <f t="shared" si="1"/>
        <v>1005.47</v>
      </c>
      <c r="CA10" s="10">
        <f t="shared" si="2"/>
        <v>1006.4829114459061</v>
      </c>
      <c r="CB10" s="10">
        <f t="shared" si="3"/>
        <v>1007.096365915393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>
        <v>1007.8</v>
      </c>
      <c r="H11" s="15">
        <v>1000.3</v>
      </c>
      <c r="I11" s="15">
        <v>1002.7</v>
      </c>
      <c r="J11" s="15">
        <v>1006.5</v>
      </c>
      <c r="K11" s="4">
        <v>1011.1</v>
      </c>
      <c r="L11" s="4">
        <v>1001</v>
      </c>
      <c r="M11" s="4">
        <v>993.9</v>
      </c>
      <c r="N11" s="4">
        <v>1008.2</v>
      </c>
      <c r="O11" s="4">
        <v>1001.7</v>
      </c>
      <c r="P11" s="4">
        <v>1007.3</v>
      </c>
      <c r="Q11" s="4">
        <v>1003.3</v>
      </c>
      <c r="R11" s="4">
        <v>1005.9</v>
      </c>
      <c r="S11" s="4">
        <v>1008.8</v>
      </c>
      <c r="T11" s="4">
        <v>1003</v>
      </c>
      <c r="U11" s="4">
        <v>997.5</v>
      </c>
      <c r="V11" s="4">
        <v>1006.5</v>
      </c>
      <c r="W11" s="4">
        <v>1001.3</v>
      </c>
      <c r="X11" s="4">
        <v>1007.7</v>
      </c>
      <c r="Y11" s="4">
        <v>1010.4</v>
      </c>
      <c r="Z11" s="4">
        <v>1007.5</v>
      </c>
      <c r="AA11" s="4">
        <v>1010.7</v>
      </c>
      <c r="AB11" s="4">
        <v>1009</v>
      </c>
      <c r="AC11" s="4">
        <v>1009.2</v>
      </c>
      <c r="AD11" s="4">
        <v>1005.5</v>
      </c>
      <c r="AE11" s="4">
        <v>1011</v>
      </c>
      <c r="AF11" s="4">
        <v>1002.6</v>
      </c>
      <c r="AG11" s="4">
        <v>1004.9</v>
      </c>
      <c r="AH11" s="4">
        <v>1006.6</v>
      </c>
      <c r="AI11" s="4">
        <v>1011.8</v>
      </c>
      <c r="AJ11" s="4">
        <v>1007</v>
      </c>
      <c r="AK11" s="4">
        <v>1002</v>
      </c>
      <c r="AL11" s="4">
        <v>1007.6</v>
      </c>
      <c r="AM11" s="4">
        <v>1012.8</v>
      </c>
      <c r="AN11" s="4">
        <v>1003.3</v>
      </c>
      <c r="AO11" s="4">
        <v>1005.7</v>
      </c>
      <c r="AP11" s="4">
        <v>1014.5</v>
      </c>
      <c r="AQ11" s="4">
        <v>1009.2</v>
      </c>
      <c r="AR11" s="4">
        <v>1008.8</v>
      </c>
      <c r="AS11" s="4">
        <v>1010.9</v>
      </c>
      <c r="AT11" s="4">
        <v>1007.8</v>
      </c>
      <c r="AU11" s="4">
        <v>1003.7</v>
      </c>
      <c r="AV11" s="4">
        <v>1007.2</v>
      </c>
      <c r="AW11" s="4">
        <v>1000.6</v>
      </c>
      <c r="AX11" s="4">
        <v>1009.8</v>
      </c>
      <c r="AY11" s="4">
        <v>1006.2</v>
      </c>
      <c r="AZ11" s="4">
        <v>1015.2</v>
      </c>
      <c r="BA11" s="4">
        <v>1007.9</v>
      </c>
      <c r="BB11" s="4">
        <v>1008</v>
      </c>
      <c r="BC11" s="4">
        <v>1015</v>
      </c>
      <c r="BD11" s="4">
        <v>1007.2</v>
      </c>
      <c r="BE11" s="4">
        <v>1012.1</v>
      </c>
      <c r="BF11" s="4">
        <v>1001.5973420041217</v>
      </c>
      <c r="BG11" s="4">
        <v>1004.5645356726117</v>
      </c>
      <c r="BH11" s="4">
        <v>1012.9</v>
      </c>
      <c r="BI11" s="4">
        <v>1008.4</v>
      </c>
      <c r="BJ11" s="4">
        <v>1008.8</v>
      </c>
      <c r="BK11" s="4">
        <v>1006.8</v>
      </c>
      <c r="BL11" s="4">
        <v>1016.3</v>
      </c>
      <c r="BM11" s="4">
        <v>1003.5</v>
      </c>
      <c r="BN11" s="4">
        <v>1009</v>
      </c>
      <c r="BO11" s="4">
        <v>1018.2</v>
      </c>
      <c r="BP11" s="4">
        <v>1009.3</v>
      </c>
      <c r="BQ11" s="4">
        <v>1006.8</v>
      </c>
      <c r="BR11" s="4"/>
      <c r="BS11" s="4"/>
      <c r="BT11" s="4"/>
      <c r="BU11" s="4"/>
      <c r="BV11" s="4"/>
      <c r="BW11" s="4"/>
      <c r="BY11" s="10">
        <f t="shared" si="0"/>
        <v>1006.0766666666665</v>
      </c>
      <c r="BZ11" s="10">
        <f t="shared" si="1"/>
        <v>1006.8766666666666</v>
      </c>
      <c r="CA11" s="10">
        <f t="shared" si="2"/>
        <v>1007.7020625892245</v>
      </c>
      <c r="CB11" s="10">
        <f t="shared" si="3"/>
        <v>1008.7761896024754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>
        <v>1009.4</v>
      </c>
      <c r="H12" s="15">
        <v>995.7</v>
      </c>
      <c r="I12" s="15">
        <v>1003.5</v>
      </c>
      <c r="J12" s="15">
        <v>1006.6</v>
      </c>
      <c r="K12" s="4">
        <v>1020.8</v>
      </c>
      <c r="L12" s="4">
        <v>1004.8</v>
      </c>
      <c r="M12" s="4">
        <v>999.3</v>
      </c>
      <c r="N12" s="4">
        <v>1009.3</v>
      </c>
      <c r="O12" s="4">
        <v>1007.5</v>
      </c>
      <c r="P12" s="4">
        <v>1004.4</v>
      </c>
      <c r="Q12" s="4">
        <v>1005.3</v>
      </c>
      <c r="R12" s="4">
        <v>1005.4</v>
      </c>
      <c r="S12" s="4">
        <v>1008.4</v>
      </c>
      <c r="T12" s="4">
        <v>1008.2</v>
      </c>
      <c r="U12" s="4">
        <v>1001.5</v>
      </c>
      <c r="V12" s="4">
        <v>1007.4</v>
      </c>
      <c r="W12" s="4">
        <v>999.1</v>
      </c>
      <c r="X12" s="4">
        <v>1007</v>
      </c>
      <c r="Y12" s="4">
        <v>1008.8</v>
      </c>
      <c r="Z12" s="4">
        <v>1001.8</v>
      </c>
      <c r="AA12" s="4">
        <v>1013.1</v>
      </c>
      <c r="AB12" s="4">
        <v>1011.1</v>
      </c>
      <c r="AC12" s="4">
        <v>1009.8</v>
      </c>
      <c r="AD12" s="4">
        <v>1007.6</v>
      </c>
      <c r="AE12" s="4">
        <v>1010</v>
      </c>
      <c r="AF12" s="4">
        <v>1009.6</v>
      </c>
      <c r="AG12" s="4">
        <v>1006.5</v>
      </c>
      <c r="AH12" s="4">
        <v>1008.1</v>
      </c>
      <c r="AI12" s="4">
        <v>1010.3</v>
      </c>
      <c r="AJ12" s="4">
        <v>1006.9</v>
      </c>
      <c r="AK12" s="4">
        <v>1003.5</v>
      </c>
      <c r="AL12" s="4">
        <v>1005.6</v>
      </c>
      <c r="AM12" s="4">
        <v>1011.1</v>
      </c>
      <c r="AN12" s="4">
        <v>1007.7</v>
      </c>
      <c r="AO12" s="4">
        <v>1010.4</v>
      </c>
      <c r="AP12" s="4">
        <v>1011.2</v>
      </c>
      <c r="AQ12" s="4">
        <v>1008.5</v>
      </c>
      <c r="AR12" s="4">
        <v>1007</v>
      </c>
      <c r="AS12" s="4">
        <v>995.5</v>
      </c>
      <c r="AT12" s="4">
        <v>1010.2</v>
      </c>
      <c r="AU12" s="4">
        <v>1001.5</v>
      </c>
      <c r="AV12" s="4">
        <v>1004.8</v>
      </c>
      <c r="AW12" s="4">
        <v>1011.1</v>
      </c>
      <c r="AX12" s="4">
        <v>1009.2</v>
      </c>
      <c r="AY12" s="4">
        <v>987.8</v>
      </c>
      <c r="AZ12" s="4">
        <v>1008</v>
      </c>
      <c r="BA12" s="4">
        <v>1001.8</v>
      </c>
      <c r="BB12" s="4">
        <v>1000.9</v>
      </c>
      <c r="BC12" s="4">
        <v>1014.6</v>
      </c>
      <c r="BD12" s="4">
        <v>1007</v>
      </c>
      <c r="BE12" s="4">
        <v>1008.7</v>
      </c>
      <c r="BF12" s="4">
        <v>996.0728984038212</v>
      </c>
      <c r="BG12" s="4">
        <v>1002.9344853087089</v>
      </c>
      <c r="BH12" s="4">
        <v>1013.4</v>
      </c>
      <c r="BI12" s="4">
        <v>1009.5</v>
      </c>
      <c r="BJ12" s="4">
        <v>1006.9</v>
      </c>
      <c r="BK12" s="4">
        <v>996.5</v>
      </c>
      <c r="BL12" s="4">
        <v>1013.7</v>
      </c>
      <c r="BM12" s="4">
        <v>1003</v>
      </c>
      <c r="BN12" s="4">
        <v>1009.8</v>
      </c>
      <c r="BO12" s="4">
        <v>1016.6</v>
      </c>
      <c r="BP12" s="4">
        <v>1011</v>
      </c>
      <c r="BQ12" s="4">
        <v>1008.5</v>
      </c>
      <c r="BR12" s="4"/>
      <c r="BS12" s="4"/>
      <c r="BT12" s="4"/>
      <c r="BU12" s="4"/>
      <c r="BV12" s="4"/>
      <c r="BW12" s="4"/>
      <c r="BY12" s="10">
        <f t="shared" si="0"/>
        <v>1007.293333333333</v>
      </c>
      <c r="BZ12" s="10">
        <f t="shared" si="1"/>
        <v>1007.1633333333333</v>
      </c>
      <c r="CA12" s="10">
        <f t="shared" si="2"/>
        <v>1006.1369127904177</v>
      </c>
      <c r="CB12" s="10">
        <f t="shared" si="3"/>
        <v>1006.60991560363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>
        <v>1012.9</v>
      </c>
      <c r="H13" s="7">
        <v>995.3</v>
      </c>
      <c r="I13" s="7">
        <v>1005.7</v>
      </c>
      <c r="J13" s="7">
        <v>1006.9</v>
      </c>
      <c r="K13" s="7">
        <v>1012.2</v>
      </c>
      <c r="L13" s="7">
        <v>1001</v>
      </c>
      <c r="M13" s="7">
        <v>1004.9</v>
      </c>
      <c r="N13" s="7">
        <v>999.3</v>
      </c>
      <c r="O13" s="7">
        <v>1006.6</v>
      </c>
      <c r="P13" s="7">
        <v>1008.8</v>
      </c>
      <c r="Q13" s="7">
        <v>1007</v>
      </c>
      <c r="R13" s="7">
        <v>1012.3</v>
      </c>
      <c r="S13" s="7">
        <v>1004.4</v>
      </c>
      <c r="T13" s="7">
        <v>1004.4</v>
      </c>
      <c r="U13" s="7">
        <v>1005.5</v>
      </c>
      <c r="V13" s="7">
        <v>1007.2</v>
      </c>
      <c r="W13" s="7">
        <v>998.4</v>
      </c>
      <c r="X13" s="7">
        <v>1000.2</v>
      </c>
      <c r="Y13" s="7">
        <v>1008.9</v>
      </c>
      <c r="Z13" s="7">
        <v>1001.6</v>
      </c>
      <c r="AA13" s="7">
        <v>1014.9</v>
      </c>
      <c r="AB13" s="7">
        <v>1000.1</v>
      </c>
      <c r="AC13" s="7">
        <v>1002</v>
      </c>
      <c r="AD13" s="7">
        <v>1010.6</v>
      </c>
      <c r="AE13" s="7">
        <v>1003.6</v>
      </c>
      <c r="AF13" s="7">
        <v>1012.4</v>
      </c>
      <c r="AG13" s="7">
        <v>1006.3</v>
      </c>
      <c r="AH13" s="7">
        <v>999.4</v>
      </c>
      <c r="AI13" s="7">
        <v>1014</v>
      </c>
      <c r="AJ13" s="7">
        <v>1003.5</v>
      </c>
      <c r="AK13" s="7">
        <v>1007.4</v>
      </c>
      <c r="AL13" s="7">
        <v>1006.4</v>
      </c>
      <c r="AM13" s="7">
        <v>1009.5</v>
      </c>
      <c r="AN13" s="7">
        <v>1004.4</v>
      </c>
      <c r="AO13" s="7">
        <v>1014.5</v>
      </c>
      <c r="AP13" s="7">
        <v>1009.4</v>
      </c>
      <c r="AQ13" s="7">
        <v>1005.5</v>
      </c>
      <c r="AR13" s="7">
        <v>1006.8</v>
      </c>
      <c r="AS13" s="7">
        <v>993.4</v>
      </c>
      <c r="AT13" s="7">
        <v>1008.8</v>
      </c>
      <c r="AU13" s="7">
        <v>1001.4</v>
      </c>
      <c r="AV13" s="7">
        <v>1004.7</v>
      </c>
      <c r="AW13" s="7">
        <v>1009.8</v>
      </c>
      <c r="AX13" s="7">
        <v>1003.7</v>
      </c>
      <c r="AY13" s="7">
        <v>973.6</v>
      </c>
      <c r="AZ13" s="7">
        <v>1006.6</v>
      </c>
      <c r="BA13" s="7">
        <v>1000.6</v>
      </c>
      <c r="BB13" s="7">
        <v>1003.3</v>
      </c>
      <c r="BC13" s="7">
        <v>1011.6</v>
      </c>
      <c r="BD13" s="7">
        <v>1003.9</v>
      </c>
      <c r="BE13" s="7">
        <v>1004.7</v>
      </c>
      <c r="BF13" s="7">
        <v>1006.8569159290769</v>
      </c>
      <c r="BG13" s="7">
        <v>1007.8379881127232</v>
      </c>
      <c r="BH13" s="7">
        <v>1015.1</v>
      </c>
      <c r="BI13" s="7">
        <v>1008.7</v>
      </c>
      <c r="BJ13" s="7">
        <v>1007.7</v>
      </c>
      <c r="BK13" s="7">
        <v>991.9</v>
      </c>
      <c r="BL13" s="7">
        <v>1011</v>
      </c>
      <c r="BM13" s="7">
        <v>1004.2</v>
      </c>
      <c r="BN13" s="7">
        <v>1010.8</v>
      </c>
      <c r="BO13" s="7">
        <v>1013.2</v>
      </c>
      <c r="BP13" s="7">
        <v>1012.1</v>
      </c>
      <c r="BQ13" s="7">
        <v>1002.6</v>
      </c>
      <c r="BR13" s="7"/>
      <c r="BS13" s="7"/>
      <c r="BT13" s="7"/>
      <c r="BU13" s="7"/>
      <c r="BV13" s="7"/>
      <c r="BW13" s="7"/>
      <c r="BY13" s="11">
        <f t="shared" si="0"/>
        <v>1005.99</v>
      </c>
      <c r="BZ13" s="11">
        <f t="shared" si="1"/>
        <v>1005.8333333333336</v>
      </c>
      <c r="CA13" s="11">
        <f t="shared" si="2"/>
        <v>1005.1498301347266</v>
      </c>
      <c r="CB13" s="10">
        <f t="shared" si="3"/>
        <v>1005.4256420658646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>
        <v>1013.5</v>
      </c>
      <c r="H14" s="15">
        <v>997.1</v>
      </c>
      <c r="I14" s="15">
        <v>1009.7</v>
      </c>
      <c r="J14" s="15">
        <v>1005.1</v>
      </c>
      <c r="K14" s="4">
        <v>1006.2</v>
      </c>
      <c r="L14" s="4">
        <v>1005.3</v>
      </c>
      <c r="M14" s="4">
        <v>1003.7</v>
      </c>
      <c r="N14" s="4">
        <v>1002.2</v>
      </c>
      <c r="O14" s="4">
        <v>1005.5</v>
      </c>
      <c r="P14" s="4">
        <v>1005.2</v>
      </c>
      <c r="Q14" s="4">
        <v>1008.5</v>
      </c>
      <c r="R14" s="4">
        <v>1013.5</v>
      </c>
      <c r="S14" s="4">
        <v>1002.2</v>
      </c>
      <c r="T14" s="4">
        <v>1004.7</v>
      </c>
      <c r="U14" s="4">
        <v>1006.5</v>
      </c>
      <c r="V14" s="4">
        <v>1009.1</v>
      </c>
      <c r="W14" s="4">
        <v>1000.7</v>
      </c>
      <c r="X14" s="4">
        <v>1001.1</v>
      </c>
      <c r="Y14" s="4">
        <v>1010.1</v>
      </c>
      <c r="Z14" s="4">
        <v>1004.6</v>
      </c>
      <c r="AA14" s="4">
        <v>1017.4</v>
      </c>
      <c r="AB14" s="4">
        <v>998.9</v>
      </c>
      <c r="AC14" s="4">
        <v>997.8</v>
      </c>
      <c r="AD14" s="4">
        <v>1013.2</v>
      </c>
      <c r="AE14" s="4">
        <v>998.9</v>
      </c>
      <c r="AF14" s="4">
        <v>1011.8</v>
      </c>
      <c r="AG14" s="4">
        <v>1007.5</v>
      </c>
      <c r="AH14" s="4">
        <v>1000.2</v>
      </c>
      <c r="AI14" s="4">
        <v>1010.3</v>
      </c>
      <c r="AJ14" s="4">
        <v>1002.1</v>
      </c>
      <c r="AK14" s="4">
        <v>1009.3</v>
      </c>
      <c r="AL14" s="4">
        <v>1002.1</v>
      </c>
      <c r="AM14" s="4">
        <v>1005.9</v>
      </c>
      <c r="AN14" s="4">
        <v>1007.1</v>
      </c>
      <c r="AO14" s="4">
        <v>1014.9</v>
      </c>
      <c r="AP14" s="4">
        <v>1004.2</v>
      </c>
      <c r="AQ14" s="4">
        <v>1005.4</v>
      </c>
      <c r="AR14" s="4">
        <v>1009.1</v>
      </c>
      <c r="AS14" s="4">
        <v>1005</v>
      </c>
      <c r="AT14" s="4">
        <v>1007.8</v>
      </c>
      <c r="AU14" s="4">
        <v>1004.3</v>
      </c>
      <c r="AV14" s="4">
        <v>1005.6</v>
      </c>
      <c r="AW14" s="4">
        <v>1004.1</v>
      </c>
      <c r="AX14" s="4">
        <v>1001.4</v>
      </c>
      <c r="AY14" s="4">
        <v>997.2</v>
      </c>
      <c r="AZ14" s="4">
        <v>1006.2</v>
      </c>
      <c r="BA14" s="4">
        <v>1007</v>
      </c>
      <c r="BB14" s="4">
        <v>1003.5</v>
      </c>
      <c r="BC14" s="4">
        <v>1008.2</v>
      </c>
      <c r="BD14" s="4">
        <v>1007.1</v>
      </c>
      <c r="BE14" s="4">
        <v>1003.8</v>
      </c>
      <c r="BF14" s="4">
        <v>1012.3254646133404</v>
      </c>
      <c r="BG14" s="4">
        <v>1004.9583228276558</v>
      </c>
      <c r="BH14" s="4">
        <v>1014.6</v>
      </c>
      <c r="BI14" s="4">
        <v>1003.5</v>
      </c>
      <c r="BJ14" s="4">
        <v>1008.9</v>
      </c>
      <c r="BK14" s="4">
        <v>1000.7</v>
      </c>
      <c r="BL14" s="4">
        <v>1008.8</v>
      </c>
      <c r="BM14" s="4">
        <v>1006</v>
      </c>
      <c r="BN14" s="4">
        <v>1008.8</v>
      </c>
      <c r="BO14" s="4">
        <v>1011.5</v>
      </c>
      <c r="BP14" s="4">
        <v>1003.5</v>
      </c>
      <c r="BQ14" s="4">
        <v>1002.3</v>
      </c>
      <c r="BR14" s="4"/>
      <c r="BS14" s="4"/>
      <c r="BT14" s="4"/>
      <c r="BU14" s="4"/>
      <c r="BV14" s="4"/>
      <c r="BW14" s="4"/>
      <c r="BY14" s="10">
        <f t="shared" si="0"/>
        <v>1005.6533333333335</v>
      </c>
      <c r="BZ14" s="10">
        <f t="shared" si="1"/>
        <v>1005.9899999999998</v>
      </c>
      <c r="CA14" s="10">
        <f t="shared" si="2"/>
        <v>1006.0161262480331</v>
      </c>
      <c r="CB14" s="10">
        <f t="shared" si="3"/>
        <v>1006.2478641109998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>
        <v>1012.8</v>
      </c>
      <c r="H15" s="15">
        <v>999.3</v>
      </c>
      <c r="I15" s="15">
        <v>1008.2</v>
      </c>
      <c r="J15" s="15">
        <v>1004.7</v>
      </c>
      <c r="K15" s="4">
        <v>1005.4</v>
      </c>
      <c r="L15" s="4">
        <v>1010.7</v>
      </c>
      <c r="M15" s="4">
        <v>1001.9</v>
      </c>
      <c r="N15" s="4">
        <v>1003.2</v>
      </c>
      <c r="O15" s="4">
        <v>1009.1</v>
      </c>
      <c r="P15" s="4">
        <v>1005.3</v>
      </c>
      <c r="Q15" s="4">
        <v>1012.2</v>
      </c>
      <c r="R15" s="4">
        <v>1010.4</v>
      </c>
      <c r="S15" s="4">
        <v>1000.6</v>
      </c>
      <c r="T15" s="4">
        <v>1010.4</v>
      </c>
      <c r="U15" s="4">
        <v>1007</v>
      </c>
      <c r="V15" s="4">
        <v>1012.6</v>
      </c>
      <c r="W15" s="4">
        <v>1009.2</v>
      </c>
      <c r="X15" s="4">
        <v>1006.4</v>
      </c>
      <c r="Y15" s="4">
        <v>1011.1</v>
      </c>
      <c r="Z15" s="4">
        <v>997.6</v>
      </c>
      <c r="AA15" s="4">
        <v>1019</v>
      </c>
      <c r="AB15" s="4">
        <v>1003.8</v>
      </c>
      <c r="AC15" s="4">
        <v>1008.3</v>
      </c>
      <c r="AD15" s="4">
        <v>1012.7</v>
      </c>
      <c r="AE15" s="4">
        <v>1002.9</v>
      </c>
      <c r="AF15" s="4">
        <v>1009.9</v>
      </c>
      <c r="AG15" s="4">
        <v>1000.2</v>
      </c>
      <c r="AH15" s="4">
        <v>997.4</v>
      </c>
      <c r="AI15" s="4">
        <v>1005.4</v>
      </c>
      <c r="AJ15" s="4">
        <v>1006.5</v>
      </c>
      <c r="AK15" s="4">
        <v>1012.7</v>
      </c>
      <c r="AL15" s="4">
        <v>1007.7</v>
      </c>
      <c r="AM15" s="4">
        <v>1000.6</v>
      </c>
      <c r="AN15" s="4">
        <v>1007.3</v>
      </c>
      <c r="AO15" s="4">
        <v>1015.3</v>
      </c>
      <c r="AP15" s="4">
        <v>1002</v>
      </c>
      <c r="AQ15" s="4">
        <v>1010.8</v>
      </c>
      <c r="AR15" s="4">
        <v>1007.9</v>
      </c>
      <c r="AS15" s="4">
        <v>1011.8</v>
      </c>
      <c r="AT15" s="4">
        <v>1008.3</v>
      </c>
      <c r="AU15" s="4">
        <v>1009</v>
      </c>
      <c r="AV15" s="4">
        <v>1003</v>
      </c>
      <c r="AW15" s="4">
        <v>1003.3</v>
      </c>
      <c r="AX15" s="4">
        <v>1004.1</v>
      </c>
      <c r="AY15" s="4">
        <v>1004.2</v>
      </c>
      <c r="AZ15" s="4">
        <v>1005</v>
      </c>
      <c r="BA15" s="4">
        <v>1004.6</v>
      </c>
      <c r="BB15" s="4">
        <v>1010.9</v>
      </c>
      <c r="BC15" s="4">
        <v>1007</v>
      </c>
      <c r="BD15" s="4">
        <v>1008.8</v>
      </c>
      <c r="BE15" s="4">
        <v>1007.1</v>
      </c>
      <c r="BF15" s="4">
        <v>1003.4815289636434</v>
      </c>
      <c r="BG15" s="4">
        <v>1012.198538787464</v>
      </c>
      <c r="BH15" s="4">
        <v>1013.2</v>
      </c>
      <c r="BI15" s="4">
        <v>1003.7</v>
      </c>
      <c r="BJ15" s="4">
        <v>1009.9</v>
      </c>
      <c r="BK15" s="4">
        <v>1002.7</v>
      </c>
      <c r="BL15" s="4">
        <v>1003.4</v>
      </c>
      <c r="BM15" s="4">
        <v>998.6</v>
      </c>
      <c r="BN15" s="4">
        <v>1008.8</v>
      </c>
      <c r="BO15" s="4">
        <v>1008.4</v>
      </c>
      <c r="BP15" s="4">
        <v>1003.6</v>
      </c>
      <c r="BQ15" s="4">
        <v>1009.2</v>
      </c>
      <c r="BR15" s="4"/>
      <c r="BS15" s="4"/>
      <c r="BT15" s="4"/>
      <c r="BU15" s="4"/>
      <c r="BV15" s="4"/>
      <c r="BW15" s="4"/>
      <c r="BY15" s="10">
        <f t="shared" si="0"/>
        <v>1006.8300000000003</v>
      </c>
      <c r="BZ15" s="10">
        <f t="shared" si="1"/>
        <v>1007.3366666666666</v>
      </c>
      <c r="CA15" s="10">
        <f t="shared" si="2"/>
        <v>1006.73600225837</v>
      </c>
      <c r="CB15" s="10">
        <f t="shared" si="3"/>
        <v>1006.7154860564873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>
        <v>1013.5</v>
      </c>
      <c r="H16" s="15">
        <v>1004.7</v>
      </c>
      <c r="I16" s="15">
        <v>1006.4</v>
      </c>
      <c r="J16" s="15">
        <v>1002</v>
      </c>
      <c r="K16" s="4">
        <v>1005.4</v>
      </c>
      <c r="L16" s="4">
        <v>1006.6</v>
      </c>
      <c r="M16" s="4">
        <v>997.2</v>
      </c>
      <c r="N16" s="4">
        <v>1011.9</v>
      </c>
      <c r="O16" s="4">
        <v>1016.2</v>
      </c>
      <c r="P16" s="4">
        <v>1005</v>
      </c>
      <c r="Q16" s="4">
        <v>1008.3</v>
      </c>
      <c r="R16" s="4">
        <v>1009.2</v>
      </c>
      <c r="S16" s="4">
        <v>1000.2</v>
      </c>
      <c r="T16" s="4">
        <v>1007.6</v>
      </c>
      <c r="U16" s="4">
        <v>1010.9</v>
      </c>
      <c r="V16" s="4">
        <v>1010.7</v>
      </c>
      <c r="W16" s="4">
        <v>1004.6</v>
      </c>
      <c r="X16" s="4">
        <v>1009.4</v>
      </c>
      <c r="Y16" s="4">
        <v>1007.1</v>
      </c>
      <c r="Z16" s="4">
        <v>1001.6</v>
      </c>
      <c r="AA16" s="4">
        <v>1016.7</v>
      </c>
      <c r="AB16" s="4">
        <v>1004.2</v>
      </c>
      <c r="AC16" s="4">
        <v>1004.5</v>
      </c>
      <c r="AD16" s="4">
        <v>1010.9</v>
      </c>
      <c r="AE16" s="4">
        <v>1004.3</v>
      </c>
      <c r="AF16" s="4">
        <v>1011.6</v>
      </c>
      <c r="AG16" s="4">
        <v>999.4</v>
      </c>
      <c r="AH16" s="4">
        <v>996</v>
      </c>
      <c r="AI16" s="4">
        <v>1008.9</v>
      </c>
      <c r="AJ16" s="4">
        <v>1007.7</v>
      </c>
      <c r="AK16" s="4">
        <v>1013.9</v>
      </c>
      <c r="AL16" s="4">
        <v>1012.1</v>
      </c>
      <c r="AM16" s="4">
        <v>1004.6</v>
      </c>
      <c r="AN16" s="4">
        <v>1011.8</v>
      </c>
      <c r="AO16" s="4">
        <v>1012</v>
      </c>
      <c r="AP16" s="4">
        <v>998.5</v>
      </c>
      <c r="AQ16" s="4">
        <v>1008.7</v>
      </c>
      <c r="AR16" s="4">
        <v>999.8</v>
      </c>
      <c r="AS16" s="4">
        <v>1012.5</v>
      </c>
      <c r="AT16" s="4">
        <v>1006.2</v>
      </c>
      <c r="AU16" s="4">
        <v>1012.5</v>
      </c>
      <c r="AV16" s="4">
        <v>1001</v>
      </c>
      <c r="AW16" s="4">
        <v>1007</v>
      </c>
      <c r="AX16" s="4">
        <v>1009.1</v>
      </c>
      <c r="AY16" s="4">
        <v>1001</v>
      </c>
      <c r="AZ16" s="4">
        <v>1000.7</v>
      </c>
      <c r="BA16" s="4">
        <v>1011.5</v>
      </c>
      <c r="BB16" s="4">
        <v>1015.7</v>
      </c>
      <c r="BC16" s="4">
        <v>1008.1</v>
      </c>
      <c r="BD16" s="4">
        <v>1006.5</v>
      </c>
      <c r="BE16" s="4">
        <v>1006.9</v>
      </c>
      <c r="BF16" s="4">
        <v>1010.3647315293026</v>
      </c>
      <c r="BG16" s="4">
        <v>1011.1368009005865</v>
      </c>
      <c r="BH16" s="4">
        <v>1011.9</v>
      </c>
      <c r="BI16" s="4">
        <v>1004</v>
      </c>
      <c r="BJ16" s="4">
        <v>1011.2</v>
      </c>
      <c r="BK16" s="4">
        <v>1002.5</v>
      </c>
      <c r="BL16" s="4">
        <v>1004</v>
      </c>
      <c r="BM16" s="4">
        <v>995.3</v>
      </c>
      <c r="BN16" s="4">
        <v>1010.7</v>
      </c>
      <c r="BO16" s="4">
        <v>1009.1</v>
      </c>
      <c r="BP16" s="4">
        <v>1001</v>
      </c>
      <c r="BQ16" s="4">
        <v>998.5</v>
      </c>
      <c r="BR16" s="4"/>
      <c r="BS16" s="4"/>
      <c r="BT16" s="4"/>
      <c r="BU16" s="4"/>
      <c r="BV16" s="4"/>
      <c r="BW16" s="4"/>
      <c r="BY16" s="10">
        <f t="shared" si="0"/>
        <v>1006.9566666666668</v>
      </c>
      <c r="BZ16" s="10">
        <f t="shared" si="1"/>
        <v>1007.2233333333332</v>
      </c>
      <c r="CA16" s="10">
        <f t="shared" si="2"/>
        <v>1007.3467177476629</v>
      </c>
      <c r="CB16" s="10">
        <f t="shared" si="3"/>
        <v>1006.5742429816094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>
        <v>1014.8</v>
      </c>
      <c r="H17" s="15">
        <v>1009.3</v>
      </c>
      <c r="I17" s="15">
        <v>1006</v>
      </c>
      <c r="J17" s="15">
        <v>1002.4</v>
      </c>
      <c r="K17" s="4">
        <v>1008.6</v>
      </c>
      <c r="L17" s="4">
        <v>1006.7</v>
      </c>
      <c r="M17" s="4">
        <v>996.4</v>
      </c>
      <c r="N17" s="4">
        <v>1010.9</v>
      </c>
      <c r="O17" s="4">
        <v>1011.7</v>
      </c>
      <c r="P17" s="4">
        <v>1000.7</v>
      </c>
      <c r="Q17" s="4">
        <v>1009.8</v>
      </c>
      <c r="R17" s="4">
        <v>1014.1</v>
      </c>
      <c r="S17" s="4">
        <v>1003.8</v>
      </c>
      <c r="T17" s="4">
        <v>1007.8</v>
      </c>
      <c r="U17" s="4">
        <v>1006.2</v>
      </c>
      <c r="V17" s="4">
        <v>1011.5</v>
      </c>
      <c r="W17" s="4">
        <v>998.7</v>
      </c>
      <c r="X17" s="4">
        <v>1011.2</v>
      </c>
      <c r="Y17" s="4">
        <v>1007.2</v>
      </c>
      <c r="Z17" s="4">
        <v>1009.2</v>
      </c>
      <c r="AA17" s="4">
        <v>1013.7</v>
      </c>
      <c r="AB17" s="4">
        <v>1001.9</v>
      </c>
      <c r="AC17" s="4">
        <v>1001.4</v>
      </c>
      <c r="AD17" s="4">
        <v>1010.6</v>
      </c>
      <c r="AE17" s="4">
        <v>1006.1</v>
      </c>
      <c r="AF17" s="4">
        <v>1008.7</v>
      </c>
      <c r="AG17" s="4">
        <v>1001.2</v>
      </c>
      <c r="AH17" s="4">
        <v>1002.1</v>
      </c>
      <c r="AI17" s="4">
        <v>1008.2</v>
      </c>
      <c r="AJ17" s="4">
        <v>1009.4</v>
      </c>
      <c r="AK17" s="4">
        <v>1011.2</v>
      </c>
      <c r="AL17" s="4">
        <v>1015.4</v>
      </c>
      <c r="AM17" s="4">
        <v>1002.8</v>
      </c>
      <c r="AN17" s="4">
        <v>1015.2</v>
      </c>
      <c r="AO17" s="4">
        <v>1011</v>
      </c>
      <c r="AP17" s="4">
        <v>998.2</v>
      </c>
      <c r="AQ17" s="4">
        <v>1006.7</v>
      </c>
      <c r="AR17" s="4">
        <v>1001</v>
      </c>
      <c r="AS17" s="4">
        <v>1009.9</v>
      </c>
      <c r="AT17" s="4">
        <v>1003.9</v>
      </c>
      <c r="AU17" s="4">
        <v>1010.1</v>
      </c>
      <c r="AV17" s="4">
        <v>999.2</v>
      </c>
      <c r="AW17" s="4">
        <v>1009.4</v>
      </c>
      <c r="AX17" s="4">
        <v>1007.8</v>
      </c>
      <c r="AY17" s="4">
        <v>1002.1</v>
      </c>
      <c r="AZ17" s="4">
        <v>1003.8</v>
      </c>
      <c r="BA17" s="4">
        <v>1012.1</v>
      </c>
      <c r="BB17" s="4">
        <v>1016.7</v>
      </c>
      <c r="BC17" s="4">
        <v>1006.8</v>
      </c>
      <c r="BD17" s="4">
        <v>987.4</v>
      </c>
      <c r="BE17" s="4">
        <v>1008.6</v>
      </c>
      <c r="BF17" s="4">
        <v>1002.1968865549801</v>
      </c>
      <c r="BG17" s="4">
        <v>1013.3157221625555</v>
      </c>
      <c r="BH17" s="4">
        <v>1011.8</v>
      </c>
      <c r="BI17" s="4">
        <v>1007.9</v>
      </c>
      <c r="BJ17" s="4">
        <v>1008.7</v>
      </c>
      <c r="BK17" s="4">
        <v>1012.1</v>
      </c>
      <c r="BL17" s="4">
        <v>1007.6</v>
      </c>
      <c r="BM17" s="4">
        <v>996.8</v>
      </c>
      <c r="BN17" s="4">
        <v>1011.9</v>
      </c>
      <c r="BO17" s="4">
        <v>1010.8</v>
      </c>
      <c r="BP17" s="4">
        <v>1004.8</v>
      </c>
      <c r="BQ17" s="4">
        <v>998</v>
      </c>
      <c r="BR17" s="4"/>
      <c r="BS17" s="4"/>
      <c r="BT17" s="4"/>
      <c r="BU17" s="4"/>
      <c r="BV17" s="4"/>
      <c r="BW17" s="4"/>
      <c r="BY17" s="10">
        <f t="shared" si="0"/>
        <v>1006.9866666666669</v>
      </c>
      <c r="BZ17" s="10">
        <f t="shared" si="1"/>
        <v>1006.9700000000004</v>
      </c>
      <c r="CA17" s="10">
        <f t="shared" si="2"/>
        <v>1006.7037536239178</v>
      </c>
      <c r="CB17" s="10">
        <f t="shared" si="3"/>
        <v>1006.4068583457268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>
        <v>1012.8</v>
      </c>
      <c r="H18" s="15">
        <v>1011.1</v>
      </c>
      <c r="I18" s="15">
        <v>1011.5</v>
      </c>
      <c r="J18" s="15">
        <v>1007.8</v>
      </c>
      <c r="K18" s="4">
        <v>1006.5</v>
      </c>
      <c r="L18" s="4">
        <v>1010.5</v>
      </c>
      <c r="M18" s="4">
        <v>1004.5</v>
      </c>
      <c r="N18" s="4">
        <v>1009.7</v>
      </c>
      <c r="O18" s="4">
        <v>1007.3</v>
      </c>
      <c r="P18" s="4">
        <v>1001.7</v>
      </c>
      <c r="Q18" s="4">
        <v>1010.6</v>
      </c>
      <c r="R18" s="4">
        <v>1015.3</v>
      </c>
      <c r="S18" s="4">
        <v>1010.7</v>
      </c>
      <c r="T18" s="4">
        <v>1002.5</v>
      </c>
      <c r="U18" s="4">
        <v>1004.7</v>
      </c>
      <c r="V18" s="4">
        <v>1011.5</v>
      </c>
      <c r="W18" s="4">
        <v>1002</v>
      </c>
      <c r="X18" s="4">
        <v>1008.8</v>
      </c>
      <c r="Y18" s="4">
        <v>1009.5</v>
      </c>
      <c r="Z18" s="4">
        <v>1008.7</v>
      </c>
      <c r="AA18" s="4">
        <v>1010.3</v>
      </c>
      <c r="AB18" s="4">
        <v>1005.2</v>
      </c>
      <c r="AC18" s="4">
        <v>1006</v>
      </c>
      <c r="AD18" s="4">
        <v>1011.6</v>
      </c>
      <c r="AE18" s="4">
        <v>1010.8</v>
      </c>
      <c r="AF18" s="4">
        <v>1007.5</v>
      </c>
      <c r="AG18" s="4">
        <v>1005.7</v>
      </c>
      <c r="AH18" s="4">
        <v>1006.7</v>
      </c>
      <c r="AI18" s="4">
        <v>1009.9</v>
      </c>
      <c r="AJ18" s="4">
        <v>1010.6</v>
      </c>
      <c r="AK18" s="4">
        <v>1009.3</v>
      </c>
      <c r="AL18" s="4">
        <v>1013.2</v>
      </c>
      <c r="AM18" s="4">
        <v>1002.4</v>
      </c>
      <c r="AN18" s="4">
        <v>1004.2</v>
      </c>
      <c r="AO18" s="4">
        <v>1009.6</v>
      </c>
      <c r="AP18" s="4">
        <v>1004.3</v>
      </c>
      <c r="AQ18" s="4">
        <v>1007.3</v>
      </c>
      <c r="AR18" s="4">
        <v>998.9</v>
      </c>
      <c r="AS18" s="4">
        <v>1010</v>
      </c>
      <c r="AT18" s="4">
        <v>1000.2</v>
      </c>
      <c r="AU18" s="4">
        <v>1006.5</v>
      </c>
      <c r="AV18" s="4">
        <v>1001.8</v>
      </c>
      <c r="AW18" s="4">
        <v>1010.7</v>
      </c>
      <c r="AX18" s="4">
        <v>1004.4</v>
      </c>
      <c r="AY18" s="4">
        <v>985.7</v>
      </c>
      <c r="AZ18" s="4">
        <v>1007.1</v>
      </c>
      <c r="BA18" s="4">
        <v>1008.2</v>
      </c>
      <c r="BB18" s="4">
        <v>1015.1</v>
      </c>
      <c r="BC18" s="4">
        <v>1006.3</v>
      </c>
      <c r="BD18" s="4">
        <v>993.9</v>
      </c>
      <c r="BE18" s="4">
        <v>1006.8</v>
      </c>
      <c r="BF18" s="4">
        <v>1005.1076013620753</v>
      </c>
      <c r="BG18" s="4">
        <v>1016.6651426923984</v>
      </c>
      <c r="BH18" s="4">
        <v>1009.5</v>
      </c>
      <c r="BI18" s="4">
        <v>1010.4</v>
      </c>
      <c r="BJ18" s="4">
        <v>1013.8</v>
      </c>
      <c r="BK18" s="4">
        <v>1010.1</v>
      </c>
      <c r="BL18" s="4">
        <v>1007.5</v>
      </c>
      <c r="BM18" s="4">
        <v>1005.2</v>
      </c>
      <c r="BN18" s="4">
        <v>1008.3</v>
      </c>
      <c r="BO18" s="4">
        <v>1010.5</v>
      </c>
      <c r="BP18" s="4">
        <v>1011.4</v>
      </c>
      <c r="BQ18" s="4">
        <v>1004.1</v>
      </c>
      <c r="BR18" s="4"/>
      <c r="BS18" s="4"/>
      <c r="BT18" s="4"/>
      <c r="BU18" s="4"/>
      <c r="BV18" s="4"/>
      <c r="BW18" s="4"/>
      <c r="BY18" s="10">
        <f t="shared" si="0"/>
        <v>1008.05</v>
      </c>
      <c r="BZ18" s="10">
        <f t="shared" si="1"/>
        <v>1007.0133333333334</v>
      </c>
      <c r="CA18" s="10">
        <f t="shared" si="2"/>
        <v>1006.3490914684826</v>
      </c>
      <c r="CB18" s="10">
        <f t="shared" si="3"/>
        <v>1006.3217014211122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>
        <v>1009.5</v>
      </c>
      <c r="H19" s="15">
        <v>1012.2</v>
      </c>
      <c r="I19" s="15">
        <v>1014.5</v>
      </c>
      <c r="J19" s="15">
        <v>1006.5</v>
      </c>
      <c r="K19" s="4">
        <v>1007</v>
      </c>
      <c r="L19" s="4">
        <v>1006.1</v>
      </c>
      <c r="M19" s="4">
        <v>1005.3</v>
      </c>
      <c r="N19" s="4">
        <v>1001.4</v>
      </c>
      <c r="O19" s="4">
        <v>1005.6</v>
      </c>
      <c r="P19" s="4">
        <v>1003</v>
      </c>
      <c r="Q19" s="4">
        <v>1008</v>
      </c>
      <c r="R19" s="4">
        <v>1014.3</v>
      </c>
      <c r="S19" s="4">
        <v>1004.9</v>
      </c>
      <c r="T19" s="4">
        <v>999.7</v>
      </c>
      <c r="U19" s="4">
        <v>1006.1</v>
      </c>
      <c r="V19" s="4">
        <v>1008</v>
      </c>
      <c r="W19" s="4">
        <v>1006.2</v>
      </c>
      <c r="X19" s="4">
        <v>1007.1</v>
      </c>
      <c r="Y19" s="4">
        <v>1008</v>
      </c>
      <c r="Z19" s="4">
        <v>1007.8</v>
      </c>
      <c r="AA19" s="4">
        <v>1007.9</v>
      </c>
      <c r="AB19" s="4">
        <v>1007</v>
      </c>
      <c r="AC19" s="4">
        <v>1013.1</v>
      </c>
      <c r="AD19" s="4">
        <v>1011.6</v>
      </c>
      <c r="AE19" s="4">
        <v>1005.8</v>
      </c>
      <c r="AF19" s="4">
        <v>1007.7</v>
      </c>
      <c r="AG19" s="4">
        <v>1006.8</v>
      </c>
      <c r="AH19" s="4">
        <v>1003.3</v>
      </c>
      <c r="AI19" s="4">
        <v>1005.1</v>
      </c>
      <c r="AJ19" s="4">
        <v>1007.8</v>
      </c>
      <c r="AK19" s="4">
        <v>1008.5</v>
      </c>
      <c r="AL19" s="4">
        <v>1013.6</v>
      </c>
      <c r="AM19" s="4">
        <v>1000</v>
      </c>
      <c r="AN19" s="4">
        <v>1004.1</v>
      </c>
      <c r="AO19" s="4">
        <v>1007.5</v>
      </c>
      <c r="AP19" s="4">
        <v>997.7</v>
      </c>
      <c r="AQ19" s="4">
        <v>1007.8</v>
      </c>
      <c r="AR19" s="4">
        <v>997.8</v>
      </c>
      <c r="AS19" s="4">
        <v>1008.9</v>
      </c>
      <c r="AT19" s="4">
        <v>1002.8</v>
      </c>
      <c r="AU19" s="4">
        <v>1002.1</v>
      </c>
      <c r="AV19" s="4">
        <v>1005.8</v>
      </c>
      <c r="AW19" s="4">
        <v>1007.2</v>
      </c>
      <c r="AX19" s="4">
        <v>1003.2</v>
      </c>
      <c r="AY19" s="4">
        <v>998.8</v>
      </c>
      <c r="AZ19" s="4">
        <v>1011.5</v>
      </c>
      <c r="BA19" s="4">
        <v>1001.7</v>
      </c>
      <c r="BB19" s="4">
        <v>1012.4</v>
      </c>
      <c r="BC19" s="4">
        <v>1004.4</v>
      </c>
      <c r="BD19" s="4">
        <v>1003.2</v>
      </c>
      <c r="BE19" s="4">
        <v>1006.8</v>
      </c>
      <c r="BF19" s="4">
        <v>1007.9835486010028</v>
      </c>
      <c r="BG19" s="4">
        <v>1019.5324137508434</v>
      </c>
      <c r="BH19" s="4">
        <v>1008.2</v>
      </c>
      <c r="BI19" s="4">
        <v>1012</v>
      </c>
      <c r="BJ19" s="4">
        <v>1011</v>
      </c>
      <c r="BK19" s="4">
        <v>1012.7</v>
      </c>
      <c r="BL19" s="4">
        <v>1005.3</v>
      </c>
      <c r="BM19" s="4">
        <v>1006.1</v>
      </c>
      <c r="BN19" s="4">
        <v>1007.3</v>
      </c>
      <c r="BO19" s="4">
        <v>1009.9</v>
      </c>
      <c r="BP19" s="4">
        <v>1012.6</v>
      </c>
      <c r="BQ19" s="4">
        <v>1010.2</v>
      </c>
      <c r="BR19" s="4"/>
      <c r="BS19" s="4"/>
      <c r="BT19" s="4"/>
      <c r="BU19" s="4"/>
      <c r="BV19" s="4"/>
      <c r="BW19" s="4"/>
      <c r="BY19" s="10">
        <f t="shared" si="0"/>
        <v>1006.7733333333331</v>
      </c>
      <c r="BZ19" s="10">
        <f t="shared" si="1"/>
        <v>1006.0933333333331</v>
      </c>
      <c r="CA19" s="10">
        <f t="shared" si="2"/>
        <v>1006.0471987450616</v>
      </c>
      <c r="CB19" s="10">
        <f t="shared" si="3"/>
        <v>1006.6618052371563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>
        <v>1005.8</v>
      </c>
      <c r="H20" s="15">
        <v>1011.7</v>
      </c>
      <c r="I20" s="15">
        <v>1012.2</v>
      </c>
      <c r="J20" s="15">
        <v>1009</v>
      </c>
      <c r="K20" s="4">
        <v>1004.6</v>
      </c>
      <c r="L20" s="4">
        <v>1009</v>
      </c>
      <c r="M20" s="4">
        <v>996.4</v>
      </c>
      <c r="N20" s="4">
        <v>1001.1</v>
      </c>
      <c r="O20" s="4">
        <v>1007.6</v>
      </c>
      <c r="P20" s="4">
        <v>1006.5</v>
      </c>
      <c r="Q20" s="4">
        <v>1007.6</v>
      </c>
      <c r="R20" s="4">
        <v>1015.9</v>
      </c>
      <c r="S20" s="4">
        <v>1000.6</v>
      </c>
      <c r="T20" s="4">
        <v>999.7</v>
      </c>
      <c r="U20" s="4">
        <v>1008.3</v>
      </c>
      <c r="V20" s="4">
        <v>1007.4</v>
      </c>
      <c r="W20" s="4">
        <v>1009.2</v>
      </c>
      <c r="X20" s="4">
        <v>1009</v>
      </c>
      <c r="Y20" s="4">
        <v>1009.3</v>
      </c>
      <c r="Z20" s="4">
        <v>1009.5</v>
      </c>
      <c r="AA20" s="4">
        <v>1004.8</v>
      </c>
      <c r="AB20" s="4">
        <v>1007.4</v>
      </c>
      <c r="AC20" s="4">
        <v>1013.9</v>
      </c>
      <c r="AD20" s="4">
        <v>1010.2</v>
      </c>
      <c r="AE20" s="4">
        <v>1007.7</v>
      </c>
      <c r="AF20" s="4">
        <v>1006.4</v>
      </c>
      <c r="AG20" s="4">
        <v>1006.4</v>
      </c>
      <c r="AH20" s="4">
        <v>1001.6</v>
      </c>
      <c r="AI20" s="4">
        <v>999.3</v>
      </c>
      <c r="AJ20" s="4">
        <v>1008.1</v>
      </c>
      <c r="AK20" s="4">
        <v>1010.3</v>
      </c>
      <c r="AL20" s="4">
        <v>1015.6</v>
      </c>
      <c r="AM20" s="4">
        <v>1001.7</v>
      </c>
      <c r="AN20" s="4">
        <v>1005.6</v>
      </c>
      <c r="AO20" s="4">
        <v>997.9</v>
      </c>
      <c r="AP20" s="4">
        <v>996.7</v>
      </c>
      <c r="AQ20" s="4">
        <v>1009.5</v>
      </c>
      <c r="AR20" s="4">
        <v>1002.9</v>
      </c>
      <c r="AS20" s="4">
        <v>1008.2</v>
      </c>
      <c r="AT20" s="4">
        <v>1008.6</v>
      </c>
      <c r="AU20" s="4">
        <v>1002.4</v>
      </c>
      <c r="AV20" s="4">
        <v>1006.2</v>
      </c>
      <c r="AW20" s="4">
        <v>1005.6</v>
      </c>
      <c r="AX20" s="4">
        <v>1005.3</v>
      </c>
      <c r="AY20" s="4">
        <v>1004.9</v>
      </c>
      <c r="AZ20" s="4">
        <v>1014.8</v>
      </c>
      <c r="BA20" s="4">
        <v>1002.2</v>
      </c>
      <c r="BB20" s="4">
        <v>1006.8</v>
      </c>
      <c r="BC20" s="4">
        <v>1002.8</v>
      </c>
      <c r="BD20" s="4">
        <v>1004.4</v>
      </c>
      <c r="BE20" s="4">
        <v>1005.4</v>
      </c>
      <c r="BF20" s="4">
        <v>1005.8171123557104</v>
      </c>
      <c r="BG20" s="4">
        <v>1017.395024989428</v>
      </c>
      <c r="BH20" s="4">
        <v>1009.1</v>
      </c>
      <c r="BI20" s="4">
        <v>1011.8</v>
      </c>
      <c r="BJ20" s="4">
        <v>1003.6</v>
      </c>
      <c r="BK20" s="4">
        <v>1014.3</v>
      </c>
      <c r="BL20" s="4">
        <v>1008.2</v>
      </c>
      <c r="BM20" s="4">
        <v>1006.6</v>
      </c>
      <c r="BN20" s="4">
        <v>1004.6</v>
      </c>
      <c r="BO20" s="4">
        <v>1009.5</v>
      </c>
      <c r="BP20" s="4">
        <v>1012.7</v>
      </c>
      <c r="BQ20" s="4">
        <v>1010.7</v>
      </c>
      <c r="BR20" s="4"/>
      <c r="BS20" s="4"/>
      <c r="BT20" s="4"/>
      <c r="BU20" s="4"/>
      <c r="BV20" s="4"/>
      <c r="BW20" s="4"/>
      <c r="BY20" s="10">
        <f t="shared" si="0"/>
        <v>1006.8033333333334</v>
      </c>
      <c r="BZ20" s="10">
        <f t="shared" si="1"/>
        <v>1006.3133333333334</v>
      </c>
      <c r="CA20" s="10">
        <f t="shared" si="2"/>
        <v>1006.0237379115048</v>
      </c>
      <c r="CB20" s="10">
        <f t="shared" si="3"/>
        <v>1006.6520044304883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>
        <v>1004.1</v>
      </c>
      <c r="H21" s="15">
        <v>1010.9</v>
      </c>
      <c r="I21" s="15">
        <v>1008.3</v>
      </c>
      <c r="J21" s="15">
        <v>1011.1</v>
      </c>
      <c r="K21" s="4">
        <v>1004.4</v>
      </c>
      <c r="L21" s="4">
        <v>1016.8</v>
      </c>
      <c r="M21" s="4">
        <v>993.8</v>
      </c>
      <c r="N21" s="4">
        <v>1005</v>
      </c>
      <c r="O21" s="4">
        <v>1008.2</v>
      </c>
      <c r="P21" s="4">
        <v>1010</v>
      </c>
      <c r="Q21" s="4">
        <v>1008.7</v>
      </c>
      <c r="R21" s="4">
        <v>1017.5</v>
      </c>
      <c r="S21" s="4">
        <v>998.1</v>
      </c>
      <c r="T21" s="4">
        <v>999.2</v>
      </c>
      <c r="U21" s="4">
        <v>1009.8</v>
      </c>
      <c r="V21" s="4">
        <v>1009.9</v>
      </c>
      <c r="W21" s="4">
        <v>1006.4</v>
      </c>
      <c r="X21" s="4">
        <v>1011.1</v>
      </c>
      <c r="Y21" s="4">
        <v>1010.4</v>
      </c>
      <c r="Z21" s="4">
        <v>1009.1</v>
      </c>
      <c r="AA21" s="4">
        <v>1005.4</v>
      </c>
      <c r="AB21" s="4">
        <v>1007.9</v>
      </c>
      <c r="AC21" s="4">
        <v>1012.1</v>
      </c>
      <c r="AD21" s="4">
        <v>1009.2</v>
      </c>
      <c r="AE21" s="4">
        <v>1009.9</v>
      </c>
      <c r="AF21" s="4">
        <v>1008.4</v>
      </c>
      <c r="AG21" s="4">
        <v>1006.5</v>
      </c>
      <c r="AH21" s="4">
        <v>1005.6</v>
      </c>
      <c r="AI21" s="4">
        <v>1003.6</v>
      </c>
      <c r="AJ21" s="4">
        <v>1005.3</v>
      </c>
      <c r="AK21" s="4">
        <v>1010.7</v>
      </c>
      <c r="AL21" s="4">
        <v>1018.4</v>
      </c>
      <c r="AM21" s="4">
        <v>1002.6</v>
      </c>
      <c r="AN21" s="4">
        <v>1011.9</v>
      </c>
      <c r="AO21" s="4">
        <v>1000.7</v>
      </c>
      <c r="AP21" s="4">
        <v>1001.4</v>
      </c>
      <c r="AQ21" s="4">
        <v>1009.4</v>
      </c>
      <c r="AR21" s="4">
        <v>1007.5</v>
      </c>
      <c r="AS21" s="4">
        <v>1009.3</v>
      </c>
      <c r="AT21" s="4">
        <v>1013.5</v>
      </c>
      <c r="AU21" s="4">
        <v>1003.5</v>
      </c>
      <c r="AV21" s="4">
        <v>1005.8</v>
      </c>
      <c r="AW21" s="4">
        <v>1007.2</v>
      </c>
      <c r="AX21" s="4">
        <v>1009.4</v>
      </c>
      <c r="AY21" s="4">
        <v>1010.4</v>
      </c>
      <c r="AZ21" s="4">
        <v>1014.3</v>
      </c>
      <c r="BA21" s="4">
        <v>1006.6</v>
      </c>
      <c r="BB21" s="4">
        <v>1005.2</v>
      </c>
      <c r="BC21" s="4">
        <v>1000.7</v>
      </c>
      <c r="BD21" s="4">
        <v>1007.8</v>
      </c>
      <c r="BE21" s="4">
        <v>1006.4</v>
      </c>
      <c r="BF21" s="4">
        <v>999.095795021317</v>
      </c>
      <c r="BG21" s="4">
        <v>1015.4275544890597</v>
      </c>
      <c r="BH21" s="4">
        <v>1002.5</v>
      </c>
      <c r="BI21" s="4">
        <v>1010.2</v>
      </c>
      <c r="BJ21" s="4">
        <v>1007.4</v>
      </c>
      <c r="BK21" s="4">
        <v>1013.8</v>
      </c>
      <c r="BL21" s="4">
        <v>1010</v>
      </c>
      <c r="BM21" s="4">
        <v>1008.5</v>
      </c>
      <c r="BN21" s="4">
        <v>1007.8</v>
      </c>
      <c r="BO21" s="4">
        <v>1010.1</v>
      </c>
      <c r="BP21" s="4">
        <v>1009.8</v>
      </c>
      <c r="BQ21" s="4">
        <v>1010.3</v>
      </c>
      <c r="BR21" s="4"/>
      <c r="BS21" s="4"/>
      <c r="BT21" s="4"/>
      <c r="BU21" s="4"/>
      <c r="BV21" s="4"/>
      <c r="BW21" s="4"/>
      <c r="BY21" s="10">
        <f t="shared" si="0"/>
        <v>1007.8366666666667</v>
      </c>
      <c r="BZ21" s="10">
        <f t="shared" si="1"/>
        <v>1007.7233333333336</v>
      </c>
      <c r="CA21" s="10">
        <f t="shared" si="2"/>
        <v>1007.524111650346</v>
      </c>
      <c r="CB21" s="10">
        <f t="shared" si="3"/>
        <v>1007.6943015971087</v>
      </c>
    </row>
    <row r="22" spans="1:80" ht="11.25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>
        <v>1000.3</v>
      </c>
      <c r="H22" s="15">
        <v>1011.5</v>
      </c>
      <c r="I22" s="15">
        <v>1006.4</v>
      </c>
      <c r="J22" s="15">
        <v>1011</v>
      </c>
      <c r="K22" s="4">
        <v>1003</v>
      </c>
      <c r="L22" s="4">
        <v>1016.6</v>
      </c>
      <c r="M22" s="4">
        <v>1005</v>
      </c>
      <c r="N22" s="4">
        <v>1006.8</v>
      </c>
      <c r="O22" s="4">
        <v>1008.3</v>
      </c>
      <c r="P22" s="4">
        <v>1013.3</v>
      </c>
      <c r="Q22" s="4">
        <v>1010.6</v>
      </c>
      <c r="R22" s="4">
        <v>1014</v>
      </c>
      <c r="S22" s="4">
        <v>1002.6</v>
      </c>
      <c r="T22" s="4">
        <v>1002</v>
      </c>
      <c r="U22" s="4">
        <v>1011.5</v>
      </c>
      <c r="V22" s="4">
        <v>1010.8</v>
      </c>
      <c r="W22" s="4">
        <v>1007.1</v>
      </c>
      <c r="X22" s="4">
        <v>1008.5</v>
      </c>
      <c r="Y22" s="4">
        <v>1016.4</v>
      </c>
      <c r="Z22" s="4">
        <v>1010.3</v>
      </c>
      <c r="AA22" s="4">
        <v>1008.6</v>
      </c>
      <c r="AB22" s="4">
        <v>1011.4</v>
      </c>
      <c r="AC22" s="4">
        <v>1013.4</v>
      </c>
      <c r="AD22" s="4">
        <v>1008.6</v>
      </c>
      <c r="AE22" s="4">
        <v>1007.5</v>
      </c>
      <c r="AF22" s="4">
        <v>1003.4</v>
      </c>
      <c r="AG22" s="4">
        <v>1007.8</v>
      </c>
      <c r="AH22" s="4">
        <v>1013.2</v>
      </c>
      <c r="AI22" s="4">
        <v>1010.6</v>
      </c>
      <c r="AJ22" s="89">
        <v>1003.9</v>
      </c>
      <c r="AK22" s="89">
        <v>1007.4</v>
      </c>
      <c r="AL22" s="89">
        <v>1018.2</v>
      </c>
      <c r="AM22" s="89">
        <v>1008.3</v>
      </c>
      <c r="AN22" s="89">
        <v>1007.8</v>
      </c>
      <c r="AO22" s="89">
        <v>1009.7</v>
      </c>
      <c r="AP22" s="89">
        <v>1007.1</v>
      </c>
      <c r="AQ22" s="89">
        <v>1009</v>
      </c>
      <c r="AR22" s="89">
        <v>1001.9</v>
      </c>
      <c r="AS22" s="89">
        <v>1009.1</v>
      </c>
      <c r="AT22" s="89">
        <v>1014.4</v>
      </c>
      <c r="AU22" s="89">
        <v>1003.9</v>
      </c>
      <c r="AV22" s="89">
        <v>1010.2</v>
      </c>
      <c r="AW22" s="89">
        <v>1010.4</v>
      </c>
      <c r="AX22" s="89">
        <v>1009.2</v>
      </c>
      <c r="AY22" s="89">
        <v>1009.1</v>
      </c>
      <c r="AZ22" s="89">
        <v>1012.3</v>
      </c>
      <c r="BA22" s="89">
        <v>1006.5</v>
      </c>
      <c r="BB22" s="89">
        <v>1006.1</v>
      </c>
      <c r="BC22" s="89">
        <v>1006.3</v>
      </c>
      <c r="BD22" s="89">
        <v>1005.2</v>
      </c>
      <c r="BE22" s="89">
        <v>1009.7</v>
      </c>
      <c r="BF22" s="89">
        <v>1002.8923772356512</v>
      </c>
      <c r="BG22" s="89">
        <v>1014.9264225460714</v>
      </c>
      <c r="BH22" s="89">
        <v>997.5</v>
      </c>
      <c r="BI22" s="89">
        <v>1013.8</v>
      </c>
      <c r="BJ22" s="89">
        <v>1013.3</v>
      </c>
      <c r="BK22" s="89">
        <v>1011.4</v>
      </c>
      <c r="BL22" s="89">
        <v>1013.3</v>
      </c>
      <c r="BM22" s="89">
        <v>1011.1</v>
      </c>
      <c r="BN22" s="89">
        <v>1011.5</v>
      </c>
      <c r="BO22" s="89">
        <v>1010.3</v>
      </c>
      <c r="BP22" s="89">
        <v>1012.4</v>
      </c>
      <c r="BQ22" s="89">
        <v>1011.2</v>
      </c>
      <c r="BR22" s="89"/>
      <c r="BS22" s="89"/>
      <c r="BT22" s="89"/>
      <c r="BU22" s="89"/>
      <c r="BV22" s="89"/>
      <c r="BW22" s="89"/>
      <c r="BY22" s="10">
        <f t="shared" si="0"/>
        <v>1009.3366666666667</v>
      </c>
      <c r="BZ22" s="10">
        <f t="shared" si="1"/>
        <v>1009.0800000000002</v>
      </c>
      <c r="CA22" s="10">
        <f t="shared" si="2"/>
        <v>1008.4872933260575</v>
      </c>
      <c r="CB22" s="10">
        <f t="shared" si="3"/>
        <v>1009.0264128961846</v>
      </c>
    </row>
    <row r="23" spans="1:80" ht="11.25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>
        <v>1002.4</v>
      </c>
      <c r="H23" s="7">
        <v>1012</v>
      </c>
      <c r="I23" s="7">
        <v>1006.6</v>
      </c>
      <c r="J23" s="7">
        <v>1009.3</v>
      </c>
      <c r="K23" s="7">
        <v>1002.2</v>
      </c>
      <c r="L23" s="7">
        <v>1015.5</v>
      </c>
      <c r="M23" s="7">
        <v>1018.4</v>
      </c>
      <c r="N23" s="7">
        <v>1001.1</v>
      </c>
      <c r="O23" s="7">
        <v>1008.2</v>
      </c>
      <c r="P23" s="7">
        <v>1013.5</v>
      </c>
      <c r="Q23" s="7">
        <v>1011.6</v>
      </c>
      <c r="R23" s="7">
        <v>1012.8</v>
      </c>
      <c r="S23" s="7">
        <v>1005.4</v>
      </c>
      <c r="T23" s="7">
        <v>1003.5</v>
      </c>
      <c r="U23" s="7">
        <v>1010.2</v>
      </c>
      <c r="V23" s="7">
        <v>1003.8</v>
      </c>
      <c r="W23" s="7">
        <v>1013.8</v>
      </c>
      <c r="X23" s="7">
        <v>1008.6</v>
      </c>
      <c r="Y23" s="7">
        <v>1015.5</v>
      </c>
      <c r="Z23" s="7">
        <v>1012.2</v>
      </c>
      <c r="AA23" s="7">
        <v>1011.7</v>
      </c>
      <c r="AB23" s="7">
        <v>1012</v>
      </c>
      <c r="AC23" s="7">
        <v>1013.5</v>
      </c>
      <c r="AD23" s="7">
        <v>1007.9</v>
      </c>
      <c r="AE23" s="7">
        <v>1005.1</v>
      </c>
      <c r="AF23" s="7">
        <v>1000.1</v>
      </c>
      <c r="AG23" s="7">
        <v>1008</v>
      </c>
      <c r="AH23" s="7">
        <v>1016.4</v>
      </c>
      <c r="AI23" s="7">
        <v>1011.3</v>
      </c>
      <c r="AJ23" s="15">
        <v>1007.6</v>
      </c>
      <c r="AK23" s="15">
        <v>1003.8</v>
      </c>
      <c r="AL23" s="15">
        <v>1017.1</v>
      </c>
      <c r="AM23" s="15">
        <v>1014.9</v>
      </c>
      <c r="AN23" s="4">
        <v>1006.4</v>
      </c>
      <c r="AO23" s="4">
        <v>1012.4</v>
      </c>
      <c r="AP23" s="4">
        <v>1012.9</v>
      </c>
      <c r="AQ23" s="4">
        <v>1008.6</v>
      </c>
      <c r="AR23" s="4">
        <v>1001.1</v>
      </c>
      <c r="AS23" s="4">
        <v>1009.5</v>
      </c>
      <c r="AT23" s="4">
        <v>1014</v>
      </c>
      <c r="AU23" s="4">
        <v>1006.2</v>
      </c>
      <c r="AV23" s="4">
        <v>1012</v>
      </c>
      <c r="AW23" s="4">
        <v>1003.4</v>
      </c>
      <c r="AX23" s="4">
        <v>1011.1</v>
      </c>
      <c r="AY23" s="4">
        <v>1008.5</v>
      </c>
      <c r="AZ23" s="4">
        <v>1008.3</v>
      </c>
      <c r="BA23" s="4">
        <v>1006.5</v>
      </c>
      <c r="BB23" s="4">
        <v>1005.8</v>
      </c>
      <c r="BC23" s="4">
        <v>1001.1</v>
      </c>
      <c r="BD23" s="4">
        <v>1005</v>
      </c>
      <c r="BE23" s="4">
        <v>1009</v>
      </c>
      <c r="BF23" s="4">
        <v>998.8531389439198</v>
      </c>
      <c r="BG23" s="4">
        <v>1015.5654712166362</v>
      </c>
      <c r="BH23" s="4">
        <v>999.8</v>
      </c>
      <c r="BI23" s="4">
        <v>1014.7</v>
      </c>
      <c r="BJ23" s="4">
        <v>1012.8</v>
      </c>
      <c r="BK23" s="4">
        <v>1011.6</v>
      </c>
      <c r="BL23" s="4">
        <v>1011.4</v>
      </c>
      <c r="BM23" s="4">
        <v>1013.3</v>
      </c>
      <c r="BN23" s="4">
        <v>1013.2</v>
      </c>
      <c r="BO23" s="4">
        <v>1009.1</v>
      </c>
      <c r="BP23" s="4">
        <v>1014.6</v>
      </c>
      <c r="BQ23" s="4">
        <v>1010.6</v>
      </c>
      <c r="BR23" s="4"/>
      <c r="BS23" s="4"/>
      <c r="BT23" s="4"/>
      <c r="BU23" s="4"/>
      <c r="BV23" s="4"/>
      <c r="BW23" s="4"/>
      <c r="BY23" s="11">
        <f t="shared" si="0"/>
        <v>1009.8333333333333</v>
      </c>
      <c r="BZ23" s="11">
        <f t="shared" si="1"/>
        <v>1009.45</v>
      </c>
      <c r="CA23" s="11">
        <f t="shared" si="2"/>
        <v>1008.280620338685</v>
      </c>
      <c r="CB23" s="10">
        <f t="shared" si="3"/>
        <v>1009.1038261342112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>
        <v>1004.2</v>
      </c>
      <c r="H24" s="15">
        <v>1010.6</v>
      </c>
      <c r="I24" s="15">
        <v>1008.2</v>
      </c>
      <c r="J24" s="15">
        <v>1009</v>
      </c>
      <c r="K24" s="4">
        <v>1005.6</v>
      </c>
      <c r="L24" s="4">
        <v>1014.9</v>
      </c>
      <c r="M24" s="4">
        <v>1014.4</v>
      </c>
      <c r="N24" s="4">
        <v>1001.4</v>
      </c>
      <c r="O24" s="4">
        <v>1007.1</v>
      </c>
      <c r="P24" s="4">
        <v>1012</v>
      </c>
      <c r="Q24" s="4">
        <v>1008.3</v>
      </c>
      <c r="R24" s="4">
        <v>1012</v>
      </c>
      <c r="S24" s="4">
        <v>1018.5</v>
      </c>
      <c r="T24" s="4">
        <v>998.8</v>
      </c>
      <c r="U24" s="4">
        <v>1009.9</v>
      </c>
      <c r="V24" s="4">
        <v>1004</v>
      </c>
      <c r="W24" s="4">
        <v>1009.1</v>
      </c>
      <c r="X24" s="4">
        <v>1009.1</v>
      </c>
      <c r="Y24" s="4">
        <v>1014.7</v>
      </c>
      <c r="Z24" s="4">
        <v>1011.9</v>
      </c>
      <c r="AA24" s="4">
        <v>1010.3</v>
      </c>
      <c r="AB24" s="4">
        <v>1012.9</v>
      </c>
      <c r="AC24" s="4">
        <v>1010.1</v>
      </c>
      <c r="AD24" s="4">
        <v>1005.8</v>
      </c>
      <c r="AE24" s="4">
        <v>1005.8</v>
      </c>
      <c r="AF24" s="4">
        <v>1005.7</v>
      </c>
      <c r="AG24" s="4">
        <v>1008.8</v>
      </c>
      <c r="AH24" s="4">
        <v>1013.5</v>
      </c>
      <c r="AI24" s="4">
        <v>1006.2</v>
      </c>
      <c r="AJ24" s="4">
        <v>1008.7</v>
      </c>
      <c r="AK24" s="4">
        <v>1005.7</v>
      </c>
      <c r="AL24" s="4">
        <v>1012.2</v>
      </c>
      <c r="AM24" s="4">
        <v>1011.5</v>
      </c>
      <c r="AN24" s="4">
        <v>1006.4</v>
      </c>
      <c r="AO24" s="4">
        <v>1010.8</v>
      </c>
      <c r="AP24" s="4">
        <v>1013.8</v>
      </c>
      <c r="AQ24" s="4">
        <v>1007.7</v>
      </c>
      <c r="AR24" s="4">
        <v>1006.6</v>
      </c>
      <c r="AS24" s="4">
        <v>1011.2</v>
      </c>
      <c r="AT24" s="4">
        <v>1014.3</v>
      </c>
      <c r="AU24" s="4">
        <v>1007.3</v>
      </c>
      <c r="AV24" s="4">
        <v>1009</v>
      </c>
      <c r="AW24" s="4">
        <v>999.5</v>
      </c>
      <c r="AX24" s="4">
        <v>1010.9</v>
      </c>
      <c r="AY24" s="4">
        <v>1008.5</v>
      </c>
      <c r="AZ24" s="4">
        <v>1011.8</v>
      </c>
      <c r="BA24" s="4">
        <v>1007</v>
      </c>
      <c r="BB24" s="4">
        <v>1006.6</v>
      </c>
      <c r="BC24" s="4">
        <v>1002.1</v>
      </c>
      <c r="BD24" s="4">
        <v>1003.6</v>
      </c>
      <c r="BE24" s="4">
        <v>1008.2</v>
      </c>
      <c r="BF24" s="4">
        <v>998.0570407003655</v>
      </c>
      <c r="BG24" s="4">
        <v>1012.7499661946243</v>
      </c>
      <c r="BH24" s="4">
        <v>1009.5</v>
      </c>
      <c r="BI24" s="4">
        <v>1014.5</v>
      </c>
      <c r="BJ24" s="4">
        <v>1008.7</v>
      </c>
      <c r="BK24" s="4">
        <v>1007.9</v>
      </c>
      <c r="BL24" s="4">
        <v>1008.8</v>
      </c>
      <c r="BM24" s="4">
        <v>1013.5</v>
      </c>
      <c r="BN24" s="4">
        <v>1010.6</v>
      </c>
      <c r="BO24" s="4">
        <v>1006.5</v>
      </c>
      <c r="BP24" s="4">
        <v>1009</v>
      </c>
      <c r="BQ24" s="4">
        <v>1008.3</v>
      </c>
      <c r="BR24" s="4"/>
      <c r="BS24" s="4"/>
      <c r="BT24" s="4"/>
      <c r="BU24" s="4"/>
      <c r="BV24" s="4"/>
      <c r="BW24" s="4"/>
      <c r="BY24" s="10">
        <f t="shared" si="0"/>
        <v>1009.2633333333334</v>
      </c>
      <c r="BZ24" s="10">
        <f t="shared" si="1"/>
        <v>1008.7099999999999</v>
      </c>
      <c r="CA24" s="10">
        <f t="shared" si="2"/>
        <v>1008.0002335631663</v>
      </c>
      <c r="CB24" s="10">
        <f t="shared" si="3"/>
        <v>1008.5453873191932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>
        <v>990</v>
      </c>
      <c r="H25" s="15">
        <v>1007.9</v>
      </c>
      <c r="I25" s="15">
        <v>1009.6</v>
      </c>
      <c r="J25" s="15">
        <v>1009.4</v>
      </c>
      <c r="K25" s="4">
        <v>1012.2</v>
      </c>
      <c r="L25" s="4">
        <v>1011.4</v>
      </c>
      <c r="M25" s="4">
        <v>1008.9</v>
      </c>
      <c r="N25" s="4">
        <v>1000.8</v>
      </c>
      <c r="O25" s="4">
        <v>1011.7</v>
      </c>
      <c r="P25" s="4">
        <v>1009.9</v>
      </c>
      <c r="Q25" s="4">
        <v>1008.1</v>
      </c>
      <c r="R25" s="4">
        <v>1010.7</v>
      </c>
      <c r="S25" s="4">
        <v>1011.8</v>
      </c>
      <c r="T25" s="4">
        <v>998.9</v>
      </c>
      <c r="U25" s="4">
        <v>1010.8</v>
      </c>
      <c r="V25" s="4">
        <v>1009.9</v>
      </c>
      <c r="W25" s="4">
        <v>1008.2</v>
      </c>
      <c r="X25" s="4">
        <v>1009.6</v>
      </c>
      <c r="Y25" s="4">
        <v>1015</v>
      </c>
      <c r="Z25" s="4">
        <v>1014.2</v>
      </c>
      <c r="AA25" s="4">
        <v>1010.4</v>
      </c>
      <c r="AB25" s="4">
        <v>1009.7</v>
      </c>
      <c r="AC25" s="4">
        <v>1004.6</v>
      </c>
      <c r="AD25" s="4">
        <v>1005.9</v>
      </c>
      <c r="AE25" s="4">
        <v>1010.1</v>
      </c>
      <c r="AF25" s="4">
        <v>1005.5</v>
      </c>
      <c r="AG25" s="4">
        <v>1008.4</v>
      </c>
      <c r="AH25" s="4">
        <v>1010.2</v>
      </c>
      <c r="AI25" s="4">
        <v>1004.1</v>
      </c>
      <c r="AJ25" s="4">
        <v>1006.8</v>
      </c>
      <c r="AK25" s="4">
        <v>1010.3</v>
      </c>
      <c r="AL25" s="4">
        <v>1011.6</v>
      </c>
      <c r="AM25" s="4">
        <v>1010.8</v>
      </c>
      <c r="AN25" s="4">
        <v>1006.9</v>
      </c>
      <c r="AO25" s="4">
        <v>1008.7</v>
      </c>
      <c r="AP25" s="4">
        <v>1016.4</v>
      </c>
      <c r="AQ25" s="4">
        <v>1007.4</v>
      </c>
      <c r="AR25" s="4">
        <v>1010.4</v>
      </c>
      <c r="AS25" s="4">
        <v>1008.9</v>
      </c>
      <c r="AT25" s="4">
        <v>1014.7</v>
      </c>
      <c r="AU25" s="4">
        <v>1002.9</v>
      </c>
      <c r="AV25" s="4">
        <v>1005.8</v>
      </c>
      <c r="AW25" s="4">
        <v>1001.1</v>
      </c>
      <c r="AX25" s="4">
        <v>1007.5</v>
      </c>
      <c r="AY25" s="4">
        <v>1010.9</v>
      </c>
      <c r="AZ25" s="4">
        <v>1014.5</v>
      </c>
      <c r="BA25" s="4">
        <v>1009.2</v>
      </c>
      <c r="BB25" s="4">
        <v>1009.2</v>
      </c>
      <c r="BC25" s="4">
        <v>1004.4</v>
      </c>
      <c r="BD25" s="4">
        <v>1004.7</v>
      </c>
      <c r="BE25" s="4">
        <v>1007.7</v>
      </c>
      <c r="BF25" s="4">
        <v>1004.1950723551531</v>
      </c>
      <c r="BG25" s="4">
        <v>1011.2103603965293</v>
      </c>
      <c r="BH25" s="4">
        <v>1007</v>
      </c>
      <c r="BI25" s="4">
        <v>1014</v>
      </c>
      <c r="BJ25" s="4">
        <v>1007.2</v>
      </c>
      <c r="BK25" s="4">
        <v>1004.5</v>
      </c>
      <c r="BL25" s="4">
        <v>1007.2</v>
      </c>
      <c r="BM25" s="4">
        <v>1014.7</v>
      </c>
      <c r="BN25" s="4">
        <v>1004.4</v>
      </c>
      <c r="BO25" s="4">
        <v>1004.6</v>
      </c>
      <c r="BP25" s="4">
        <v>1005.7</v>
      </c>
      <c r="BQ25" s="4">
        <v>1007.3</v>
      </c>
      <c r="BR25" s="4"/>
      <c r="BS25" s="4"/>
      <c r="BT25" s="4"/>
      <c r="BU25" s="4"/>
      <c r="BV25" s="4"/>
      <c r="BW25" s="4"/>
      <c r="BY25" s="10">
        <f t="shared" si="0"/>
        <v>1008.9966666666666</v>
      </c>
      <c r="BZ25" s="10">
        <f t="shared" si="1"/>
        <v>1008.6066666666669</v>
      </c>
      <c r="CA25" s="10">
        <f t="shared" si="2"/>
        <v>1008.3468477583896</v>
      </c>
      <c r="CB25" s="10">
        <f t="shared" si="3"/>
        <v>1008.1969494436028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>
        <v>1006.1</v>
      </c>
      <c r="H26" s="15">
        <v>1005.8</v>
      </c>
      <c r="I26" s="15">
        <v>1012.2</v>
      </c>
      <c r="J26" s="15">
        <v>1009.1</v>
      </c>
      <c r="K26" s="4">
        <v>1013.8</v>
      </c>
      <c r="L26" s="4">
        <v>1008.8</v>
      </c>
      <c r="M26" s="4">
        <v>1007.1</v>
      </c>
      <c r="N26" s="4">
        <v>1006.4</v>
      </c>
      <c r="O26" s="4">
        <v>1012.6</v>
      </c>
      <c r="P26" s="4">
        <v>1008.8</v>
      </c>
      <c r="Q26" s="4">
        <v>1009.4</v>
      </c>
      <c r="R26" s="4">
        <v>1009.7</v>
      </c>
      <c r="S26" s="4">
        <v>1011.7</v>
      </c>
      <c r="T26" s="4">
        <v>1004.7</v>
      </c>
      <c r="U26" s="4">
        <v>1011.9</v>
      </c>
      <c r="V26" s="4">
        <v>1011.4</v>
      </c>
      <c r="W26" s="4">
        <v>1012.3</v>
      </c>
      <c r="X26" s="4">
        <v>1008.7</v>
      </c>
      <c r="Y26" s="4">
        <v>1013.6</v>
      </c>
      <c r="Z26" s="4">
        <v>1014</v>
      </c>
      <c r="AA26" s="4">
        <v>1010.1</v>
      </c>
      <c r="AB26" s="4">
        <v>1009.7</v>
      </c>
      <c r="AC26" s="4">
        <v>1003</v>
      </c>
      <c r="AD26" s="4">
        <v>1007.6</v>
      </c>
      <c r="AE26" s="4">
        <v>1012.1</v>
      </c>
      <c r="AF26" s="4">
        <v>1004.6</v>
      </c>
      <c r="AG26" s="4">
        <v>1006.6</v>
      </c>
      <c r="AH26" s="4">
        <v>1008</v>
      </c>
      <c r="AI26" s="4">
        <v>1007.8</v>
      </c>
      <c r="AJ26" s="4">
        <v>1007.2</v>
      </c>
      <c r="AK26" s="4">
        <v>1011.7</v>
      </c>
      <c r="AL26" s="4">
        <v>1011.3</v>
      </c>
      <c r="AM26" s="4">
        <v>1007.1</v>
      </c>
      <c r="AN26" s="4">
        <v>1003.9</v>
      </c>
      <c r="AO26" s="4">
        <v>1009</v>
      </c>
      <c r="AP26" s="4">
        <v>1014.2</v>
      </c>
      <c r="AQ26" s="4">
        <v>1005.4</v>
      </c>
      <c r="AR26" s="4">
        <v>1014.1</v>
      </c>
      <c r="AS26" s="4">
        <v>1009.9</v>
      </c>
      <c r="AT26" s="4">
        <v>1013.8</v>
      </c>
      <c r="AU26" s="4">
        <v>1012.4</v>
      </c>
      <c r="AV26" s="4">
        <v>1006.4</v>
      </c>
      <c r="AW26" s="4">
        <v>1003.5</v>
      </c>
      <c r="AX26" s="4">
        <v>1006.3</v>
      </c>
      <c r="AY26" s="4">
        <v>1012</v>
      </c>
      <c r="AZ26" s="4">
        <v>1007.6</v>
      </c>
      <c r="BA26" s="4">
        <v>1007.6</v>
      </c>
      <c r="BB26" s="4">
        <v>1009.5</v>
      </c>
      <c r="BC26" s="4">
        <v>1006.3</v>
      </c>
      <c r="BD26" s="4">
        <v>1008.7</v>
      </c>
      <c r="BE26" s="4">
        <v>1005.2</v>
      </c>
      <c r="BF26" s="4">
        <v>1008.8449198622613</v>
      </c>
      <c r="BG26" s="4">
        <v>1011.351805559063</v>
      </c>
      <c r="BH26" s="4">
        <v>1007.4</v>
      </c>
      <c r="BI26" s="4">
        <v>1014.4</v>
      </c>
      <c r="BJ26" s="4">
        <v>1006.8</v>
      </c>
      <c r="BK26" s="4">
        <v>1003.7</v>
      </c>
      <c r="BL26" s="4">
        <v>1009.2</v>
      </c>
      <c r="BM26" s="4">
        <v>1015.5</v>
      </c>
      <c r="BN26" s="4">
        <v>1000.8</v>
      </c>
      <c r="BO26" s="4">
        <v>1006.7</v>
      </c>
      <c r="BP26" s="4">
        <v>1006.4</v>
      </c>
      <c r="BQ26" s="4">
        <v>1008.4</v>
      </c>
      <c r="BR26" s="4"/>
      <c r="BS26" s="4"/>
      <c r="BT26" s="4"/>
      <c r="BU26" s="4"/>
      <c r="BV26" s="4"/>
      <c r="BW26" s="4"/>
      <c r="BY26" s="10">
        <f t="shared" si="0"/>
        <v>1009.3599999999998</v>
      </c>
      <c r="BZ26" s="10">
        <f t="shared" si="1"/>
        <v>1009.2000000000003</v>
      </c>
      <c r="CA26" s="10">
        <f t="shared" si="2"/>
        <v>1008.6665575140443</v>
      </c>
      <c r="CB26" s="10">
        <f t="shared" si="3"/>
        <v>1008.4644104974623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>
        <v>1009.8</v>
      </c>
      <c r="H27" s="15">
        <v>1005.6</v>
      </c>
      <c r="I27" s="15">
        <v>1013.4</v>
      </c>
      <c r="J27" s="15">
        <v>1005.4</v>
      </c>
      <c r="K27" s="4">
        <v>1011.1</v>
      </c>
      <c r="L27" s="4">
        <v>1006.5</v>
      </c>
      <c r="M27" s="4">
        <v>1010.5</v>
      </c>
      <c r="N27" s="4">
        <v>1009.2</v>
      </c>
      <c r="O27" s="4">
        <v>1010.6</v>
      </c>
      <c r="P27" s="4">
        <v>1006.9</v>
      </c>
      <c r="Q27" s="4">
        <v>1011.7</v>
      </c>
      <c r="R27" s="4">
        <v>1011.1</v>
      </c>
      <c r="S27" s="4">
        <v>1012.1</v>
      </c>
      <c r="T27" s="4">
        <v>1009.9</v>
      </c>
      <c r="U27" s="4">
        <v>1011.7</v>
      </c>
      <c r="V27" s="4">
        <v>1010.3</v>
      </c>
      <c r="W27" s="4">
        <v>1011.5</v>
      </c>
      <c r="X27" s="4">
        <v>1009.8</v>
      </c>
      <c r="Y27" s="4">
        <v>1013</v>
      </c>
      <c r="Z27" s="4">
        <v>1014.5</v>
      </c>
      <c r="AA27" s="4">
        <v>1010.2</v>
      </c>
      <c r="AB27" s="4">
        <v>1009.6</v>
      </c>
      <c r="AC27" s="4">
        <v>1004.1</v>
      </c>
      <c r="AD27" s="4">
        <v>1008.4</v>
      </c>
      <c r="AE27" s="4">
        <v>1011</v>
      </c>
      <c r="AF27" s="4">
        <v>1006.8</v>
      </c>
      <c r="AG27" s="4">
        <v>1005.9</v>
      </c>
      <c r="AH27" s="4">
        <v>1008.4</v>
      </c>
      <c r="AI27" s="4">
        <v>1012.3</v>
      </c>
      <c r="AJ27" s="4">
        <v>1009.9</v>
      </c>
      <c r="AK27" s="4">
        <v>1011.3</v>
      </c>
      <c r="AL27" s="4">
        <v>1011.6</v>
      </c>
      <c r="AM27" s="4">
        <v>1005.4</v>
      </c>
      <c r="AN27" s="4">
        <v>1002.8</v>
      </c>
      <c r="AO27" s="4">
        <v>1010.7</v>
      </c>
      <c r="AP27" s="4">
        <v>1011.7</v>
      </c>
      <c r="AQ27" s="4">
        <v>1006.4</v>
      </c>
      <c r="AR27" s="4">
        <v>1013.7</v>
      </c>
      <c r="AS27" s="4">
        <v>1012</v>
      </c>
      <c r="AT27" s="4">
        <v>1011.1</v>
      </c>
      <c r="AU27" s="4">
        <v>1010.9</v>
      </c>
      <c r="AV27" s="4">
        <v>1009.5</v>
      </c>
      <c r="AW27" s="4">
        <v>1002.6</v>
      </c>
      <c r="AX27" s="4">
        <v>1006.9</v>
      </c>
      <c r="AY27" s="4">
        <v>1010</v>
      </c>
      <c r="AZ27" s="4">
        <v>1007.3</v>
      </c>
      <c r="BA27" s="4">
        <v>1008.8</v>
      </c>
      <c r="BB27" s="4">
        <v>1007.3</v>
      </c>
      <c r="BC27" s="4">
        <v>1009.2</v>
      </c>
      <c r="BD27" s="4">
        <v>1009</v>
      </c>
      <c r="BE27" s="4">
        <v>1005.1</v>
      </c>
      <c r="BF27" s="4">
        <v>1005.4806767102525</v>
      </c>
      <c r="BG27" s="4">
        <v>1012.3410349469652</v>
      </c>
      <c r="BH27" s="4">
        <v>1013.5</v>
      </c>
      <c r="BI27" s="4">
        <v>1011.8</v>
      </c>
      <c r="BJ27" s="4">
        <v>1005.5</v>
      </c>
      <c r="BK27" s="4">
        <v>1009.3</v>
      </c>
      <c r="BL27" s="4">
        <v>1008.5</v>
      </c>
      <c r="BM27" s="4">
        <v>1014.1</v>
      </c>
      <c r="BN27" s="4">
        <v>1001.7</v>
      </c>
      <c r="BO27" s="4">
        <v>1008.9</v>
      </c>
      <c r="BP27" s="4">
        <v>1009.4</v>
      </c>
      <c r="BQ27" s="4">
        <v>1009.8</v>
      </c>
      <c r="BR27" s="4"/>
      <c r="BS27" s="4"/>
      <c r="BT27" s="4"/>
      <c r="BU27" s="4"/>
      <c r="BV27" s="4"/>
      <c r="BW27" s="4"/>
      <c r="BY27" s="10">
        <f t="shared" si="0"/>
        <v>1009.69</v>
      </c>
      <c r="BZ27" s="10">
        <f t="shared" si="1"/>
        <v>1009.5666666666667</v>
      </c>
      <c r="CA27" s="10">
        <f t="shared" si="2"/>
        <v>1008.7940570552406</v>
      </c>
      <c r="CB27" s="10">
        <f t="shared" si="3"/>
        <v>1008.7329584405553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>
        <v>1008.7</v>
      </c>
      <c r="H28" s="15">
        <v>1010.6</v>
      </c>
      <c r="I28" s="15">
        <v>1013.4</v>
      </c>
      <c r="J28" s="15">
        <v>1003</v>
      </c>
      <c r="K28" s="4">
        <v>1010.2</v>
      </c>
      <c r="L28" s="4">
        <v>1007</v>
      </c>
      <c r="M28" s="4">
        <v>1013.7</v>
      </c>
      <c r="N28" s="4">
        <v>1013.8</v>
      </c>
      <c r="O28" s="4">
        <v>1011.6</v>
      </c>
      <c r="P28" s="4">
        <v>1007.4</v>
      </c>
      <c r="Q28" s="4">
        <v>1012.1</v>
      </c>
      <c r="R28" s="4">
        <v>1012.1</v>
      </c>
      <c r="S28" s="4">
        <v>1012.5</v>
      </c>
      <c r="T28" s="4">
        <v>1008.1</v>
      </c>
      <c r="U28" s="4">
        <v>1011.1</v>
      </c>
      <c r="V28" s="4">
        <v>1010.1</v>
      </c>
      <c r="W28" s="4">
        <v>1011</v>
      </c>
      <c r="X28" s="4">
        <v>1010.9</v>
      </c>
      <c r="Y28" s="4">
        <v>1014.7</v>
      </c>
      <c r="Z28" s="4">
        <v>1012.7</v>
      </c>
      <c r="AA28" s="4">
        <v>1010.1</v>
      </c>
      <c r="AB28" s="4">
        <v>1013.2</v>
      </c>
      <c r="AC28" s="4">
        <v>1006.2</v>
      </c>
      <c r="AD28" s="4">
        <v>1008.1</v>
      </c>
      <c r="AE28" s="4">
        <v>1011.3</v>
      </c>
      <c r="AF28" s="4">
        <v>1008.8</v>
      </c>
      <c r="AG28" s="4">
        <v>1006.9</v>
      </c>
      <c r="AH28" s="4">
        <v>1010.3</v>
      </c>
      <c r="AI28" s="4">
        <v>1013.4</v>
      </c>
      <c r="AJ28" s="4">
        <v>1011.8</v>
      </c>
      <c r="AK28" s="4">
        <v>1012</v>
      </c>
      <c r="AL28" s="4">
        <v>1014.5</v>
      </c>
      <c r="AM28" s="4">
        <v>1005.5</v>
      </c>
      <c r="AN28" s="4">
        <v>997</v>
      </c>
      <c r="AO28" s="4">
        <v>1008.6</v>
      </c>
      <c r="AP28" s="4">
        <v>1010.7</v>
      </c>
      <c r="AQ28" s="4">
        <v>1005.2</v>
      </c>
      <c r="AR28" s="4">
        <v>1016.7</v>
      </c>
      <c r="AS28" s="4">
        <v>1012.4</v>
      </c>
      <c r="AT28" s="4">
        <v>1007.2</v>
      </c>
      <c r="AU28" s="4">
        <v>1007.5</v>
      </c>
      <c r="AV28" s="4">
        <v>1013.8</v>
      </c>
      <c r="AW28" s="4">
        <v>1003.8</v>
      </c>
      <c r="AX28" s="4">
        <v>1009</v>
      </c>
      <c r="AY28" s="4">
        <v>1010.8</v>
      </c>
      <c r="AZ28" s="4">
        <v>1005.4</v>
      </c>
      <c r="BA28" s="4">
        <v>1011.8</v>
      </c>
      <c r="BB28" s="4">
        <v>983.1</v>
      </c>
      <c r="BC28" s="4">
        <v>1014.2</v>
      </c>
      <c r="BD28" s="4">
        <v>1006.2</v>
      </c>
      <c r="BE28" s="4">
        <v>1007.3</v>
      </c>
      <c r="BF28" s="4">
        <v>1005.0779609090267</v>
      </c>
      <c r="BG28" s="4">
        <v>1013.6593786449778</v>
      </c>
      <c r="BH28" s="4">
        <v>1013.6</v>
      </c>
      <c r="BI28" s="4">
        <v>1009.5</v>
      </c>
      <c r="BJ28" s="4">
        <v>1005.5</v>
      </c>
      <c r="BK28" s="4">
        <v>1008.5</v>
      </c>
      <c r="BL28" s="4">
        <v>1009.7</v>
      </c>
      <c r="BM28" s="4">
        <v>1010.7</v>
      </c>
      <c r="BN28" s="4">
        <v>1004.6</v>
      </c>
      <c r="BO28" s="4">
        <v>1010</v>
      </c>
      <c r="BP28" s="4">
        <v>1010.4</v>
      </c>
      <c r="BQ28" s="4">
        <v>1012.4</v>
      </c>
      <c r="BR28" s="4"/>
      <c r="BS28" s="4"/>
      <c r="BT28" s="4"/>
      <c r="BU28" s="4"/>
      <c r="BV28" s="4"/>
      <c r="BW28" s="4"/>
      <c r="BY28" s="10">
        <f t="shared" si="0"/>
        <v>1010.4699999999999</v>
      </c>
      <c r="BZ28" s="10">
        <f t="shared" si="1"/>
        <v>1009.7866666666666</v>
      </c>
      <c r="CA28" s="10">
        <f t="shared" si="2"/>
        <v>1008.4012446518002</v>
      </c>
      <c r="CB28" s="10">
        <f t="shared" si="3"/>
        <v>1008.0592690178711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>
        <v>1012.7</v>
      </c>
      <c r="H29" s="15">
        <v>1008.8</v>
      </c>
      <c r="I29" s="15">
        <v>1011.3</v>
      </c>
      <c r="J29" s="15">
        <v>1005</v>
      </c>
      <c r="K29" s="4">
        <v>1006.4</v>
      </c>
      <c r="L29" s="4">
        <v>1010.9</v>
      </c>
      <c r="M29" s="4">
        <v>1012.7</v>
      </c>
      <c r="N29" s="4">
        <v>1012.8</v>
      </c>
      <c r="O29" s="4">
        <v>1011.5</v>
      </c>
      <c r="P29" s="4">
        <v>1009.5</v>
      </c>
      <c r="Q29" s="4">
        <v>1008.6</v>
      </c>
      <c r="R29" s="4">
        <v>1011.4</v>
      </c>
      <c r="S29" s="4">
        <v>1012.3</v>
      </c>
      <c r="T29" s="4">
        <v>1008.8</v>
      </c>
      <c r="U29" s="4">
        <v>1008.5</v>
      </c>
      <c r="V29" s="4">
        <v>1011.1</v>
      </c>
      <c r="W29" s="4">
        <v>1010.1</v>
      </c>
      <c r="X29" s="4">
        <v>1010.8</v>
      </c>
      <c r="Y29" s="4">
        <v>1013.4</v>
      </c>
      <c r="Z29" s="4">
        <v>1010.4</v>
      </c>
      <c r="AA29" s="4">
        <v>1011.2</v>
      </c>
      <c r="AB29" s="4">
        <v>1013.2</v>
      </c>
      <c r="AC29" s="4">
        <v>1006.7</v>
      </c>
      <c r="AD29" s="4">
        <v>1008.7</v>
      </c>
      <c r="AE29" s="4">
        <v>1012.2</v>
      </c>
      <c r="AF29" s="4">
        <v>1005.5</v>
      </c>
      <c r="AG29" s="4">
        <v>1007.5</v>
      </c>
      <c r="AH29" s="4">
        <v>1012.4</v>
      </c>
      <c r="AI29" s="4">
        <v>1013.4</v>
      </c>
      <c r="AJ29" s="4">
        <v>1010.4</v>
      </c>
      <c r="AK29" s="4">
        <v>1011.4</v>
      </c>
      <c r="AL29" s="4">
        <v>1017.5</v>
      </c>
      <c r="AM29" s="4">
        <v>1007.5</v>
      </c>
      <c r="AN29" s="4">
        <v>1001.2</v>
      </c>
      <c r="AO29" s="4">
        <v>1007.1</v>
      </c>
      <c r="AP29" s="4">
        <v>1013.6</v>
      </c>
      <c r="AQ29" s="4">
        <v>1003</v>
      </c>
      <c r="AR29" s="4">
        <v>1014.8</v>
      </c>
      <c r="AS29" s="4">
        <v>1011.9</v>
      </c>
      <c r="AT29" s="4">
        <v>1006.4</v>
      </c>
      <c r="AU29" s="4">
        <v>1006.8</v>
      </c>
      <c r="AV29" s="4">
        <v>1012.5</v>
      </c>
      <c r="AW29" s="4">
        <v>1007.2</v>
      </c>
      <c r="AX29" s="4">
        <v>1010.6</v>
      </c>
      <c r="AY29" s="4">
        <v>1012.3</v>
      </c>
      <c r="AZ29" s="4">
        <v>1009</v>
      </c>
      <c r="BA29" s="4">
        <v>1014.1</v>
      </c>
      <c r="BB29" s="4">
        <v>983.1</v>
      </c>
      <c r="BC29" s="4">
        <v>1011.6</v>
      </c>
      <c r="BD29" s="4">
        <v>1006.7</v>
      </c>
      <c r="BE29" s="4">
        <v>1010.4</v>
      </c>
      <c r="BF29" s="4">
        <v>1005.7615214899396</v>
      </c>
      <c r="BG29" s="4">
        <v>1011.6584130774775</v>
      </c>
      <c r="BH29" s="4">
        <v>1013.9</v>
      </c>
      <c r="BI29" s="4">
        <v>1009.6</v>
      </c>
      <c r="BJ29" s="4">
        <v>1004.7</v>
      </c>
      <c r="BK29" s="4">
        <v>1002.3</v>
      </c>
      <c r="BL29" s="4">
        <v>1006.5</v>
      </c>
      <c r="BM29" s="4">
        <v>1010.2</v>
      </c>
      <c r="BN29" s="4">
        <v>1010.6</v>
      </c>
      <c r="BO29" s="4">
        <v>1008.9</v>
      </c>
      <c r="BP29" s="4">
        <v>1008.6</v>
      </c>
      <c r="BQ29" s="4">
        <v>1012.6</v>
      </c>
      <c r="BR29" s="4"/>
      <c r="BS29" s="4"/>
      <c r="BT29" s="4"/>
      <c r="BU29" s="4"/>
      <c r="BV29" s="4"/>
      <c r="BW29" s="4"/>
      <c r="BY29" s="10">
        <f t="shared" si="0"/>
        <v>1010.3933333333337</v>
      </c>
      <c r="BZ29" s="10">
        <f t="shared" si="1"/>
        <v>1009.8400000000001</v>
      </c>
      <c r="CA29" s="10">
        <f t="shared" si="2"/>
        <v>1008.8739978189137</v>
      </c>
      <c r="CB29" s="10">
        <f t="shared" si="3"/>
        <v>1008.2296753086264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>
        <v>1006.4</v>
      </c>
      <c r="H30" s="15">
        <v>1008.8</v>
      </c>
      <c r="I30" s="15">
        <v>1012.2</v>
      </c>
      <c r="J30" s="15">
        <v>1009.4</v>
      </c>
      <c r="K30" s="4">
        <v>1002.7</v>
      </c>
      <c r="L30" s="4">
        <v>1017.1</v>
      </c>
      <c r="M30" s="4">
        <v>1011.5</v>
      </c>
      <c r="N30" s="4">
        <v>1009.5</v>
      </c>
      <c r="O30" s="4">
        <v>1010.3</v>
      </c>
      <c r="P30" s="4">
        <v>1010.5</v>
      </c>
      <c r="Q30" s="4">
        <v>1005.3</v>
      </c>
      <c r="R30" s="4">
        <v>1006.6</v>
      </c>
      <c r="S30" s="4">
        <v>1011.7</v>
      </c>
      <c r="T30" s="4">
        <v>1008.9</v>
      </c>
      <c r="U30" s="4">
        <v>1006.6</v>
      </c>
      <c r="V30" s="4">
        <v>1010.9</v>
      </c>
      <c r="W30" s="4">
        <v>1008.9</v>
      </c>
      <c r="X30" s="4">
        <v>1011.4</v>
      </c>
      <c r="Y30" s="4">
        <v>1009.9</v>
      </c>
      <c r="Z30" s="4">
        <v>1009.3</v>
      </c>
      <c r="AA30" s="4">
        <v>1011.9</v>
      </c>
      <c r="AB30" s="4">
        <v>1005.6</v>
      </c>
      <c r="AC30" s="4">
        <v>1009.7</v>
      </c>
      <c r="AD30" s="4">
        <v>1011.7</v>
      </c>
      <c r="AE30" s="4">
        <v>1014.9</v>
      </c>
      <c r="AF30" s="4">
        <v>1005.2</v>
      </c>
      <c r="AG30" s="4">
        <v>1009.8</v>
      </c>
      <c r="AH30" s="4">
        <v>1010.9</v>
      </c>
      <c r="AI30" s="4">
        <v>1012.7</v>
      </c>
      <c r="AJ30" s="4">
        <v>1009</v>
      </c>
      <c r="AK30" s="4">
        <v>1010.3</v>
      </c>
      <c r="AL30" s="4">
        <v>1017.7</v>
      </c>
      <c r="AM30" s="4">
        <v>1013.1</v>
      </c>
      <c r="AN30" s="4">
        <v>1006.2</v>
      </c>
      <c r="AO30" s="4">
        <v>1005.7</v>
      </c>
      <c r="AP30" s="4">
        <v>1014.1</v>
      </c>
      <c r="AQ30" s="4">
        <v>1002.2</v>
      </c>
      <c r="AR30" s="4">
        <v>1011.2</v>
      </c>
      <c r="AS30" s="4">
        <v>1011.7</v>
      </c>
      <c r="AT30" s="4">
        <v>1004.3</v>
      </c>
      <c r="AU30" s="4">
        <v>1004</v>
      </c>
      <c r="AV30" s="4">
        <v>1012.3</v>
      </c>
      <c r="AW30" s="4">
        <v>1007.9</v>
      </c>
      <c r="AX30" s="4">
        <v>1012</v>
      </c>
      <c r="AY30" s="4">
        <v>1013.9</v>
      </c>
      <c r="AZ30" s="4">
        <v>1012.8</v>
      </c>
      <c r="BA30" s="4">
        <v>1012.6</v>
      </c>
      <c r="BB30" s="4">
        <v>1003.6</v>
      </c>
      <c r="BC30" s="4">
        <v>1007.6</v>
      </c>
      <c r="BD30" s="4">
        <v>1002.8</v>
      </c>
      <c r="BE30" s="4">
        <v>1008</v>
      </c>
      <c r="BF30" s="4">
        <v>1007.435215412908</v>
      </c>
      <c r="BG30" s="4">
        <v>1009.8666906894093</v>
      </c>
      <c r="BH30" s="4">
        <v>1008.6</v>
      </c>
      <c r="BI30" s="4">
        <v>1008.1</v>
      </c>
      <c r="BJ30" s="4">
        <v>1006.5</v>
      </c>
      <c r="BK30" s="4">
        <v>1006.2</v>
      </c>
      <c r="BL30" s="4">
        <v>1005.8</v>
      </c>
      <c r="BM30" s="4">
        <v>1011.8</v>
      </c>
      <c r="BN30" s="4">
        <v>1008.9</v>
      </c>
      <c r="BO30" s="4">
        <v>1002.5</v>
      </c>
      <c r="BP30" s="4">
        <v>1007.7</v>
      </c>
      <c r="BQ30" s="4">
        <v>1007</v>
      </c>
      <c r="BR30" s="4"/>
      <c r="BS30" s="4"/>
      <c r="BT30" s="4"/>
      <c r="BU30" s="4"/>
      <c r="BV30" s="4"/>
      <c r="BW30" s="4"/>
      <c r="BY30" s="10">
        <f t="shared" si="0"/>
        <v>1010.1000000000001</v>
      </c>
      <c r="BZ30" s="10">
        <f t="shared" si="1"/>
        <v>1009.6000000000001</v>
      </c>
      <c r="CA30" s="10">
        <f t="shared" si="2"/>
        <v>1009.5167302034107</v>
      </c>
      <c r="CB30" s="10">
        <f t="shared" si="3"/>
        <v>1008.271029229107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>
        <v>1004.2</v>
      </c>
      <c r="H31" s="15">
        <v>1011</v>
      </c>
      <c r="I31" s="15">
        <v>1014.5</v>
      </c>
      <c r="J31" s="15">
        <v>1013.4</v>
      </c>
      <c r="K31" s="4">
        <v>1003.5</v>
      </c>
      <c r="L31" s="4">
        <v>1017</v>
      </c>
      <c r="M31" s="4">
        <v>1010.9</v>
      </c>
      <c r="N31" s="4">
        <v>1005.2</v>
      </c>
      <c r="O31" s="4">
        <v>1009.9</v>
      </c>
      <c r="P31" s="4">
        <v>1010.5</v>
      </c>
      <c r="Q31" s="4">
        <v>1002.5</v>
      </c>
      <c r="R31" s="4">
        <v>1004.23</v>
      </c>
      <c r="S31" s="4">
        <v>1010.6</v>
      </c>
      <c r="T31" s="4">
        <v>1007.5</v>
      </c>
      <c r="U31" s="4">
        <v>1005.9</v>
      </c>
      <c r="V31" s="4">
        <v>1008.9</v>
      </c>
      <c r="W31" s="4">
        <v>1009.3</v>
      </c>
      <c r="X31" s="4">
        <v>1010.3</v>
      </c>
      <c r="Y31" s="4">
        <v>1009.6</v>
      </c>
      <c r="Z31" s="4">
        <v>1008.5</v>
      </c>
      <c r="AA31" s="4">
        <v>1010.3</v>
      </c>
      <c r="AB31" s="4">
        <v>1005.1</v>
      </c>
      <c r="AC31" s="4">
        <v>1007.4</v>
      </c>
      <c r="AD31" s="4">
        <v>1014.6</v>
      </c>
      <c r="AE31" s="4">
        <v>1013.5</v>
      </c>
      <c r="AF31" s="4">
        <v>1007.9</v>
      </c>
      <c r="AG31" s="4">
        <v>1011.8</v>
      </c>
      <c r="AH31" s="4">
        <v>1006.9</v>
      </c>
      <c r="AI31" s="4">
        <v>1012.7</v>
      </c>
      <c r="AJ31" s="4">
        <v>1006.6</v>
      </c>
      <c r="AK31" s="4">
        <v>1012.6</v>
      </c>
      <c r="AL31" s="4">
        <v>1018.6</v>
      </c>
      <c r="AM31" s="4">
        <v>1011.1</v>
      </c>
      <c r="AN31" s="4">
        <v>1007.9</v>
      </c>
      <c r="AO31" s="4">
        <v>1006.2</v>
      </c>
      <c r="AP31" s="4">
        <v>1012.2</v>
      </c>
      <c r="AQ31" s="4">
        <v>1003.2</v>
      </c>
      <c r="AR31" s="4">
        <v>1008.3</v>
      </c>
      <c r="AS31" s="4">
        <v>1010.2</v>
      </c>
      <c r="AT31" s="4">
        <v>1004.5</v>
      </c>
      <c r="AU31" s="4">
        <v>1005.1</v>
      </c>
      <c r="AV31" s="4">
        <v>1011.6</v>
      </c>
      <c r="AW31" s="4">
        <v>1007.9</v>
      </c>
      <c r="AX31" s="4">
        <v>1013</v>
      </c>
      <c r="AY31" s="4">
        <v>1009.4</v>
      </c>
      <c r="AZ31" s="4">
        <v>1005.2</v>
      </c>
      <c r="BA31" s="4">
        <v>1011.8</v>
      </c>
      <c r="BB31" s="4">
        <v>1006.2</v>
      </c>
      <c r="BC31" s="4">
        <v>1007.4</v>
      </c>
      <c r="BD31" s="4">
        <v>1004.2</v>
      </c>
      <c r="BE31" s="4">
        <v>1007.8</v>
      </c>
      <c r="BF31" s="4">
        <v>1005.0774401479345</v>
      </c>
      <c r="BG31" s="4">
        <v>1005.8054567681218</v>
      </c>
      <c r="BH31" s="4">
        <v>1004.4</v>
      </c>
      <c r="BI31" s="4">
        <v>1008.2</v>
      </c>
      <c r="BJ31" s="4">
        <v>1002</v>
      </c>
      <c r="BK31" s="4">
        <v>1012.7</v>
      </c>
      <c r="BL31" s="4">
        <v>1006.8</v>
      </c>
      <c r="BM31" s="4">
        <v>1013.6</v>
      </c>
      <c r="BN31" s="4">
        <v>1008.3</v>
      </c>
      <c r="BO31" s="4">
        <v>1004.7</v>
      </c>
      <c r="BP31" s="4">
        <v>1011.1</v>
      </c>
      <c r="BQ31" s="4">
        <v>1009.9</v>
      </c>
      <c r="BR31" s="4"/>
      <c r="BS31" s="4"/>
      <c r="BT31" s="4"/>
      <c r="BU31" s="4"/>
      <c r="BV31" s="4"/>
      <c r="BW31" s="4"/>
      <c r="BY31" s="10">
        <f t="shared" si="0"/>
        <v>1009.5609999999997</v>
      </c>
      <c r="BZ31" s="10">
        <f t="shared" si="1"/>
        <v>1009.2066666666666</v>
      </c>
      <c r="CA31" s="10">
        <f t="shared" si="2"/>
        <v>1008.9760965638687</v>
      </c>
      <c r="CB31" s="10">
        <f t="shared" si="3"/>
        <v>1007.9284805456793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>
        <v>1005.2</v>
      </c>
      <c r="H32" s="15">
        <v>1006.9</v>
      </c>
      <c r="I32" s="15">
        <v>1010.9</v>
      </c>
      <c r="J32" s="15">
        <v>1012.7</v>
      </c>
      <c r="K32" s="4">
        <v>1008.4</v>
      </c>
      <c r="L32" s="4">
        <v>1016.8</v>
      </c>
      <c r="M32" s="4">
        <v>1010.4</v>
      </c>
      <c r="N32" s="4">
        <v>999.2</v>
      </c>
      <c r="O32" s="4">
        <v>1005</v>
      </c>
      <c r="P32" s="4">
        <v>1010.8</v>
      </c>
      <c r="Q32" s="4">
        <v>1000</v>
      </c>
      <c r="R32" s="4">
        <v>1001</v>
      </c>
      <c r="S32" s="4">
        <v>1011.3</v>
      </c>
      <c r="T32" s="4">
        <v>1007.8</v>
      </c>
      <c r="U32" s="4">
        <v>1007.3</v>
      </c>
      <c r="V32" s="4">
        <v>1007</v>
      </c>
      <c r="W32" s="4">
        <v>1009.1</v>
      </c>
      <c r="X32" s="4">
        <v>1009.2</v>
      </c>
      <c r="Y32" s="4">
        <v>1010.6</v>
      </c>
      <c r="Z32" s="4">
        <v>1009.8</v>
      </c>
      <c r="AA32" s="4">
        <v>1008.8</v>
      </c>
      <c r="AB32" s="4">
        <v>1007.9</v>
      </c>
      <c r="AC32" s="4">
        <v>1001.8</v>
      </c>
      <c r="AD32" s="4">
        <v>1014.8</v>
      </c>
      <c r="AE32" s="4">
        <v>1010.6</v>
      </c>
      <c r="AF32" s="4">
        <v>1008.9</v>
      </c>
      <c r="AG32" s="4">
        <v>1011.5</v>
      </c>
      <c r="AH32" s="4">
        <v>1007.6</v>
      </c>
      <c r="AI32" s="4">
        <v>1012.5</v>
      </c>
      <c r="AJ32" s="4">
        <v>1000.7</v>
      </c>
      <c r="AK32" s="4">
        <v>1008.4</v>
      </c>
      <c r="AL32" s="4">
        <v>1014.4</v>
      </c>
      <c r="AM32" s="4">
        <v>1009.4</v>
      </c>
      <c r="AN32" s="4">
        <v>1006.8</v>
      </c>
      <c r="AO32" s="4">
        <v>1004.2</v>
      </c>
      <c r="AP32" s="4">
        <v>1006</v>
      </c>
      <c r="AQ32" s="4">
        <v>1004.7</v>
      </c>
      <c r="AR32" s="4">
        <v>1008.2</v>
      </c>
      <c r="AS32" s="4">
        <v>1011</v>
      </c>
      <c r="AT32" s="4">
        <v>1006.7</v>
      </c>
      <c r="AU32" s="4">
        <v>1004.4</v>
      </c>
      <c r="AV32" s="4">
        <v>1012</v>
      </c>
      <c r="AW32" s="4">
        <v>1007.2</v>
      </c>
      <c r="AX32" s="4">
        <v>1011.2</v>
      </c>
      <c r="AY32" s="4">
        <v>1008.7</v>
      </c>
      <c r="AZ32" s="4">
        <v>1001.6</v>
      </c>
      <c r="BA32" s="4">
        <v>1013</v>
      </c>
      <c r="BB32" s="4">
        <v>1007</v>
      </c>
      <c r="BC32" s="4">
        <v>1012.2</v>
      </c>
      <c r="BD32" s="4">
        <v>1008</v>
      </c>
      <c r="BE32" s="4">
        <v>1009.6</v>
      </c>
      <c r="BF32" s="4">
        <v>1004.5151133392474</v>
      </c>
      <c r="BG32" s="4">
        <v>1005.2528585436517</v>
      </c>
      <c r="BH32" s="4">
        <v>1004.2</v>
      </c>
      <c r="BI32" s="4">
        <v>1010</v>
      </c>
      <c r="BJ32" s="4">
        <v>1000.6</v>
      </c>
      <c r="BK32" s="4">
        <v>1016.2</v>
      </c>
      <c r="BL32" s="4">
        <v>1008.6</v>
      </c>
      <c r="BM32" s="4">
        <v>1013.6</v>
      </c>
      <c r="BN32" s="4">
        <v>1008.8</v>
      </c>
      <c r="BO32" s="4">
        <v>1008.6</v>
      </c>
      <c r="BP32" s="4">
        <v>1009.2</v>
      </c>
      <c r="BQ32" s="4">
        <v>1014.6</v>
      </c>
      <c r="BR32" s="4"/>
      <c r="BS32" s="4"/>
      <c r="BT32" s="4"/>
      <c r="BU32" s="4"/>
      <c r="BV32" s="4"/>
      <c r="BW32" s="4"/>
      <c r="BY32" s="10">
        <f t="shared" si="0"/>
        <v>1008.4566666666667</v>
      </c>
      <c r="BZ32" s="10">
        <f t="shared" si="1"/>
        <v>1008.3100000000002</v>
      </c>
      <c r="CA32" s="10">
        <f t="shared" si="2"/>
        <v>1008.3689323960967</v>
      </c>
      <c r="CB32" s="10">
        <f t="shared" si="3"/>
        <v>1008.2602571575127</v>
      </c>
    </row>
    <row r="33" spans="1:80" ht="11.25">
      <c r="A33" s="5">
        <v>31</v>
      </c>
      <c r="B33" s="24" t="s">
        <v>38</v>
      </c>
      <c r="C33" s="15" t="s">
        <v>38</v>
      </c>
      <c r="D33" s="15" t="s">
        <v>38</v>
      </c>
      <c r="E33" s="15" t="s">
        <v>38</v>
      </c>
      <c r="F33" s="15" t="s">
        <v>38</v>
      </c>
      <c r="G33" s="15">
        <v>1001.7</v>
      </c>
      <c r="H33" s="15">
        <v>1005.4</v>
      </c>
      <c r="I33" s="15">
        <v>1005.6</v>
      </c>
      <c r="J33" s="15">
        <v>1008.7</v>
      </c>
      <c r="K33" s="4">
        <v>1010.9</v>
      </c>
      <c r="L33" s="4">
        <v>1015.1</v>
      </c>
      <c r="M33" s="4">
        <v>1011.3</v>
      </c>
      <c r="N33" s="4">
        <v>999.7</v>
      </c>
      <c r="O33" s="4">
        <v>998.8</v>
      </c>
      <c r="P33" s="4">
        <v>1008.5</v>
      </c>
      <c r="Q33" s="4">
        <v>998.5</v>
      </c>
      <c r="R33" s="4">
        <v>1000.8</v>
      </c>
      <c r="S33" s="4">
        <v>1011.9</v>
      </c>
      <c r="T33" s="4">
        <v>1008.5</v>
      </c>
      <c r="U33" s="4">
        <v>1007.8</v>
      </c>
      <c r="V33" s="4">
        <v>1002.7</v>
      </c>
      <c r="W33" s="4">
        <v>1011.6</v>
      </c>
      <c r="X33" s="4">
        <v>1010.9</v>
      </c>
      <c r="Y33" s="4">
        <v>1012.3</v>
      </c>
      <c r="Z33" s="4">
        <v>1007.8</v>
      </c>
      <c r="AA33" s="4">
        <v>1005</v>
      </c>
      <c r="AB33" s="4">
        <v>1010.2</v>
      </c>
      <c r="AC33" s="4">
        <v>997.9</v>
      </c>
      <c r="AD33" s="4">
        <v>1015.2</v>
      </c>
      <c r="AE33" s="4">
        <v>1010.8</v>
      </c>
      <c r="AF33" s="4">
        <v>1004.2</v>
      </c>
      <c r="AG33" s="4">
        <v>1010</v>
      </c>
      <c r="AH33" s="4">
        <v>1009</v>
      </c>
      <c r="AI33" s="4">
        <v>1014.1</v>
      </c>
      <c r="AJ33" s="4">
        <v>997.6</v>
      </c>
      <c r="AK33" s="4">
        <v>1003.5</v>
      </c>
      <c r="AL33" s="4">
        <v>1007.6</v>
      </c>
      <c r="AM33" s="4">
        <v>1008.2</v>
      </c>
      <c r="AN33" s="4">
        <v>1007.4</v>
      </c>
      <c r="AO33" s="4">
        <v>1002.4</v>
      </c>
      <c r="AP33" s="4">
        <v>1001.5</v>
      </c>
      <c r="AQ33" s="4">
        <v>1007.6</v>
      </c>
      <c r="AR33" s="4">
        <v>1010</v>
      </c>
      <c r="AS33" s="4">
        <v>1012.3</v>
      </c>
      <c r="AT33" s="4">
        <v>1009.4</v>
      </c>
      <c r="AU33" s="4">
        <v>1009.7</v>
      </c>
      <c r="AV33" s="4">
        <v>1012.8</v>
      </c>
      <c r="AW33" s="4">
        <v>1007.7</v>
      </c>
      <c r="AX33" s="4">
        <v>1009</v>
      </c>
      <c r="AY33" s="4">
        <v>1009.3</v>
      </c>
      <c r="AZ33" s="4">
        <v>1003.9</v>
      </c>
      <c r="BA33" s="4">
        <v>1013.4</v>
      </c>
      <c r="BB33" s="4">
        <v>1008.4</v>
      </c>
      <c r="BC33" s="4">
        <v>1013.9</v>
      </c>
      <c r="BD33" s="4">
        <v>1007.2</v>
      </c>
      <c r="BE33" s="4">
        <v>1014.3</v>
      </c>
      <c r="BF33" s="4">
        <v>1009.9761183716295</v>
      </c>
      <c r="BG33" s="4">
        <v>1005.5290694682495</v>
      </c>
      <c r="BH33" s="4">
        <v>1006.9</v>
      </c>
      <c r="BI33" s="4">
        <v>1012.4</v>
      </c>
      <c r="BJ33" s="4">
        <v>1003.5</v>
      </c>
      <c r="BK33" s="4">
        <v>1013.3</v>
      </c>
      <c r="BL33" s="4">
        <v>1008.6</v>
      </c>
      <c r="BM33" s="4">
        <v>1011.3</v>
      </c>
      <c r="BN33" s="4">
        <v>1007.8</v>
      </c>
      <c r="BO33" s="4">
        <v>1004.5</v>
      </c>
      <c r="BP33" s="4">
        <v>1010.4</v>
      </c>
      <c r="BQ33" s="4">
        <v>1010.8</v>
      </c>
      <c r="BR33" s="4"/>
      <c r="BS33" s="4"/>
      <c r="BT33" s="4"/>
      <c r="BU33" s="4"/>
      <c r="BV33" s="4"/>
      <c r="BW33" s="4"/>
      <c r="BY33" s="10">
        <f t="shared" si="0"/>
        <v>1007.3033333333333</v>
      </c>
      <c r="BZ33" s="10">
        <f t="shared" si="1"/>
        <v>1007.8566666666668</v>
      </c>
      <c r="CA33" s="10">
        <f t="shared" si="2"/>
        <v>1008.5301729279961</v>
      </c>
      <c r="CB33" s="10">
        <f t="shared" si="3"/>
        <v>1008.8195221883831</v>
      </c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>
        <f>AVERAGE(G3:G33)</f>
        <v>1006.9677419354839</v>
      </c>
      <c r="H34" s="13">
        <f>AVERAGE(H3:H33)</f>
        <v>1006.4645161290322</v>
      </c>
      <c r="I34" s="13">
        <f>AVERAGE(I3:I33)</f>
        <v>1008.0774193548389</v>
      </c>
      <c r="J34" s="13">
        <f>AVERAGE(J3:J33)</f>
        <v>1006.4870967741937</v>
      </c>
      <c r="K34" s="13">
        <f aca="true" t="shared" si="4" ref="K34:S34">AVERAGE(K3:K33)</f>
        <v>1007.8741935483872</v>
      </c>
      <c r="L34" s="13">
        <f t="shared" si="4"/>
        <v>1009.3741935483871</v>
      </c>
      <c r="M34" s="13">
        <f t="shared" si="4"/>
        <v>1005.9064516129034</v>
      </c>
      <c r="N34" s="13">
        <f t="shared" si="4"/>
        <v>1004.9935483870968</v>
      </c>
      <c r="O34" s="13">
        <f t="shared" si="4"/>
        <v>1007.2677419354837</v>
      </c>
      <c r="P34" s="13">
        <f t="shared" si="4"/>
        <v>1006.4483870967744</v>
      </c>
      <c r="Q34" s="13">
        <f t="shared" si="4"/>
        <v>1005.8129032258062</v>
      </c>
      <c r="R34" s="13">
        <f t="shared" si="4"/>
        <v>1009.7364516129031</v>
      </c>
      <c r="S34" s="13">
        <f t="shared" si="4"/>
        <v>1007.6161290322578</v>
      </c>
      <c r="T34" s="13">
        <f aca="true" t="shared" si="5" ref="T34:AC34">AVERAGE(T3:T33)</f>
        <v>1005.0612903225807</v>
      </c>
      <c r="U34" s="13">
        <f t="shared" si="5"/>
        <v>1007.7451612903227</v>
      </c>
      <c r="V34" s="13">
        <f t="shared" si="5"/>
        <v>1009.4193548387099</v>
      </c>
      <c r="W34" s="13">
        <f t="shared" si="5"/>
        <v>1007.9129032258064</v>
      </c>
      <c r="X34" s="13">
        <f t="shared" si="5"/>
        <v>1007.732258064516</v>
      </c>
      <c r="Y34" s="13">
        <f t="shared" si="5"/>
        <v>1010.6387096774195</v>
      </c>
      <c r="Z34" s="13">
        <f t="shared" si="5"/>
        <v>1007.7870967741936</v>
      </c>
      <c r="AA34" s="13">
        <f t="shared" si="5"/>
        <v>1009.8806451612903</v>
      </c>
      <c r="AB34" s="13">
        <f t="shared" si="5"/>
        <v>1006.3774193548389</v>
      </c>
      <c r="AC34" s="13">
        <f t="shared" si="5"/>
        <v>1006.2258064516129</v>
      </c>
      <c r="AD34" s="13">
        <f aca="true" t="shared" si="6" ref="AD34:AM34">AVERAGE(AD3:AD33)</f>
        <v>1010.2129032258065</v>
      </c>
      <c r="AE34" s="13">
        <f t="shared" si="6"/>
        <v>1008.8387096774192</v>
      </c>
      <c r="AF34" s="13">
        <f t="shared" si="6"/>
        <v>1005.8451612903227</v>
      </c>
      <c r="AG34" s="13">
        <f t="shared" si="6"/>
        <v>1007.5354838709678</v>
      </c>
      <c r="AH34" s="13">
        <f t="shared" si="6"/>
        <v>1005.3580645161293</v>
      </c>
      <c r="AI34" s="13">
        <f t="shared" si="6"/>
        <v>1008.6032258064514</v>
      </c>
      <c r="AJ34" s="13">
        <f t="shared" si="6"/>
        <v>1006.1612903225806</v>
      </c>
      <c r="AK34" s="13">
        <f t="shared" si="6"/>
        <v>1008.4677419354839</v>
      </c>
      <c r="AL34" s="13">
        <f t="shared" si="6"/>
        <v>1012.4032258064515</v>
      </c>
      <c r="AM34" s="13">
        <f t="shared" si="6"/>
        <v>1007.9483870967741</v>
      </c>
      <c r="AN34" s="13">
        <f aca="true" t="shared" si="7" ref="AN34:BI34">AVERAGE(AN3:AN33)</f>
        <v>1005.0064516129034</v>
      </c>
      <c r="AO34" s="13">
        <f t="shared" si="7"/>
        <v>1006.4483870967744</v>
      </c>
      <c r="AP34" s="13">
        <f t="shared" si="7"/>
        <v>1007.6387096774195</v>
      </c>
      <c r="AQ34" s="13">
        <f t="shared" si="7"/>
        <v>1007.0000000000002</v>
      </c>
      <c r="AR34" s="13">
        <f t="shared" si="7"/>
        <v>1007.3612903225807</v>
      </c>
      <c r="AS34" s="13">
        <f t="shared" si="7"/>
        <v>1008.1000000000001</v>
      </c>
      <c r="AT34" s="13">
        <f t="shared" si="7"/>
        <v>1007.5548387096775</v>
      </c>
      <c r="AU34" s="13">
        <f t="shared" si="7"/>
        <v>1007.0903225806454</v>
      </c>
      <c r="AV34" s="13">
        <f t="shared" si="7"/>
        <v>1007.658064516129</v>
      </c>
      <c r="AW34" s="13">
        <f t="shared" si="7"/>
        <v>1005.6064516129034</v>
      </c>
      <c r="AX34" s="13">
        <f t="shared" si="7"/>
        <v>1007.4193548387098</v>
      </c>
      <c r="AY34" s="13">
        <f t="shared" si="7"/>
        <v>1005.6419354838713</v>
      </c>
      <c r="AZ34" s="13">
        <f t="shared" si="7"/>
        <v>1007.958064516129</v>
      </c>
      <c r="BA34" s="13">
        <f t="shared" si="7"/>
        <v>1007.8129032258064</v>
      </c>
      <c r="BB34" s="13">
        <f t="shared" si="7"/>
        <v>1004.8354838709676</v>
      </c>
      <c r="BC34" s="13">
        <f t="shared" si="7"/>
        <v>1006.3677419354839</v>
      </c>
      <c r="BD34" s="13">
        <f t="shared" si="7"/>
        <v>1003.9580645161291</v>
      </c>
      <c r="BE34" s="13">
        <f t="shared" si="7"/>
        <v>1008.4580645161292</v>
      </c>
      <c r="BF34" s="13">
        <f t="shared" si="7"/>
        <v>1005.3191726182006</v>
      </c>
      <c r="BG34" s="13">
        <f t="shared" si="7"/>
        <v>1008.4076175746417</v>
      </c>
      <c r="BH34" s="13">
        <f t="shared" si="7"/>
        <v>1007.3967741935485</v>
      </c>
      <c r="BI34" s="13">
        <f t="shared" si="7"/>
        <v>1007.9967741935484</v>
      </c>
      <c r="BJ34" s="13">
        <f aca="true" t="shared" si="8" ref="BJ34:BO34">AVERAGE(BJ3:BJ33)</f>
        <v>1008.1516129032257</v>
      </c>
      <c r="BK34" s="13">
        <f t="shared" si="8"/>
        <v>1007.8645161290324</v>
      </c>
      <c r="BL34" s="13">
        <f t="shared" si="8"/>
        <v>1007.958064516129</v>
      </c>
      <c r="BM34" s="13">
        <f t="shared" si="8"/>
        <v>1008.7774193548385</v>
      </c>
      <c r="BN34" s="13">
        <f t="shared" si="8"/>
        <v>1007.8935483870965</v>
      </c>
      <c r="BO34" s="13">
        <f t="shared" si="8"/>
        <v>1009.0967741935484</v>
      </c>
      <c r="BP34" s="13">
        <f>AVERAGE(BP3:BP33)</f>
        <v>1008.2064516129034</v>
      </c>
      <c r="BQ34" s="13">
        <f>AVERAGE(BQ3:BQ33)</f>
        <v>1007.0096774193548</v>
      </c>
      <c r="BR34" s="13"/>
      <c r="BS34" s="13"/>
      <c r="BT34" s="13"/>
      <c r="BU34" s="13"/>
      <c r="BV34" s="13"/>
      <c r="BW34" s="13"/>
      <c r="BY34" s="12">
        <f>AVERAGE(BY3:BY33)</f>
        <v>1007.7223978494621</v>
      </c>
      <c r="BZ34" s="12">
        <f>AVERAGE(BZ3:BZ33)</f>
        <v>1007.6539784946237</v>
      </c>
      <c r="CA34" s="12">
        <f>AVERAGE(CA3:CA33)</f>
        <v>1007.2339037591162</v>
      </c>
      <c r="CB34" s="12">
        <f>AVERAGE(CB3:CB33)</f>
        <v>1007.2239651362937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>
        <f>MAX(G3:G33)</f>
        <v>1014.8</v>
      </c>
      <c r="H36" s="18">
        <f>MAX(H3:H33)</f>
        <v>1012.2</v>
      </c>
      <c r="I36" s="18">
        <f>MAX(I3:I33)</f>
        <v>1014.5</v>
      </c>
      <c r="J36" s="18">
        <f>MAX(J3:J33)</f>
        <v>1013.4</v>
      </c>
      <c r="K36" s="18">
        <f aca="true" t="shared" si="9" ref="K36:Z36">MAX(K3:K33)</f>
        <v>1020.8</v>
      </c>
      <c r="L36" s="18">
        <f t="shared" si="9"/>
        <v>1017.1</v>
      </c>
      <c r="M36" s="18">
        <f t="shared" si="9"/>
        <v>1018.4</v>
      </c>
      <c r="N36" s="18">
        <f t="shared" si="9"/>
        <v>1013.8</v>
      </c>
      <c r="O36" s="18">
        <f t="shared" si="9"/>
        <v>1016.2</v>
      </c>
      <c r="P36" s="18">
        <f t="shared" si="9"/>
        <v>1013.8</v>
      </c>
      <c r="Q36" s="18">
        <f t="shared" si="9"/>
        <v>1012.2</v>
      </c>
      <c r="R36" s="18">
        <f t="shared" si="9"/>
        <v>1017.5</v>
      </c>
      <c r="S36" s="18">
        <f t="shared" si="9"/>
        <v>1018.5</v>
      </c>
      <c r="T36" s="18">
        <f t="shared" si="9"/>
        <v>1011.1</v>
      </c>
      <c r="U36" s="18">
        <f t="shared" si="9"/>
        <v>1011.9</v>
      </c>
      <c r="V36" s="18">
        <f t="shared" si="9"/>
        <v>1014</v>
      </c>
      <c r="W36" s="18">
        <f t="shared" si="9"/>
        <v>1014.1</v>
      </c>
      <c r="X36" s="18">
        <f t="shared" si="9"/>
        <v>1015.5</v>
      </c>
      <c r="Y36" s="18">
        <f t="shared" si="9"/>
        <v>1016.4</v>
      </c>
      <c r="Z36" s="18">
        <f t="shared" si="9"/>
        <v>1014.5</v>
      </c>
      <c r="AA36" s="18">
        <f aca="true" t="shared" si="10" ref="AA36:AP36">MAX(AA3:AA33)</f>
        <v>1019</v>
      </c>
      <c r="AB36" s="18">
        <f t="shared" si="10"/>
        <v>1013.2</v>
      </c>
      <c r="AC36" s="18">
        <f t="shared" si="10"/>
        <v>1013.9</v>
      </c>
      <c r="AD36" s="18">
        <f t="shared" si="10"/>
        <v>1016.5</v>
      </c>
      <c r="AE36" s="18">
        <f t="shared" si="10"/>
        <v>1014.9</v>
      </c>
      <c r="AF36" s="18">
        <f t="shared" si="10"/>
        <v>1012.4</v>
      </c>
      <c r="AG36" s="18">
        <f t="shared" si="10"/>
        <v>1014.4</v>
      </c>
      <c r="AH36" s="18">
        <f t="shared" si="10"/>
        <v>1016.4</v>
      </c>
      <c r="AI36" s="18">
        <f t="shared" si="10"/>
        <v>1014.1</v>
      </c>
      <c r="AJ36" s="18">
        <f t="shared" si="10"/>
        <v>1011.8</v>
      </c>
      <c r="AK36" s="18">
        <f t="shared" si="10"/>
        <v>1013.9</v>
      </c>
      <c r="AL36" s="18">
        <f t="shared" si="10"/>
        <v>1018.6</v>
      </c>
      <c r="AM36" s="18">
        <f t="shared" si="10"/>
        <v>1014.9</v>
      </c>
      <c r="AN36" s="18">
        <f t="shared" si="10"/>
        <v>1015.2</v>
      </c>
      <c r="AO36" s="18">
        <f t="shared" si="10"/>
        <v>1015.3</v>
      </c>
      <c r="AP36" s="18">
        <f t="shared" si="10"/>
        <v>1016.4</v>
      </c>
      <c r="AQ36" s="18">
        <f aca="true" t="shared" si="11" ref="AQ36:AV36">MAX(AQ3:AQ33)</f>
        <v>1010.8</v>
      </c>
      <c r="AR36" s="18">
        <f t="shared" si="11"/>
        <v>1016.7</v>
      </c>
      <c r="AS36" s="18">
        <f t="shared" si="11"/>
        <v>1014</v>
      </c>
      <c r="AT36" s="18">
        <f t="shared" si="11"/>
        <v>1014.7</v>
      </c>
      <c r="AU36" s="18">
        <f t="shared" si="11"/>
        <v>1014</v>
      </c>
      <c r="AV36" s="18">
        <f t="shared" si="11"/>
        <v>1014.1</v>
      </c>
      <c r="AW36" s="18">
        <f aca="true" t="shared" si="12" ref="AW36:BB36">MAX(AW3:AW33)</f>
        <v>1011.7</v>
      </c>
      <c r="AX36" s="18">
        <f t="shared" si="12"/>
        <v>1013</v>
      </c>
      <c r="AY36" s="18">
        <f t="shared" si="12"/>
        <v>1013.9</v>
      </c>
      <c r="AZ36" s="18">
        <f t="shared" si="12"/>
        <v>1015.2</v>
      </c>
      <c r="BA36" s="18">
        <f t="shared" si="12"/>
        <v>1014.1</v>
      </c>
      <c r="BB36" s="18">
        <f t="shared" si="12"/>
        <v>1016.7</v>
      </c>
      <c r="BC36" s="18">
        <f aca="true" t="shared" si="13" ref="BC36:BH36">MAX(BC3:BC33)</f>
        <v>1015</v>
      </c>
      <c r="BD36" s="18">
        <f t="shared" si="13"/>
        <v>1009</v>
      </c>
      <c r="BE36" s="18">
        <f t="shared" si="13"/>
        <v>1014.3</v>
      </c>
      <c r="BF36" s="18">
        <f t="shared" si="13"/>
        <v>1015.2798485831498</v>
      </c>
      <c r="BG36" s="18">
        <f t="shared" si="13"/>
        <v>1019.5324137508434</v>
      </c>
      <c r="BH36" s="18">
        <f t="shared" si="13"/>
        <v>1015.1</v>
      </c>
      <c r="BI36" s="18">
        <f aca="true" t="shared" si="14" ref="BI36:BN36">MAX(BI3:BI33)</f>
        <v>1014.7</v>
      </c>
      <c r="BJ36" s="18">
        <f t="shared" si="14"/>
        <v>1016.6</v>
      </c>
      <c r="BK36" s="18">
        <f t="shared" si="14"/>
        <v>1016.2</v>
      </c>
      <c r="BL36" s="18">
        <f t="shared" si="14"/>
        <v>1016.3</v>
      </c>
      <c r="BM36" s="18">
        <f t="shared" si="14"/>
        <v>1015.8</v>
      </c>
      <c r="BN36" s="18">
        <f t="shared" si="14"/>
        <v>1013.2</v>
      </c>
      <c r="BO36" s="18">
        <f>MAX(BO3:BO33)</f>
        <v>1018.2</v>
      </c>
      <c r="BP36" s="18">
        <f>MAX(BP3:BP33)</f>
        <v>1014.6</v>
      </c>
      <c r="BQ36" s="18">
        <f>MAX(BQ3:BQ33)</f>
        <v>1014.6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>
        <f>MIN(G3:G33)</f>
        <v>990</v>
      </c>
      <c r="H37" s="20">
        <f>MIN(H3:H33)</f>
        <v>995.3</v>
      </c>
      <c r="I37" s="20">
        <f>MIN(I3:I33)</f>
        <v>1001.2</v>
      </c>
      <c r="J37" s="20">
        <f>MIN(J3:J33)</f>
        <v>997.6</v>
      </c>
      <c r="K37" s="20">
        <f aca="true" t="shared" si="15" ref="K37:Z37">MIN(K3:K33)</f>
        <v>1002.2</v>
      </c>
      <c r="L37" s="20">
        <f t="shared" si="15"/>
        <v>1001</v>
      </c>
      <c r="M37" s="20">
        <f t="shared" si="15"/>
        <v>993.8</v>
      </c>
      <c r="N37" s="20">
        <f t="shared" si="15"/>
        <v>998.9</v>
      </c>
      <c r="O37" s="20">
        <f t="shared" si="15"/>
        <v>993.2</v>
      </c>
      <c r="P37" s="20">
        <f t="shared" si="15"/>
        <v>994.6</v>
      </c>
      <c r="Q37" s="20">
        <f t="shared" si="15"/>
        <v>989.3</v>
      </c>
      <c r="R37" s="20">
        <f t="shared" si="15"/>
        <v>1000.8</v>
      </c>
      <c r="S37" s="20">
        <f t="shared" si="15"/>
        <v>998.1</v>
      </c>
      <c r="T37" s="20">
        <f t="shared" si="15"/>
        <v>997.7</v>
      </c>
      <c r="U37" s="20">
        <f t="shared" si="15"/>
        <v>997.5</v>
      </c>
      <c r="V37" s="20">
        <f t="shared" si="15"/>
        <v>1002.7</v>
      </c>
      <c r="W37" s="20">
        <f t="shared" si="15"/>
        <v>998.4</v>
      </c>
      <c r="X37" s="20">
        <f t="shared" si="15"/>
        <v>997.8</v>
      </c>
      <c r="Y37" s="20">
        <f t="shared" si="15"/>
        <v>1002.6</v>
      </c>
      <c r="Z37" s="20">
        <f t="shared" si="15"/>
        <v>997.6</v>
      </c>
      <c r="AA37" s="20">
        <f aca="true" t="shared" si="16" ref="AA37:AP37">MIN(AA3:AA33)</f>
        <v>1002.3</v>
      </c>
      <c r="AB37" s="20">
        <f t="shared" si="16"/>
        <v>997.7</v>
      </c>
      <c r="AC37" s="20">
        <f t="shared" si="16"/>
        <v>997.2</v>
      </c>
      <c r="AD37" s="20">
        <f t="shared" si="16"/>
        <v>1002</v>
      </c>
      <c r="AE37" s="20">
        <f t="shared" si="16"/>
        <v>998.9</v>
      </c>
      <c r="AF37" s="20">
        <f t="shared" si="16"/>
        <v>995.4</v>
      </c>
      <c r="AG37" s="20">
        <f t="shared" si="16"/>
        <v>999.4</v>
      </c>
      <c r="AH37" s="20">
        <f t="shared" si="16"/>
        <v>972</v>
      </c>
      <c r="AI37" s="20">
        <f t="shared" si="16"/>
        <v>999.3</v>
      </c>
      <c r="AJ37" s="20">
        <f t="shared" si="16"/>
        <v>997.6</v>
      </c>
      <c r="AK37" s="20">
        <f t="shared" si="16"/>
        <v>998.3</v>
      </c>
      <c r="AL37" s="20">
        <f t="shared" si="16"/>
        <v>1002.1</v>
      </c>
      <c r="AM37" s="20">
        <f t="shared" si="16"/>
        <v>1000</v>
      </c>
      <c r="AN37" s="20">
        <f t="shared" si="16"/>
        <v>995.3</v>
      </c>
      <c r="AO37" s="20">
        <f t="shared" si="16"/>
        <v>988</v>
      </c>
      <c r="AP37" s="20">
        <f t="shared" si="16"/>
        <v>996.7</v>
      </c>
      <c r="AQ37" s="20">
        <f aca="true" t="shared" si="17" ref="AQ37:AV37">MIN(AQ3:AQ33)</f>
        <v>1002.2</v>
      </c>
      <c r="AR37" s="20">
        <f t="shared" si="17"/>
        <v>997.8</v>
      </c>
      <c r="AS37" s="20">
        <f t="shared" si="17"/>
        <v>993.4</v>
      </c>
      <c r="AT37" s="20">
        <f t="shared" si="17"/>
        <v>998.5</v>
      </c>
      <c r="AU37" s="20">
        <f t="shared" si="17"/>
        <v>1001.4</v>
      </c>
      <c r="AV37" s="20">
        <f t="shared" si="17"/>
        <v>999.2</v>
      </c>
      <c r="AW37" s="20">
        <f aca="true" t="shared" si="18" ref="AW37:BB37">MIN(AW3:AW33)</f>
        <v>974.8</v>
      </c>
      <c r="AX37" s="20">
        <f t="shared" si="18"/>
        <v>999.3</v>
      </c>
      <c r="AY37" s="20">
        <f t="shared" si="18"/>
        <v>973.6</v>
      </c>
      <c r="AZ37" s="20">
        <f t="shared" si="18"/>
        <v>997.5</v>
      </c>
      <c r="BA37" s="20">
        <f t="shared" si="18"/>
        <v>1000.6</v>
      </c>
      <c r="BB37" s="20">
        <f t="shared" si="18"/>
        <v>983.1</v>
      </c>
      <c r="BC37" s="20">
        <f aca="true" t="shared" si="19" ref="BC37:BH37">MIN(BC3:BC33)</f>
        <v>997.2</v>
      </c>
      <c r="BD37" s="20">
        <f t="shared" si="19"/>
        <v>987.4</v>
      </c>
      <c r="BE37" s="20">
        <f t="shared" si="19"/>
        <v>1003.8</v>
      </c>
      <c r="BF37" s="20">
        <f t="shared" si="19"/>
        <v>996.0728984038212</v>
      </c>
      <c r="BG37" s="20">
        <f t="shared" si="19"/>
        <v>993.6103330676531</v>
      </c>
      <c r="BH37" s="20">
        <f t="shared" si="19"/>
        <v>996</v>
      </c>
      <c r="BI37" s="20">
        <f aca="true" t="shared" si="20" ref="BI37:BN37">MIN(BI3:BI33)</f>
        <v>995.1</v>
      </c>
      <c r="BJ37" s="20">
        <f t="shared" si="20"/>
        <v>1000.6</v>
      </c>
      <c r="BK37" s="20">
        <f t="shared" si="20"/>
        <v>991.9</v>
      </c>
      <c r="BL37" s="20">
        <f t="shared" si="20"/>
        <v>991.2</v>
      </c>
      <c r="BM37" s="20">
        <f t="shared" si="20"/>
        <v>995.3</v>
      </c>
      <c r="BN37" s="20">
        <f t="shared" si="20"/>
        <v>1000.8</v>
      </c>
      <c r="BO37" s="20">
        <f>MIN(BO3:BO33)</f>
        <v>999.8</v>
      </c>
      <c r="BP37" s="20">
        <f>MIN(BP3:BP33)</f>
        <v>1001</v>
      </c>
      <c r="BQ37" s="20">
        <f>MIN(BQ3:BQ33)</f>
        <v>998</v>
      </c>
      <c r="BR37" s="20"/>
      <c r="BS37" s="20"/>
      <c r="BT37" s="20"/>
      <c r="BU37" s="20"/>
      <c r="BV37" s="20"/>
      <c r="BW37" s="20"/>
      <c r="BY37" s="52">
        <f>STDEV(J3:AM33)</f>
        <v>4.7330098786166195</v>
      </c>
      <c r="BZ37" s="52">
        <f>STDEV(T3:AW33)</f>
        <v>4.7073574869307615</v>
      </c>
      <c r="CA37" s="52">
        <f>STDEV(AD3:BG33)</f>
        <v>5.1605278647974435</v>
      </c>
      <c r="CB37" s="52">
        <f>STDEV(AN3:BQ33)</f>
        <v>5.075989027260064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1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1</v>
      </c>
      <c r="AX42" s="76">
        <f t="shared" si="21"/>
        <v>0</v>
      </c>
      <c r="AY42" s="76">
        <f t="shared" si="21"/>
        <v>1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0.03333333333333333</v>
      </c>
      <c r="BZ42" s="87">
        <f>AVERAGE(T42:AW42)</f>
        <v>0.06666666666666667</v>
      </c>
      <c r="CA42" s="87">
        <f>AVERAGE(AD42:BG42)</f>
        <v>0.1</v>
      </c>
      <c r="CB42" s="87">
        <f>AVERAGE(AN42:BQ42)</f>
        <v>0.06666666666666667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972</v>
      </c>
      <c r="D45">
        <f>LARGE(B3:BW33,1)</f>
        <v>1020.8</v>
      </c>
    </row>
    <row r="46" spans="1:4" ht="10.5">
      <c r="A46">
        <v>2</v>
      </c>
      <c r="B46">
        <f>SMALL(B3:BW33,2)</f>
        <v>973.6</v>
      </c>
      <c r="D46">
        <f>LARGE(B3:BW33,2)</f>
        <v>1019.5324137508434</v>
      </c>
    </row>
    <row r="47" spans="1:4" ht="10.5">
      <c r="A47">
        <v>3</v>
      </c>
      <c r="B47">
        <f>SMALL(B3:BW33,3)</f>
        <v>974.8</v>
      </c>
      <c r="D47">
        <f>LARGE(B3:BW33,3)</f>
        <v>1019</v>
      </c>
    </row>
    <row r="48" spans="1:4" ht="10.5">
      <c r="A48">
        <v>4</v>
      </c>
      <c r="B48">
        <f>SMALL(B3:BW33,4)</f>
        <v>983.1</v>
      </c>
      <c r="D48">
        <f>LARGE(B3:BW33,4)</f>
        <v>1018.6</v>
      </c>
    </row>
    <row r="49" spans="1:4" ht="10.5">
      <c r="A49">
        <v>5</v>
      </c>
      <c r="B49">
        <f>SMALL(B3:BW33,5)</f>
        <v>983.1</v>
      </c>
      <c r="D49">
        <f>LARGE(B3:BW33,5)</f>
        <v>1018.5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44</v>
      </c>
      <c r="C3" s="15" t="s">
        <v>38</v>
      </c>
      <c r="D3" s="15" t="s">
        <v>38</v>
      </c>
      <c r="E3" s="15" t="s">
        <v>38</v>
      </c>
      <c r="F3" s="15" t="s">
        <v>38</v>
      </c>
      <c r="G3" s="15">
        <v>1001.4</v>
      </c>
      <c r="H3" s="15">
        <v>1006.4</v>
      </c>
      <c r="I3" s="15">
        <v>1006.2</v>
      </c>
      <c r="J3" s="15">
        <v>1006.9</v>
      </c>
      <c r="K3" s="4">
        <v>1010.9</v>
      </c>
      <c r="L3" s="4">
        <v>1013.6</v>
      </c>
      <c r="M3" s="4">
        <v>1008.4</v>
      </c>
      <c r="N3" s="4">
        <v>1004.1</v>
      </c>
      <c r="O3" s="4">
        <v>1001.3</v>
      </c>
      <c r="P3" s="4">
        <v>1005.8</v>
      </c>
      <c r="Q3" s="4">
        <v>998.8</v>
      </c>
      <c r="R3" s="4">
        <v>1002.9</v>
      </c>
      <c r="S3" s="4">
        <v>1008.4</v>
      </c>
      <c r="T3" s="4">
        <v>1009.4</v>
      </c>
      <c r="U3" s="4">
        <v>1007.7</v>
      </c>
      <c r="V3" s="4">
        <v>1005.1</v>
      </c>
      <c r="W3" s="4">
        <v>1011.4</v>
      </c>
      <c r="X3" s="4">
        <v>1013.8</v>
      </c>
      <c r="Y3" s="4">
        <v>1010.1</v>
      </c>
      <c r="Z3" s="4">
        <v>1005.9</v>
      </c>
      <c r="AA3" s="4">
        <v>995.7</v>
      </c>
      <c r="AB3" s="4">
        <v>1011.9</v>
      </c>
      <c r="AC3" s="4">
        <v>1005.3</v>
      </c>
      <c r="AD3" s="4">
        <v>1016.1</v>
      </c>
      <c r="AE3" s="4">
        <v>1006.1</v>
      </c>
      <c r="AF3" s="4">
        <v>1003.9</v>
      </c>
      <c r="AG3" s="4">
        <v>1009.7</v>
      </c>
      <c r="AH3" s="4">
        <v>1011.3</v>
      </c>
      <c r="AI3" s="4">
        <v>1015.5</v>
      </c>
      <c r="AJ3" s="4">
        <v>1000.3</v>
      </c>
      <c r="AK3" s="4">
        <v>1008.4</v>
      </c>
      <c r="AL3" s="4">
        <v>1006.4</v>
      </c>
      <c r="AM3" s="4">
        <v>1006.5</v>
      </c>
      <c r="AN3" s="4">
        <v>1008.6</v>
      </c>
      <c r="AO3" s="4">
        <v>1004.5</v>
      </c>
      <c r="AP3" s="4">
        <v>1003</v>
      </c>
      <c r="AQ3" s="4">
        <v>1009.5</v>
      </c>
      <c r="AR3" s="4">
        <v>1007.7</v>
      </c>
      <c r="AS3" s="4">
        <v>1012.9</v>
      </c>
      <c r="AT3" s="4">
        <v>1009.9</v>
      </c>
      <c r="AU3" s="4">
        <v>1011.2</v>
      </c>
      <c r="AV3" s="4">
        <v>1013.3</v>
      </c>
      <c r="AW3" s="4">
        <v>1008.5</v>
      </c>
      <c r="AX3" s="4">
        <v>1009.7</v>
      </c>
      <c r="AY3" s="4">
        <v>1005.4</v>
      </c>
      <c r="AZ3" s="4">
        <v>1008.7</v>
      </c>
      <c r="BA3" s="4">
        <v>1011.8</v>
      </c>
      <c r="BB3" s="4">
        <v>1009.4</v>
      </c>
      <c r="BC3" s="4">
        <v>1015.2</v>
      </c>
      <c r="BD3" s="4">
        <v>1011.1</v>
      </c>
      <c r="BE3" s="4">
        <v>1012.1</v>
      </c>
      <c r="BF3" s="4">
        <v>1007.904260420782</v>
      </c>
      <c r="BG3" s="4">
        <v>1006.8946798750998</v>
      </c>
      <c r="BH3" s="4">
        <v>1011.7</v>
      </c>
      <c r="BI3" s="4">
        <v>1013.1</v>
      </c>
      <c r="BJ3" s="4">
        <v>1004.7</v>
      </c>
      <c r="BK3" s="4">
        <v>1010.8</v>
      </c>
      <c r="BL3" s="4">
        <v>1009.1</v>
      </c>
      <c r="BM3" s="4">
        <v>1007.5</v>
      </c>
      <c r="BN3" s="4">
        <v>1008.1</v>
      </c>
      <c r="BO3" s="4">
        <v>1002.2</v>
      </c>
      <c r="BP3" s="4">
        <v>1010.6</v>
      </c>
      <c r="BQ3" s="4">
        <v>1011</v>
      </c>
      <c r="BR3" s="4"/>
      <c r="BS3" s="4"/>
      <c r="BT3" s="4"/>
      <c r="BU3" s="4"/>
      <c r="BV3" s="4"/>
      <c r="BW3" s="4"/>
      <c r="BY3" s="10">
        <f>AVERAGE(J3:AM3)</f>
        <v>1007.3866666666668</v>
      </c>
      <c r="BZ3" s="10">
        <f>AVERAGE(T3:AW3)</f>
        <v>1008.3200000000002</v>
      </c>
      <c r="CA3" s="10">
        <f>AVERAGE(AD3:BG3)</f>
        <v>1009.0499646765295</v>
      </c>
      <c r="CB3" s="10">
        <f>AVERAGE(AM3:BQ3)</f>
        <v>1009.116094848254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>
        <v>1007.9</v>
      </c>
      <c r="H4" s="15">
        <v>1008.6</v>
      </c>
      <c r="I4" s="15">
        <v>1009.7</v>
      </c>
      <c r="J4" s="15">
        <v>1008.2</v>
      </c>
      <c r="K4" s="4">
        <v>1011.1</v>
      </c>
      <c r="L4" s="4">
        <v>1012.3</v>
      </c>
      <c r="M4" s="4">
        <v>1005.6</v>
      </c>
      <c r="N4" s="4">
        <v>1007.6</v>
      </c>
      <c r="O4" s="4">
        <v>1004.5</v>
      </c>
      <c r="P4" s="4">
        <v>1003.9</v>
      </c>
      <c r="Q4" s="4">
        <v>1002.8</v>
      </c>
      <c r="R4" s="4">
        <v>1003.5</v>
      </c>
      <c r="S4" s="4">
        <v>1007</v>
      </c>
      <c r="T4" s="4">
        <v>1007.6</v>
      </c>
      <c r="U4" s="4">
        <v>1006.9</v>
      </c>
      <c r="V4" s="4">
        <v>1007.5</v>
      </c>
      <c r="W4" s="4">
        <v>1010.4</v>
      </c>
      <c r="X4" s="4">
        <v>1013.7</v>
      </c>
      <c r="Y4" s="4">
        <v>1005</v>
      </c>
      <c r="Z4" s="4">
        <v>1003.6</v>
      </c>
      <c r="AA4" s="4">
        <v>996.7</v>
      </c>
      <c r="AB4" s="4">
        <v>1010.8</v>
      </c>
      <c r="AC4" s="4">
        <v>1005.3</v>
      </c>
      <c r="AD4" s="4">
        <v>1014.8</v>
      </c>
      <c r="AE4" s="4">
        <v>1001</v>
      </c>
      <c r="AF4" s="4">
        <v>1009.6</v>
      </c>
      <c r="AG4" s="4">
        <v>1008.5</v>
      </c>
      <c r="AH4" s="4">
        <v>1012.3</v>
      </c>
      <c r="AI4" s="4">
        <v>1013.8</v>
      </c>
      <c r="AJ4" s="4">
        <v>1006.3</v>
      </c>
      <c r="AK4" s="4">
        <v>1007</v>
      </c>
      <c r="AL4" s="4">
        <v>1008.3</v>
      </c>
      <c r="AM4" s="4">
        <v>1006.9</v>
      </c>
      <c r="AN4" s="4">
        <v>1006.8</v>
      </c>
      <c r="AO4" s="4">
        <v>1010.9</v>
      </c>
      <c r="AP4" s="4">
        <v>1007.5</v>
      </c>
      <c r="AQ4" s="4">
        <v>1006.5</v>
      </c>
      <c r="AR4" s="4">
        <v>1006.9</v>
      </c>
      <c r="AS4" s="4">
        <v>1013.9</v>
      </c>
      <c r="AT4" s="4">
        <v>1010.7</v>
      </c>
      <c r="AU4" s="4">
        <v>1009.4</v>
      </c>
      <c r="AV4" s="4">
        <v>1015.2</v>
      </c>
      <c r="AW4" s="4">
        <v>1010.9</v>
      </c>
      <c r="AX4" s="4">
        <v>1014.6</v>
      </c>
      <c r="AY4" s="4">
        <v>1004.4</v>
      </c>
      <c r="AZ4" s="4">
        <v>1009.6</v>
      </c>
      <c r="BA4" s="4">
        <v>1011.2</v>
      </c>
      <c r="BB4" s="4">
        <v>1009.7</v>
      </c>
      <c r="BC4" s="4">
        <v>1016.3</v>
      </c>
      <c r="BD4" s="4">
        <v>1013.4</v>
      </c>
      <c r="BE4" s="4">
        <v>1007</v>
      </c>
      <c r="BF4" s="4">
        <v>1007.1731941836313</v>
      </c>
      <c r="BG4" s="4">
        <v>1007.1872822783257</v>
      </c>
      <c r="BH4" s="4">
        <v>1015.1</v>
      </c>
      <c r="BI4" s="4">
        <v>1014.1</v>
      </c>
      <c r="BJ4" s="4">
        <v>1008.6</v>
      </c>
      <c r="BK4" s="4">
        <v>1009.3</v>
      </c>
      <c r="BL4" s="4">
        <v>1011.1</v>
      </c>
      <c r="BM4" s="4">
        <v>1007.1</v>
      </c>
      <c r="BN4" s="4">
        <v>1009.8</v>
      </c>
      <c r="BO4" s="4">
        <v>1004</v>
      </c>
      <c r="BP4" s="4">
        <v>1010.2</v>
      </c>
      <c r="BQ4" s="4">
        <v>1013.6</v>
      </c>
      <c r="BR4" s="4"/>
      <c r="BS4" s="4"/>
      <c r="BT4" s="4"/>
      <c r="BU4" s="4"/>
      <c r="BV4" s="4"/>
      <c r="BW4" s="4"/>
      <c r="BY4" s="10">
        <f aca="true" t="shared" si="0" ref="BY4:BY33">AVERAGE(J4:AM4)</f>
        <v>1007.4166666666665</v>
      </c>
      <c r="BZ4" s="10">
        <f aca="true" t="shared" si="1" ref="BZ4:BZ33">AVERAGE(T4:AW4)</f>
        <v>1008.4900000000002</v>
      </c>
      <c r="CA4" s="10">
        <f aca="true" t="shared" si="2" ref="CA4:CA33">AVERAGE(AD4:BG4)</f>
        <v>1009.5920158820652</v>
      </c>
      <c r="CB4" s="10">
        <f aca="true" t="shared" si="3" ref="CB4:CB33">AVERAGE(AM4:BQ4)</f>
        <v>1009.9696927890951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>
        <v>1013.5</v>
      </c>
      <c r="H5" s="15">
        <v>1011</v>
      </c>
      <c r="I5" s="15">
        <v>1010.1</v>
      </c>
      <c r="J5" s="15">
        <v>1010.2</v>
      </c>
      <c r="K5" s="4">
        <v>1003</v>
      </c>
      <c r="L5" s="4">
        <v>1010.7</v>
      </c>
      <c r="M5" s="4">
        <v>1006.3</v>
      </c>
      <c r="N5" s="4">
        <v>1010.2</v>
      </c>
      <c r="O5" s="4">
        <v>1001.2</v>
      </c>
      <c r="P5" s="4">
        <v>1002.1</v>
      </c>
      <c r="Q5" s="4">
        <v>1007.5</v>
      </c>
      <c r="R5" s="4">
        <v>1006.6</v>
      </c>
      <c r="S5" s="4">
        <v>1008.3</v>
      </c>
      <c r="T5" s="4">
        <v>1005.7</v>
      </c>
      <c r="U5" s="4">
        <v>1004.6</v>
      </c>
      <c r="V5" s="4">
        <v>1008.6</v>
      </c>
      <c r="W5" s="4">
        <v>1011.2</v>
      </c>
      <c r="X5" s="4">
        <v>1012</v>
      </c>
      <c r="Y5" s="4">
        <v>1002</v>
      </c>
      <c r="Z5" s="4">
        <v>1003.5</v>
      </c>
      <c r="AA5" s="4">
        <v>1000.7</v>
      </c>
      <c r="AB5" s="4">
        <v>1013.3</v>
      </c>
      <c r="AC5" s="4">
        <v>1011.1</v>
      </c>
      <c r="AD5" s="4">
        <v>1005.6</v>
      </c>
      <c r="AE5" s="4">
        <v>1004.8</v>
      </c>
      <c r="AF5" s="4">
        <v>1007.3</v>
      </c>
      <c r="AG5" s="4">
        <v>1009.8</v>
      </c>
      <c r="AH5" s="4">
        <v>1011.4</v>
      </c>
      <c r="AI5" s="4">
        <v>1008.3</v>
      </c>
      <c r="AJ5" s="4">
        <v>1010.8</v>
      </c>
      <c r="AK5" s="4">
        <v>1003.4</v>
      </c>
      <c r="AL5" s="4">
        <v>1010.6</v>
      </c>
      <c r="AM5" s="4">
        <v>1008.7</v>
      </c>
      <c r="AN5" s="4">
        <v>993.8</v>
      </c>
      <c r="AO5" s="4">
        <v>1015.4</v>
      </c>
      <c r="AP5" s="4">
        <v>1006.5</v>
      </c>
      <c r="AQ5" s="4">
        <v>1007.1</v>
      </c>
      <c r="AR5" s="4">
        <v>1007</v>
      </c>
      <c r="AS5" s="4">
        <v>1013.5</v>
      </c>
      <c r="AT5" s="4">
        <v>1007.8</v>
      </c>
      <c r="AU5" s="4">
        <v>1010.6</v>
      </c>
      <c r="AV5" s="4">
        <v>1016.9</v>
      </c>
      <c r="AW5" s="4">
        <v>1013</v>
      </c>
      <c r="AX5" s="4">
        <v>1014.1</v>
      </c>
      <c r="AY5" s="4">
        <v>1005.8</v>
      </c>
      <c r="AZ5" s="4">
        <v>1008.4</v>
      </c>
      <c r="BA5" s="4">
        <v>1012</v>
      </c>
      <c r="BB5" s="4">
        <v>1009.4</v>
      </c>
      <c r="BC5" s="4">
        <v>1015.7</v>
      </c>
      <c r="BD5" s="4">
        <v>1008.5</v>
      </c>
      <c r="BE5" s="4">
        <v>1005.4</v>
      </c>
      <c r="BF5" s="4">
        <v>1008.3886860938878</v>
      </c>
      <c r="BG5" s="4">
        <v>1008.3978598045945</v>
      </c>
      <c r="BH5" s="4">
        <v>1014</v>
      </c>
      <c r="BI5" s="4">
        <v>1015.7</v>
      </c>
      <c r="BJ5" s="4">
        <v>1009.4</v>
      </c>
      <c r="BK5" s="4">
        <v>1008.7</v>
      </c>
      <c r="BL5" s="4">
        <v>1010.3</v>
      </c>
      <c r="BM5" s="4">
        <v>1008.3</v>
      </c>
      <c r="BN5" s="4">
        <v>1011.2</v>
      </c>
      <c r="BO5" s="4">
        <v>1006.1</v>
      </c>
      <c r="BP5" s="4">
        <v>1011</v>
      </c>
      <c r="BQ5" s="4">
        <v>1012.9</v>
      </c>
      <c r="BR5" s="4"/>
      <c r="BS5" s="4"/>
      <c r="BT5" s="4"/>
      <c r="BU5" s="4"/>
      <c r="BV5" s="4"/>
      <c r="BW5" s="4"/>
      <c r="BY5" s="10">
        <f t="shared" si="0"/>
        <v>1007.3166666666665</v>
      </c>
      <c r="BZ5" s="10">
        <f t="shared" si="1"/>
        <v>1008.1666666666665</v>
      </c>
      <c r="CA5" s="10">
        <f t="shared" si="2"/>
        <v>1008.9462181966161</v>
      </c>
      <c r="CB5" s="10">
        <f t="shared" si="3"/>
        <v>1009.8060176096285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>
        <v>1012.5</v>
      </c>
      <c r="H6" s="15">
        <v>1011.7</v>
      </c>
      <c r="I6" s="15">
        <v>1011.6</v>
      </c>
      <c r="J6" s="15">
        <v>1007.3</v>
      </c>
      <c r="K6" s="4">
        <v>1000.3</v>
      </c>
      <c r="L6" s="4">
        <v>1011.4</v>
      </c>
      <c r="M6" s="4">
        <v>1010.7</v>
      </c>
      <c r="N6" s="4">
        <v>1006.8</v>
      </c>
      <c r="O6" s="4">
        <v>1001.5</v>
      </c>
      <c r="P6" s="4">
        <v>1003</v>
      </c>
      <c r="Q6" s="4">
        <v>1011.9</v>
      </c>
      <c r="R6" s="4">
        <v>1008.4</v>
      </c>
      <c r="S6" s="4">
        <v>1007.2</v>
      </c>
      <c r="T6" s="4">
        <v>1006.5</v>
      </c>
      <c r="U6" s="4">
        <v>1007.6</v>
      </c>
      <c r="V6" s="4">
        <v>1011.1</v>
      </c>
      <c r="W6" s="4">
        <v>1009.6</v>
      </c>
      <c r="X6" s="4">
        <v>1011.1</v>
      </c>
      <c r="Y6" s="4">
        <v>1003</v>
      </c>
      <c r="Z6" s="4">
        <v>1001.6</v>
      </c>
      <c r="AA6" s="4">
        <v>1003.3</v>
      </c>
      <c r="AB6" s="4">
        <v>1005.2</v>
      </c>
      <c r="AC6" s="4">
        <v>1010.8</v>
      </c>
      <c r="AD6" s="4">
        <v>989.5</v>
      </c>
      <c r="AE6" s="4">
        <v>1003.4</v>
      </c>
      <c r="AF6" s="4">
        <v>1008.8</v>
      </c>
      <c r="AG6" s="4">
        <v>1010.4</v>
      </c>
      <c r="AH6" s="4">
        <v>1010.4</v>
      </c>
      <c r="AI6" s="4">
        <v>989.3</v>
      </c>
      <c r="AJ6" s="4">
        <v>1007.3</v>
      </c>
      <c r="AK6" s="4">
        <v>1005.5</v>
      </c>
      <c r="AL6" s="4">
        <v>1006.8</v>
      </c>
      <c r="AM6" s="4">
        <v>1003.6</v>
      </c>
      <c r="AN6" s="4">
        <v>1001.5</v>
      </c>
      <c r="AO6" s="4">
        <v>1018.3</v>
      </c>
      <c r="AP6" s="4">
        <v>1007.5</v>
      </c>
      <c r="AQ6" s="4">
        <v>1008</v>
      </c>
      <c r="AR6" s="4">
        <v>1009.4</v>
      </c>
      <c r="AS6" s="4">
        <v>1004.4</v>
      </c>
      <c r="AT6" s="4">
        <v>1005.1</v>
      </c>
      <c r="AU6" s="4">
        <v>1009.6</v>
      </c>
      <c r="AV6" s="4">
        <v>1016.2</v>
      </c>
      <c r="AW6" s="4">
        <v>1015</v>
      </c>
      <c r="AX6" s="4">
        <v>1010</v>
      </c>
      <c r="AY6" s="4">
        <v>1006.1</v>
      </c>
      <c r="AZ6" s="4">
        <v>1008.3</v>
      </c>
      <c r="BA6" s="4">
        <v>1013.7</v>
      </c>
      <c r="BB6" s="4">
        <v>1011.2</v>
      </c>
      <c r="BC6" s="4">
        <v>1011.4</v>
      </c>
      <c r="BD6" s="4">
        <v>1005.7</v>
      </c>
      <c r="BE6" s="4">
        <v>1006.1</v>
      </c>
      <c r="BF6" s="4">
        <v>1005.9154703308209</v>
      </c>
      <c r="BG6" s="4">
        <v>1011.811994243861</v>
      </c>
      <c r="BH6" s="4">
        <v>1014.1</v>
      </c>
      <c r="BI6" s="4">
        <v>1014.9</v>
      </c>
      <c r="BJ6" s="4">
        <v>1008.2</v>
      </c>
      <c r="BK6" s="4">
        <v>1006.2</v>
      </c>
      <c r="BL6" s="4">
        <v>1009</v>
      </c>
      <c r="BM6" s="4">
        <v>1009</v>
      </c>
      <c r="BN6" s="4">
        <v>1010.3</v>
      </c>
      <c r="BO6" s="4">
        <v>1006.8</v>
      </c>
      <c r="BP6" s="4">
        <v>1012</v>
      </c>
      <c r="BQ6" s="4">
        <v>1014</v>
      </c>
      <c r="BR6" s="4"/>
      <c r="BS6" s="4"/>
      <c r="BT6" s="4"/>
      <c r="BU6" s="4"/>
      <c r="BV6" s="4"/>
      <c r="BW6" s="4"/>
      <c r="BY6" s="10">
        <f t="shared" si="0"/>
        <v>1005.7766666666666</v>
      </c>
      <c r="BZ6" s="10">
        <f t="shared" si="1"/>
        <v>1006.6599999999999</v>
      </c>
      <c r="CA6" s="10">
        <f t="shared" si="2"/>
        <v>1007.3409154858225</v>
      </c>
      <c r="CB6" s="10">
        <f t="shared" si="3"/>
        <v>1009.4621762766027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>
        <v>1010.9</v>
      </c>
      <c r="H7" s="15">
        <v>1008.2</v>
      </c>
      <c r="I7" s="15">
        <v>1014.3</v>
      </c>
      <c r="J7" s="15">
        <v>1002</v>
      </c>
      <c r="K7" s="4">
        <v>1011.7</v>
      </c>
      <c r="L7" s="4">
        <v>1012.2</v>
      </c>
      <c r="M7" s="4">
        <v>1009.1</v>
      </c>
      <c r="N7" s="4">
        <v>1004.9</v>
      </c>
      <c r="O7" s="4">
        <v>1004.4</v>
      </c>
      <c r="P7" s="4">
        <v>1001.7</v>
      </c>
      <c r="Q7" s="4">
        <v>1010.4</v>
      </c>
      <c r="R7" s="4">
        <v>1001.9</v>
      </c>
      <c r="S7" s="4">
        <v>1008.6</v>
      </c>
      <c r="T7" s="4">
        <v>1008</v>
      </c>
      <c r="U7" s="4">
        <v>1011.7</v>
      </c>
      <c r="V7" s="4">
        <v>1015.9</v>
      </c>
      <c r="W7" s="4">
        <v>1007.8</v>
      </c>
      <c r="X7" s="4">
        <v>1010.3</v>
      </c>
      <c r="Y7" s="4">
        <v>1004.9</v>
      </c>
      <c r="Z7" s="4">
        <v>997.8</v>
      </c>
      <c r="AA7" s="4">
        <v>1007.9</v>
      </c>
      <c r="AB7" s="4">
        <v>1002.8</v>
      </c>
      <c r="AC7" s="4">
        <v>1007.7</v>
      </c>
      <c r="AD7" s="4">
        <v>986.2</v>
      </c>
      <c r="AE7" s="4">
        <v>1005</v>
      </c>
      <c r="AF7" s="4">
        <v>1012</v>
      </c>
      <c r="AG7" s="4">
        <v>1010.4</v>
      </c>
      <c r="AH7" s="4">
        <v>1010.5</v>
      </c>
      <c r="AI7" s="4">
        <v>983.9</v>
      </c>
      <c r="AJ7" s="4">
        <v>998.4</v>
      </c>
      <c r="AK7" s="4">
        <v>1011</v>
      </c>
      <c r="AL7" s="4">
        <v>1000.2</v>
      </c>
      <c r="AM7" s="4">
        <v>999.4</v>
      </c>
      <c r="AN7" s="4">
        <v>1007.4</v>
      </c>
      <c r="AO7" s="4">
        <v>1014.1</v>
      </c>
      <c r="AP7" s="4">
        <v>1012.3</v>
      </c>
      <c r="AQ7" s="4">
        <v>1010</v>
      </c>
      <c r="AR7" s="4">
        <v>1011.7</v>
      </c>
      <c r="AS7" s="4">
        <v>1003.9</v>
      </c>
      <c r="AT7" s="4">
        <v>1000.9</v>
      </c>
      <c r="AU7" s="4">
        <v>1008.5</v>
      </c>
      <c r="AV7" s="4">
        <v>1013.3</v>
      </c>
      <c r="AW7" s="4">
        <v>1014.8</v>
      </c>
      <c r="AX7" s="4">
        <v>1011.6</v>
      </c>
      <c r="AY7" s="4" t="s">
        <v>38</v>
      </c>
      <c r="AZ7" s="4">
        <v>1009.5</v>
      </c>
      <c r="BA7" s="4">
        <v>1013.7</v>
      </c>
      <c r="BB7" s="4">
        <v>1011</v>
      </c>
      <c r="BC7" s="4">
        <v>1012.1</v>
      </c>
      <c r="BD7" s="4">
        <v>1009.1</v>
      </c>
      <c r="BE7" s="4">
        <v>1010.1</v>
      </c>
      <c r="BF7" s="4">
        <v>1006.9599723675393</v>
      </c>
      <c r="BG7" s="4">
        <v>1017.1344978495802</v>
      </c>
      <c r="BH7" s="4">
        <v>1012.5</v>
      </c>
      <c r="BI7" s="4">
        <v>1009.3</v>
      </c>
      <c r="BJ7" s="4">
        <v>1007.5</v>
      </c>
      <c r="BK7" s="4">
        <v>1004.3</v>
      </c>
      <c r="BL7" s="4">
        <v>1008.6</v>
      </c>
      <c r="BM7" s="4">
        <v>1009.1</v>
      </c>
      <c r="BN7" s="4">
        <v>1007</v>
      </c>
      <c r="BO7" s="4">
        <v>1002.4</v>
      </c>
      <c r="BP7" s="4">
        <v>1011.5</v>
      </c>
      <c r="BQ7" s="4">
        <v>1015.3</v>
      </c>
      <c r="BR7" s="4"/>
      <c r="BS7" s="4"/>
      <c r="BT7" s="4"/>
      <c r="BU7" s="4"/>
      <c r="BV7" s="4"/>
      <c r="BW7" s="4"/>
      <c r="BY7" s="10">
        <f t="shared" si="0"/>
        <v>1005.2900000000003</v>
      </c>
      <c r="BZ7" s="10">
        <f t="shared" si="1"/>
        <v>1006.2900000000002</v>
      </c>
      <c r="CA7" s="10">
        <f t="shared" si="2"/>
        <v>1007.4170506971418</v>
      </c>
      <c r="CB7" s="10">
        <f t="shared" si="3"/>
        <v>1009.4998156739038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>
        <v>1011.7</v>
      </c>
      <c r="H8" s="15">
        <v>1002.7</v>
      </c>
      <c r="I8" s="15">
        <v>1016.9</v>
      </c>
      <c r="J8" s="15">
        <v>998.6</v>
      </c>
      <c r="K8" s="4">
        <v>1008.7</v>
      </c>
      <c r="L8" s="4">
        <v>1011.7</v>
      </c>
      <c r="M8" s="4">
        <v>1006.7</v>
      </c>
      <c r="N8" s="4">
        <v>1001.9</v>
      </c>
      <c r="O8" s="4">
        <v>1002.3</v>
      </c>
      <c r="P8" s="4">
        <v>1001.7</v>
      </c>
      <c r="Q8" s="4">
        <v>1009.4</v>
      </c>
      <c r="R8" s="4">
        <v>1010.9</v>
      </c>
      <c r="S8" s="4">
        <v>1007.9</v>
      </c>
      <c r="T8" s="4">
        <v>1011.5</v>
      </c>
      <c r="U8" s="4">
        <v>1011.6</v>
      </c>
      <c r="V8" s="4">
        <v>1012.4</v>
      </c>
      <c r="W8" s="4">
        <v>1004.7</v>
      </c>
      <c r="X8" s="4">
        <v>1004</v>
      </c>
      <c r="Y8" s="4">
        <v>1003.9</v>
      </c>
      <c r="Z8" s="4">
        <v>999</v>
      </c>
      <c r="AA8" s="4">
        <v>1010.4</v>
      </c>
      <c r="AB8" s="4">
        <v>1005.5</v>
      </c>
      <c r="AC8" s="4">
        <v>1006.2</v>
      </c>
      <c r="AD8" s="4">
        <v>994.5</v>
      </c>
      <c r="AE8" s="4">
        <v>1006.4</v>
      </c>
      <c r="AF8" s="4">
        <v>1012.6</v>
      </c>
      <c r="AG8" s="4">
        <v>1010.1</v>
      </c>
      <c r="AH8" s="4">
        <v>1008.5</v>
      </c>
      <c r="AI8" s="4">
        <v>996.3</v>
      </c>
      <c r="AJ8" s="4">
        <v>1001.2</v>
      </c>
      <c r="AK8" s="4">
        <v>1014.4</v>
      </c>
      <c r="AL8" s="4">
        <v>979.7</v>
      </c>
      <c r="AM8" s="4">
        <v>999.1</v>
      </c>
      <c r="AN8" s="4">
        <v>1006.9</v>
      </c>
      <c r="AO8" s="4">
        <v>1010.5</v>
      </c>
      <c r="AP8" s="4">
        <v>1011.6</v>
      </c>
      <c r="AQ8" s="4">
        <v>1013.3</v>
      </c>
      <c r="AR8" s="4">
        <v>1010</v>
      </c>
      <c r="AS8" s="4">
        <v>1010.2</v>
      </c>
      <c r="AT8" s="4">
        <v>1004</v>
      </c>
      <c r="AU8" s="4">
        <v>1009.2</v>
      </c>
      <c r="AV8" s="4">
        <v>1011.2</v>
      </c>
      <c r="AW8" s="4">
        <v>1013.5</v>
      </c>
      <c r="AX8" s="4">
        <v>1009.9</v>
      </c>
      <c r="AY8" s="4">
        <v>1008.9</v>
      </c>
      <c r="AZ8" s="4">
        <v>1010.5</v>
      </c>
      <c r="BA8" s="4">
        <v>1011.2</v>
      </c>
      <c r="BB8" s="4">
        <v>1010.2</v>
      </c>
      <c r="BC8" s="4">
        <v>1011.4</v>
      </c>
      <c r="BD8" s="4">
        <v>1013.9</v>
      </c>
      <c r="BE8" s="4">
        <v>1009.8</v>
      </c>
      <c r="BF8" s="4">
        <v>1010.9830736242433</v>
      </c>
      <c r="BG8" s="4">
        <v>1019.2326736543894</v>
      </c>
      <c r="BH8" s="4">
        <v>1011</v>
      </c>
      <c r="BI8" s="4">
        <v>1004.9</v>
      </c>
      <c r="BJ8" s="4">
        <v>1007.3</v>
      </c>
      <c r="BK8" s="4">
        <v>1005.4</v>
      </c>
      <c r="BL8" s="4">
        <v>1010.7</v>
      </c>
      <c r="BM8" s="4">
        <v>1009.3</v>
      </c>
      <c r="BN8" s="4">
        <v>1004.8</v>
      </c>
      <c r="BO8" s="4">
        <v>1003</v>
      </c>
      <c r="BP8" s="4">
        <v>1010.1</v>
      </c>
      <c r="BQ8" s="4">
        <v>1011.5</v>
      </c>
      <c r="BR8" s="4"/>
      <c r="BS8" s="4"/>
      <c r="BT8" s="4"/>
      <c r="BU8" s="4"/>
      <c r="BV8" s="4"/>
      <c r="BW8" s="4"/>
      <c r="BY8" s="10">
        <f t="shared" si="0"/>
        <v>1005.0600000000001</v>
      </c>
      <c r="BZ8" s="10">
        <f t="shared" si="1"/>
        <v>1006.4133333333334</v>
      </c>
      <c r="CA8" s="10">
        <f t="shared" si="2"/>
        <v>1007.9738582426215</v>
      </c>
      <c r="CB8" s="10">
        <f t="shared" si="3"/>
        <v>1009.4682499122141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>
        <v>1012.4</v>
      </c>
      <c r="H9" s="15">
        <v>999.3</v>
      </c>
      <c r="I9" s="15">
        <v>1015.2</v>
      </c>
      <c r="J9" s="15">
        <v>998.2</v>
      </c>
      <c r="K9" s="4">
        <v>1009.7</v>
      </c>
      <c r="L9" s="4">
        <v>1011.9</v>
      </c>
      <c r="M9" s="4">
        <v>1007.9</v>
      </c>
      <c r="N9" s="4">
        <v>999.1</v>
      </c>
      <c r="O9" s="4">
        <v>1002.6</v>
      </c>
      <c r="P9" s="4">
        <v>1002.4</v>
      </c>
      <c r="Q9" s="4">
        <v>1009</v>
      </c>
      <c r="R9" s="4">
        <v>1007.5</v>
      </c>
      <c r="S9" s="4">
        <v>1007.4</v>
      </c>
      <c r="T9" s="4">
        <v>1012.7</v>
      </c>
      <c r="U9" s="4">
        <v>995.1</v>
      </c>
      <c r="V9" s="4">
        <v>1010.3</v>
      </c>
      <c r="W9" s="4">
        <v>1001.2</v>
      </c>
      <c r="X9" s="4">
        <v>1000.8</v>
      </c>
      <c r="Y9" s="4">
        <v>1006.7</v>
      </c>
      <c r="Z9" s="4">
        <v>1004.3</v>
      </c>
      <c r="AA9" s="4">
        <v>1008.9</v>
      </c>
      <c r="AB9" s="4">
        <v>1006.9</v>
      </c>
      <c r="AC9" s="4">
        <v>1007</v>
      </c>
      <c r="AD9" s="4">
        <v>1005.7</v>
      </c>
      <c r="AE9" s="4">
        <v>1008.3</v>
      </c>
      <c r="AF9" s="4">
        <v>1012.4</v>
      </c>
      <c r="AG9" s="4">
        <v>1010.1</v>
      </c>
      <c r="AH9" s="4">
        <v>1009.4</v>
      </c>
      <c r="AI9" s="4">
        <v>1004.1</v>
      </c>
      <c r="AJ9" s="4">
        <v>1007.3</v>
      </c>
      <c r="AK9" s="4">
        <v>1013.2</v>
      </c>
      <c r="AL9" s="4">
        <v>996.3</v>
      </c>
      <c r="AM9" s="4">
        <v>999.8</v>
      </c>
      <c r="AN9" s="4">
        <v>1000.6</v>
      </c>
      <c r="AO9" s="4">
        <v>1009.4</v>
      </c>
      <c r="AP9" s="4">
        <v>1011.3</v>
      </c>
      <c r="AQ9" s="4">
        <v>1011.1</v>
      </c>
      <c r="AR9" s="4">
        <v>1008.2</v>
      </c>
      <c r="AS9" s="4">
        <v>1011.3</v>
      </c>
      <c r="AT9" s="4">
        <v>1003.8</v>
      </c>
      <c r="AU9" s="4">
        <v>1006.2</v>
      </c>
      <c r="AV9" s="4">
        <v>1010.7</v>
      </c>
      <c r="AW9" s="4">
        <v>1012.4</v>
      </c>
      <c r="AX9" s="4">
        <v>1010.2</v>
      </c>
      <c r="AY9" s="4">
        <v>1008.6</v>
      </c>
      <c r="AZ9" s="4">
        <v>1008.1</v>
      </c>
      <c r="BA9" s="4">
        <v>1009.2</v>
      </c>
      <c r="BB9" s="4">
        <v>1008.9</v>
      </c>
      <c r="BC9" s="4">
        <v>1010</v>
      </c>
      <c r="BD9" s="4">
        <v>1014.7</v>
      </c>
      <c r="BE9" s="4">
        <v>1008.5</v>
      </c>
      <c r="BF9" s="4">
        <v>1008.6883617905149</v>
      </c>
      <c r="BG9" s="4">
        <v>1015.2601585058511</v>
      </c>
      <c r="BH9" s="4">
        <v>1011.8</v>
      </c>
      <c r="BI9" s="4">
        <v>1004.8</v>
      </c>
      <c r="BJ9" s="4">
        <v>1006.7</v>
      </c>
      <c r="BK9" s="4">
        <v>1006.8</v>
      </c>
      <c r="BL9" s="4">
        <v>1013.6</v>
      </c>
      <c r="BM9" s="4">
        <v>1009.9</v>
      </c>
      <c r="BN9" s="4">
        <v>999.4</v>
      </c>
      <c r="BO9" s="4">
        <v>1006.8</v>
      </c>
      <c r="BP9" s="4">
        <v>1009.3</v>
      </c>
      <c r="BQ9" s="4">
        <v>1006.2</v>
      </c>
      <c r="BR9" s="4"/>
      <c r="BS9" s="4"/>
      <c r="BT9" s="4"/>
      <c r="BU9" s="4"/>
      <c r="BV9" s="4"/>
      <c r="BW9" s="4"/>
      <c r="BY9" s="10">
        <f t="shared" si="0"/>
        <v>1005.8733333333333</v>
      </c>
      <c r="BZ9" s="10">
        <f t="shared" si="1"/>
        <v>1006.85</v>
      </c>
      <c r="CA9" s="10">
        <f t="shared" si="2"/>
        <v>1008.458284009879</v>
      </c>
      <c r="CB9" s="10">
        <f t="shared" si="3"/>
        <v>1008.4596296869796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>
        <v>1014.7</v>
      </c>
      <c r="H10" s="15">
        <v>996.8</v>
      </c>
      <c r="I10" s="15">
        <v>1013.2</v>
      </c>
      <c r="J10" s="15">
        <v>1004.2</v>
      </c>
      <c r="K10" s="4">
        <v>1007.9</v>
      </c>
      <c r="L10" s="4">
        <v>1013.1</v>
      </c>
      <c r="M10" s="4">
        <v>1010.2</v>
      </c>
      <c r="N10" s="4">
        <v>1002.5</v>
      </c>
      <c r="O10" s="4">
        <v>1004</v>
      </c>
      <c r="P10" s="4">
        <v>1006.5</v>
      </c>
      <c r="Q10" s="4">
        <v>1009.6</v>
      </c>
      <c r="R10" s="4">
        <v>1005.2</v>
      </c>
      <c r="S10" s="4">
        <v>1011.7</v>
      </c>
      <c r="T10" s="4">
        <v>1014.4</v>
      </c>
      <c r="U10" s="4">
        <v>1002.6</v>
      </c>
      <c r="V10" s="4">
        <v>1011.1</v>
      </c>
      <c r="W10" s="4">
        <v>1003.9</v>
      </c>
      <c r="X10" s="4">
        <v>1004.5</v>
      </c>
      <c r="Y10" s="4">
        <v>1011.6</v>
      </c>
      <c r="Z10" s="4">
        <v>994</v>
      </c>
      <c r="AA10" s="4">
        <v>1008.2</v>
      </c>
      <c r="AB10" s="4">
        <v>1008</v>
      </c>
      <c r="AC10" s="4">
        <v>1010.2</v>
      </c>
      <c r="AD10" s="4">
        <v>1004.7</v>
      </c>
      <c r="AE10" s="4">
        <v>1011.5</v>
      </c>
      <c r="AF10" s="4">
        <v>1013.7</v>
      </c>
      <c r="AG10" s="4">
        <v>1011.1</v>
      </c>
      <c r="AH10" s="4">
        <v>1012.1</v>
      </c>
      <c r="AI10" s="4">
        <v>1009</v>
      </c>
      <c r="AJ10" s="4">
        <v>1006.6</v>
      </c>
      <c r="AK10" s="4">
        <v>1014.7</v>
      </c>
      <c r="AL10" s="4">
        <v>1005.6</v>
      </c>
      <c r="AM10" s="4">
        <v>1001.8</v>
      </c>
      <c r="AN10" s="4">
        <v>1000.5</v>
      </c>
      <c r="AO10" s="4">
        <v>1010</v>
      </c>
      <c r="AP10" s="4">
        <v>1013</v>
      </c>
      <c r="AQ10" s="4">
        <v>1010.8</v>
      </c>
      <c r="AR10" s="4">
        <v>1008.3</v>
      </c>
      <c r="AS10" s="4">
        <v>1010.3</v>
      </c>
      <c r="AT10" s="4">
        <v>1006.8</v>
      </c>
      <c r="AU10" s="4">
        <v>1008.4</v>
      </c>
      <c r="AV10" s="4">
        <v>1011.7</v>
      </c>
      <c r="AW10" s="4">
        <v>1012.3</v>
      </c>
      <c r="AX10" s="4">
        <v>1011.5</v>
      </c>
      <c r="AY10" s="4">
        <v>1006.6</v>
      </c>
      <c r="AZ10" s="4">
        <v>1002</v>
      </c>
      <c r="BA10" s="4">
        <v>1008.5</v>
      </c>
      <c r="BB10" s="4">
        <v>1010.1</v>
      </c>
      <c r="BC10" s="4">
        <v>1010.2</v>
      </c>
      <c r="BD10" s="4">
        <v>1015</v>
      </c>
      <c r="BE10" s="4">
        <v>1008</v>
      </c>
      <c r="BF10" s="4">
        <v>1009.8495032470166</v>
      </c>
      <c r="BG10" s="4">
        <v>1014.4798141288065</v>
      </c>
      <c r="BH10" s="4">
        <v>1010.8</v>
      </c>
      <c r="BI10" s="4">
        <v>1006.7</v>
      </c>
      <c r="BJ10" s="4">
        <v>1006</v>
      </c>
      <c r="BK10" s="4">
        <v>1009.2</v>
      </c>
      <c r="BL10" s="4">
        <v>1013.2</v>
      </c>
      <c r="BM10" s="4">
        <v>996.8</v>
      </c>
      <c r="BN10" s="4">
        <v>989.6</v>
      </c>
      <c r="BO10" s="4">
        <v>1000.6</v>
      </c>
      <c r="BP10" s="4">
        <v>1007.8</v>
      </c>
      <c r="BQ10" s="4">
        <v>1008.8</v>
      </c>
      <c r="BR10" s="4"/>
      <c r="BS10" s="4"/>
      <c r="BT10" s="4"/>
      <c r="BU10" s="4"/>
      <c r="BV10" s="4"/>
      <c r="BW10" s="4"/>
      <c r="BY10" s="10">
        <f t="shared" si="0"/>
        <v>1007.8066666666666</v>
      </c>
      <c r="BZ10" s="10">
        <f t="shared" si="1"/>
        <v>1008.3799999999999</v>
      </c>
      <c r="CA10" s="10">
        <f t="shared" si="2"/>
        <v>1009.3043105791938</v>
      </c>
      <c r="CB10" s="10">
        <f t="shared" si="3"/>
        <v>1007.7299779798652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>
        <v>1014.7</v>
      </c>
      <c r="H11" s="15">
        <v>985.3</v>
      </c>
      <c r="I11" s="15">
        <v>1013</v>
      </c>
      <c r="J11" s="15">
        <v>1003.3</v>
      </c>
      <c r="K11" s="4">
        <v>999</v>
      </c>
      <c r="L11" s="4">
        <v>1010.4</v>
      </c>
      <c r="M11" s="4">
        <v>1011.4</v>
      </c>
      <c r="N11" s="4">
        <v>1005</v>
      </c>
      <c r="O11" s="4">
        <v>1008.4</v>
      </c>
      <c r="P11" s="4">
        <v>1007</v>
      </c>
      <c r="Q11" s="4">
        <v>1011.7</v>
      </c>
      <c r="R11" s="4">
        <v>1005.4</v>
      </c>
      <c r="S11" s="4">
        <v>1014.5</v>
      </c>
      <c r="T11" s="4">
        <v>1014.8</v>
      </c>
      <c r="U11" s="4">
        <v>1006.7</v>
      </c>
      <c r="V11" s="4">
        <v>1012.2</v>
      </c>
      <c r="W11" s="4">
        <v>1008.2</v>
      </c>
      <c r="X11" s="4">
        <v>1011.3</v>
      </c>
      <c r="Y11" s="4">
        <v>1004.9</v>
      </c>
      <c r="Z11" s="4">
        <v>992.2</v>
      </c>
      <c r="AA11" s="4">
        <v>1009.7</v>
      </c>
      <c r="AB11" s="4">
        <v>1011.5</v>
      </c>
      <c r="AC11" s="4">
        <v>1011.7</v>
      </c>
      <c r="AD11" s="4">
        <v>1004.4</v>
      </c>
      <c r="AE11" s="4">
        <v>1011.3</v>
      </c>
      <c r="AF11" s="4">
        <v>1014.2</v>
      </c>
      <c r="AG11" s="4">
        <v>1011.1</v>
      </c>
      <c r="AH11" s="4">
        <v>1015.8</v>
      </c>
      <c r="AI11" s="4">
        <v>1013.4</v>
      </c>
      <c r="AJ11" s="4">
        <v>1011.4</v>
      </c>
      <c r="AK11" s="4">
        <v>1013.8</v>
      </c>
      <c r="AL11" s="4">
        <v>1005</v>
      </c>
      <c r="AM11" s="4">
        <v>1008.5</v>
      </c>
      <c r="AN11" s="4">
        <v>1004.2</v>
      </c>
      <c r="AO11" s="4">
        <v>1002.4</v>
      </c>
      <c r="AP11" s="4">
        <v>1015.7</v>
      </c>
      <c r="AQ11" s="4">
        <v>1012.2</v>
      </c>
      <c r="AR11" s="4">
        <v>1007.8</v>
      </c>
      <c r="AS11" s="4">
        <v>1009.8</v>
      </c>
      <c r="AT11" s="4">
        <v>1003</v>
      </c>
      <c r="AU11" s="4">
        <v>1009.9</v>
      </c>
      <c r="AV11" s="4">
        <v>1010.6</v>
      </c>
      <c r="AW11" s="4">
        <v>1012.1</v>
      </c>
      <c r="AX11" s="4">
        <v>1009.1</v>
      </c>
      <c r="AY11" s="4">
        <v>1007.5</v>
      </c>
      <c r="AZ11" s="4">
        <v>989.9</v>
      </c>
      <c r="BA11" s="4">
        <v>1007.3</v>
      </c>
      <c r="BB11" s="4">
        <v>1010.7</v>
      </c>
      <c r="BC11" s="4">
        <v>1005.6</v>
      </c>
      <c r="BD11" s="4">
        <v>1012.3</v>
      </c>
      <c r="BE11" s="4">
        <v>1006.9</v>
      </c>
      <c r="BF11" s="4">
        <v>1010.8823780989819</v>
      </c>
      <c r="BG11" s="4">
        <v>1015.0451769893627</v>
      </c>
      <c r="BH11" s="4">
        <v>1010.1</v>
      </c>
      <c r="BI11" s="4">
        <v>1007.4</v>
      </c>
      <c r="BJ11" s="4">
        <v>1004.9</v>
      </c>
      <c r="BK11" s="4">
        <v>1012</v>
      </c>
      <c r="BL11" s="4">
        <v>1011</v>
      </c>
      <c r="BM11" s="4">
        <v>995.6</v>
      </c>
      <c r="BN11" s="4">
        <v>991.9</v>
      </c>
      <c r="BO11" s="4">
        <v>988.9</v>
      </c>
      <c r="BP11" s="4">
        <v>1007.2</v>
      </c>
      <c r="BQ11" s="4">
        <v>1008.7</v>
      </c>
      <c r="BR11" s="4"/>
      <c r="BS11" s="4"/>
      <c r="BT11" s="4"/>
      <c r="BU11" s="4"/>
      <c r="BV11" s="4"/>
      <c r="BW11" s="4"/>
      <c r="BY11" s="10">
        <f t="shared" si="0"/>
        <v>1008.9400000000002</v>
      </c>
      <c r="BZ11" s="10">
        <f t="shared" si="1"/>
        <v>1009.3266666666666</v>
      </c>
      <c r="CA11" s="10">
        <f t="shared" si="2"/>
        <v>1009.0609185029447</v>
      </c>
      <c r="CB11" s="10">
        <f t="shared" si="3"/>
        <v>1006.7460501641402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>
        <v>1011.7</v>
      </c>
      <c r="H12" s="15">
        <v>986.6</v>
      </c>
      <c r="I12" s="15">
        <v>1012.1</v>
      </c>
      <c r="J12" s="15">
        <v>1007.8</v>
      </c>
      <c r="K12" s="4">
        <v>1000.3</v>
      </c>
      <c r="L12" s="4">
        <v>1005.1</v>
      </c>
      <c r="M12" s="4">
        <v>1014.6</v>
      </c>
      <c r="N12" s="4">
        <v>1006.1</v>
      </c>
      <c r="O12" s="4">
        <v>1009.6</v>
      </c>
      <c r="P12" s="4">
        <v>1004.5</v>
      </c>
      <c r="Q12" s="4">
        <v>1012</v>
      </c>
      <c r="R12" s="4">
        <v>1007.6</v>
      </c>
      <c r="S12" s="4">
        <v>1011</v>
      </c>
      <c r="T12" s="4">
        <v>1013.2</v>
      </c>
      <c r="U12" s="4">
        <v>1003.7</v>
      </c>
      <c r="V12" s="4">
        <v>1012.5</v>
      </c>
      <c r="W12" s="4">
        <v>1009.6</v>
      </c>
      <c r="X12" s="4">
        <v>1017</v>
      </c>
      <c r="Y12" s="4">
        <v>994.3</v>
      </c>
      <c r="Z12" s="4">
        <v>1004.2</v>
      </c>
      <c r="AA12" s="4">
        <v>1013.3</v>
      </c>
      <c r="AB12" s="4">
        <v>1008.8</v>
      </c>
      <c r="AC12" s="4">
        <v>1012</v>
      </c>
      <c r="AD12" s="4">
        <v>1005.9</v>
      </c>
      <c r="AE12" s="4">
        <v>1010.4</v>
      </c>
      <c r="AF12" s="4">
        <v>1015.2</v>
      </c>
      <c r="AG12" s="4">
        <v>1010.5</v>
      </c>
      <c r="AH12" s="4">
        <v>1012.9</v>
      </c>
      <c r="AI12" s="4">
        <v>1016</v>
      </c>
      <c r="AJ12" s="4">
        <v>1015.7</v>
      </c>
      <c r="AK12" s="4">
        <v>1013.9</v>
      </c>
      <c r="AL12" s="4">
        <v>1003.7</v>
      </c>
      <c r="AM12" s="4">
        <v>995.6</v>
      </c>
      <c r="AN12" s="4">
        <v>1008.4</v>
      </c>
      <c r="AO12" s="4">
        <v>1009.5</v>
      </c>
      <c r="AP12" s="4">
        <v>1009.2</v>
      </c>
      <c r="AQ12" s="4">
        <v>1013.1</v>
      </c>
      <c r="AR12" s="4">
        <v>1005.2</v>
      </c>
      <c r="AS12" s="4">
        <v>1010.8</v>
      </c>
      <c r="AT12" s="4">
        <v>1002.7</v>
      </c>
      <c r="AU12" s="4">
        <v>1008.5</v>
      </c>
      <c r="AV12" s="4">
        <v>1007</v>
      </c>
      <c r="AW12" s="4">
        <v>1009.1</v>
      </c>
      <c r="AX12" s="4">
        <v>1009.3</v>
      </c>
      <c r="AY12" s="4">
        <v>1009.6</v>
      </c>
      <c r="AZ12" s="4">
        <v>995.4</v>
      </c>
      <c r="BA12" s="4">
        <v>1005.7</v>
      </c>
      <c r="BB12" s="4">
        <v>1007</v>
      </c>
      <c r="BC12" s="4">
        <v>1007.2</v>
      </c>
      <c r="BD12" s="4">
        <v>1012.6</v>
      </c>
      <c r="BE12" s="4">
        <v>1011.3</v>
      </c>
      <c r="BF12" s="4">
        <v>1007.3274994500478</v>
      </c>
      <c r="BG12" s="4">
        <v>1014.2899153227634</v>
      </c>
      <c r="BH12" s="4">
        <v>1005.2</v>
      </c>
      <c r="BI12" s="4">
        <v>1007.6</v>
      </c>
      <c r="BJ12" s="4">
        <v>1006.3</v>
      </c>
      <c r="BK12" s="4">
        <v>999.3</v>
      </c>
      <c r="BL12" s="4">
        <v>1008.2</v>
      </c>
      <c r="BM12" s="4">
        <v>1005.9</v>
      </c>
      <c r="BN12" s="4">
        <v>999.2</v>
      </c>
      <c r="BO12" s="4">
        <v>999.8</v>
      </c>
      <c r="BP12" s="4">
        <v>1008</v>
      </c>
      <c r="BQ12" s="4">
        <v>1011.8</v>
      </c>
      <c r="BR12" s="4"/>
      <c r="BS12" s="4"/>
      <c r="BT12" s="4"/>
      <c r="BU12" s="4"/>
      <c r="BV12" s="4"/>
      <c r="BW12" s="4"/>
      <c r="BY12" s="10">
        <f t="shared" si="0"/>
        <v>1008.9000000000002</v>
      </c>
      <c r="BZ12" s="10">
        <f t="shared" si="1"/>
        <v>1009.0633333333334</v>
      </c>
      <c r="CA12" s="10">
        <f t="shared" si="2"/>
        <v>1008.7672471590936</v>
      </c>
      <c r="CB12" s="10">
        <f t="shared" si="3"/>
        <v>1006.7779811217034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>
        <v>1011.8</v>
      </c>
      <c r="H13" s="7">
        <v>1005.6</v>
      </c>
      <c r="I13" s="7">
        <v>1010.1</v>
      </c>
      <c r="J13" s="7">
        <v>1011.4</v>
      </c>
      <c r="K13" s="7">
        <v>1006</v>
      </c>
      <c r="L13" s="7">
        <v>1002.1</v>
      </c>
      <c r="M13" s="7">
        <v>1011.9</v>
      </c>
      <c r="N13" s="7">
        <v>1007.3</v>
      </c>
      <c r="O13" s="7">
        <v>1010.6</v>
      </c>
      <c r="P13" s="7">
        <v>1000.3</v>
      </c>
      <c r="Q13" s="7">
        <v>1011.1</v>
      </c>
      <c r="R13" s="7">
        <v>1009.3</v>
      </c>
      <c r="S13" s="7">
        <v>1007.9</v>
      </c>
      <c r="T13" s="7">
        <v>1009.5</v>
      </c>
      <c r="U13" s="7">
        <v>1005.3</v>
      </c>
      <c r="V13" s="7">
        <v>1010.7</v>
      </c>
      <c r="W13" s="7">
        <v>1010.6</v>
      </c>
      <c r="X13" s="7">
        <v>1012.8</v>
      </c>
      <c r="Y13" s="7">
        <v>1003</v>
      </c>
      <c r="Z13" s="7">
        <v>999.7</v>
      </c>
      <c r="AA13" s="7">
        <v>1013.5</v>
      </c>
      <c r="AB13" s="7">
        <v>1008.7</v>
      </c>
      <c r="AC13" s="7">
        <v>1012.8</v>
      </c>
      <c r="AD13" s="7">
        <v>1003.6</v>
      </c>
      <c r="AE13" s="7">
        <v>1011.4</v>
      </c>
      <c r="AF13" s="7">
        <v>1015.7</v>
      </c>
      <c r="AG13" s="7">
        <v>1009.8</v>
      </c>
      <c r="AH13" s="7">
        <v>1007.6</v>
      </c>
      <c r="AI13" s="7">
        <v>1013.3</v>
      </c>
      <c r="AJ13" s="7">
        <v>1018.4</v>
      </c>
      <c r="AK13" s="7">
        <v>1010.5</v>
      </c>
      <c r="AL13" s="7">
        <v>1005.8</v>
      </c>
      <c r="AM13" s="7">
        <v>1002.4</v>
      </c>
      <c r="AN13" s="7">
        <v>1006.9</v>
      </c>
      <c r="AO13" s="7">
        <v>1014.2</v>
      </c>
      <c r="AP13" s="7">
        <v>997.3</v>
      </c>
      <c r="AQ13" s="7">
        <v>1013.2</v>
      </c>
      <c r="AR13" s="7">
        <v>1005.3</v>
      </c>
      <c r="AS13" s="7">
        <v>1011.5</v>
      </c>
      <c r="AT13" s="7">
        <v>1008.9</v>
      </c>
      <c r="AU13" s="7">
        <v>1008.3</v>
      </c>
      <c r="AV13" s="7">
        <v>1002.7</v>
      </c>
      <c r="AW13" s="7">
        <v>1005.1</v>
      </c>
      <c r="AX13" s="7">
        <v>1010.2</v>
      </c>
      <c r="AY13" s="7">
        <v>1012.1</v>
      </c>
      <c r="AZ13" s="7">
        <v>1004.7</v>
      </c>
      <c r="BA13" s="7">
        <v>1007.2</v>
      </c>
      <c r="BB13" s="7">
        <v>1008.6</v>
      </c>
      <c r="BC13" s="7">
        <v>1008.8</v>
      </c>
      <c r="BD13" s="7">
        <v>1012.9</v>
      </c>
      <c r="BE13" s="7">
        <v>1012.4</v>
      </c>
      <c r="BF13" s="7">
        <v>1004.8945879597942</v>
      </c>
      <c r="BG13" s="7">
        <v>1008.2994876418969</v>
      </c>
      <c r="BH13" s="7">
        <v>1002.6</v>
      </c>
      <c r="BI13" s="7">
        <v>1008.9</v>
      </c>
      <c r="BJ13" s="7">
        <v>1007.9</v>
      </c>
      <c r="BK13" s="7">
        <v>997.4</v>
      </c>
      <c r="BL13" s="7">
        <v>1005.2</v>
      </c>
      <c r="BM13" s="7">
        <v>1009.2</v>
      </c>
      <c r="BN13" s="7">
        <v>1003.9</v>
      </c>
      <c r="BO13" s="7">
        <v>1002.8</v>
      </c>
      <c r="BP13" s="7">
        <v>1008.5</v>
      </c>
      <c r="BQ13" s="7">
        <v>1010.6</v>
      </c>
      <c r="BR13" s="7"/>
      <c r="BS13" s="7"/>
      <c r="BT13" s="7"/>
      <c r="BU13" s="7"/>
      <c r="BV13" s="7"/>
      <c r="BW13" s="7"/>
      <c r="BY13" s="11">
        <f t="shared" si="0"/>
        <v>1008.7666666666667</v>
      </c>
      <c r="BZ13" s="11">
        <f t="shared" si="1"/>
        <v>1008.6166666666667</v>
      </c>
      <c r="CA13" s="11">
        <f t="shared" si="2"/>
        <v>1008.7331358533897</v>
      </c>
      <c r="CB13" s="10">
        <f t="shared" si="3"/>
        <v>1007.1901314710227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>
        <v>1007.9</v>
      </c>
      <c r="H14" s="15">
        <v>1012.3</v>
      </c>
      <c r="I14" s="15">
        <v>1009.5</v>
      </c>
      <c r="J14" s="15">
        <v>1012.2</v>
      </c>
      <c r="K14" s="4">
        <v>1012</v>
      </c>
      <c r="L14" s="4">
        <v>998.1</v>
      </c>
      <c r="M14" s="4">
        <v>1013</v>
      </c>
      <c r="N14" s="4">
        <v>1007.7</v>
      </c>
      <c r="O14" s="4">
        <v>1009</v>
      </c>
      <c r="P14" s="4">
        <v>1003.6</v>
      </c>
      <c r="Q14" s="4">
        <v>1008.7</v>
      </c>
      <c r="R14" s="4">
        <v>1010.8</v>
      </c>
      <c r="S14" s="4">
        <v>1007.5</v>
      </c>
      <c r="T14" s="4">
        <v>1006.6</v>
      </c>
      <c r="U14" s="4">
        <v>1009.5</v>
      </c>
      <c r="V14" s="4">
        <v>1010.4</v>
      </c>
      <c r="W14" s="4">
        <v>1010.9</v>
      </c>
      <c r="X14" s="4">
        <v>1010</v>
      </c>
      <c r="Y14" s="4">
        <v>1009.6</v>
      </c>
      <c r="Z14" s="4">
        <v>1001.1</v>
      </c>
      <c r="AA14" s="4">
        <v>1014.4</v>
      </c>
      <c r="AB14" s="4">
        <v>1008.1</v>
      </c>
      <c r="AC14" s="4">
        <v>1013</v>
      </c>
      <c r="AD14" s="4">
        <v>1000.8</v>
      </c>
      <c r="AE14" s="4">
        <v>1015.3</v>
      </c>
      <c r="AF14" s="4">
        <v>1011.5</v>
      </c>
      <c r="AG14" s="4">
        <v>1007.9</v>
      </c>
      <c r="AH14" s="4">
        <v>1011.4</v>
      </c>
      <c r="AI14" s="4">
        <v>1010.3</v>
      </c>
      <c r="AJ14" s="4">
        <v>1014.6</v>
      </c>
      <c r="AK14" s="4">
        <v>1005.7</v>
      </c>
      <c r="AL14" s="4">
        <v>1006.8</v>
      </c>
      <c r="AM14" s="4">
        <v>1005.3</v>
      </c>
      <c r="AN14" s="4">
        <v>1006.7</v>
      </c>
      <c r="AO14" s="4">
        <v>1009.7</v>
      </c>
      <c r="AP14" s="4">
        <v>1000.4</v>
      </c>
      <c r="AQ14" s="4">
        <v>1013.7</v>
      </c>
      <c r="AR14" s="4">
        <v>1008.5</v>
      </c>
      <c r="AS14" s="4">
        <v>1010.3</v>
      </c>
      <c r="AT14" s="4">
        <v>1010.3</v>
      </c>
      <c r="AU14" s="4">
        <v>1003.9</v>
      </c>
      <c r="AV14" s="4">
        <v>1003</v>
      </c>
      <c r="AW14" s="4">
        <v>1005.3</v>
      </c>
      <c r="AX14" s="4">
        <v>1012.7</v>
      </c>
      <c r="AY14" s="4">
        <v>1013.9</v>
      </c>
      <c r="AZ14" s="4">
        <v>1002.7</v>
      </c>
      <c r="BA14" s="4">
        <v>1007.9</v>
      </c>
      <c r="BB14" s="4">
        <v>1009.4</v>
      </c>
      <c r="BC14" s="4">
        <v>1006.9</v>
      </c>
      <c r="BD14" s="4">
        <v>1012.2</v>
      </c>
      <c r="BE14" s="4">
        <v>1011.7</v>
      </c>
      <c r="BF14" s="4">
        <v>1006.2906788378775</v>
      </c>
      <c r="BG14" s="4">
        <v>999.4399396918672</v>
      </c>
      <c r="BH14" s="4">
        <v>1004.1</v>
      </c>
      <c r="BI14" s="4">
        <v>1006.9</v>
      </c>
      <c r="BJ14" s="4">
        <v>1008.9</v>
      </c>
      <c r="BK14" s="4">
        <v>1003.7</v>
      </c>
      <c r="BL14" s="4">
        <v>1005</v>
      </c>
      <c r="BM14" s="4">
        <v>1009.9</v>
      </c>
      <c r="BN14" s="4">
        <v>1005.8</v>
      </c>
      <c r="BO14" s="4">
        <v>1008.3</v>
      </c>
      <c r="BP14" s="4">
        <v>1008.1</v>
      </c>
      <c r="BQ14" s="4">
        <v>1010.9</v>
      </c>
      <c r="BR14" s="4"/>
      <c r="BS14" s="4"/>
      <c r="BT14" s="4"/>
      <c r="BU14" s="4"/>
      <c r="BV14" s="4"/>
      <c r="BW14" s="4"/>
      <c r="BY14" s="10">
        <f t="shared" si="0"/>
        <v>1008.86</v>
      </c>
      <c r="BZ14" s="10">
        <f t="shared" si="1"/>
        <v>1008.5</v>
      </c>
      <c r="CA14" s="10">
        <f t="shared" si="2"/>
        <v>1008.1510206176586</v>
      </c>
      <c r="CB14" s="10">
        <f t="shared" si="3"/>
        <v>1007.4784070493469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>
        <v>1002.5</v>
      </c>
      <c r="H15" s="15">
        <v>1010.5</v>
      </c>
      <c r="I15" s="15">
        <v>1006.8</v>
      </c>
      <c r="J15" s="15">
        <v>1011.8</v>
      </c>
      <c r="K15" s="4">
        <v>1013.1</v>
      </c>
      <c r="L15" s="4">
        <v>999</v>
      </c>
      <c r="M15" s="4">
        <v>1013.8</v>
      </c>
      <c r="N15" s="4">
        <v>1008.6</v>
      </c>
      <c r="O15" s="4">
        <v>1006.9</v>
      </c>
      <c r="P15" s="4">
        <v>1005.6</v>
      </c>
      <c r="Q15" s="4">
        <v>1011.3</v>
      </c>
      <c r="R15" s="4">
        <v>1008.1</v>
      </c>
      <c r="S15" s="4">
        <v>1003.8</v>
      </c>
      <c r="T15" s="4">
        <v>1004.9</v>
      </c>
      <c r="U15" s="4">
        <v>1011.4</v>
      </c>
      <c r="V15" s="4">
        <v>1010.6</v>
      </c>
      <c r="W15" s="4">
        <v>1010.2</v>
      </c>
      <c r="X15" s="4">
        <v>1009</v>
      </c>
      <c r="Y15" s="4">
        <v>1007.7</v>
      </c>
      <c r="Z15" s="4">
        <v>1002.5</v>
      </c>
      <c r="AA15" s="4">
        <v>1013.9</v>
      </c>
      <c r="AB15" s="4">
        <v>1005.9</v>
      </c>
      <c r="AC15" s="4">
        <v>1012.2</v>
      </c>
      <c r="AD15" s="4">
        <v>1004.2</v>
      </c>
      <c r="AE15" s="4">
        <v>1018.4</v>
      </c>
      <c r="AF15" s="4">
        <v>1012.4</v>
      </c>
      <c r="AG15" s="4">
        <v>1009.8</v>
      </c>
      <c r="AH15" s="4">
        <v>1013.6</v>
      </c>
      <c r="AI15" s="4">
        <v>1010.5</v>
      </c>
      <c r="AJ15" s="4">
        <v>1013.5</v>
      </c>
      <c r="AK15" s="4">
        <v>1007.5</v>
      </c>
      <c r="AL15" s="4">
        <v>1007.6</v>
      </c>
      <c r="AM15" s="4">
        <v>1008</v>
      </c>
      <c r="AN15" s="4">
        <v>1007.9</v>
      </c>
      <c r="AO15" s="4">
        <v>1004.7</v>
      </c>
      <c r="AP15" s="4">
        <v>1009.7</v>
      </c>
      <c r="AQ15" s="4">
        <v>1013.3</v>
      </c>
      <c r="AR15" s="4">
        <v>1011.5</v>
      </c>
      <c r="AS15" s="4">
        <v>1007.7</v>
      </c>
      <c r="AT15" s="4">
        <v>1009.1</v>
      </c>
      <c r="AU15" s="4">
        <v>1004.5</v>
      </c>
      <c r="AV15" s="4">
        <v>1003.6</v>
      </c>
      <c r="AW15" s="4">
        <v>1003</v>
      </c>
      <c r="AX15" s="4">
        <v>1015.9</v>
      </c>
      <c r="AY15" s="4">
        <v>1011</v>
      </c>
      <c r="AZ15" s="4">
        <v>1010.6</v>
      </c>
      <c r="BA15" s="4">
        <v>1006.5</v>
      </c>
      <c r="BB15" s="4">
        <v>1008.2</v>
      </c>
      <c r="BC15" s="4">
        <v>1006.8</v>
      </c>
      <c r="BD15" s="4">
        <v>1010.7</v>
      </c>
      <c r="BE15" s="4">
        <v>1008.6</v>
      </c>
      <c r="BF15" s="4">
        <v>999.8018212547088</v>
      </c>
      <c r="BG15" s="4">
        <v>1004.2788595937627</v>
      </c>
      <c r="BH15" s="4">
        <v>1007.8</v>
      </c>
      <c r="BI15" s="4">
        <v>1002.5</v>
      </c>
      <c r="BJ15" s="4">
        <v>1010.4</v>
      </c>
      <c r="BK15" s="4">
        <v>1009</v>
      </c>
      <c r="BL15" s="4">
        <v>1003.1</v>
      </c>
      <c r="BM15" s="4">
        <v>1008.4</v>
      </c>
      <c r="BN15" s="4">
        <v>1006.5</v>
      </c>
      <c r="BO15" s="4">
        <v>1010.8</v>
      </c>
      <c r="BP15" s="4">
        <v>1006.3</v>
      </c>
      <c r="BQ15" s="4">
        <v>1007.7</v>
      </c>
      <c r="BR15" s="4"/>
      <c r="BS15" s="4"/>
      <c r="BT15" s="4"/>
      <c r="BU15" s="4"/>
      <c r="BV15" s="4"/>
      <c r="BW15" s="4"/>
      <c r="BY15" s="10">
        <f t="shared" si="0"/>
        <v>1009.1933333333335</v>
      </c>
      <c r="BZ15" s="10">
        <f t="shared" si="1"/>
        <v>1008.9599999999999</v>
      </c>
      <c r="CA15" s="10">
        <f t="shared" si="2"/>
        <v>1008.7626893616158</v>
      </c>
      <c r="CB15" s="10">
        <f t="shared" si="3"/>
        <v>1007.6735703499509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>
        <v>1005.3</v>
      </c>
      <c r="H16" s="15">
        <v>1001.3</v>
      </c>
      <c r="I16" s="15">
        <v>1010.8</v>
      </c>
      <c r="J16" s="15">
        <v>1010.9</v>
      </c>
      <c r="K16" s="4">
        <v>1012.2</v>
      </c>
      <c r="L16" s="4">
        <v>1006.4</v>
      </c>
      <c r="M16" s="4">
        <v>1010.4</v>
      </c>
      <c r="N16" s="4">
        <v>1010.2</v>
      </c>
      <c r="O16" s="4">
        <v>1008.7</v>
      </c>
      <c r="P16" s="4">
        <v>1008</v>
      </c>
      <c r="Q16" s="4">
        <v>1013.1</v>
      </c>
      <c r="R16" s="4">
        <v>1002.6</v>
      </c>
      <c r="S16" s="4">
        <v>1010.8</v>
      </c>
      <c r="T16" s="4">
        <v>1006</v>
      </c>
      <c r="U16" s="4">
        <v>1012.3</v>
      </c>
      <c r="V16" s="4">
        <v>1011.4</v>
      </c>
      <c r="W16" s="4">
        <v>1006.4</v>
      </c>
      <c r="X16" s="4">
        <v>1010.6</v>
      </c>
      <c r="Y16" s="4">
        <v>1005.2</v>
      </c>
      <c r="Z16" s="4">
        <v>1008.8</v>
      </c>
      <c r="AA16" s="4">
        <v>1011.4</v>
      </c>
      <c r="AB16" s="4">
        <v>1006.6</v>
      </c>
      <c r="AC16" s="4">
        <v>1009.7</v>
      </c>
      <c r="AD16" s="4">
        <v>1010.8</v>
      </c>
      <c r="AE16" s="4">
        <v>1014</v>
      </c>
      <c r="AF16" s="4">
        <v>1008.7</v>
      </c>
      <c r="AG16" s="4">
        <v>1012</v>
      </c>
      <c r="AH16" s="4">
        <v>1011.4</v>
      </c>
      <c r="AI16" s="4">
        <v>1012.5</v>
      </c>
      <c r="AJ16" s="4">
        <v>1013.8</v>
      </c>
      <c r="AK16" s="4">
        <v>1009.3</v>
      </c>
      <c r="AL16" s="4">
        <v>1007.9</v>
      </c>
      <c r="AM16" s="4">
        <v>1007.8</v>
      </c>
      <c r="AN16" s="4">
        <v>1011.6</v>
      </c>
      <c r="AO16" s="4">
        <v>1006.7</v>
      </c>
      <c r="AP16" s="4">
        <v>1003.4</v>
      </c>
      <c r="AQ16" s="4">
        <v>1009.8</v>
      </c>
      <c r="AR16" s="4">
        <v>1015.4</v>
      </c>
      <c r="AS16" s="4">
        <v>1002.2</v>
      </c>
      <c r="AT16" s="4">
        <v>1012.4</v>
      </c>
      <c r="AU16" s="4">
        <v>1005.5</v>
      </c>
      <c r="AV16" s="4">
        <v>1005</v>
      </c>
      <c r="AW16" s="4">
        <v>1002.3</v>
      </c>
      <c r="AX16" s="4">
        <v>1016</v>
      </c>
      <c r="AY16" s="4">
        <v>1010.3</v>
      </c>
      <c r="AZ16" s="4">
        <v>1013.5</v>
      </c>
      <c r="BA16" s="4">
        <v>1005.9</v>
      </c>
      <c r="BB16" s="4">
        <v>1002.6</v>
      </c>
      <c r="BC16" s="4">
        <v>1006.7</v>
      </c>
      <c r="BD16" s="4">
        <v>1010.4</v>
      </c>
      <c r="BE16" s="4">
        <v>1002.2</v>
      </c>
      <c r="BF16" s="4">
        <v>1001.0544852865726</v>
      </c>
      <c r="BG16" s="4">
        <v>1007.3564402287499</v>
      </c>
      <c r="BH16" s="4">
        <v>1008.3</v>
      </c>
      <c r="BI16" s="4">
        <v>1004.7</v>
      </c>
      <c r="BJ16" s="4">
        <v>1012.4</v>
      </c>
      <c r="BK16" s="4">
        <v>1012.2</v>
      </c>
      <c r="BL16" s="4">
        <v>1002.7</v>
      </c>
      <c r="BM16" s="4">
        <v>1004.5</v>
      </c>
      <c r="BN16" s="4">
        <v>1007</v>
      </c>
      <c r="BO16" s="4">
        <v>1011.4</v>
      </c>
      <c r="BP16" s="4">
        <v>1006.5</v>
      </c>
      <c r="BQ16" s="4">
        <v>1007.9</v>
      </c>
      <c r="BR16" s="4"/>
      <c r="BS16" s="4"/>
      <c r="BT16" s="4"/>
      <c r="BU16" s="4"/>
      <c r="BV16" s="4"/>
      <c r="BW16" s="4"/>
      <c r="BY16" s="10">
        <f t="shared" si="0"/>
        <v>1009.6633333333334</v>
      </c>
      <c r="BZ16" s="10">
        <f t="shared" si="1"/>
        <v>1009.0300000000001</v>
      </c>
      <c r="CA16" s="10">
        <f t="shared" si="2"/>
        <v>1008.6170308505108</v>
      </c>
      <c r="CB16" s="10">
        <f t="shared" si="3"/>
        <v>1007.6035782424299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>
        <v>1006.5</v>
      </c>
      <c r="H17" s="15">
        <v>1006.2</v>
      </c>
      <c r="I17" s="15">
        <v>1015.5</v>
      </c>
      <c r="J17" s="15">
        <v>1011.1</v>
      </c>
      <c r="K17" s="4">
        <v>1012</v>
      </c>
      <c r="L17" s="4">
        <v>1002.9</v>
      </c>
      <c r="M17" s="4">
        <v>1005.5</v>
      </c>
      <c r="N17" s="4">
        <v>1011.6</v>
      </c>
      <c r="O17" s="4">
        <v>1013</v>
      </c>
      <c r="P17" s="4">
        <v>1012.7</v>
      </c>
      <c r="Q17" s="4">
        <v>1011.6</v>
      </c>
      <c r="R17" s="4">
        <v>1003.4</v>
      </c>
      <c r="S17" s="4">
        <v>1003.5</v>
      </c>
      <c r="T17" s="4">
        <v>1002.2</v>
      </c>
      <c r="U17" s="4">
        <v>1012.7</v>
      </c>
      <c r="V17" s="4">
        <v>1013.1</v>
      </c>
      <c r="W17" s="4">
        <v>1002.8</v>
      </c>
      <c r="X17" s="4">
        <v>1010</v>
      </c>
      <c r="Y17" s="4">
        <v>1007.6</v>
      </c>
      <c r="Z17" s="4">
        <v>1011.3</v>
      </c>
      <c r="AA17" s="4">
        <v>1010.4</v>
      </c>
      <c r="AB17" s="4">
        <v>1007.5</v>
      </c>
      <c r="AC17" s="4">
        <v>1008.4</v>
      </c>
      <c r="AD17" s="4">
        <v>1012.6</v>
      </c>
      <c r="AE17" s="4">
        <v>1012.2</v>
      </c>
      <c r="AF17" s="4">
        <v>1002.3</v>
      </c>
      <c r="AG17" s="4">
        <v>1012.9</v>
      </c>
      <c r="AH17" s="4">
        <v>1010.6</v>
      </c>
      <c r="AI17" s="4">
        <v>1012.4</v>
      </c>
      <c r="AJ17" s="4">
        <v>1013.9</v>
      </c>
      <c r="AK17" s="4">
        <v>1011.7</v>
      </c>
      <c r="AL17" s="4">
        <v>1005.9</v>
      </c>
      <c r="AM17" s="4">
        <v>1010.1</v>
      </c>
      <c r="AN17" s="4">
        <v>1012.7</v>
      </c>
      <c r="AO17" s="4">
        <v>1008.9</v>
      </c>
      <c r="AP17" s="4">
        <v>1004</v>
      </c>
      <c r="AQ17" s="4">
        <v>1011.7</v>
      </c>
      <c r="AR17" s="4">
        <v>1014.1</v>
      </c>
      <c r="AS17" s="4">
        <v>991.9</v>
      </c>
      <c r="AT17" s="4">
        <v>1015.6</v>
      </c>
      <c r="AU17" s="4">
        <v>1011.3</v>
      </c>
      <c r="AV17" s="4">
        <v>1007.9</v>
      </c>
      <c r="AW17" s="4">
        <v>1004.7</v>
      </c>
      <c r="AX17" s="4">
        <v>1016.2</v>
      </c>
      <c r="AY17" s="4">
        <v>1006.9</v>
      </c>
      <c r="AZ17" s="4">
        <v>1011.9</v>
      </c>
      <c r="BA17" s="4">
        <v>1006</v>
      </c>
      <c r="BB17" s="4">
        <v>997.1</v>
      </c>
      <c r="BC17" s="4">
        <v>1005</v>
      </c>
      <c r="BD17" s="4">
        <v>1010.8</v>
      </c>
      <c r="BE17" s="4">
        <v>998.6</v>
      </c>
      <c r="BF17" s="4">
        <v>1011.3280534924481</v>
      </c>
      <c r="BG17" s="4">
        <v>1008.1803112386851</v>
      </c>
      <c r="BH17" s="4">
        <v>1005.8</v>
      </c>
      <c r="BI17" s="4">
        <v>1014.3</v>
      </c>
      <c r="BJ17" s="4">
        <v>1010.8</v>
      </c>
      <c r="BK17" s="4">
        <v>1006.6</v>
      </c>
      <c r="BL17" s="4">
        <v>1005.9</v>
      </c>
      <c r="BM17" s="4">
        <v>1002.7</v>
      </c>
      <c r="BN17" s="4">
        <v>1006.3</v>
      </c>
      <c r="BO17" s="4">
        <v>1009.3</v>
      </c>
      <c r="BP17" s="4">
        <v>1000.9</v>
      </c>
      <c r="BQ17" s="4">
        <v>1005.7</v>
      </c>
      <c r="BR17" s="4"/>
      <c r="BS17" s="4"/>
      <c r="BT17" s="4"/>
      <c r="BU17" s="4"/>
      <c r="BV17" s="4"/>
      <c r="BW17" s="4"/>
      <c r="BY17" s="10">
        <f t="shared" si="0"/>
        <v>1009.2633333333337</v>
      </c>
      <c r="BZ17" s="10">
        <f t="shared" si="1"/>
        <v>1009.1133333333335</v>
      </c>
      <c r="CA17" s="10">
        <f t="shared" si="2"/>
        <v>1008.6469454910379</v>
      </c>
      <c r="CB17" s="10">
        <f t="shared" si="3"/>
        <v>1007.5228504751977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>
        <v>1010.4</v>
      </c>
      <c r="H18" s="15">
        <v>1007.8</v>
      </c>
      <c r="I18" s="15">
        <v>1015</v>
      </c>
      <c r="J18" s="15">
        <v>1010.6</v>
      </c>
      <c r="K18" s="4">
        <v>1013</v>
      </c>
      <c r="L18" s="4">
        <v>1003</v>
      </c>
      <c r="M18" s="4">
        <v>1004.5</v>
      </c>
      <c r="N18" s="4">
        <v>1013.8</v>
      </c>
      <c r="O18" s="4">
        <v>1011</v>
      </c>
      <c r="P18" s="4">
        <v>1008.7</v>
      </c>
      <c r="Q18" s="4">
        <v>1012.1</v>
      </c>
      <c r="R18" s="4">
        <v>1008.1</v>
      </c>
      <c r="S18" s="4">
        <v>1002.8</v>
      </c>
      <c r="T18" s="4">
        <v>995.9</v>
      </c>
      <c r="U18" s="4">
        <v>1014.4</v>
      </c>
      <c r="V18" s="4">
        <v>1010.9</v>
      </c>
      <c r="W18" s="4">
        <v>1003.2</v>
      </c>
      <c r="X18" s="4">
        <v>1009.7</v>
      </c>
      <c r="Y18" s="4">
        <v>1008.3</v>
      </c>
      <c r="Z18" s="4">
        <v>1007.6</v>
      </c>
      <c r="AA18" s="4">
        <v>1007.2</v>
      </c>
      <c r="AB18" s="4">
        <v>1008.1</v>
      </c>
      <c r="AC18" s="4">
        <v>1008</v>
      </c>
      <c r="AD18" s="4">
        <v>1011.7</v>
      </c>
      <c r="AE18" s="4">
        <v>1008.4</v>
      </c>
      <c r="AF18" s="4">
        <v>999.8</v>
      </c>
      <c r="AG18" s="4">
        <v>1013.9</v>
      </c>
      <c r="AH18" s="4">
        <v>1012</v>
      </c>
      <c r="AI18" s="4">
        <v>1010</v>
      </c>
      <c r="AJ18" s="4">
        <v>1009.7</v>
      </c>
      <c r="AK18" s="4">
        <v>1011.6</v>
      </c>
      <c r="AL18" s="4">
        <v>1005.8</v>
      </c>
      <c r="AM18" s="4">
        <v>1010.9</v>
      </c>
      <c r="AN18" s="4">
        <v>1013.4</v>
      </c>
      <c r="AO18" s="4">
        <v>1011.8</v>
      </c>
      <c r="AP18" s="4">
        <v>1003.3</v>
      </c>
      <c r="AQ18" s="4">
        <v>1013.8</v>
      </c>
      <c r="AR18" s="4">
        <v>1010.2</v>
      </c>
      <c r="AS18" s="4">
        <v>1001.4</v>
      </c>
      <c r="AT18" s="4">
        <v>1015.7</v>
      </c>
      <c r="AU18" s="4">
        <v>1001.2</v>
      </c>
      <c r="AV18" s="4">
        <v>1008.9</v>
      </c>
      <c r="AW18" s="4">
        <v>1006.9</v>
      </c>
      <c r="AX18" s="4">
        <v>1012.7</v>
      </c>
      <c r="AY18" s="4">
        <v>1009.2</v>
      </c>
      <c r="AZ18" s="4">
        <v>1016.6</v>
      </c>
      <c r="BA18" s="4">
        <v>1009.3</v>
      </c>
      <c r="BB18" s="4">
        <v>1000</v>
      </c>
      <c r="BC18" s="4">
        <v>1004.1</v>
      </c>
      <c r="BD18" s="4">
        <v>1008.6</v>
      </c>
      <c r="BE18" s="4">
        <v>999</v>
      </c>
      <c r="BF18" s="4">
        <v>1015.2385373547786</v>
      </c>
      <c r="BG18" s="4">
        <v>1008.3335057874236</v>
      </c>
      <c r="BH18" s="4">
        <v>1003.7</v>
      </c>
      <c r="BI18" s="4">
        <v>1011.8</v>
      </c>
      <c r="BJ18" s="4">
        <v>1009.5</v>
      </c>
      <c r="BK18" s="4">
        <v>1009.1</v>
      </c>
      <c r="BL18" s="4">
        <v>1009.7</v>
      </c>
      <c r="BM18" s="4">
        <v>996.8</v>
      </c>
      <c r="BN18" s="4">
        <v>1007.3</v>
      </c>
      <c r="BO18" s="4">
        <v>1001.7</v>
      </c>
      <c r="BP18" s="4">
        <v>996.4</v>
      </c>
      <c r="BQ18" s="4">
        <v>1007.8</v>
      </c>
      <c r="BR18" s="4"/>
      <c r="BS18" s="4"/>
      <c r="BT18" s="4"/>
      <c r="BU18" s="4"/>
      <c r="BV18" s="4"/>
      <c r="BW18" s="4"/>
      <c r="BY18" s="10">
        <f t="shared" si="0"/>
        <v>1008.49</v>
      </c>
      <c r="BZ18" s="10">
        <f t="shared" si="1"/>
        <v>1008.4566666666668</v>
      </c>
      <c r="CA18" s="10">
        <f t="shared" si="2"/>
        <v>1008.7824014380733</v>
      </c>
      <c r="CB18" s="10">
        <f t="shared" si="3"/>
        <v>1007.560388488458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>
        <v>1015.6</v>
      </c>
      <c r="H19" s="15">
        <v>1009.1</v>
      </c>
      <c r="I19" s="15">
        <v>1015.6</v>
      </c>
      <c r="J19" s="15">
        <v>1011.3</v>
      </c>
      <c r="K19" s="4">
        <v>1013.4</v>
      </c>
      <c r="L19" s="4">
        <v>1000.8</v>
      </c>
      <c r="M19" s="4">
        <v>1008.4</v>
      </c>
      <c r="N19" s="4">
        <v>1018.3</v>
      </c>
      <c r="O19" s="4">
        <v>1004.9</v>
      </c>
      <c r="P19" s="4">
        <v>1006.8</v>
      </c>
      <c r="Q19" s="4">
        <v>1010.1</v>
      </c>
      <c r="R19" s="4">
        <v>1015.7</v>
      </c>
      <c r="S19" s="4">
        <v>1009.2</v>
      </c>
      <c r="T19" s="4">
        <v>998.7</v>
      </c>
      <c r="U19" s="4">
        <v>1015.9</v>
      </c>
      <c r="V19" s="4">
        <v>1010</v>
      </c>
      <c r="W19" s="4">
        <v>1007.3</v>
      </c>
      <c r="X19" s="4">
        <v>1011.2</v>
      </c>
      <c r="Y19" s="4">
        <v>1009.1</v>
      </c>
      <c r="Z19" s="4">
        <v>1006.5</v>
      </c>
      <c r="AA19" s="4">
        <v>1002.9</v>
      </c>
      <c r="AB19" s="4">
        <v>1004.1</v>
      </c>
      <c r="AC19" s="4">
        <v>1006</v>
      </c>
      <c r="AD19" s="4">
        <v>1009.6</v>
      </c>
      <c r="AE19" s="4">
        <v>1009.3</v>
      </c>
      <c r="AF19" s="4">
        <v>993.5</v>
      </c>
      <c r="AG19" s="4">
        <v>1014.9</v>
      </c>
      <c r="AH19" s="4">
        <v>1012.6</v>
      </c>
      <c r="AI19" s="4">
        <v>1009.3</v>
      </c>
      <c r="AJ19" s="4">
        <v>1006.6</v>
      </c>
      <c r="AK19" s="4">
        <v>1010.6</v>
      </c>
      <c r="AL19" s="4">
        <v>1004.7</v>
      </c>
      <c r="AM19" s="4">
        <v>1006.5</v>
      </c>
      <c r="AN19" s="4">
        <v>1013</v>
      </c>
      <c r="AO19" s="4">
        <v>1013.6</v>
      </c>
      <c r="AP19" s="4">
        <v>1006.3</v>
      </c>
      <c r="AQ19" s="4">
        <v>1014.8</v>
      </c>
      <c r="AR19" s="4">
        <v>1012.2</v>
      </c>
      <c r="AS19" s="4">
        <v>1009.3</v>
      </c>
      <c r="AT19" s="4">
        <v>1015.6</v>
      </c>
      <c r="AU19" s="4">
        <v>1002.1</v>
      </c>
      <c r="AV19" s="4">
        <v>1007.3</v>
      </c>
      <c r="AW19" s="4">
        <v>1008.1</v>
      </c>
      <c r="AX19" s="4">
        <v>1008.4</v>
      </c>
      <c r="AY19" s="4">
        <v>1009.5</v>
      </c>
      <c r="AZ19" s="4">
        <v>1017.5</v>
      </c>
      <c r="BA19" s="4">
        <v>1013.7</v>
      </c>
      <c r="BB19" s="4">
        <v>1008.3</v>
      </c>
      <c r="BC19" s="4">
        <v>1003.5</v>
      </c>
      <c r="BD19" s="4">
        <v>1007.4</v>
      </c>
      <c r="BE19" s="4">
        <v>1002.5</v>
      </c>
      <c r="BF19" s="4">
        <v>1016.8909244115075</v>
      </c>
      <c r="BG19" s="4">
        <v>1010.0956767393677</v>
      </c>
      <c r="BH19" s="4">
        <v>1003.7</v>
      </c>
      <c r="BI19" s="4">
        <v>1013.7</v>
      </c>
      <c r="BJ19" s="4">
        <v>1008.5</v>
      </c>
      <c r="BK19" s="4">
        <v>1014.1</v>
      </c>
      <c r="BL19" s="4">
        <v>1006.5</v>
      </c>
      <c r="BM19" s="4">
        <v>985.6</v>
      </c>
      <c r="BN19" s="4">
        <v>1008.8</v>
      </c>
      <c r="BO19" s="4">
        <v>1003.4</v>
      </c>
      <c r="BP19" s="4">
        <v>998.7</v>
      </c>
      <c r="BQ19" s="4">
        <v>1008.7</v>
      </c>
      <c r="BR19" s="4"/>
      <c r="BS19" s="4"/>
      <c r="BT19" s="4"/>
      <c r="BU19" s="4"/>
      <c r="BV19" s="4"/>
      <c r="BW19" s="4"/>
      <c r="BY19" s="10">
        <f t="shared" si="0"/>
        <v>1008.2733333333332</v>
      </c>
      <c r="BZ19" s="10">
        <f t="shared" si="1"/>
        <v>1008.3866666666662</v>
      </c>
      <c r="CA19" s="10">
        <f t="shared" si="2"/>
        <v>1009.2562200383626</v>
      </c>
      <c r="CB19" s="10">
        <f t="shared" si="3"/>
        <v>1008.3318258435766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>
        <v>1010.5</v>
      </c>
      <c r="H20" s="15">
        <v>1008.2</v>
      </c>
      <c r="I20" s="15">
        <v>1015.6</v>
      </c>
      <c r="J20" s="15">
        <v>1009.6</v>
      </c>
      <c r="K20" s="4">
        <v>1011.4</v>
      </c>
      <c r="L20" s="4">
        <v>1000.4</v>
      </c>
      <c r="M20" s="4">
        <v>1010.8</v>
      </c>
      <c r="N20" s="4">
        <v>1017.6</v>
      </c>
      <c r="O20" s="4">
        <v>1002.4</v>
      </c>
      <c r="P20" s="4">
        <v>1009.5</v>
      </c>
      <c r="Q20" s="4">
        <v>1010.9</v>
      </c>
      <c r="R20" s="4">
        <v>1015.8</v>
      </c>
      <c r="S20" s="4">
        <v>1013.2</v>
      </c>
      <c r="T20" s="4">
        <v>1010.2</v>
      </c>
      <c r="U20" s="4">
        <v>1013.7</v>
      </c>
      <c r="V20" s="4">
        <v>1005</v>
      </c>
      <c r="W20" s="4">
        <v>1008.6</v>
      </c>
      <c r="X20" s="4">
        <v>1012.5</v>
      </c>
      <c r="Y20" s="4">
        <v>1016.8</v>
      </c>
      <c r="Z20" s="4">
        <v>1004.9</v>
      </c>
      <c r="AA20" s="4">
        <v>1005.7</v>
      </c>
      <c r="AB20" s="4">
        <v>995.9</v>
      </c>
      <c r="AC20" s="4">
        <v>1008.2</v>
      </c>
      <c r="AD20" s="4">
        <v>1004.3</v>
      </c>
      <c r="AE20" s="4">
        <v>1011</v>
      </c>
      <c r="AF20" s="4">
        <v>991.2</v>
      </c>
      <c r="AG20" s="4">
        <v>1013.6</v>
      </c>
      <c r="AH20" s="4">
        <v>1011.3</v>
      </c>
      <c r="AI20" s="4">
        <v>1008.7</v>
      </c>
      <c r="AJ20" s="4">
        <v>1009.1</v>
      </c>
      <c r="AK20" s="4">
        <v>1009.7</v>
      </c>
      <c r="AL20" s="4">
        <v>1006.3</v>
      </c>
      <c r="AM20" s="4">
        <v>1008</v>
      </c>
      <c r="AN20" s="4">
        <v>1012.5</v>
      </c>
      <c r="AO20" s="4">
        <v>1011.2</v>
      </c>
      <c r="AP20" s="4">
        <v>1007.4</v>
      </c>
      <c r="AQ20" s="4">
        <v>1012</v>
      </c>
      <c r="AR20" s="4">
        <v>1011.7</v>
      </c>
      <c r="AS20" s="4">
        <v>1011.7</v>
      </c>
      <c r="AT20" s="4">
        <v>1016.6</v>
      </c>
      <c r="AU20" s="4">
        <v>1007.9</v>
      </c>
      <c r="AV20" s="4">
        <v>1010.5</v>
      </c>
      <c r="AW20" s="4">
        <v>1007.9</v>
      </c>
      <c r="AX20" s="4">
        <v>1009.1</v>
      </c>
      <c r="AY20" s="4">
        <v>1006.6</v>
      </c>
      <c r="AZ20" s="4">
        <v>1014</v>
      </c>
      <c r="BA20" s="4">
        <v>1007</v>
      </c>
      <c r="BB20" s="4">
        <v>1011.4</v>
      </c>
      <c r="BC20" s="4">
        <v>1004.3</v>
      </c>
      <c r="BD20" s="4">
        <v>1010.3</v>
      </c>
      <c r="BE20" s="4">
        <v>1009.5</v>
      </c>
      <c r="BF20" s="4">
        <v>1016.7855174756044</v>
      </c>
      <c r="BG20" s="4">
        <v>1013.6081604287903</v>
      </c>
      <c r="BH20" s="4">
        <v>1002.2</v>
      </c>
      <c r="BI20" s="4">
        <v>1014.5</v>
      </c>
      <c r="BJ20" s="4">
        <v>1007.7</v>
      </c>
      <c r="BK20" s="4">
        <v>1014.8</v>
      </c>
      <c r="BL20" s="4">
        <v>1005.9</v>
      </c>
      <c r="BM20" s="4">
        <v>1004.5</v>
      </c>
      <c r="BN20" s="4">
        <v>1009.4</v>
      </c>
      <c r="BO20" s="4">
        <v>1011.6</v>
      </c>
      <c r="BP20" s="4">
        <v>1004.8</v>
      </c>
      <c r="BQ20" s="4">
        <v>1008.9</v>
      </c>
      <c r="BR20" s="4"/>
      <c r="BS20" s="4"/>
      <c r="BT20" s="4"/>
      <c r="BU20" s="4"/>
      <c r="BV20" s="4"/>
      <c r="BW20" s="4"/>
      <c r="BY20" s="10">
        <f t="shared" si="0"/>
        <v>1008.5433333333334</v>
      </c>
      <c r="BZ20" s="10">
        <f t="shared" si="1"/>
        <v>1008.8033333333335</v>
      </c>
      <c r="CA20" s="10">
        <f t="shared" si="2"/>
        <v>1009.5064559301464</v>
      </c>
      <c r="CB20" s="10">
        <f t="shared" si="3"/>
        <v>1009.8159250936902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>
        <v>1005.2</v>
      </c>
      <c r="H21" s="15">
        <v>1007.4</v>
      </c>
      <c r="I21" s="15">
        <v>1011.9</v>
      </c>
      <c r="J21" s="15">
        <v>1009</v>
      </c>
      <c r="K21" s="4">
        <v>1006.6</v>
      </c>
      <c r="L21" s="4">
        <v>1005.1</v>
      </c>
      <c r="M21" s="4">
        <v>1010</v>
      </c>
      <c r="N21" s="4">
        <v>1014.4</v>
      </c>
      <c r="O21" s="4">
        <v>1006.4</v>
      </c>
      <c r="P21" s="4">
        <v>1015</v>
      </c>
      <c r="Q21" s="4">
        <v>1009.2</v>
      </c>
      <c r="R21" s="4">
        <v>1012.9</v>
      </c>
      <c r="S21" s="4">
        <v>1014.3</v>
      </c>
      <c r="T21" s="4">
        <v>1014.7</v>
      </c>
      <c r="U21" s="4">
        <v>1009.5</v>
      </c>
      <c r="V21" s="4">
        <v>1007.7</v>
      </c>
      <c r="W21" s="4">
        <v>1007.4</v>
      </c>
      <c r="X21" s="4">
        <v>1009.6</v>
      </c>
      <c r="Y21" s="4">
        <v>1015.2</v>
      </c>
      <c r="Z21" s="4">
        <v>1006.8</v>
      </c>
      <c r="AA21" s="4">
        <v>1012.4</v>
      </c>
      <c r="AB21" s="4">
        <v>999.6</v>
      </c>
      <c r="AC21" s="4">
        <v>1009.9</v>
      </c>
      <c r="AD21" s="4">
        <v>1002.5</v>
      </c>
      <c r="AE21" s="4">
        <v>1010.1</v>
      </c>
      <c r="AF21" s="4">
        <v>994.2</v>
      </c>
      <c r="AG21" s="4">
        <v>1012.3</v>
      </c>
      <c r="AH21" s="4">
        <v>1012.9</v>
      </c>
      <c r="AI21" s="4">
        <v>1006</v>
      </c>
      <c r="AJ21" s="4">
        <v>1012.9</v>
      </c>
      <c r="AK21" s="4">
        <v>1007.8</v>
      </c>
      <c r="AL21" s="4">
        <v>1010.1</v>
      </c>
      <c r="AM21" s="4">
        <v>1012.1</v>
      </c>
      <c r="AN21" s="4">
        <v>1010.7</v>
      </c>
      <c r="AO21" s="4">
        <v>1006.6</v>
      </c>
      <c r="AP21" s="4">
        <v>1013.2</v>
      </c>
      <c r="AQ21" s="4">
        <v>1011</v>
      </c>
      <c r="AR21" s="4">
        <v>1011.6</v>
      </c>
      <c r="AS21" s="4">
        <v>1012.6</v>
      </c>
      <c r="AT21" s="4">
        <v>1019.2</v>
      </c>
      <c r="AU21" s="4">
        <v>1010</v>
      </c>
      <c r="AV21" s="4">
        <v>1013.7</v>
      </c>
      <c r="AW21" s="4">
        <v>1007.2</v>
      </c>
      <c r="AX21" s="4">
        <v>1016.1</v>
      </c>
      <c r="AY21" s="4">
        <v>997.1</v>
      </c>
      <c r="AZ21" s="4">
        <v>1014.6</v>
      </c>
      <c r="BA21" s="4">
        <v>999.2</v>
      </c>
      <c r="BB21" s="4">
        <v>1008.2</v>
      </c>
      <c r="BC21" s="4">
        <v>1006.4</v>
      </c>
      <c r="BD21" s="4">
        <v>1008.9</v>
      </c>
      <c r="BE21" s="4">
        <v>1001.3</v>
      </c>
      <c r="BF21" s="4">
        <v>1014.2424695136773</v>
      </c>
      <c r="BG21" s="4">
        <v>1020.7966717308337</v>
      </c>
      <c r="BH21" s="4">
        <v>1004.3</v>
      </c>
      <c r="BI21" s="4">
        <v>1015.9</v>
      </c>
      <c r="BJ21" s="4">
        <v>1008.3</v>
      </c>
      <c r="BK21" s="4">
        <v>1013.3</v>
      </c>
      <c r="BL21" s="4">
        <v>1010.6</v>
      </c>
      <c r="BM21" s="4">
        <v>1008.3</v>
      </c>
      <c r="BN21" s="4">
        <v>1010.6</v>
      </c>
      <c r="BO21" s="4">
        <v>1014</v>
      </c>
      <c r="BP21" s="4">
        <v>1010.1</v>
      </c>
      <c r="BQ21" s="4">
        <v>1010.3</v>
      </c>
      <c r="BR21" s="4"/>
      <c r="BS21" s="4"/>
      <c r="BT21" s="4"/>
      <c r="BU21" s="4"/>
      <c r="BV21" s="4"/>
      <c r="BW21" s="4"/>
      <c r="BY21" s="10">
        <f t="shared" si="0"/>
        <v>1009.2199999999999</v>
      </c>
      <c r="BZ21" s="10">
        <f t="shared" si="1"/>
        <v>1009.6499999999999</v>
      </c>
      <c r="CA21" s="10">
        <f t="shared" si="2"/>
        <v>1009.4513047081505</v>
      </c>
      <c r="CB21" s="10">
        <f t="shared" si="3"/>
        <v>1010.3367464917583</v>
      </c>
    </row>
    <row r="22" spans="1:80" ht="11.25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>
        <v>1003.1</v>
      </c>
      <c r="H22" s="15">
        <v>1006.5</v>
      </c>
      <c r="I22" s="15">
        <v>1001.4</v>
      </c>
      <c r="J22" s="15">
        <v>1006.6</v>
      </c>
      <c r="K22" s="4">
        <v>999.4</v>
      </c>
      <c r="L22" s="4">
        <v>1010.1</v>
      </c>
      <c r="M22" s="4">
        <v>1004.2</v>
      </c>
      <c r="N22" s="4">
        <v>1012.2</v>
      </c>
      <c r="O22" s="4">
        <v>1012.4</v>
      </c>
      <c r="P22" s="4">
        <v>1012.7</v>
      </c>
      <c r="Q22" s="4">
        <v>1007.4</v>
      </c>
      <c r="R22" s="4">
        <v>1010.8</v>
      </c>
      <c r="S22" s="4">
        <v>1012</v>
      </c>
      <c r="T22" s="4">
        <v>1009.1</v>
      </c>
      <c r="U22" s="4">
        <v>1006.3</v>
      </c>
      <c r="V22" s="4">
        <v>1013.5</v>
      </c>
      <c r="W22" s="4">
        <v>1001.1</v>
      </c>
      <c r="X22" s="4">
        <v>1004.7</v>
      </c>
      <c r="Y22" s="4">
        <v>1012.6</v>
      </c>
      <c r="Z22" s="4">
        <v>1006.2</v>
      </c>
      <c r="AA22" s="4">
        <v>1012.9</v>
      </c>
      <c r="AB22" s="4">
        <v>1005.1</v>
      </c>
      <c r="AC22" s="4">
        <v>1011.4</v>
      </c>
      <c r="AD22" s="4">
        <v>1005.4</v>
      </c>
      <c r="AE22" s="4">
        <v>1008.1</v>
      </c>
      <c r="AF22" s="4">
        <v>997.6</v>
      </c>
      <c r="AG22" s="4">
        <v>1009</v>
      </c>
      <c r="AH22" s="4">
        <v>1016.2</v>
      </c>
      <c r="AI22" s="4">
        <v>999.5</v>
      </c>
      <c r="AJ22" s="4">
        <v>1008.6</v>
      </c>
      <c r="AK22" s="4">
        <v>1004.8</v>
      </c>
      <c r="AL22" s="4">
        <v>1016.6</v>
      </c>
      <c r="AM22" s="4">
        <v>1010.4</v>
      </c>
      <c r="AN22" s="89">
        <v>1007.3</v>
      </c>
      <c r="AO22" s="89">
        <v>1004.2</v>
      </c>
      <c r="AP22" s="89">
        <v>1011.9</v>
      </c>
      <c r="AQ22" s="89">
        <v>1011</v>
      </c>
      <c r="AR22" s="89">
        <v>1009.8</v>
      </c>
      <c r="AS22" s="89">
        <v>1014.1</v>
      </c>
      <c r="AT22" s="89">
        <v>1012.9</v>
      </c>
      <c r="AU22" s="89">
        <v>1007.7</v>
      </c>
      <c r="AV22" s="89">
        <v>1011.4</v>
      </c>
      <c r="AW22" s="89">
        <v>1008.5</v>
      </c>
      <c r="AX22" s="89">
        <v>1009.6</v>
      </c>
      <c r="AY22" s="89">
        <v>995.1</v>
      </c>
      <c r="AZ22" s="89">
        <v>1016.2</v>
      </c>
      <c r="BA22" s="89">
        <v>997.7</v>
      </c>
      <c r="BB22" s="89">
        <v>1007.9</v>
      </c>
      <c r="BC22" s="89">
        <v>1010</v>
      </c>
      <c r="BD22" s="89">
        <v>1008.9</v>
      </c>
      <c r="BE22" s="89">
        <v>1000.3</v>
      </c>
      <c r="BF22" s="89">
        <v>1009.1493476993373</v>
      </c>
      <c r="BG22" s="89">
        <v>1019.7032171472656</v>
      </c>
      <c r="BH22" s="89">
        <v>1011.1</v>
      </c>
      <c r="BI22" s="89">
        <v>1015.3</v>
      </c>
      <c r="BJ22" s="89">
        <v>1007.4</v>
      </c>
      <c r="BK22" s="89">
        <v>1012.2</v>
      </c>
      <c r="BL22" s="89">
        <v>1009.7</v>
      </c>
      <c r="BM22" s="89">
        <v>1003.3</v>
      </c>
      <c r="BN22" s="89">
        <v>1012.4</v>
      </c>
      <c r="BO22" s="89">
        <v>1012.5</v>
      </c>
      <c r="BP22" s="89">
        <v>1007.4</v>
      </c>
      <c r="BQ22" s="89">
        <v>1010.6</v>
      </c>
      <c r="BR22" s="89"/>
      <c r="BS22" s="89"/>
      <c r="BT22" s="89"/>
      <c r="BU22" s="89"/>
      <c r="BV22" s="89"/>
      <c r="BW22" s="89"/>
      <c r="BY22" s="10">
        <f t="shared" si="0"/>
        <v>1008.2299999999999</v>
      </c>
      <c r="BZ22" s="10">
        <f t="shared" si="1"/>
        <v>1008.5966666666667</v>
      </c>
      <c r="CA22" s="10">
        <f t="shared" si="2"/>
        <v>1008.3184188282202</v>
      </c>
      <c r="CB22" s="10">
        <f t="shared" si="3"/>
        <v>1009.2145988660195</v>
      </c>
    </row>
    <row r="23" spans="1:80" ht="11.25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>
        <v>1004.7</v>
      </c>
      <c r="H23" s="7">
        <v>1005.4</v>
      </c>
      <c r="I23" s="7">
        <v>998.6</v>
      </c>
      <c r="J23" s="7">
        <v>1004.8</v>
      </c>
      <c r="K23" s="7">
        <v>997.7</v>
      </c>
      <c r="L23" s="7">
        <v>1012.4</v>
      </c>
      <c r="M23" s="7">
        <v>1002.7</v>
      </c>
      <c r="N23" s="7">
        <v>1009.2</v>
      </c>
      <c r="O23" s="7">
        <v>1013.6</v>
      </c>
      <c r="P23" s="7">
        <v>1010.5</v>
      </c>
      <c r="Q23" s="7">
        <v>1000.7</v>
      </c>
      <c r="R23" s="7">
        <v>1008.9</v>
      </c>
      <c r="S23" s="7">
        <v>1016.2</v>
      </c>
      <c r="T23" s="7">
        <v>1006</v>
      </c>
      <c r="U23" s="7">
        <v>1006.5</v>
      </c>
      <c r="V23" s="7">
        <v>1014.9</v>
      </c>
      <c r="W23" s="7">
        <v>998.7</v>
      </c>
      <c r="X23" s="7">
        <v>1002.4</v>
      </c>
      <c r="Y23" s="7">
        <v>1010.3</v>
      </c>
      <c r="Z23" s="7">
        <v>1009.8</v>
      </c>
      <c r="AA23" s="7">
        <v>1008.6</v>
      </c>
      <c r="AB23" s="7">
        <v>1012.5</v>
      </c>
      <c r="AC23" s="7">
        <v>1010.9</v>
      </c>
      <c r="AD23" s="7">
        <v>1003.1</v>
      </c>
      <c r="AE23" s="7">
        <v>1007.5</v>
      </c>
      <c r="AF23" s="7">
        <v>1004.8</v>
      </c>
      <c r="AG23" s="7">
        <v>1003.8</v>
      </c>
      <c r="AH23" s="7">
        <v>1016.2</v>
      </c>
      <c r="AI23" s="7">
        <v>1000.3</v>
      </c>
      <c r="AJ23" s="7">
        <v>1004.6</v>
      </c>
      <c r="AK23" s="7">
        <v>1001.9</v>
      </c>
      <c r="AL23" s="7">
        <v>1018.4</v>
      </c>
      <c r="AM23" s="7">
        <v>1011.3</v>
      </c>
      <c r="AN23" s="4">
        <v>1003.1</v>
      </c>
      <c r="AO23" s="4">
        <v>1004.5</v>
      </c>
      <c r="AP23" s="4">
        <v>1013.4</v>
      </c>
      <c r="AQ23" s="4">
        <v>1008.2</v>
      </c>
      <c r="AR23" s="4">
        <v>1008.6</v>
      </c>
      <c r="AS23" s="4">
        <v>1013.3</v>
      </c>
      <c r="AT23" s="4">
        <v>1010.9</v>
      </c>
      <c r="AU23" s="4">
        <v>1009.9</v>
      </c>
      <c r="AV23" s="4">
        <v>1010</v>
      </c>
      <c r="AW23" s="4">
        <v>1010.4</v>
      </c>
      <c r="AX23" s="4">
        <v>997.1</v>
      </c>
      <c r="AY23" s="4">
        <v>1001.4</v>
      </c>
      <c r="AZ23" s="4">
        <v>1013.8</v>
      </c>
      <c r="BA23" s="4">
        <v>1012.2</v>
      </c>
      <c r="BB23" s="4">
        <v>1008.6</v>
      </c>
      <c r="BC23" s="4">
        <v>1009.8</v>
      </c>
      <c r="BD23" s="4">
        <v>1004.1</v>
      </c>
      <c r="BE23" s="4">
        <v>1001.4</v>
      </c>
      <c r="BF23" s="4">
        <v>1003.061355903482</v>
      </c>
      <c r="BG23" s="4">
        <v>1015.5374439191544</v>
      </c>
      <c r="BH23" s="4">
        <v>1010.9</v>
      </c>
      <c r="BI23" s="4">
        <v>1015.4</v>
      </c>
      <c r="BJ23" s="4">
        <v>1008.8</v>
      </c>
      <c r="BK23" s="4">
        <v>1012.3</v>
      </c>
      <c r="BL23" s="4">
        <v>1004.2</v>
      </c>
      <c r="BM23" s="4">
        <v>1002.6</v>
      </c>
      <c r="BN23" s="4">
        <v>1013.6</v>
      </c>
      <c r="BO23" s="4">
        <v>1011.3</v>
      </c>
      <c r="BP23" s="4">
        <v>1008.9</v>
      </c>
      <c r="BQ23" s="4">
        <v>1011.8</v>
      </c>
      <c r="BR23" s="4"/>
      <c r="BS23" s="4"/>
      <c r="BT23" s="4"/>
      <c r="BU23" s="4"/>
      <c r="BV23" s="4"/>
      <c r="BW23" s="4"/>
      <c r="BY23" s="11">
        <f t="shared" si="0"/>
        <v>1007.6399999999999</v>
      </c>
      <c r="BZ23" s="11">
        <f t="shared" si="1"/>
        <v>1008.1600000000001</v>
      </c>
      <c r="CA23" s="11">
        <f t="shared" si="2"/>
        <v>1007.7066266607546</v>
      </c>
      <c r="CB23" s="10">
        <f t="shared" si="3"/>
        <v>1008.7225419297624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>
        <v>1007.6</v>
      </c>
      <c r="H24" s="15">
        <v>1001</v>
      </c>
      <c r="I24" s="15">
        <v>1009.6</v>
      </c>
      <c r="J24" s="15">
        <v>1007.3</v>
      </c>
      <c r="K24" s="4">
        <v>1006.7</v>
      </c>
      <c r="L24" s="4">
        <v>1008.7</v>
      </c>
      <c r="M24" s="4">
        <v>1002.5</v>
      </c>
      <c r="N24" s="4">
        <v>1004.2</v>
      </c>
      <c r="O24" s="4">
        <v>1010.7</v>
      </c>
      <c r="P24" s="4">
        <v>1004.3</v>
      </c>
      <c r="Q24" s="4">
        <v>1000.6</v>
      </c>
      <c r="R24" s="4">
        <v>1006.6</v>
      </c>
      <c r="S24" s="4">
        <v>1015.5</v>
      </c>
      <c r="T24" s="4">
        <v>1008.3</v>
      </c>
      <c r="U24" s="4">
        <v>1008.5</v>
      </c>
      <c r="V24" s="4">
        <v>1013.1</v>
      </c>
      <c r="W24" s="4">
        <v>1001.7</v>
      </c>
      <c r="X24" s="4">
        <v>1004.4</v>
      </c>
      <c r="Y24" s="4">
        <v>1011.2</v>
      </c>
      <c r="Z24" s="4">
        <v>1008.6</v>
      </c>
      <c r="AA24" s="4">
        <v>1006.9</v>
      </c>
      <c r="AB24" s="4">
        <v>1010.5</v>
      </c>
      <c r="AC24" s="4">
        <v>1010.8</v>
      </c>
      <c r="AD24" s="4">
        <v>991.3</v>
      </c>
      <c r="AE24" s="4">
        <v>1006.1</v>
      </c>
      <c r="AF24" s="4">
        <v>1003.7</v>
      </c>
      <c r="AG24" s="4">
        <v>996.8</v>
      </c>
      <c r="AH24" s="4">
        <v>1017.2</v>
      </c>
      <c r="AI24" s="4">
        <v>1008</v>
      </c>
      <c r="AJ24" s="4">
        <v>1006.5</v>
      </c>
      <c r="AK24" s="4">
        <v>1002</v>
      </c>
      <c r="AL24" s="4">
        <v>1016.7</v>
      </c>
      <c r="AM24" s="4">
        <v>1007.3</v>
      </c>
      <c r="AN24" s="4">
        <v>1001.8</v>
      </c>
      <c r="AO24" s="4">
        <v>1008.7</v>
      </c>
      <c r="AP24" s="4">
        <v>1008.1</v>
      </c>
      <c r="AQ24" s="4">
        <v>1008.5</v>
      </c>
      <c r="AR24" s="4">
        <v>1011.3</v>
      </c>
      <c r="AS24" s="4">
        <v>1011</v>
      </c>
      <c r="AT24" s="4">
        <v>1005.1</v>
      </c>
      <c r="AU24" s="4">
        <v>1013.5</v>
      </c>
      <c r="AV24" s="4">
        <v>1011</v>
      </c>
      <c r="AW24" s="4">
        <v>1013</v>
      </c>
      <c r="AX24" s="4">
        <v>985.2</v>
      </c>
      <c r="AY24" s="4">
        <v>1007.8</v>
      </c>
      <c r="AZ24" s="4">
        <v>1012.8</v>
      </c>
      <c r="BA24" s="4">
        <v>1014.1</v>
      </c>
      <c r="BB24" s="4">
        <v>1007.8</v>
      </c>
      <c r="BC24" s="4">
        <v>1008.2</v>
      </c>
      <c r="BD24" s="4">
        <v>1001.9</v>
      </c>
      <c r="BE24" s="4">
        <v>1008.7</v>
      </c>
      <c r="BF24" s="4">
        <v>1002.2604528481231</v>
      </c>
      <c r="BG24" s="4">
        <v>1012.1232290508688</v>
      </c>
      <c r="BH24" s="4">
        <v>1011.3</v>
      </c>
      <c r="BI24" s="4">
        <v>1014.9</v>
      </c>
      <c r="BJ24" s="4">
        <v>1010.5</v>
      </c>
      <c r="BK24" s="4">
        <v>1011.4</v>
      </c>
      <c r="BL24" s="4">
        <v>1000.6</v>
      </c>
      <c r="BM24" s="4">
        <v>989.5</v>
      </c>
      <c r="BN24" s="4">
        <v>1011.3</v>
      </c>
      <c r="BO24" s="4">
        <v>1012.5</v>
      </c>
      <c r="BP24" s="4">
        <v>1008.4</v>
      </c>
      <c r="BQ24" s="4">
        <v>1011.1</v>
      </c>
      <c r="BR24" s="4"/>
      <c r="BS24" s="4"/>
      <c r="BT24" s="4"/>
      <c r="BU24" s="4"/>
      <c r="BV24" s="4"/>
      <c r="BW24" s="4"/>
      <c r="BY24" s="10">
        <f t="shared" si="0"/>
        <v>1006.89</v>
      </c>
      <c r="BZ24" s="10">
        <f t="shared" si="1"/>
        <v>1007.7199999999998</v>
      </c>
      <c r="CA24" s="10">
        <f t="shared" si="2"/>
        <v>1006.9494560632997</v>
      </c>
      <c r="CB24" s="10">
        <f t="shared" si="3"/>
        <v>1007.7962478031933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>
        <v>1010.7</v>
      </c>
      <c r="H25" s="15">
        <v>1004.7</v>
      </c>
      <c r="I25" s="15">
        <v>1010.1</v>
      </c>
      <c r="J25" s="15">
        <v>1007.9</v>
      </c>
      <c r="K25" s="4">
        <v>1007.9</v>
      </c>
      <c r="L25" s="4">
        <v>1005</v>
      </c>
      <c r="M25" s="4">
        <v>1004.4</v>
      </c>
      <c r="N25" s="4">
        <v>1000.3</v>
      </c>
      <c r="O25" s="4">
        <v>1013.2</v>
      </c>
      <c r="P25" s="4">
        <v>1001.2</v>
      </c>
      <c r="Q25" s="4">
        <v>1011.1</v>
      </c>
      <c r="R25" s="4">
        <v>987.3</v>
      </c>
      <c r="S25" s="4">
        <v>1017</v>
      </c>
      <c r="T25" s="4">
        <v>1005.9</v>
      </c>
      <c r="U25" s="4">
        <v>1010.5</v>
      </c>
      <c r="V25" s="4">
        <v>1014</v>
      </c>
      <c r="W25" s="4">
        <v>1002.8</v>
      </c>
      <c r="X25" s="4">
        <v>996.6</v>
      </c>
      <c r="Y25" s="4">
        <v>1008.6</v>
      </c>
      <c r="Z25" s="4">
        <v>1007</v>
      </c>
      <c r="AA25" s="4">
        <v>1005.8</v>
      </c>
      <c r="AB25" s="4">
        <v>1007.9</v>
      </c>
      <c r="AC25" s="4">
        <v>1005.3</v>
      </c>
      <c r="AD25" s="4">
        <v>967.5</v>
      </c>
      <c r="AE25" s="4">
        <v>1009.2</v>
      </c>
      <c r="AF25" s="4">
        <v>1005.7</v>
      </c>
      <c r="AG25" s="4">
        <v>998.7</v>
      </c>
      <c r="AH25" s="4">
        <v>1018.6</v>
      </c>
      <c r="AI25" s="4">
        <v>1013.8</v>
      </c>
      <c r="AJ25" s="4">
        <v>1009.4</v>
      </c>
      <c r="AK25" s="4">
        <v>1003.1</v>
      </c>
      <c r="AL25" s="4">
        <v>1012.6</v>
      </c>
      <c r="AM25" s="4">
        <v>1000.2</v>
      </c>
      <c r="AN25" s="4">
        <v>1001.2</v>
      </c>
      <c r="AO25" s="4">
        <v>1011.1</v>
      </c>
      <c r="AP25" s="4">
        <v>1009.4</v>
      </c>
      <c r="AQ25" s="4">
        <v>1009.1</v>
      </c>
      <c r="AR25" s="4">
        <v>1014.3</v>
      </c>
      <c r="AS25" s="4">
        <v>1006.1</v>
      </c>
      <c r="AT25" s="4">
        <v>1003.6</v>
      </c>
      <c r="AU25" s="4">
        <v>1014</v>
      </c>
      <c r="AV25" s="4">
        <v>1010.8</v>
      </c>
      <c r="AW25" s="4">
        <v>1013.3</v>
      </c>
      <c r="AX25" s="4">
        <v>991.7</v>
      </c>
      <c r="AY25" s="4">
        <v>1012.6</v>
      </c>
      <c r="AZ25" s="4">
        <v>1007.4</v>
      </c>
      <c r="BA25" s="4">
        <v>1012.1</v>
      </c>
      <c r="BB25" s="4">
        <v>1007.5</v>
      </c>
      <c r="BC25" s="4">
        <v>1008.1</v>
      </c>
      <c r="BD25" s="4">
        <v>1008.4</v>
      </c>
      <c r="BE25" s="4">
        <v>1010.6</v>
      </c>
      <c r="BF25" s="4">
        <v>1004.1451973752675</v>
      </c>
      <c r="BG25" s="4">
        <v>1013.2352182316757</v>
      </c>
      <c r="BH25" s="4">
        <v>1011.5</v>
      </c>
      <c r="BI25" s="4">
        <v>1017.1</v>
      </c>
      <c r="BJ25" s="4">
        <v>1004.3</v>
      </c>
      <c r="BK25" s="4">
        <v>1010.8</v>
      </c>
      <c r="BL25" s="4">
        <v>1003</v>
      </c>
      <c r="BM25" s="4">
        <v>1001.1</v>
      </c>
      <c r="BN25" s="4">
        <v>1008.5</v>
      </c>
      <c r="BO25" s="4">
        <v>1013.7</v>
      </c>
      <c r="BP25" s="4">
        <v>1003.2</v>
      </c>
      <c r="BQ25" s="4">
        <v>1007.9</v>
      </c>
      <c r="BR25" s="4"/>
      <c r="BS25" s="4"/>
      <c r="BT25" s="4"/>
      <c r="BU25" s="4"/>
      <c r="BV25" s="4"/>
      <c r="BW25" s="4"/>
      <c r="BY25" s="10">
        <f t="shared" si="0"/>
        <v>1005.2833333333332</v>
      </c>
      <c r="BZ25" s="10">
        <f t="shared" si="1"/>
        <v>1006.5366666666665</v>
      </c>
      <c r="CA25" s="10">
        <f t="shared" si="2"/>
        <v>1006.9160138535647</v>
      </c>
      <c r="CB25" s="10">
        <f t="shared" si="3"/>
        <v>1008.0638843744174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>
        <v>1015.2</v>
      </c>
      <c r="H26" s="15">
        <v>1011.3</v>
      </c>
      <c r="I26" s="15">
        <v>1005.4</v>
      </c>
      <c r="J26" s="15">
        <v>1011.4</v>
      </c>
      <c r="K26" s="4">
        <v>1010.9</v>
      </c>
      <c r="L26" s="4">
        <v>1007.3</v>
      </c>
      <c r="M26" s="4">
        <v>1003.6</v>
      </c>
      <c r="N26" s="4">
        <v>1007.9</v>
      </c>
      <c r="O26" s="4">
        <v>1011.5</v>
      </c>
      <c r="P26" s="4">
        <v>1001</v>
      </c>
      <c r="Q26" s="4">
        <v>1000.9</v>
      </c>
      <c r="R26" s="4">
        <v>997.2</v>
      </c>
      <c r="S26" s="4">
        <v>1017</v>
      </c>
      <c r="T26" s="4">
        <v>1007.8</v>
      </c>
      <c r="U26" s="4">
        <v>1013.8</v>
      </c>
      <c r="V26" s="4">
        <v>1014.4</v>
      </c>
      <c r="W26" s="4">
        <v>1001</v>
      </c>
      <c r="X26" s="4">
        <v>1003.7</v>
      </c>
      <c r="Y26" s="4">
        <v>1008.7</v>
      </c>
      <c r="Z26" s="4">
        <v>1006.4</v>
      </c>
      <c r="AA26" s="4">
        <v>1003.8</v>
      </c>
      <c r="AB26" s="4">
        <v>1009.9</v>
      </c>
      <c r="AC26" s="4">
        <v>1005</v>
      </c>
      <c r="AD26" s="4">
        <v>1000.6</v>
      </c>
      <c r="AE26" s="4">
        <v>1011.9</v>
      </c>
      <c r="AF26" s="4">
        <v>1008.4</v>
      </c>
      <c r="AG26" s="4">
        <v>1007.9</v>
      </c>
      <c r="AH26" s="4">
        <v>1014.4</v>
      </c>
      <c r="AI26" s="4">
        <v>1012.8</v>
      </c>
      <c r="AJ26" s="4">
        <v>1007.5</v>
      </c>
      <c r="AK26" s="4">
        <v>1007.8</v>
      </c>
      <c r="AL26" s="4">
        <v>1012.5</v>
      </c>
      <c r="AM26" s="4">
        <v>1001.3</v>
      </c>
      <c r="AN26" s="4">
        <v>1004.9</v>
      </c>
      <c r="AO26" s="4">
        <v>1011.8</v>
      </c>
      <c r="AP26" s="4">
        <v>1010.9</v>
      </c>
      <c r="AQ26" s="4">
        <v>1010.2</v>
      </c>
      <c r="AR26" s="4">
        <v>1014.2</v>
      </c>
      <c r="AS26" s="4">
        <v>1005.2</v>
      </c>
      <c r="AT26" s="4">
        <v>1002.9</v>
      </c>
      <c r="AU26" s="4">
        <v>1007.8</v>
      </c>
      <c r="AV26" s="4">
        <v>1006.6</v>
      </c>
      <c r="AW26" s="4">
        <v>1012.9</v>
      </c>
      <c r="AX26" s="4">
        <v>1002.7</v>
      </c>
      <c r="AY26" s="4">
        <v>1006.5</v>
      </c>
      <c r="AZ26" s="4">
        <v>1008.6</v>
      </c>
      <c r="BA26" s="4">
        <v>1003.1</v>
      </c>
      <c r="BB26" s="4">
        <v>1012.5</v>
      </c>
      <c r="BC26" s="4">
        <v>1009.7</v>
      </c>
      <c r="BD26" s="4">
        <v>1016.2</v>
      </c>
      <c r="BE26" s="4">
        <v>1009.5</v>
      </c>
      <c r="BF26" s="4">
        <v>1006.0845158662361</v>
      </c>
      <c r="BG26" s="4">
        <v>1012.5395220933352</v>
      </c>
      <c r="BH26" s="4">
        <v>1013.2</v>
      </c>
      <c r="BI26" s="4">
        <v>1018.6</v>
      </c>
      <c r="BJ26" s="4">
        <v>1002.7</v>
      </c>
      <c r="BK26" s="4">
        <v>1011.1</v>
      </c>
      <c r="BL26" s="4">
        <v>1006.2</v>
      </c>
      <c r="BM26" s="4">
        <v>1006.6</v>
      </c>
      <c r="BN26" s="4">
        <v>1003.6</v>
      </c>
      <c r="BO26" s="4">
        <v>1007.7</v>
      </c>
      <c r="BP26" s="4">
        <v>1006.6</v>
      </c>
      <c r="BQ26" s="4">
        <v>1007.2</v>
      </c>
      <c r="BR26" s="4"/>
      <c r="BS26" s="4"/>
      <c r="BT26" s="4"/>
      <c r="BU26" s="4"/>
      <c r="BV26" s="4"/>
      <c r="BW26" s="4"/>
      <c r="BY26" s="10">
        <f t="shared" si="0"/>
        <v>1007.6100000000001</v>
      </c>
      <c r="BZ26" s="10">
        <f t="shared" si="1"/>
        <v>1008.2333333333335</v>
      </c>
      <c r="CA26" s="10">
        <f t="shared" si="2"/>
        <v>1008.6641345986524</v>
      </c>
      <c r="CB26" s="10">
        <f t="shared" si="3"/>
        <v>1008.3749689664377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>
        <v>1012.7</v>
      </c>
      <c r="H27" s="15">
        <v>1010.5</v>
      </c>
      <c r="I27" s="15">
        <v>1002.3</v>
      </c>
      <c r="J27" s="15">
        <v>1010.9</v>
      </c>
      <c r="K27" s="4">
        <v>1013.6</v>
      </c>
      <c r="L27" s="4">
        <v>1006.9</v>
      </c>
      <c r="M27" s="4">
        <v>997.7</v>
      </c>
      <c r="N27" s="4">
        <v>1005</v>
      </c>
      <c r="O27" s="4">
        <v>1012.4</v>
      </c>
      <c r="P27" s="4">
        <v>1005.4</v>
      </c>
      <c r="Q27" s="4">
        <v>1003.3</v>
      </c>
      <c r="R27" s="4">
        <v>1002.3</v>
      </c>
      <c r="S27" s="4">
        <v>1015.4</v>
      </c>
      <c r="T27" s="4">
        <v>1010.5</v>
      </c>
      <c r="U27" s="4">
        <v>1011.7</v>
      </c>
      <c r="V27" s="4">
        <v>1012.7</v>
      </c>
      <c r="W27" s="4">
        <v>1000.1</v>
      </c>
      <c r="X27" s="4">
        <v>1017.9</v>
      </c>
      <c r="Y27" s="4">
        <v>1015.9</v>
      </c>
      <c r="Z27" s="4">
        <v>1006.7</v>
      </c>
      <c r="AA27" s="4">
        <v>1011.9</v>
      </c>
      <c r="AB27" s="4">
        <v>1009.1</v>
      </c>
      <c r="AC27" s="4">
        <v>1008.9</v>
      </c>
      <c r="AD27" s="4">
        <v>1010.2</v>
      </c>
      <c r="AE27" s="4">
        <v>1013.6</v>
      </c>
      <c r="AF27" s="4">
        <v>1006.3</v>
      </c>
      <c r="AG27" s="4">
        <v>1015.9</v>
      </c>
      <c r="AH27" s="4">
        <v>1011.6</v>
      </c>
      <c r="AI27" s="4">
        <v>1014.9</v>
      </c>
      <c r="AJ27" s="4">
        <v>1008.4</v>
      </c>
      <c r="AK27" s="4">
        <v>1009.3</v>
      </c>
      <c r="AL27" s="4">
        <v>1014.1</v>
      </c>
      <c r="AM27" s="4">
        <v>1007.2</v>
      </c>
      <c r="AN27" s="4">
        <v>1008.4</v>
      </c>
      <c r="AO27" s="4">
        <v>1010.8</v>
      </c>
      <c r="AP27" s="4">
        <v>1010.6</v>
      </c>
      <c r="AQ27" s="4">
        <v>1012.3</v>
      </c>
      <c r="AR27" s="4">
        <v>1011.8</v>
      </c>
      <c r="AS27" s="4">
        <v>1012.3</v>
      </c>
      <c r="AT27" s="4">
        <v>1006</v>
      </c>
      <c r="AU27" s="4">
        <v>1003.9</v>
      </c>
      <c r="AV27" s="4">
        <v>1006.1</v>
      </c>
      <c r="AW27" s="4">
        <v>1011.9</v>
      </c>
      <c r="AX27" s="4">
        <v>1008.3</v>
      </c>
      <c r="AY27" s="4">
        <v>1006.2</v>
      </c>
      <c r="AZ27" s="4">
        <v>1007.2</v>
      </c>
      <c r="BA27" s="4">
        <v>1006.2</v>
      </c>
      <c r="BB27" s="4">
        <v>1010.2</v>
      </c>
      <c r="BC27" s="4">
        <v>1012.2</v>
      </c>
      <c r="BD27" s="4">
        <v>1014.9</v>
      </c>
      <c r="BE27" s="4">
        <v>1011.5</v>
      </c>
      <c r="BF27" s="4">
        <v>1010.3210555301933</v>
      </c>
      <c r="BG27" s="4">
        <v>1013.5327312100961</v>
      </c>
      <c r="BH27" s="4">
        <v>1013.7</v>
      </c>
      <c r="BI27" s="4">
        <v>1017.6</v>
      </c>
      <c r="BJ27" s="4">
        <v>1001.5</v>
      </c>
      <c r="BK27" s="4">
        <v>1010.6</v>
      </c>
      <c r="BL27" s="4">
        <v>1010.9</v>
      </c>
      <c r="BM27" s="4">
        <v>1007.7</v>
      </c>
      <c r="BN27" s="4">
        <v>1001.5</v>
      </c>
      <c r="BO27" s="4">
        <v>1007.9</v>
      </c>
      <c r="BP27" s="4">
        <v>1008.5</v>
      </c>
      <c r="BQ27" s="4">
        <v>1009.5</v>
      </c>
      <c r="BR27" s="4"/>
      <c r="BS27" s="4"/>
      <c r="BT27" s="4"/>
      <c r="BU27" s="4"/>
      <c r="BV27" s="4"/>
      <c r="BW27" s="4"/>
      <c r="BY27" s="10">
        <f t="shared" si="0"/>
        <v>1009.6600000000001</v>
      </c>
      <c r="BZ27" s="10">
        <f t="shared" si="1"/>
        <v>1010.3666666666666</v>
      </c>
      <c r="CA27" s="10">
        <f t="shared" si="2"/>
        <v>1010.2051262246764</v>
      </c>
      <c r="CB27" s="10">
        <f t="shared" si="3"/>
        <v>1009.3952834432353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>
        <v>1002.9</v>
      </c>
      <c r="H28" s="15">
        <v>1010.1</v>
      </c>
      <c r="I28" s="15">
        <v>1005.5</v>
      </c>
      <c r="J28" s="15">
        <v>1009.6</v>
      </c>
      <c r="K28" s="4">
        <v>1012</v>
      </c>
      <c r="L28" s="4">
        <v>1008.4</v>
      </c>
      <c r="M28" s="4">
        <v>999.9</v>
      </c>
      <c r="N28" s="4">
        <v>1007.2</v>
      </c>
      <c r="O28" s="4">
        <v>1011.9</v>
      </c>
      <c r="P28" s="4">
        <v>1008.4</v>
      </c>
      <c r="Q28" s="4">
        <v>1001.6</v>
      </c>
      <c r="R28" s="4">
        <v>1004</v>
      </c>
      <c r="S28" s="4">
        <v>1014.1</v>
      </c>
      <c r="T28" s="4">
        <v>1015</v>
      </c>
      <c r="U28" s="4">
        <v>1001.3</v>
      </c>
      <c r="V28" s="4">
        <v>1012.6</v>
      </c>
      <c r="W28" s="4">
        <v>1004.5</v>
      </c>
      <c r="X28" s="4">
        <v>1015.9</v>
      </c>
      <c r="Y28" s="4">
        <v>1015.4</v>
      </c>
      <c r="Z28" s="4">
        <v>1008.7</v>
      </c>
      <c r="AA28" s="4">
        <v>1016.2</v>
      </c>
      <c r="AB28" s="4">
        <v>1005.2</v>
      </c>
      <c r="AC28" s="4">
        <v>1012.8</v>
      </c>
      <c r="AD28" s="4">
        <v>1005.4</v>
      </c>
      <c r="AE28" s="4">
        <v>1012.5</v>
      </c>
      <c r="AF28" s="4">
        <v>1008.9</v>
      </c>
      <c r="AG28" s="4">
        <v>1013.9</v>
      </c>
      <c r="AH28" s="4">
        <v>1008.3</v>
      </c>
      <c r="AI28" s="4">
        <v>1012.9</v>
      </c>
      <c r="AJ28" s="4">
        <v>1001.6</v>
      </c>
      <c r="AK28" s="4">
        <v>1007.8</v>
      </c>
      <c r="AL28" s="4">
        <v>1013.1</v>
      </c>
      <c r="AM28" s="4">
        <v>1009.1</v>
      </c>
      <c r="AN28" s="4">
        <v>1005</v>
      </c>
      <c r="AO28" s="4">
        <v>1012.5</v>
      </c>
      <c r="AP28" s="4">
        <v>1004.3</v>
      </c>
      <c r="AQ28" s="4">
        <v>1013.2</v>
      </c>
      <c r="AR28" s="4">
        <v>1008.7</v>
      </c>
      <c r="AS28" s="4">
        <v>1015.9</v>
      </c>
      <c r="AT28" s="4">
        <v>1011.8</v>
      </c>
      <c r="AU28" s="4">
        <v>1004.9</v>
      </c>
      <c r="AV28" s="4">
        <v>1010.7</v>
      </c>
      <c r="AW28" s="4">
        <v>1010.6</v>
      </c>
      <c r="AX28" s="4">
        <v>1007.5</v>
      </c>
      <c r="AY28" s="4">
        <v>1010.9</v>
      </c>
      <c r="AZ28" s="4">
        <v>1007</v>
      </c>
      <c r="BA28" s="4">
        <v>1009.6</v>
      </c>
      <c r="BB28" s="4">
        <v>999.4</v>
      </c>
      <c r="BC28" s="4">
        <v>1015</v>
      </c>
      <c r="BD28" s="4">
        <v>1012.7</v>
      </c>
      <c r="BE28" s="4">
        <v>1014.1</v>
      </c>
      <c r="BF28" s="4">
        <v>1013.8817872661007</v>
      </c>
      <c r="BG28" s="4">
        <v>1015.7598230052402</v>
      </c>
      <c r="BH28" s="4">
        <v>1015</v>
      </c>
      <c r="BI28" s="4">
        <v>1016.3</v>
      </c>
      <c r="BJ28" s="4">
        <v>1002.9</v>
      </c>
      <c r="BK28" s="4">
        <v>1010</v>
      </c>
      <c r="BL28" s="4">
        <v>1007</v>
      </c>
      <c r="BM28" s="4">
        <v>1003.7</v>
      </c>
      <c r="BN28" s="4">
        <v>1005</v>
      </c>
      <c r="BO28" s="4">
        <v>1009.3</v>
      </c>
      <c r="BP28" s="4">
        <v>1011.5</v>
      </c>
      <c r="BQ28" s="4">
        <v>1012.2</v>
      </c>
      <c r="BR28" s="4"/>
      <c r="BS28" s="4"/>
      <c r="BT28" s="4"/>
      <c r="BU28" s="4"/>
      <c r="BV28" s="4"/>
      <c r="BW28" s="4"/>
      <c r="BY28" s="10">
        <f t="shared" si="0"/>
        <v>1009.2733333333333</v>
      </c>
      <c r="BZ28" s="10">
        <f t="shared" si="1"/>
        <v>1009.9566666666665</v>
      </c>
      <c r="CA28" s="10">
        <f t="shared" si="2"/>
        <v>1009.8980536757115</v>
      </c>
      <c r="CB28" s="10">
        <f t="shared" si="3"/>
        <v>1009.8529551700433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>
        <v>1008.2</v>
      </c>
      <c r="H29" s="15">
        <v>1006.6</v>
      </c>
      <c r="I29" s="15">
        <v>1013.1</v>
      </c>
      <c r="J29" s="15">
        <v>1006.9</v>
      </c>
      <c r="K29" s="4">
        <v>1009.3</v>
      </c>
      <c r="L29" s="4">
        <v>1011.9</v>
      </c>
      <c r="M29" s="4">
        <v>1007.3</v>
      </c>
      <c r="N29" s="4">
        <v>1013.1</v>
      </c>
      <c r="O29" s="4">
        <v>1016.6</v>
      </c>
      <c r="P29" s="4">
        <v>1004.1</v>
      </c>
      <c r="Q29" s="4">
        <v>1004.4</v>
      </c>
      <c r="R29" s="4">
        <v>1006.2</v>
      </c>
      <c r="S29" s="4">
        <v>1011.6</v>
      </c>
      <c r="T29" s="4">
        <v>1015.3</v>
      </c>
      <c r="U29" s="4">
        <v>1001.3</v>
      </c>
      <c r="V29" s="4">
        <v>1012.6</v>
      </c>
      <c r="W29" s="4">
        <v>1010.4</v>
      </c>
      <c r="X29" s="4">
        <v>1011.8</v>
      </c>
      <c r="Y29" s="4">
        <v>1009.7</v>
      </c>
      <c r="Z29" s="4">
        <v>1009.8</v>
      </c>
      <c r="AA29" s="4">
        <v>1017.7</v>
      </c>
      <c r="AB29" s="4">
        <v>1000.7</v>
      </c>
      <c r="AC29" s="4">
        <v>1009.4</v>
      </c>
      <c r="AD29" s="4">
        <v>1002.1</v>
      </c>
      <c r="AE29" s="4">
        <v>1008.5</v>
      </c>
      <c r="AF29" s="4">
        <v>1012.9</v>
      </c>
      <c r="AG29" s="4">
        <v>1006.3</v>
      </c>
      <c r="AH29" s="4">
        <v>1004</v>
      </c>
      <c r="AI29" s="4">
        <v>1010.8</v>
      </c>
      <c r="AJ29" s="4">
        <v>1005.6</v>
      </c>
      <c r="AK29" s="4">
        <v>1004.8</v>
      </c>
      <c r="AL29" s="4">
        <v>994</v>
      </c>
      <c r="AM29" s="4">
        <v>1011.9</v>
      </c>
      <c r="AN29" s="4">
        <v>1009.8</v>
      </c>
      <c r="AO29" s="4">
        <v>1016.5</v>
      </c>
      <c r="AP29" s="4">
        <v>976.8</v>
      </c>
      <c r="AQ29" s="4">
        <v>1013.7</v>
      </c>
      <c r="AR29" s="4">
        <v>1004.9</v>
      </c>
      <c r="AS29" s="4">
        <v>1012.9</v>
      </c>
      <c r="AT29" s="4">
        <v>1009.3</v>
      </c>
      <c r="AU29" s="4">
        <v>1007.1</v>
      </c>
      <c r="AV29" s="4">
        <v>1007</v>
      </c>
      <c r="AW29" s="4">
        <v>1013.4</v>
      </c>
      <c r="AX29" s="4">
        <v>1006.3</v>
      </c>
      <c r="AY29" s="4">
        <v>1014.3</v>
      </c>
      <c r="AZ29" s="4">
        <v>1007.6</v>
      </c>
      <c r="BA29" s="4">
        <v>1009.4</v>
      </c>
      <c r="BB29" s="4">
        <v>1007.2</v>
      </c>
      <c r="BC29" s="4">
        <v>1014.3</v>
      </c>
      <c r="BD29" s="4">
        <v>1009.4</v>
      </c>
      <c r="BE29" s="4">
        <v>1012.5</v>
      </c>
      <c r="BF29" s="4">
        <v>1011.908343573968</v>
      </c>
      <c r="BG29" s="4">
        <v>1018.2188954513201</v>
      </c>
      <c r="BH29" s="4">
        <v>1016.3</v>
      </c>
      <c r="BI29" s="4">
        <v>1016.6</v>
      </c>
      <c r="BJ29" s="4">
        <v>1003.5</v>
      </c>
      <c r="BK29" s="4">
        <v>1013.4</v>
      </c>
      <c r="BL29" s="4">
        <v>1006.8</v>
      </c>
      <c r="BM29" s="4">
        <v>1004.5</v>
      </c>
      <c r="BN29" s="4">
        <v>1013.2</v>
      </c>
      <c r="BO29" s="4">
        <v>1010.6</v>
      </c>
      <c r="BP29" s="4">
        <v>1012.3</v>
      </c>
      <c r="BQ29" s="4">
        <v>1012</v>
      </c>
      <c r="BR29" s="4"/>
      <c r="BS29" s="4"/>
      <c r="BT29" s="4"/>
      <c r="BU29" s="4"/>
      <c r="BV29" s="4"/>
      <c r="BW29" s="4"/>
      <c r="BY29" s="10">
        <f t="shared" si="0"/>
        <v>1008.3666666666667</v>
      </c>
      <c r="BZ29" s="10">
        <f t="shared" si="1"/>
        <v>1007.7</v>
      </c>
      <c r="CA29" s="10">
        <f t="shared" si="2"/>
        <v>1008.1142413008428</v>
      </c>
      <c r="CB29" s="10">
        <f t="shared" si="3"/>
        <v>1009.7944270653317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>
        <v>1008.5</v>
      </c>
      <c r="H30" s="15">
        <v>1009.1</v>
      </c>
      <c r="I30" s="15">
        <v>1014.8</v>
      </c>
      <c r="J30" s="15">
        <v>1006</v>
      </c>
      <c r="K30" s="4">
        <v>1011.7</v>
      </c>
      <c r="L30" s="4">
        <v>1008.7</v>
      </c>
      <c r="M30" s="4">
        <v>1012.5</v>
      </c>
      <c r="N30" s="4">
        <v>1013.7</v>
      </c>
      <c r="O30" s="4">
        <v>1012.6</v>
      </c>
      <c r="P30" s="4">
        <v>1001.4</v>
      </c>
      <c r="Q30" s="4">
        <v>1005.8</v>
      </c>
      <c r="R30" s="4">
        <v>1008.7</v>
      </c>
      <c r="S30" s="4">
        <v>1010.5</v>
      </c>
      <c r="T30" s="4">
        <v>1013.4</v>
      </c>
      <c r="U30" s="4">
        <v>1002.4</v>
      </c>
      <c r="V30" s="4">
        <v>1012.9</v>
      </c>
      <c r="W30" s="4">
        <v>1015.7</v>
      </c>
      <c r="X30" s="4">
        <v>1011.8</v>
      </c>
      <c r="Y30" s="4">
        <v>999.9</v>
      </c>
      <c r="Z30" s="4">
        <v>1012.1</v>
      </c>
      <c r="AA30" s="4">
        <v>1013.6</v>
      </c>
      <c r="AB30" s="4">
        <v>1000.3</v>
      </c>
      <c r="AC30" s="4">
        <v>1011.4</v>
      </c>
      <c r="AD30" s="4">
        <v>1007.1</v>
      </c>
      <c r="AE30" s="4">
        <v>1007.4</v>
      </c>
      <c r="AF30" s="4">
        <v>1014.5</v>
      </c>
      <c r="AG30" s="4">
        <v>1006.9</v>
      </c>
      <c r="AH30" s="4">
        <v>1005.2</v>
      </c>
      <c r="AI30" s="4">
        <v>1008.1</v>
      </c>
      <c r="AJ30" s="4">
        <v>1008.4</v>
      </c>
      <c r="AK30" s="4">
        <v>1003.3</v>
      </c>
      <c r="AL30" s="4">
        <v>992.5</v>
      </c>
      <c r="AM30" s="4">
        <v>1017.9</v>
      </c>
      <c r="AN30" s="4">
        <v>1014.9</v>
      </c>
      <c r="AO30" s="4">
        <v>1014.9</v>
      </c>
      <c r="AP30" s="4">
        <v>988.9</v>
      </c>
      <c r="AQ30" s="4">
        <v>1015.2</v>
      </c>
      <c r="AR30" s="4">
        <v>1003.8</v>
      </c>
      <c r="AS30" s="4">
        <v>1008.7</v>
      </c>
      <c r="AT30" s="4">
        <v>1009.5</v>
      </c>
      <c r="AU30" s="4">
        <v>1005.5</v>
      </c>
      <c r="AV30" s="4">
        <v>1008.1</v>
      </c>
      <c r="AW30" s="4">
        <v>1015.3</v>
      </c>
      <c r="AX30" s="4">
        <v>1006.3</v>
      </c>
      <c r="AY30" s="4">
        <v>1015.8</v>
      </c>
      <c r="AZ30" s="4">
        <v>1008</v>
      </c>
      <c r="BA30" s="4">
        <v>1014.7</v>
      </c>
      <c r="BB30" s="4">
        <v>1009</v>
      </c>
      <c r="BC30" s="4">
        <v>1011</v>
      </c>
      <c r="BD30" s="4">
        <v>1007.1</v>
      </c>
      <c r="BE30" s="4">
        <v>1010.5</v>
      </c>
      <c r="BF30" s="4">
        <v>1008.0934789733678</v>
      </c>
      <c r="BG30" s="4">
        <v>1017.6356091639796</v>
      </c>
      <c r="BH30" s="4">
        <v>1014.8</v>
      </c>
      <c r="BI30" s="4">
        <v>1016.1</v>
      </c>
      <c r="BJ30" s="4">
        <v>1006.2</v>
      </c>
      <c r="BK30" s="4">
        <v>1016.4</v>
      </c>
      <c r="BL30" s="4">
        <v>1012</v>
      </c>
      <c r="BM30" s="4">
        <v>1001.2</v>
      </c>
      <c r="BN30" s="4">
        <v>1012.7</v>
      </c>
      <c r="BO30" s="4">
        <v>1012.3</v>
      </c>
      <c r="BP30" s="4">
        <v>1005.1</v>
      </c>
      <c r="BQ30" s="4">
        <v>1011</v>
      </c>
      <c r="BR30" s="4"/>
      <c r="BS30" s="4"/>
      <c r="BT30" s="4"/>
      <c r="BU30" s="4"/>
      <c r="BV30" s="4"/>
      <c r="BW30" s="4"/>
      <c r="BY30" s="10">
        <f t="shared" si="0"/>
        <v>1008.5466666666667</v>
      </c>
      <c r="BZ30" s="10">
        <f t="shared" si="1"/>
        <v>1008.3200000000002</v>
      </c>
      <c r="CA30" s="10">
        <f t="shared" si="2"/>
        <v>1008.8076362712449</v>
      </c>
      <c r="CB30" s="10">
        <f t="shared" si="3"/>
        <v>1010.2783576818499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>
        <v>1010.4</v>
      </c>
      <c r="H31" s="15">
        <v>1012.1</v>
      </c>
      <c r="I31" s="15">
        <v>1008.8</v>
      </c>
      <c r="J31" s="15">
        <v>1011.1</v>
      </c>
      <c r="K31" s="4">
        <v>1008.4</v>
      </c>
      <c r="L31" s="4">
        <v>1005.3</v>
      </c>
      <c r="M31" s="4">
        <v>1015.3</v>
      </c>
      <c r="N31" s="4">
        <v>1015.3</v>
      </c>
      <c r="O31" s="4">
        <v>1011.9</v>
      </c>
      <c r="P31" s="4">
        <v>999.1</v>
      </c>
      <c r="Q31" s="4">
        <v>995.7</v>
      </c>
      <c r="R31" s="4">
        <v>1014.1</v>
      </c>
      <c r="S31" s="4">
        <v>1007.2</v>
      </c>
      <c r="T31" s="4">
        <v>1012.2</v>
      </c>
      <c r="U31" s="4">
        <v>1003.6</v>
      </c>
      <c r="V31" s="4">
        <v>1011.6</v>
      </c>
      <c r="W31" s="4">
        <v>1014.2</v>
      </c>
      <c r="X31" s="4">
        <v>1013.4</v>
      </c>
      <c r="Y31" s="4">
        <v>1006.9</v>
      </c>
      <c r="Z31" s="4">
        <v>1012.6</v>
      </c>
      <c r="AA31" s="4">
        <v>1009.6</v>
      </c>
      <c r="AB31" s="4">
        <v>1011.7</v>
      </c>
      <c r="AC31" s="4">
        <v>1010.1</v>
      </c>
      <c r="AD31" s="4">
        <v>1013.3</v>
      </c>
      <c r="AE31" s="4">
        <v>1008.2</v>
      </c>
      <c r="AF31" s="4">
        <v>1008.5</v>
      </c>
      <c r="AG31" s="4">
        <v>1010.7</v>
      </c>
      <c r="AH31" s="4">
        <v>1008.6</v>
      </c>
      <c r="AI31" s="4">
        <v>1003.7</v>
      </c>
      <c r="AJ31" s="4">
        <v>1007.7</v>
      </c>
      <c r="AK31" s="4">
        <v>1004.1</v>
      </c>
      <c r="AL31" s="4">
        <v>1005.9</v>
      </c>
      <c r="AM31" s="4">
        <v>1018.1</v>
      </c>
      <c r="AN31" s="4">
        <v>1008.6</v>
      </c>
      <c r="AO31" s="4">
        <v>1017.4</v>
      </c>
      <c r="AP31" s="4">
        <v>1008.2</v>
      </c>
      <c r="AQ31" s="4">
        <v>1016</v>
      </c>
      <c r="AR31" s="4">
        <v>1013.2</v>
      </c>
      <c r="AS31" s="4">
        <v>1007</v>
      </c>
      <c r="AT31" s="4">
        <v>1011.1</v>
      </c>
      <c r="AU31" s="4">
        <v>1005.6</v>
      </c>
      <c r="AV31" s="4">
        <v>1007.7</v>
      </c>
      <c r="AW31" s="4">
        <v>1013.6</v>
      </c>
      <c r="AX31" s="4">
        <v>1008.4</v>
      </c>
      <c r="AY31" s="4">
        <v>1013.7</v>
      </c>
      <c r="AZ31" s="4">
        <v>1004.5</v>
      </c>
      <c r="BA31" s="4">
        <v>1013.7</v>
      </c>
      <c r="BB31" s="4">
        <v>1010.2</v>
      </c>
      <c r="BC31" s="4">
        <v>1006.8</v>
      </c>
      <c r="BD31" s="4">
        <v>1008.7</v>
      </c>
      <c r="BE31" s="4">
        <v>1009.7</v>
      </c>
      <c r="BF31" s="4">
        <v>1007.7279306377233</v>
      </c>
      <c r="BG31" s="4">
        <v>1014.8723738004176</v>
      </c>
      <c r="BH31" s="4">
        <v>1014.5</v>
      </c>
      <c r="BI31" s="4">
        <v>1013.4</v>
      </c>
      <c r="BJ31" s="4">
        <v>1005.4</v>
      </c>
      <c r="BK31" s="4">
        <v>1016.5</v>
      </c>
      <c r="BL31" s="4">
        <v>1012.2</v>
      </c>
      <c r="BM31" s="4">
        <v>989.8</v>
      </c>
      <c r="BN31" s="4">
        <v>1007.8</v>
      </c>
      <c r="BO31" s="4">
        <v>1012.5</v>
      </c>
      <c r="BP31" s="4">
        <v>1004.9</v>
      </c>
      <c r="BQ31" s="4">
        <v>1009</v>
      </c>
      <c r="BR31" s="4"/>
      <c r="BS31" s="4"/>
      <c r="BT31" s="4"/>
      <c r="BU31" s="4"/>
      <c r="BV31" s="4"/>
      <c r="BW31" s="4"/>
      <c r="BY31" s="10">
        <f t="shared" si="0"/>
        <v>1009.27</v>
      </c>
      <c r="BZ31" s="10">
        <f t="shared" si="1"/>
        <v>1010.1033333333332</v>
      </c>
      <c r="CA31" s="10">
        <f t="shared" si="2"/>
        <v>1009.8500101479383</v>
      </c>
      <c r="CB31" s="10">
        <f t="shared" si="3"/>
        <v>1010.0258162721984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>
        <v>1011.5</v>
      </c>
      <c r="H32" s="15">
        <v>1014.9</v>
      </c>
      <c r="I32" s="15">
        <v>1007</v>
      </c>
      <c r="J32" s="15">
        <v>1013.7</v>
      </c>
      <c r="K32" s="4">
        <v>1010.7</v>
      </c>
      <c r="L32" s="4">
        <v>1003.4</v>
      </c>
      <c r="M32" s="4">
        <v>1012.1</v>
      </c>
      <c r="N32" s="4">
        <v>1016.4</v>
      </c>
      <c r="O32" s="4">
        <v>1013.2</v>
      </c>
      <c r="P32" s="4">
        <v>1006.8</v>
      </c>
      <c r="Q32" s="4">
        <v>995.8</v>
      </c>
      <c r="R32" s="4">
        <v>1019</v>
      </c>
      <c r="S32" s="4">
        <v>1010.3</v>
      </c>
      <c r="T32" s="4">
        <v>1008.9</v>
      </c>
      <c r="U32" s="4">
        <v>1007.7</v>
      </c>
      <c r="V32" s="4">
        <v>1008.3</v>
      </c>
      <c r="W32" s="4">
        <v>1008.2</v>
      </c>
      <c r="X32" s="4">
        <v>1016.2</v>
      </c>
      <c r="Y32" s="4">
        <v>1010.3</v>
      </c>
      <c r="Z32" s="4">
        <v>1013.5</v>
      </c>
      <c r="AA32" s="4">
        <v>1007.2</v>
      </c>
      <c r="AB32" s="4">
        <v>1015.1</v>
      </c>
      <c r="AC32" s="4">
        <v>1006.3</v>
      </c>
      <c r="AD32" s="4">
        <v>1011.6</v>
      </c>
      <c r="AE32" s="4">
        <v>1009.4</v>
      </c>
      <c r="AF32" s="4">
        <v>1009.1</v>
      </c>
      <c r="AG32" s="4">
        <v>1011</v>
      </c>
      <c r="AH32" s="4">
        <v>1012</v>
      </c>
      <c r="AI32" s="4">
        <v>1003.3</v>
      </c>
      <c r="AJ32" s="4">
        <v>1011.2</v>
      </c>
      <c r="AK32" s="4">
        <v>1005</v>
      </c>
      <c r="AL32" s="4">
        <v>1006.8</v>
      </c>
      <c r="AM32" s="4">
        <v>1012.7</v>
      </c>
      <c r="AN32" s="4">
        <v>1005.6</v>
      </c>
      <c r="AO32" s="4">
        <v>1018.9</v>
      </c>
      <c r="AP32" s="4">
        <v>1014.2</v>
      </c>
      <c r="AQ32" s="4">
        <v>1014.6</v>
      </c>
      <c r="AR32" s="4">
        <v>1012.6</v>
      </c>
      <c r="AS32" s="4">
        <v>1010.9</v>
      </c>
      <c r="AT32" s="4">
        <v>1009.9</v>
      </c>
      <c r="AU32" s="4">
        <v>1005.5</v>
      </c>
      <c r="AV32" s="4">
        <v>1011.8</v>
      </c>
      <c r="AW32" s="4">
        <v>1015.3</v>
      </c>
      <c r="AX32" s="4">
        <v>1006.9</v>
      </c>
      <c r="AY32" s="4">
        <v>1012</v>
      </c>
      <c r="AZ32" s="4">
        <v>1007.4</v>
      </c>
      <c r="BA32" s="4">
        <v>1004.4</v>
      </c>
      <c r="BB32" s="4">
        <v>1010.9</v>
      </c>
      <c r="BC32" s="4">
        <v>1003.4</v>
      </c>
      <c r="BD32" s="4">
        <v>1007.6</v>
      </c>
      <c r="BE32" s="4">
        <v>1010</v>
      </c>
      <c r="BF32" s="4">
        <v>1013.7018528063006</v>
      </c>
      <c r="BG32" s="4">
        <v>1011.8506600851997</v>
      </c>
      <c r="BH32" s="4">
        <v>1011.3</v>
      </c>
      <c r="BI32" s="4">
        <v>1011.9</v>
      </c>
      <c r="BJ32" s="4">
        <v>1001.7</v>
      </c>
      <c r="BK32" s="4">
        <v>1014.2</v>
      </c>
      <c r="BL32" s="4">
        <v>1012</v>
      </c>
      <c r="BM32" s="4">
        <v>976.3</v>
      </c>
      <c r="BN32" s="4">
        <v>1007.8</v>
      </c>
      <c r="BO32" s="4">
        <v>1009.1</v>
      </c>
      <c r="BP32" s="4">
        <v>1006</v>
      </c>
      <c r="BQ32" s="4">
        <v>1009.1</v>
      </c>
      <c r="BR32" s="4"/>
      <c r="BS32" s="4"/>
      <c r="BT32" s="4"/>
      <c r="BU32" s="4"/>
      <c r="BV32" s="4"/>
      <c r="BW32" s="4"/>
      <c r="BY32" s="10">
        <f t="shared" si="0"/>
        <v>1009.8399999999999</v>
      </c>
      <c r="BZ32" s="10">
        <f t="shared" si="1"/>
        <v>1010.4366666666666</v>
      </c>
      <c r="CA32" s="10">
        <f t="shared" si="2"/>
        <v>1009.9850837630504</v>
      </c>
      <c r="CB32" s="10">
        <f t="shared" si="3"/>
        <v>1009.0178229965</v>
      </c>
    </row>
    <row r="33" spans="1:80" ht="11.25">
      <c r="A33" s="5">
        <v>31</v>
      </c>
      <c r="B33" s="24" t="s">
        <v>38</v>
      </c>
      <c r="C33" s="15" t="s">
        <v>38</v>
      </c>
      <c r="D33" s="15" t="s">
        <v>38</v>
      </c>
      <c r="E33" s="15" t="s">
        <v>38</v>
      </c>
      <c r="F33" s="15" t="s">
        <v>38</v>
      </c>
      <c r="G33" s="15">
        <v>1014.3</v>
      </c>
      <c r="H33" s="15">
        <v>1011</v>
      </c>
      <c r="I33" s="15">
        <v>1004.5</v>
      </c>
      <c r="J33" s="15">
        <v>1015.7</v>
      </c>
      <c r="K33" s="4">
        <v>1014.7</v>
      </c>
      <c r="L33" s="4">
        <v>992.8</v>
      </c>
      <c r="M33" s="4">
        <v>1011.1</v>
      </c>
      <c r="N33" s="4">
        <v>1014</v>
      </c>
      <c r="O33" s="4">
        <v>1013.5</v>
      </c>
      <c r="P33" s="4">
        <v>1009.4</v>
      </c>
      <c r="Q33" s="4">
        <v>1003.6</v>
      </c>
      <c r="R33" s="4">
        <v>1016.3</v>
      </c>
      <c r="S33" s="4">
        <v>1016.9</v>
      </c>
      <c r="T33" s="4">
        <v>988</v>
      </c>
      <c r="U33" s="4">
        <v>1007.4</v>
      </c>
      <c r="V33" s="4">
        <v>1013.1</v>
      </c>
      <c r="W33" s="4">
        <v>1006.6</v>
      </c>
      <c r="X33" s="4">
        <v>1015.5</v>
      </c>
      <c r="Y33" s="4">
        <v>1006.1</v>
      </c>
      <c r="Z33" s="4">
        <v>1013.8</v>
      </c>
      <c r="AA33" s="4">
        <v>1007</v>
      </c>
      <c r="AB33" s="4">
        <v>1017.2</v>
      </c>
      <c r="AC33" s="4">
        <v>1003.5</v>
      </c>
      <c r="AD33" s="4">
        <v>1013.5</v>
      </c>
      <c r="AE33" s="4">
        <v>1011.2</v>
      </c>
      <c r="AF33" s="4">
        <v>1013.3</v>
      </c>
      <c r="AG33" s="4">
        <v>1008.7</v>
      </c>
      <c r="AH33" s="4">
        <v>1003.7</v>
      </c>
      <c r="AI33" s="4">
        <v>1007.7</v>
      </c>
      <c r="AJ33" s="4">
        <v>1003.4</v>
      </c>
      <c r="AK33" s="4">
        <v>1006</v>
      </c>
      <c r="AL33" s="4">
        <v>1004.9</v>
      </c>
      <c r="AM33" s="4">
        <v>1012.9</v>
      </c>
      <c r="AN33" s="4">
        <v>995.2</v>
      </c>
      <c r="AO33" s="4">
        <v>1018.1</v>
      </c>
      <c r="AP33" s="4">
        <v>1013.8</v>
      </c>
      <c r="AQ33" s="4">
        <v>1012.3</v>
      </c>
      <c r="AR33" s="4">
        <v>1003.1</v>
      </c>
      <c r="AS33" s="4">
        <v>1013</v>
      </c>
      <c r="AT33" s="4">
        <v>1008.2</v>
      </c>
      <c r="AU33" s="4">
        <v>1005.9</v>
      </c>
      <c r="AV33" s="4">
        <v>1009.5</v>
      </c>
      <c r="AW33" s="4">
        <v>1012.8</v>
      </c>
      <c r="AX33" s="4">
        <v>1004.5</v>
      </c>
      <c r="AY33" s="4">
        <v>1012.4</v>
      </c>
      <c r="AZ33" s="4">
        <v>1008.4</v>
      </c>
      <c r="BA33" s="4">
        <v>994.6</v>
      </c>
      <c r="BB33" s="4">
        <v>1012.2</v>
      </c>
      <c r="BC33" s="4">
        <v>1003</v>
      </c>
      <c r="BD33" s="4">
        <v>1004.9</v>
      </c>
      <c r="BE33" s="4">
        <v>1007.3</v>
      </c>
      <c r="BF33" s="4">
        <v>1003.5860855645836</v>
      </c>
      <c r="BG33" s="4">
        <v>1012.9756972515798</v>
      </c>
      <c r="BH33" s="4">
        <v>1009.5</v>
      </c>
      <c r="BI33" s="4">
        <v>1012.4</v>
      </c>
      <c r="BJ33" s="4">
        <v>1005.8</v>
      </c>
      <c r="BK33" s="4">
        <v>1014.7</v>
      </c>
      <c r="BL33" s="4">
        <v>1013.2</v>
      </c>
      <c r="BM33" s="4">
        <v>994.3</v>
      </c>
      <c r="BN33" s="4">
        <v>1004.7</v>
      </c>
      <c r="BO33" s="4">
        <v>1006.6</v>
      </c>
      <c r="BP33" s="4">
        <v>1009.2</v>
      </c>
      <c r="BQ33" s="4">
        <v>1010.3</v>
      </c>
      <c r="BR33" s="4"/>
      <c r="BS33" s="4"/>
      <c r="BT33" s="4"/>
      <c r="BU33" s="4"/>
      <c r="BV33" s="4"/>
      <c r="BW33" s="4"/>
      <c r="BY33" s="10">
        <f t="shared" si="0"/>
        <v>1009.0500000000003</v>
      </c>
      <c r="BZ33" s="10">
        <f t="shared" si="1"/>
        <v>1008.5133333333335</v>
      </c>
      <c r="CA33" s="10">
        <f t="shared" si="2"/>
        <v>1008.0353927605389</v>
      </c>
      <c r="CB33" s="10">
        <f t="shared" si="3"/>
        <v>1008.0439284779409</v>
      </c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>
        <f>AVERAGE(G3:G33)</f>
        <v>1009.5774193548388</v>
      </c>
      <c r="H34" s="13">
        <f>AVERAGE(H3:H33)</f>
        <v>1006.0709677419354</v>
      </c>
      <c r="I34" s="13">
        <f>AVERAGE(I3:I33)</f>
        <v>1010.1354838709675</v>
      </c>
      <c r="J34" s="13">
        <f>AVERAGE(J3:J33)</f>
        <v>1008.2741935483871</v>
      </c>
      <c r="K34" s="13">
        <f aca="true" t="shared" si="4" ref="K34:S34">AVERAGE(K3:K33)</f>
        <v>1008.5580645161292</v>
      </c>
      <c r="L34" s="13">
        <f t="shared" si="4"/>
        <v>1006.809677419355</v>
      </c>
      <c r="M34" s="13">
        <f t="shared" si="4"/>
        <v>1008.1451612903224</v>
      </c>
      <c r="N34" s="13">
        <f t="shared" si="4"/>
        <v>1008.909677419355</v>
      </c>
      <c r="O34" s="13">
        <f t="shared" si="4"/>
        <v>1008.5870967741938</v>
      </c>
      <c r="P34" s="13">
        <f t="shared" si="4"/>
        <v>1005.583870967742</v>
      </c>
      <c r="Q34" s="13">
        <f t="shared" si="4"/>
        <v>1006.841935483871</v>
      </c>
      <c r="R34" s="13">
        <f t="shared" si="4"/>
        <v>1007.3548387096773</v>
      </c>
      <c r="S34" s="13">
        <f t="shared" si="4"/>
        <v>1010.6032258064515</v>
      </c>
      <c r="T34" s="13">
        <f aca="true" t="shared" si="5" ref="T34:AC34">AVERAGE(T3:T33)</f>
        <v>1008.1580645161291</v>
      </c>
      <c r="U34" s="13">
        <f t="shared" si="5"/>
        <v>1007.8677419354839</v>
      </c>
      <c r="V34" s="13">
        <f t="shared" si="5"/>
        <v>1011.2967741935485</v>
      </c>
      <c r="W34" s="13">
        <f t="shared" si="5"/>
        <v>1006.7870967741936</v>
      </c>
      <c r="X34" s="13">
        <f t="shared" si="5"/>
        <v>1009.9419354838711</v>
      </c>
      <c r="Y34" s="13">
        <f t="shared" si="5"/>
        <v>1007.8870967741937</v>
      </c>
      <c r="Z34" s="13">
        <f t="shared" si="5"/>
        <v>1005.4999999999999</v>
      </c>
      <c r="AA34" s="13">
        <f t="shared" si="5"/>
        <v>1008.6387096774195</v>
      </c>
      <c r="AB34" s="13">
        <f t="shared" si="5"/>
        <v>1007.5612903225807</v>
      </c>
      <c r="AC34" s="13">
        <f t="shared" si="5"/>
        <v>1009.0741935483873</v>
      </c>
      <c r="AD34" s="13">
        <f aca="true" t="shared" si="6" ref="AD34:AM34">AVERAGE(AD3:AD33)</f>
        <v>1003.8258064516127</v>
      </c>
      <c r="AE34" s="13">
        <f t="shared" si="6"/>
        <v>1009.416129032258</v>
      </c>
      <c r="AF34" s="13">
        <f t="shared" si="6"/>
        <v>1007.5064516129032</v>
      </c>
      <c r="AG34" s="13">
        <f t="shared" si="6"/>
        <v>1009.6258064516129</v>
      </c>
      <c r="AH34" s="13">
        <f t="shared" si="6"/>
        <v>1011.4193548387096</v>
      </c>
      <c r="AI34" s="13">
        <f t="shared" si="6"/>
        <v>1007.6903225806451</v>
      </c>
      <c r="AJ34" s="13">
        <f t="shared" si="6"/>
        <v>1008.4096774193548</v>
      </c>
      <c r="AK34" s="13">
        <f t="shared" si="6"/>
        <v>1008.0516129032256</v>
      </c>
      <c r="AL34" s="13">
        <f t="shared" si="6"/>
        <v>1006.1806451612902</v>
      </c>
      <c r="AM34" s="13">
        <f t="shared" si="6"/>
        <v>1007.1387096774195</v>
      </c>
      <c r="AN34" s="13">
        <f aca="true" t="shared" si="7" ref="AN34:BI34">AVERAGE(AN3:AN33)</f>
        <v>1006.4483870967742</v>
      </c>
      <c r="AO34" s="13">
        <f t="shared" si="7"/>
        <v>1011.025806451613</v>
      </c>
      <c r="AP34" s="13">
        <f t="shared" si="7"/>
        <v>1006.8741935483873</v>
      </c>
      <c r="AQ34" s="13">
        <f t="shared" si="7"/>
        <v>1011.5870967741936</v>
      </c>
      <c r="AR34" s="13">
        <f t="shared" si="7"/>
        <v>1009.6451612903224</v>
      </c>
      <c r="AS34" s="13">
        <f t="shared" si="7"/>
        <v>1009.3548387096774</v>
      </c>
      <c r="AT34" s="13">
        <f t="shared" si="7"/>
        <v>1009.0096774193548</v>
      </c>
      <c r="AU34" s="13">
        <f t="shared" si="7"/>
        <v>1007.6612903225806</v>
      </c>
      <c r="AV34" s="13">
        <f t="shared" si="7"/>
        <v>1009.658064516129</v>
      </c>
      <c r="AW34" s="13">
        <f t="shared" si="7"/>
        <v>1010.4225806451614</v>
      </c>
      <c r="AX34" s="13">
        <f t="shared" si="7"/>
        <v>1008.4451612903225</v>
      </c>
      <c r="AY34" s="13">
        <f t="shared" si="7"/>
        <v>1008.2733333333332</v>
      </c>
      <c r="AZ34" s="13">
        <f t="shared" si="7"/>
        <v>1008.5612903225807</v>
      </c>
      <c r="BA34" s="13">
        <f t="shared" si="7"/>
        <v>1008.3483870967742</v>
      </c>
      <c r="BB34" s="13">
        <f t="shared" si="7"/>
        <v>1008.21935483871</v>
      </c>
      <c r="BC34" s="13">
        <f t="shared" si="7"/>
        <v>1009.0032258064517</v>
      </c>
      <c r="BD34" s="13">
        <f t="shared" si="7"/>
        <v>1010.1064516129035</v>
      </c>
      <c r="BE34" s="13">
        <f t="shared" si="7"/>
        <v>1007.6483870967742</v>
      </c>
      <c r="BF34" s="13">
        <f t="shared" si="7"/>
        <v>1008.5329315883588</v>
      </c>
      <c r="BG34" s="13">
        <f t="shared" si="7"/>
        <v>1012.5195976175527</v>
      </c>
      <c r="BH34" s="13">
        <f t="shared" si="7"/>
        <v>1010.0612903225806</v>
      </c>
      <c r="BI34" s="13">
        <f t="shared" si="7"/>
        <v>1012.1709677419354</v>
      </c>
      <c r="BJ34" s="13">
        <f aca="true" t="shared" si="8" ref="BJ34:BO34">AVERAGE(BJ3:BJ33)</f>
        <v>1006.9258064516131</v>
      </c>
      <c r="BK34" s="13">
        <f t="shared" si="8"/>
        <v>1009.8645161290324</v>
      </c>
      <c r="BL34" s="13">
        <f t="shared" si="8"/>
        <v>1008.2967741935486</v>
      </c>
      <c r="BM34" s="13">
        <f t="shared" si="8"/>
        <v>1002.2258064516127</v>
      </c>
      <c r="BN34" s="13">
        <f t="shared" si="8"/>
        <v>1006.4193548387095</v>
      </c>
      <c r="BO34" s="13">
        <f t="shared" si="8"/>
        <v>1007.0935483870966</v>
      </c>
      <c r="BP34" s="13">
        <f>AVERAGE(BP3:BP33)</f>
        <v>1007.4193548387096</v>
      </c>
      <c r="BQ34" s="13">
        <f>AVERAGE(BQ3:BQ33)</f>
        <v>1010.1290322580644</v>
      </c>
      <c r="BR34" s="13"/>
      <c r="BS34" s="13"/>
      <c r="BT34" s="13"/>
      <c r="BU34" s="13"/>
      <c r="BV34" s="13"/>
      <c r="BW34" s="13"/>
      <c r="BY34" s="12">
        <f>AVERAGE(BY3:BY33)</f>
        <v>1008.0548387096775</v>
      </c>
      <c r="BZ34" s="12">
        <f>AVERAGE(BZ3:BZ33)</f>
        <v>1008.4554838709678</v>
      </c>
      <c r="CA34" s="12">
        <f>AVERAGE(CA3:CA33)</f>
        <v>1008.6860703828823</v>
      </c>
      <c r="CB34" s="12">
        <f>AVERAGE(CB3:CB33)</f>
        <v>1008.6816110520887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>
        <f>MAX(G3:G33)</f>
        <v>1015.6</v>
      </c>
      <c r="H36" s="18">
        <f>MAX(H3:H33)</f>
        <v>1014.9</v>
      </c>
      <c r="I36" s="18">
        <f>MAX(I3:I33)</f>
        <v>1016.9</v>
      </c>
      <c r="J36" s="18">
        <f>MAX(J3:J33)</f>
        <v>1015.7</v>
      </c>
      <c r="K36" s="18">
        <f aca="true" t="shared" si="9" ref="K36:Z36">MAX(K3:K33)</f>
        <v>1014.7</v>
      </c>
      <c r="L36" s="18">
        <f t="shared" si="9"/>
        <v>1013.6</v>
      </c>
      <c r="M36" s="18">
        <f t="shared" si="9"/>
        <v>1015.3</v>
      </c>
      <c r="N36" s="18">
        <f t="shared" si="9"/>
        <v>1018.3</v>
      </c>
      <c r="O36" s="18">
        <f t="shared" si="9"/>
        <v>1016.6</v>
      </c>
      <c r="P36" s="18">
        <f t="shared" si="9"/>
        <v>1015</v>
      </c>
      <c r="Q36" s="18">
        <f t="shared" si="9"/>
        <v>1013.1</v>
      </c>
      <c r="R36" s="18">
        <f t="shared" si="9"/>
        <v>1019</v>
      </c>
      <c r="S36" s="18">
        <f t="shared" si="9"/>
        <v>1017</v>
      </c>
      <c r="T36" s="18">
        <f t="shared" si="9"/>
        <v>1015.3</v>
      </c>
      <c r="U36" s="18">
        <f t="shared" si="9"/>
        <v>1015.9</v>
      </c>
      <c r="V36" s="18">
        <f t="shared" si="9"/>
        <v>1015.9</v>
      </c>
      <c r="W36" s="18">
        <f t="shared" si="9"/>
        <v>1015.7</v>
      </c>
      <c r="X36" s="18">
        <f t="shared" si="9"/>
        <v>1017.9</v>
      </c>
      <c r="Y36" s="18">
        <f t="shared" si="9"/>
        <v>1016.8</v>
      </c>
      <c r="Z36" s="18">
        <f t="shared" si="9"/>
        <v>1013.8</v>
      </c>
      <c r="AA36" s="18">
        <f aca="true" t="shared" si="10" ref="AA36:AP36">MAX(AA3:AA33)</f>
        <v>1017.7</v>
      </c>
      <c r="AB36" s="18">
        <f t="shared" si="10"/>
        <v>1017.2</v>
      </c>
      <c r="AC36" s="18">
        <f t="shared" si="10"/>
        <v>1013</v>
      </c>
      <c r="AD36" s="18">
        <f t="shared" si="10"/>
        <v>1016.1</v>
      </c>
      <c r="AE36" s="18">
        <f t="shared" si="10"/>
        <v>1018.4</v>
      </c>
      <c r="AF36" s="18">
        <f t="shared" si="10"/>
        <v>1015.7</v>
      </c>
      <c r="AG36" s="18">
        <f t="shared" si="10"/>
        <v>1015.9</v>
      </c>
      <c r="AH36" s="18">
        <f t="shared" si="10"/>
        <v>1018.6</v>
      </c>
      <c r="AI36" s="18">
        <f t="shared" si="10"/>
        <v>1016</v>
      </c>
      <c r="AJ36" s="18">
        <f t="shared" si="10"/>
        <v>1018.4</v>
      </c>
      <c r="AK36" s="18">
        <f t="shared" si="10"/>
        <v>1014.7</v>
      </c>
      <c r="AL36" s="18">
        <f t="shared" si="10"/>
        <v>1018.4</v>
      </c>
      <c r="AM36" s="18">
        <f t="shared" si="10"/>
        <v>1018.1</v>
      </c>
      <c r="AN36" s="18">
        <f t="shared" si="10"/>
        <v>1014.9</v>
      </c>
      <c r="AO36" s="18">
        <f t="shared" si="10"/>
        <v>1018.9</v>
      </c>
      <c r="AP36" s="18">
        <f t="shared" si="10"/>
        <v>1015.7</v>
      </c>
      <c r="AQ36" s="18">
        <f aca="true" t="shared" si="11" ref="AQ36:AV36">MAX(AQ3:AQ33)</f>
        <v>1016</v>
      </c>
      <c r="AR36" s="18">
        <f t="shared" si="11"/>
        <v>1015.4</v>
      </c>
      <c r="AS36" s="18">
        <f t="shared" si="11"/>
        <v>1015.9</v>
      </c>
      <c r="AT36" s="18">
        <f t="shared" si="11"/>
        <v>1019.2</v>
      </c>
      <c r="AU36" s="18">
        <f t="shared" si="11"/>
        <v>1014</v>
      </c>
      <c r="AV36" s="18">
        <f t="shared" si="11"/>
        <v>1016.9</v>
      </c>
      <c r="AW36" s="18">
        <f aca="true" t="shared" si="12" ref="AW36:BB36">MAX(AW3:AW33)</f>
        <v>1015.3</v>
      </c>
      <c r="AX36" s="18">
        <f t="shared" si="12"/>
        <v>1016.2</v>
      </c>
      <c r="AY36" s="18">
        <f t="shared" si="12"/>
        <v>1015.8</v>
      </c>
      <c r="AZ36" s="18">
        <f t="shared" si="12"/>
        <v>1017.5</v>
      </c>
      <c r="BA36" s="18">
        <f t="shared" si="12"/>
        <v>1014.7</v>
      </c>
      <c r="BB36" s="18">
        <f t="shared" si="12"/>
        <v>1012.5</v>
      </c>
      <c r="BC36" s="18">
        <f aca="true" t="shared" si="13" ref="BC36:BH36">MAX(BC3:BC33)</f>
        <v>1016.3</v>
      </c>
      <c r="BD36" s="18">
        <f t="shared" si="13"/>
        <v>1016.2</v>
      </c>
      <c r="BE36" s="18">
        <f t="shared" si="13"/>
        <v>1014.1</v>
      </c>
      <c r="BF36" s="18">
        <f t="shared" si="13"/>
        <v>1016.8909244115075</v>
      </c>
      <c r="BG36" s="18">
        <f t="shared" si="13"/>
        <v>1020.7966717308337</v>
      </c>
      <c r="BH36" s="18">
        <f t="shared" si="13"/>
        <v>1016.3</v>
      </c>
      <c r="BI36" s="18">
        <f aca="true" t="shared" si="14" ref="BI36:BN36">MAX(BI3:BI33)</f>
        <v>1018.6</v>
      </c>
      <c r="BJ36" s="18">
        <f t="shared" si="14"/>
        <v>1012.4</v>
      </c>
      <c r="BK36" s="18">
        <f t="shared" si="14"/>
        <v>1016.5</v>
      </c>
      <c r="BL36" s="18">
        <f t="shared" si="14"/>
        <v>1013.6</v>
      </c>
      <c r="BM36" s="18">
        <f t="shared" si="14"/>
        <v>1009.9</v>
      </c>
      <c r="BN36" s="18">
        <f t="shared" si="14"/>
        <v>1013.6</v>
      </c>
      <c r="BO36" s="18">
        <f>MAX(BO3:BO33)</f>
        <v>1014</v>
      </c>
      <c r="BP36" s="18">
        <f>MAX(BP3:BP33)</f>
        <v>1012.3</v>
      </c>
      <c r="BQ36" s="18">
        <f>MAX(BQ3:BQ33)</f>
        <v>1015.3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>
        <f>MIN(G3:G33)</f>
        <v>1001.4</v>
      </c>
      <c r="H37" s="20">
        <f>MIN(H3:H33)</f>
        <v>985.3</v>
      </c>
      <c r="I37" s="20">
        <f>MIN(I3:I33)</f>
        <v>998.6</v>
      </c>
      <c r="J37" s="20">
        <f>MIN(J3:J33)</f>
        <v>998.2</v>
      </c>
      <c r="K37" s="20">
        <f aca="true" t="shared" si="15" ref="K37:Z37">MIN(K3:K33)</f>
        <v>997.7</v>
      </c>
      <c r="L37" s="20">
        <f t="shared" si="15"/>
        <v>992.8</v>
      </c>
      <c r="M37" s="20">
        <f t="shared" si="15"/>
        <v>997.7</v>
      </c>
      <c r="N37" s="20">
        <f t="shared" si="15"/>
        <v>999.1</v>
      </c>
      <c r="O37" s="20">
        <f t="shared" si="15"/>
        <v>1001.2</v>
      </c>
      <c r="P37" s="20">
        <f t="shared" si="15"/>
        <v>999.1</v>
      </c>
      <c r="Q37" s="20">
        <f t="shared" si="15"/>
        <v>995.7</v>
      </c>
      <c r="R37" s="20">
        <f t="shared" si="15"/>
        <v>987.3</v>
      </c>
      <c r="S37" s="20">
        <f t="shared" si="15"/>
        <v>1002.8</v>
      </c>
      <c r="T37" s="20">
        <f t="shared" si="15"/>
        <v>988</v>
      </c>
      <c r="U37" s="20">
        <f t="shared" si="15"/>
        <v>995.1</v>
      </c>
      <c r="V37" s="20">
        <f t="shared" si="15"/>
        <v>1005</v>
      </c>
      <c r="W37" s="20">
        <f t="shared" si="15"/>
        <v>998.7</v>
      </c>
      <c r="X37" s="20">
        <f t="shared" si="15"/>
        <v>996.6</v>
      </c>
      <c r="Y37" s="20">
        <f t="shared" si="15"/>
        <v>994.3</v>
      </c>
      <c r="Z37" s="20">
        <f t="shared" si="15"/>
        <v>992.2</v>
      </c>
      <c r="AA37" s="20">
        <f aca="true" t="shared" si="16" ref="AA37:AP37">MIN(AA3:AA33)</f>
        <v>995.7</v>
      </c>
      <c r="AB37" s="20">
        <f t="shared" si="16"/>
        <v>995.9</v>
      </c>
      <c r="AC37" s="20">
        <f t="shared" si="16"/>
        <v>1003.5</v>
      </c>
      <c r="AD37" s="20">
        <f t="shared" si="16"/>
        <v>967.5</v>
      </c>
      <c r="AE37" s="20">
        <f t="shared" si="16"/>
        <v>1001</v>
      </c>
      <c r="AF37" s="20">
        <f t="shared" si="16"/>
        <v>991.2</v>
      </c>
      <c r="AG37" s="20">
        <f t="shared" si="16"/>
        <v>996.8</v>
      </c>
      <c r="AH37" s="20">
        <f t="shared" si="16"/>
        <v>1003.7</v>
      </c>
      <c r="AI37" s="20">
        <f t="shared" si="16"/>
        <v>983.9</v>
      </c>
      <c r="AJ37" s="20">
        <f t="shared" si="16"/>
        <v>998.4</v>
      </c>
      <c r="AK37" s="20">
        <f t="shared" si="16"/>
        <v>1001.9</v>
      </c>
      <c r="AL37" s="20">
        <f t="shared" si="16"/>
        <v>979.7</v>
      </c>
      <c r="AM37" s="20">
        <f t="shared" si="16"/>
        <v>995.6</v>
      </c>
      <c r="AN37" s="20">
        <f t="shared" si="16"/>
        <v>993.8</v>
      </c>
      <c r="AO37" s="20">
        <f t="shared" si="16"/>
        <v>1002.4</v>
      </c>
      <c r="AP37" s="20">
        <f t="shared" si="16"/>
        <v>976.8</v>
      </c>
      <c r="AQ37" s="20">
        <f aca="true" t="shared" si="17" ref="AQ37:AV37">MIN(AQ3:AQ33)</f>
        <v>1006.5</v>
      </c>
      <c r="AR37" s="20">
        <f t="shared" si="17"/>
        <v>1003.1</v>
      </c>
      <c r="AS37" s="20">
        <f t="shared" si="17"/>
        <v>991.9</v>
      </c>
      <c r="AT37" s="20">
        <f t="shared" si="17"/>
        <v>1000.9</v>
      </c>
      <c r="AU37" s="20">
        <f t="shared" si="17"/>
        <v>1001.2</v>
      </c>
      <c r="AV37" s="20">
        <f t="shared" si="17"/>
        <v>1002.7</v>
      </c>
      <c r="AW37" s="20">
        <f aca="true" t="shared" si="18" ref="AW37:BB37">MIN(AW3:AW33)</f>
        <v>1002.3</v>
      </c>
      <c r="AX37" s="20">
        <f t="shared" si="18"/>
        <v>985.2</v>
      </c>
      <c r="AY37" s="20">
        <f t="shared" si="18"/>
        <v>995.1</v>
      </c>
      <c r="AZ37" s="20">
        <f t="shared" si="18"/>
        <v>989.9</v>
      </c>
      <c r="BA37" s="20">
        <f t="shared" si="18"/>
        <v>994.6</v>
      </c>
      <c r="BB37" s="20">
        <f t="shared" si="18"/>
        <v>997.1</v>
      </c>
      <c r="BC37" s="20">
        <f aca="true" t="shared" si="19" ref="BC37:BH37">MIN(BC3:BC33)</f>
        <v>1003</v>
      </c>
      <c r="BD37" s="20">
        <f t="shared" si="19"/>
        <v>1001.9</v>
      </c>
      <c r="BE37" s="20">
        <f t="shared" si="19"/>
        <v>998.6</v>
      </c>
      <c r="BF37" s="20">
        <f t="shared" si="19"/>
        <v>999.8018212547088</v>
      </c>
      <c r="BG37" s="20">
        <f t="shared" si="19"/>
        <v>999.4399396918672</v>
      </c>
      <c r="BH37" s="20">
        <f t="shared" si="19"/>
        <v>1002.2</v>
      </c>
      <c r="BI37" s="20">
        <f aca="true" t="shared" si="20" ref="BI37:BN37">MIN(BI3:BI33)</f>
        <v>1002.5</v>
      </c>
      <c r="BJ37" s="20">
        <f t="shared" si="20"/>
        <v>1001.5</v>
      </c>
      <c r="BK37" s="20">
        <f t="shared" si="20"/>
        <v>997.4</v>
      </c>
      <c r="BL37" s="20">
        <f t="shared" si="20"/>
        <v>1000.6</v>
      </c>
      <c r="BM37" s="20">
        <f t="shared" si="20"/>
        <v>976.3</v>
      </c>
      <c r="BN37" s="20">
        <f t="shared" si="20"/>
        <v>989.6</v>
      </c>
      <c r="BO37" s="20">
        <f>MIN(BO3:BO33)</f>
        <v>988.9</v>
      </c>
      <c r="BP37" s="20">
        <f>MIN(BP3:BP33)</f>
        <v>996.4</v>
      </c>
      <c r="BQ37" s="20">
        <f>MIN(BQ3:BQ33)</f>
        <v>1005.7</v>
      </c>
      <c r="BR37" s="20"/>
      <c r="BS37" s="20"/>
      <c r="BT37" s="20"/>
      <c r="BU37" s="20"/>
      <c r="BV37" s="20"/>
      <c r="BW37" s="20"/>
      <c r="BY37" s="52">
        <f>STDEV(J3:AM33)</f>
        <v>5.360040649578211</v>
      </c>
      <c r="BZ37" s="52">
        <f>STDEV(T3:AW33)</f>
        <v>5.344117117304231</v>
      </c>
      <c r="CA37" s="52">
        <f>STDEV(AD3:BG33)</f>
        <v>5.360182760952709</v>
      </c>
      <c r="CB37" s="52">
        <f>STDEV(AN3:BQ33)</f>
        <v>5.013785891298792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1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1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1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1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0.06666666666666667</v>
      </c>
      <c r="BZ42" s="87">
        <f>AVERAGE(T42:AW42)</f>
        <v>0.1</v>
      </c>
      <c r="CA42" s="87">
        <f>AVERAGE(AD42:BG42)</f>
        <v>0.1</v>
      </c>
      <c r="CB42" s="87">
        <f>AVERAGE(AN42:BQ42)</f>
        <v>0.06666666666666667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967.5</v>
      </c>
      <c r="D45">
        <f>LARGE(B3:BW33,1)</f>
        <v>1020.7966717308337</v>
      </c>
    </row>
    <row r="46" spans="1:4" ht="10.5">
      <c r="A46">
        <v>2</v>
      </c>
      <c r="B46">
        <f>SMALL(B3:BW33,2)</f>
        <v>976.3</v>
      </c>
      <c r="D46">
        <f>LARGE(B3:BW33,2)</f>
        <v>1019.7032171472656</v>
      </c>
    </row>
    <row r="47" spans="1:4" ht="10.5">
      <c r="A47">
        <v>3</v>
      </c>
      <c r="B47">
        <f>SMALL(B3:BW33,3)</f>
        <v>976.8</v>
      </c>
      <c r="D47">
        <f>LARGE(B3:BW33,3)</f>
        <v>1019.2326736543894</v>
      </c>
    </row>
    <row r="48" spans="1:4" ht="10.5">
      <c r="A48">
        <v>4</v>
      </c>
      <c r="B48">
        <f>SMALL(B3:BW33,4)</f>
        <v>979.7</v>
      </c>
      <c r="D48">
        <f>LARGE(B3:BW33,4)</f>
        <v>1019.2</v>
      </c>
    </row>
    <row r="49" spans="1:4" ht="10.5">
      <c r="A49">
        <v>5</v>
      </c>
      <c r="B49">
        <f>SMALL(B3:BW33,5)</f>
        <v>983.9</v>
      </c>
      <c r="D49">
        <f>LARGE(B3:BW33,5)</f>
        <v>1019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2" width="7.00390625" style="0" bestFit="1" customWidth="1"/>
    <col min="3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39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63</v>
      </c>
    </row>
    <row r="3" spans="1:80" ht="11.25">
      <c r="A3" s="5">
        <v>1</v>
      </c>
      <c r="B3" s="24" t="s">
        <v>44</v>
      </c>
      <c r="C3" s="15" t="s">
        <v>38</v>
      </c>
      <c r="D3" s="15" t="s">
        <v>38</v>
      </c>
      <c r="E3" s="15" t="s">
        <v>38</v>
      </c>
      <c r="F3" s="15" t="s">
        <v>38</v>
      </c>
      <c r="G3" s="15">
        <v>1013.7</v>
      </c>
      <c r="H3" s="15">
        <v>1003.8</v>
      </c>
      <c r="I3" s="15">
        <v>1011.1</v>
      </c>
      <c r="J3" s="15">
        <v>1010.4</v>
      </c>
      <c r="K3" s="4">
        <v>1017.6</v>
      </c>
      <c r="L3" s="4">
        <v>1001.8</v>
      </c>
      <c r="M3" s="4">
        <v>1009.4</v>
      </c>
      <c r="N3" s="4">
        <v>1008.4</v>
      </c>
      <c r="O3" s="4">
        <v>1007.9</v>
      </c>
      <c r="P3" s="4">
        <v>1008.7</v>
      </c>
      <c r="Q3" s="4">
        <v>1007.5</v>
      </c>
      <c r="R3" s="4">
        <v>1014.6</v>
      </c>
      <c r="S3" s="4">
        <v>1010.2</v>
      </c>
      <c r="T3" s="4">
        <v>988.9</v>
      </c>
      <c r="U3" s="4">
        <v>1010.5</v>
      </c>
      <c r="V3" s="4">
        <v>1012.4</v>
      </c>
      <c r="W3" s="4">
        <v>1005</v>
      </c>
      <c r="X3" s="4">
        <v>1015.2</v>
      </c>
      <c r="Y3" s="4">
        <v>1009.3</v>
      </c>
      <c r="Z3" s="4">
        <v>1011.7</v>
      </c>
      <c r="AA3" s="4">
        <v>1006.8</v>
      </c>
      <c r="AB3" s="4">
        <v>1017.7</v>
      </c>
      <c r="AC3" s="4">
        <v>1005.4</v>
      </c>
      <c r="AD3" s="4">
        <v>1013.6</v>
      </c>
      <c r="AE3" s="4">
        <v>1012</v>
      </c>
      <c r="AF3" s="4">
        <v>1014</v>
      </c>
      <c r="AG3" s="4">
        <v>1009.6</v>
      </c>
      <c r="AH3" s="4">
        <v>1006.5</v>
      </c>
      <c r="AI3" s="4">
        <v>1013.2</v>
      </c>
      <c r="AJ3" s="4">
        <v>1003.9</v>
      </c>
      <c r="AK3" s="4">
        <v>1005.9</v>
      </c>
      <c r="AL3" s="4">
        <v>1008.9</v>
      </c>
      <c r="AM3" s="4">
        <v>1013.4</v>
      </c>
      <c r="AN3" s="4">
        <v>1007.3</v>
      </c>
      <c r="AO3" s="4">
        <v>1016.5</v>
      </c>
      <c r="AP3" s="4">
        <v>1009.3</v>
      </c>
      <c r="AQ3" s="4">
        <v>1009.7</v>
      </c>
      <c r="AR3" s="4">
        <v>1004.8</v>
      </c>
      <c r="AS3" s="4">
        <v>1003.2</v>
      </c>
      <c r="AT3" s="4">
        <v>1005.7</v>
      </c>
      <c r="AU3" s="4">
        <v>1006.7</v>
      </c>
      <c r="AV3" s="4">
        <v>1007.6</v>
      </c>
      <c r="AW3" s="4">
        <v>1005.4</v>
      </c>
      <c r="AX3" s="4">
        <v>1006.2</v>
      </c>
      <c r="AY3" s="4">
        <v>1012.9</v>
      </c>
      <c r="AZ3" s="4">
        <v>1014.1</v>
      </c>
      <c r="BA3" s="4">
        <v>1004.6</v>
      </c>
      <c r="BB3" s="4">
        <v>1015.9</v>
      </c>
      <c r="BC3" s="4">
        <v>1003.9</v>
      </c>
      <c r="BD3" s="4">
        <v>1007.3</v>
      </c>
      <c r="BE3" s="4">
        <v>1007.5</v>
      </c>
      <c r="BF3" s="4">
        <v>1008.3479339911032</v>
      </c>
      <c r="BG3" s="4">
        <v>1017.4528440454435</v>
      </c>
      <c r="BH3" s="4">
        <v>1009.3</v>
      </c>
      <c r="BI3" s="4">
        <v>1015.7</v>
      </c>
      <c r="BJ3" s="4">
        <v>1006.6</v>
      </c>
      <c r="BK3" s="4">
        <v>1014.5</v>
      </c>
      <c r="BL3" s="4">
        <v>1012.4</v>
      </c>
      <c r="BM3" s="4">
        <v>1005.3</v>
      </c>
      <c r="BN3" s="4">
        <v>1004.3</v>
      </c>
      <c r="BO3" s="4">
        <v>1007.3</v>
      </c>
      <c r="BP3" s="4">
        <v>1014.2</v>
      </c>
      <c r="BQ3" s="4">
        <v>1012.5</v>
      </c>
      <c r="BR3" s="4"/>
      <c r="BS3" s="4"/>
      <c r="BT3" s="4"/>
      <c r="BU3" s="4"/>
      <c r="BV3" s="4"/>
      <c r="BW3" s="4"/>
      <c r="BY3" s="10">
        <f>AVERAGE(J3:AM3)</f>
        <v>1009.3466666666668</v>
      </c>
      <c r="BZ3" s="10">
        <f>AVERAGE(T3:AW3)</f>
        <v>1008.6700000000002</v>
      </c>
      <c r="CA3" s="10">
        <f>AVERAGE(AD3:BG3)</f>
        <v>1009.1800259345515</v>
      </c>
      <c r="CB3" s="10">
        <f>AVERAGE(AM3:BQ3)</f>
        <v>1009.3516380011789</v>
      </c>
    </row>
    <row r="4" spans="1:80" ht="11.25">
      <c r="A4" s="5">
        <v>2</v>
      </c>
      <c r="B4" s="24" t="s">
        <v>38</v>
      </c>
      <c r="C4" s="15" t="s">
        <v>38</v>
      </c>
      <c r="D4" s="15" t="s">
        <v>38</v>
      </c>
      <c r="E4" s="15" t="s">
        <v>38</v>
      </c>
      <c r="F4" s="15" t="s">
        <v>38</v>
      </c>
      <c r="G4" s="15">
        <v>1009.7</v>
      </c>
      <c r="H4" s="15">
        <v>1000.8</v>
      </c>
      <c r="I4" s="15">
        <v>1015.2</v>
      </c>
      <c r="J4" s="15">
        <v>1007.1</v>
      </c>
      <c r="K4" s="4">
        <v>1015.7</v>
      </c>
      <c r="L4" s="4">
        <v>995</v>
      </c>
      <c r="M4" s="4">
        <v>1003.4</v>
      </c>
      <c r="N4" s="4">
        <v>1005.8</v>
      </c>
      <c r="O4" s="4">
        <v>1009.3</v>
      </c>
      <c r="P4" s="4">
        <v>1009.2</v>
      </c>
      <c r="Q4" s="4">
        <v>1012.5</v>
      </c>
      <c r="R4" s="4">
        <v>1015.6</v>
      </c>
      <c r="S4" s="4">
        <v>1010.5</v>
      </c>
      <c r="T4" s="4">
        <v>1010</v>
      </c>
      <c r="U4" s="4">
        <v>1013.8</v>
      </c>
      <c r="V4" s="4">
        <v>1009.8</v>
      </c>
      <c r="W4" s="4">
        <v>1000</v>
      </c>
      <c r="X4" s="4">
        <v>1014.7</v>
      </c>
      <c r="Y4" s="4">
        <v>1013.7</v>
      </c>
      <c r="Z4" s="4">
        <v>1012.9</v>
      </c>
      <c r="AA4" s="4">
        <v>1010.9</v>
      </c>
      <c r="AB4" s="4">
        <v>1014.8</v>
      </c>
      <c r="AC4" s="4">
        <v>1011.8</v>
      </c>
      <c r="AD4" s="4">
        <v>1011.3</v>
      </c>
      <c r="AE4" s="4">
        <v>1010</v>
      </c>
      <c r="AF4" s="4">
        <v>1012.9</v>
      </c>
      <c r="AG4" s="4">
        <v>1001.9</v>
      </c>
      <c r="AH4" s="4">
        <v>1008.8</v>
      </c>
      <c r="AI4" s="4">
        <v>1006.6</v>
      </c>
      <c r="AJ4" s="4">
        <v>1011.3</v>
      </c>
      <c r="AK4" s="4">
        <v>1007.5</v>
      </c>
      <c r="AL4" s="4">
        <v>1004.7</v>
      </c>
      <c r="AM4" s="4">
        <v>1010</v>
      </c>
      <c r="AN4" s="4">
        <v>1012.4</v>
      </c>
      <c r="AO4" s="4">
        <v>1003</v>
      </c>
      <c r="AP4" s="4">
        <v>1010.2</v>
      </c>
      <c r="AQ4" s="4">
        <v>1008.3</v>
      </c>
      <c r="AR4" s="4">
        <v>1004.3</v>
      </c>
      <c r="AS4" s="4">
        <v>1000.6</v>
      </c>
      <c r="AT4" s="4">
        <v>1000.8</v>
      </c>
      <c r="AU4" s="4">
        <v>1007.6</v>
      </c>
      <c r="AV4" s="4">
        <v>1011.8</v>
      </c>
      <c r="AW4" s="4">
        <v>999.4</v>
      </c>
      <c r="AX4" s="4">
        <v>1010.8</v>
      </c>
      <c r="AY4" s="4">
        <v>1012.9</v>
      </c>
      <c r="AZ4" s="4">
        <v>1016.9</v>
      </c>
      <c r="BA4" s="4">
        <v>1008</v>
      </c>
      <c r="BB4" s="4">
        <v>1013.4</v>
      </c>
      <c r="BC4" s="4">
        <v>1004.7</v>
      </c>
      <c r="BD4" s="4">
        <v>1011.5</v>
      </c>
      <c r="BE4" s="4">
        <v>1005.8</v>
      </c>
      <c r="BF4" s="4">
        <v>1018.8902134058246</v>
      </c>
      <c r="BG4" s="4">
        <v>1017.850933254174</v>
      </c>
      <c r="BH4" s="4">
        <v>1008.2</v>
      </c>
      <c r="BI4" s="4">
        <v>1013</v>
      </c>
      <c r="BJ4" s="4">
        <v>1012.4</v>
      </c>
      <c r="BK4" s="4">
        <v>1012.7</v>
      </c>
      <c r="BL4" s="4">
        <v>1007.2</v>
      </c>
      <c r="BM4" s="4">
        <v>1012.1</v>
      </c>
      <c r="BN4" s="4">
        <v>1004.6</v>
      </c>
      <c r="BO4" s="4">
        <v>1012.3</v>
      </c>
      <c r="BP4" s="4">
        <v>1016.7</v>
      </c>
      <c r="BQ4" s="4">
        <v>1013.3</v>
      </c>
      <c r="BR4" s="4"/>
      <c r="BS4" s="4"/>
      <c r="BT4" s="4"/>
      <c r="BU4" s="4"/>
      <c r="BV4" s="4"/>
      <c r="BW4" s="4"/>
      <c r="BY4" s="10">
        <f aca="true" t="shared" si="0" ref="BY4:BY32">AVERAGE(J4:AM4)</f>
        <v>1009.3833333333333</v>
      </c>
      <c r="BZ4" s="10">
        <f aca="true" t="shared" si="1" ref="BZ4:BZ32">AVERAGE(T4:AW4)</f>
        <v>1008.5266666666665</v>
      </c>
      <c r="CA4" s="10">
        <f aca="true" t="shared" si="2" ref="CA4:CA32">AVERAGE(AD4:BG4)</f>
        <v>1008.8047048886667</v>
      </c>
      <c r="CB4" s="10">
        <f aca="true" t="shared" si="3" ref="CB4:CB32">AVERAGE(AM4:BQ4)</f>
        <v>1009.7303595696773</v>
      </c>
    </row>
    <row r="5" spans="1:80" ht="11.25">
      <c r="A5" s="5">
        <v>3</v>
      </c>
      <c r="B5" s="24" t="s">
        <v>38</v>
      </c>
      <c r="C5" s="15" t="s">
        <v>38</v>
      </c>
      <c r="D5" s="15" t="s">
        <v>38</v>
      </c>
      <c r="E5" s="15" t="s">
        <v>38</v>
      </c>
      <c r="F5" s="15" t="s">
        <v>38</v>
      </c>
      <c r="G5" s="15">
        <v>1010.9</v>
      </c>
      <c r="H5" s="15">
        <v>1005.8</v>
      </c>
      <c r="I5" s="15">
        <v>1011.5</v>
      </c>
      <c r="J5" s="15">
        <v>1009.7</v>
      </c>
      <c r="K5" s="4">
        <v>1010.6</v>
      </c>
      <c r="L5" s="4">
        <v>999.9</v>
      </c>
      <c r="M5" s="4">
        <v>1003.3</v>
      </c>
      <c r="N5" s="4">
        <v>1004</v>
      </c>
      <c r="O5" s="4">
        <v>1011.6</v>
      </c>
      <c r="P5" s="4">
        <v>1009.6</v>
      </c>
      <c r="Q5" s="4">
        <v>1016.1</v>
      </c>
      <c r="R5" s="4">
        <v>1018.2</v>
      </c>
      <c r="S5" s="4">
        <v>1010.1</v>
      </c>
      <c r="T5" s="4">
        <v>1016.5</v>
      </c>
      <c r="U5" s="4">
        <v>1017.6</v>
      </c>
      <c r="V5" s="4">
        <v>1008.6</v>
      </c>
      <c r="W5" s="4">
        <v>1003.3</v>
      </c>
      <c r="X5" s="4">
        <v>1015.1</v>
      </c>
      <c r="Y5" s="4">
        <v>1012</v>
      </c>
      <c r="Z5" s="4">
        <v>1011.6</v>
      </c>
      <c r="AA5" s="4">
        <v>1007.2</v>
      </c>
      <c r="AB5" s="4">
        <v>1011.9</v>
      </c>
      <c r="AC5" s="4">
        <v>1014.3</v>
      </c>
      <c r="AD5" s="4">
        <v>1004.8</v>
      </c>
      <c r="AE5" s="4">
        <v>1007.4</v>
      </c>
      <c r="AF5" s="4">
        <v>1014.4</v>
      </c>
      <c r="AG5" s="4">
        <v>1002.5</v>
      </c>
      <c r="AH5" s="4">
        <v>1019.4</v>
      </c>
      <c r="AI5" s="4">
        <v>998.2</v>
      </c>
      <c r="AJ5" s="4">
        <v>1017.3</v>
      </c>
      <c r="AK5" s="4">
        <v>1009.5</v>
      </c>
      <c r="AL5" s="4">
        <v>1004.4</v>
      </c>
      <c r="AM5" s="4">
        <v>1004.1</v>
      </c>
      <c r="AN5" s="4">
        <v>1010.4</v>
      </c>
      <c r="AO5" s="4">
        <v>1000.6</v>
      </c>
      <c r="AP5" s="4">
        <v>1011.7</v>
      </c>
      <c r="AQ5" s="4">
        <v>1008.6</v>
      </c>
      <c r="AR5" s="4">
        <v>995.4</v>
      </c>
      <c r="AS5" s="4">
        <v>1007.1</v>
      </c>
      <c r="AT5" s="4">
        <v>994.4</v>
      </c>
      <c r="AU5" s="4">
        <v>1008.8</v>
      </c>
      <c r="AV5" s="4">
        <v>1019.3</v>
      </c>
      <c r="AW5" s="4">
        <v>999.6</v>
      </c>
      <c r="AX5" s="4">
        <v>1013.6</v>
      </c>
      <c r="AY5" s="4">
        <v>1012.9</v>
      </c>
      <c r="AZ5" s="4">
        <v>1013.9</v>
      </c>
      <c r="BA5" s="4">
        <v>1012.8</v>
      </c>
      <c r="BB5" s="4">
        <v>1012.1</v>
      </c>
      <c r="BC5" s="4">
        <v>1008.1</v>
      </c>
      <c r="BD5" s="4">
        <v>1010</v>
      </c>
      <c r="BE5" s="4">
        <v>1004.5</v>
      </c>
      <c r="BF5" s="4">
        <v>1017.099427127357</v>
      </c>
      <c r="BG5" s="4">
        <v>1011.4944275669388</v>
      </c>
      <c r="BH5" s="4">
        <v>1009.2</v>
      </c>
      <c r="BI5" s="4">
        <v>1014.3</v>
      </c>
      <c r="BJ5" s="4">
        <v>1012.9</v>
      </c>
      <c r="BK5" s="4">
        <v>1016.9</v>
      </c>
      <c r="BL5" s="4">
        <v>1009.7</v>
      </c>
      <c r="BM5" s="4">
        <v>1014.8</v>
      </c>
      <c r="BN5" s="4">
        <v>1005</v>
      </c>
      <c r="BO5" s="4">
        <v>1009.9</v>
      </c>
      <c r="BP5" s="4">
        <v>1016.6</v>
      </c>
      <c r="BQ5" s="4">
        <v>1010.7</v>
      </c>
      <c r="BR5" s="4"/>
      <c r="BS5" s="4"/>
      <c r="BT5" s="4"/>
      <c r="BU5" s="4"/>
      <c r="BV5" s="4"/>
      <c r="BW5" s="4"/>
      <c r="BY5" s="10">
        <f t="shared" si="0"/>
        <v>1009.7733333333337</v>
      </c>
      <c r="BZ5" s="10">
        <f t="shared" si="1"/>
        <v>1008.5333333333332</v>
      </c>
      <c r="CA5" s="10">
        <f t="shared" si="2"/>
        <v>1008.4797951564764</v>
      </c>
      <c r="CB5" s="10">
        <f t="shared" si="3"/>
        <v>1009.5643178933644</v>
      </c>
    </row>
    <row r="6" spans="1:80" ht="11.25">
      <c r="A6" s="5">
        <v>4</v>
      </c>
      <c r="B6" s="24" t="s">
        <v>38</v>
      </c>
      <c r="C6" s="15" t="s">
        <v>38</v>
      </c>
      <c r="D6" s="15" t="s">
        <v>38</v>
      </c>
      <c r="E6" s="15" t="s">
        <v>38</v>
      </c>
      <c r="F6" s="15" t="s">
        <v>38</v>
      </c>
      <c r="G6" s="15">
        <v>1011.6</v>
      </c>
      <c r="H6" s="15">
        <v>1013.5</v>
      </c>
      <c r="I6" s="15">
        <v>1007.6</v>
      </c>
      <c r="J6" s="15">
        <v>1010.9</v>
      </c>
      <c r="K6" s="4">
        <v>1009.4</v>
      </c>
      <c r="L6" s="4">
        <v>1006.2</v>
      </c>
      <c r="M6" s="4">
        <v>1010.4</v>
      </c>
      <c r="N6" s="4">
        <v>1000.1</v>
      </c>
      <c r="O6" s="4">
        <v>1009.1</v>
      </c>
      <c r="P6" s="4">
        <v>1011.5</v>
      </c>
      <c r="Q6" s="4">
        <v>1019.3</v>
      </c>
      <c r="R6" s="4">
        <v>1018.2</v>
      </c>
      <c r="S6" s="4">
        <v>1015.9</v>
      </c>
      <c r="T6" s="4">
        <v>1008.8</v>
      </c>
      <c r="U6" s="4">
        <v>1019.7</v>
      </c>
      <c r="V6" s="4">
        <v>1010.8</v>
      </c>
      <c r="W6" s="4">
        <v>1005.7</v>
      </c>
      <c r="X6" s="4">
        <v>1013.7</v>
      </c>
      <c r="Y6" s="4">
        <v>1008.3</v>
      </c>
      <c r="Z6" s="4">
        <v>1010.1</v>
      </c>
      <c r="AA6" s="4">
        <v>1005.3</v>
      </c>
      <c r="AB6" s="4">
        <v>1001.9</v>
      </c>
      <c r="AC6" s="4">
        <v>1013.7</v>
      </c>
      <c r="AD6" s="4">
        <v>994.5</v>
      </c>
      <c r="AE6" s="4">
        <v>1007.2</v>
      </c>
      <c r="AF6" s="4">
        <v>1016.3</v>
      </c>
      <c r="AG6" s="4">
        <v>1005.8</v>
      </c>
      <c r="AH6" s="4">
        <v>1013.9</v>
      </c>
      <c r="AI6" s="4">
        <v>1003.3</v>
      </c>
      <c r="AJ6" s="4">
        <v>1013.9</v>
      </c>
      <c r="AK6" s="4">
        <v>1014.33</v>
      </c>
      <c r="AL6" s="4">
        <v>1004.9</v>
      </c>
      <c r="AM6" s="4">
        <v>1004.9</v>
      </c>
      <c r="AN6" s="4">
        <v>1012.3</v>
      </c>
      <c r="AO6" s="4">
        <v>1000.5</v>
      </c>
      <c r="AP6" s="4">
        <v>999.8</v>
      </c>
      <c r="AQ6" s="4">
        <v>1009.2</v>
      </c>
      <c r="AR6" s="4">
        <v>995.7</v>
      </c>
      <c r="AS6" s="4">
        <v>1013</v>
      </c>
      <c r="AT6" s="4">
        <v>996.1</v>
      </c>
      <c r="AU6" s="4">
        <v>1009.7</v>
      </c>
      <c r="AV6" s="4">
        <v>1018.4</v>
      </c>
      <c r="AW6" s="4">
        <v>1006.6</v>
      </c>
      <c r="AX6" s="4">
        <v>1011.1</v>
      </c>
      <c r="AY6" s="4">
        <v>1013.4</v>
      </c>
      <c r="AZ6" s="4">
        <v>1014.6</v>
      </c>
      <c r="BA6" s="4">
        <v>1015.2</v>
      </c>
      <c r="BB6" s="4">
        <v>1014</v>
      </c>
      <c r="BC6" s="4">
        <v>1005.7</v>
      </c>
      <c r="BD6" s="4">
        <v>1010.9</v>
      </c>
      <c r="BE6" s="4">
        <v>1007.4</v>
      </c>
      <c r="BF6" s="4">
        <v>1011.239360951189</v>
      </c>
      <c r="BG6" s="4">
        <v>1012.6128609417684</v>
      </c>
      <c r="BH6" s="4">
        <v>1006</v>
      </c>
      <c r="BI6" s="4">
        <v>1016</v>
      </c>
      <c r="BJ6" s="4">
        <v>1009.6</v>
      </c>
      <c r="BK6" s="4">
        <v>1014.5</v>
      </c>
      <c r="BL6" s="4">
        <v>1006.3</v>
      </c>
      <c r="BM6" s="4">
        <v>1015.5</v>
      </c>
      <c r="BN6" s="4">
        <v>1015.5</v>
      </c>
      <c r="BO6" s="4">
        <v>999.5</v>
      </c>
      <c r="BP6" s="4">
        <v>1017.6</v>
      </c>
      <c r="BQ6" s="4">
        <v>1012.7</v>
      </c>
      <c r="BR6" s="4"/>
      <c r="BS6" s="4"/>
      <c r="BT6" s="4"/>
      <c r="BU6" s="4"/>
      <c r="BV6" s="4"/>
      <c r="BW6" s="4"/>
      <c r="BY6" s="10">
        <f t="shared" si="0"/>
        <v>1009.6010000000002</v>
      </c>
      <c r="BZ6" s="10">
        <f t="shared" si="1"/>
        <v>1007.9443333333335</v>
      </c>
      <c r="CA6" s="10">
        <f t="shared" si="2"/>
        <v>1008.549407396432</v>
      </c>
      <c r="CB6" s="10">
        <f t="shared" si="3"/>
        <v>1009.5339426417083</v>
      </c>
    </row>
    <row r="7" spans="1:80" ht="11.25">
      <c r="A7" s="5">
        <v>5</v>
      </c>
      <c r="B7" s="24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>
        <v>1008.5</v>
      </c>
      <c r="H7" s="15">
        <v>1014.7</v>
      </c>
      <c r="I7" s="15">
        <v>1008.6</v>
      </c>
      <c r="J7" s="15">
        <v>1011.1</v>
      </c>
      <c r="K7" s="4">
        <v>1010.4</v>
      </c>
      <c r="L7" s="4">
        <v>1014.9</v>
      </c>
      <c r="M7" s="4">
        <v>1003.5</v>
      </c>
      <c r="N7" s="4">
        <v>1000.1</v>
      </c>
      <c r="O7" s="4">
        <v>1010.5</v>
      </c>
      <c r="P7" s="4">
        <v>1013.1</v>
      </c>
      <c r="Q7" s="4">
        <v>1018.4</v>
      </c>
      <c r="R7" s="4">
        <v>1016.2</v>
      </c>
      <c r="S7" s="4">
        <v>1015</v>
      </c>
      <c r="T7" s="4">
        <v>1002.8</v>
      </c>
      <c r="U7" s="4">
        <v>1019.9</v>
      </c>
      <c r="V7" s="4">
        <v>1013.9</v>
      </c>
      <c r="W7" s="4">
        <v>1003.4</v>
      </c>
      <c r="X7" s="4">
        <v>1013.3</v>
      </c>
      <c r="Y7" s="4">
        <v>1010.1</v>
      </c>
      <c r="Z7" s="4">
        <v>1012.2</v>
      </c>
      <c r="AA7" s="4">
        <v>1007</v>
      </c>
      <c r="AB7" s="4">
        <v>999</v>
      </c>
      <c r="AC7" s="4">
        <v>1008.7</v>
      </c>
      <c r="AD7" s="4">
        <v>1000.4</v>
      </c>
      <c r="AE7" s="4">
        <v>1008</v>
      </c>
      <c r="AF7" s="4">
        <v>1015.5</v>
      </c>
      <c r="AG7" s="4">
        <v>1008</v>
      </c>
      <c r="AH7" s="4">
        <v>1010.9</v>
      </c>
      <c r="AI7" s="4">
        <v>1011.2</v>
      </c>
      <c r="AJ7" s="4">
        <v>1013.3</v>
      </c>
      <c r="AK7" s="4">
        <v>1014</v>
      </c>
      <c r="AL7" s="4">
        <v>1010</v>
      </c>
      <c r="AM7" s="4">
        <v>1014.6</v>
      </c>
      <c r="AN7" s="4">
        <v>1016</v>
      </c>
      <c r="AO7" s="4">
        <v>1000.9</v>
      </c>
      <c r="AP7" s="4">
        <v>1003.3</v>
      </c>
      <c r="AQ7" s="4">
        <v>1007.9</v>
      </c>
      <c r="AR7" s="4">
        <v>997</v>
      </c>
      <c r="AS7" s="4">
        <v>1011.2</v>
      </c>
      <c r="AT7" s="4">
        <v>1010.4</v>
      </c>
      <c r="AU7" s="4">
        <v>1010.2</v>
      </c>
      <c r="AV7" s="4">
        <v>1015.2</v>
      </c>
      <c r="AW7" s="4">
        <v>1004.8</v>
      </c>
      <c r="AX7" s="4">
        <v>1013.9</v>
      </c>
      <c r="AY7" s="4">
        <v>1015.1</v>
      </c>
      <c r="AZ7" s="4">
        <v>1012.9</v>
      </c>
      <c r="BA7" s="4">
        <v>1014.3</v>
      </c>
      <c r="BB7" s="4">
        <v>1014.1</v>
      </c>
      <c r="BC7" s="4">
        <v>998.5</v>
      </c>
      <c r="BD7" s="4">
        <v>1009.2</v>
      </c>
      <c r="BE7" s="4">
        <v>1013.4</v>
      </c>
      <c r="BF7" s="4">
        <v>1007.929315116268</v>
      </c>
      <c r="BG7" s="4">
        <v>1014.0542680572909</v>
      </c>
      <c r="BH7" s="4">
        <v>998.1</v>
      </c>
      <c r="BI7" s="4">
        <v>1017.8</v>
      </c>
      <c r="BJ7" s="4">
        <v>1010.4</v>
      </c>
      <c r="BK7" s="4">
        <v>1012.4</v>
      </c>
      <c r="BL7" s="4">
        <v>1009.7</v>
      </c>
      <c r="BM7" s="4">
        <v>1012.2</v>
      </c>
      <c r="BN7" s="4">
        <v>1012.5</v>
      </c>
      <c r="BO7" s="4">
        <v>998.4</v>
      </c>
      <c r="BP7" s="4">
        <v>1017.5</v>
      </c>
      <c r="BQ7" s="4">
        <v>1012.8</v>
      </c>
      <c r="BR7" s="4"/>
      <c r="BS7" s="4"/>
      <c r="BT7" s="4"/>
      <c r="BU7" s="4"/>
      <c r="BV7" s="4"/>
      <c r="BW7" s="4"/>
      <c r="BY7" s="10">
        <f t="shared" si="0"/>
        <v>1010.3133333333334</v>
      </c>
      <c r="BZ7" s="10">
        <f t="shared" si="1"/>
        <v>1009.1033333333336</v>
      </c>
      <c r="CA7" s="10">
        <f t="shared" si="2"/>
        <v>1009.8727861057853</v>
      </c>
      <c r="CB7" s="10">
        <f t="shared" si="3"/>
        <v>1009.8930188120504</v>
      </c>
    </row>
    <row r="8" spans="1:80" ht="11.25">
      <c r="A8" s="5">
        <v>6</v>
      </c>
      <c r="B8" s="24" t="s">
        <v>38</v>
      </c>
      <c r="C8" s="15" t="s">
        <v>38</v>
      </c>
      <c r="D8" s="15" t="s">
        <v>38</v>
      </c>
      <c r="E8" s="15" t="s">
        <v>38</v>
      </c>
      <c r="F8" s="15" t="s">
        <v>38</v>
      </c>
      <c r="G8" s="15">
        <v>1008</v>
      </c>
      <c r="H8" s="15">
        <v>1016</v>
      </c>
      <c r="I8" s="15">
        <v>1009.6</v>
      </c>
      <c r="J8" s="15">
        <v>1008</v>
      </c>
      <c r="K8" s="4">
        <v>1017</v>
      </c>
      <c r="L8" s="4">
        <v>1008.4</v>
      </c>
      <c r="M8" s="4">
        <v>1006.6</v>
      </c>
      <c r="N8" s="4">
        <v>999</v>
      </c>
      <c r="O8" s="4">
        <v>1014.6</v>
      </c>
      <c r="P8" s="4">
        <v>1010.4</v>
      </c>
      <c r="Q8" s="4">
        <v>1013.4</v>
      </c>
      <c r="R8" s="4">
        <v>1011.5</v>
      </c>
      <c r="S8" s="4">
        <v>1013.7</v>
      </c>
      <c r="T8" s="4">
        <v>1007.6</v>
      </c>
      <c r="U8" s="4">
        <v>1017.8</v>
      </c>
      <c r="V8" s="4">
        <v>1009.7</v>
      </c>
      <c r="W8" s="4">
        <v>1008.1</v>
      </c>
      <c r="X8" s="4">
        <v>1013.8</v>
      </c>
      <c r="Y8" s="4">
        <v>1015.3</v>
      </c>
      <c r="Z8" s="4">
        <v>1011.2</v>
      </c>
      <c r="AA8" s="4">
        <v>1008.9</v>
      </c>
      <c r="AB8" s="4">
        <v>1010.6</v>
      </c>
      <c r="AC8" s="4">
        <v>1007.6</v>
      </c>
      <c r="AD8" s="4">
        <v>1012.3</v>
      </c>
      <c r="AE8" s="4">
        <v>1014.2</v>
      </c>
      <c r="AF8" s="4">
        <v>1012.1</v>
      </c>
      <c r="AG8" s="4">
        <v>1013.8</v>
      </c>
      <c r="AH8" s="4">
        <v>1013.1</v>
      </c>
      <c r="AI8" s="4">
        <v>1014.5</v>
      </c>
      <c r="AJ8" s="4">
        <v>1011.2</v>
      </c>
      <c r="AK8" s="4">
        <v>1006.6</v>
      </c>
      <c r="AL8" s="4">
        <v>1013.8</v>
      </c>
      <c r="AM8" s="4">
        <v>1019.3</v>
      </c>
      <c r="AN8" s="4">
        <v>1009.7</v>
      </c>
      <c r="AO8" s="4">
        <v>1010</v>
      </c>
      <c r="AP8" s="4">
        <v>1016.1</v>
      </c>
      <c r="AQ8" s="4">
        <v>1007.4</v>
      </c>
      <c r="AR8" s="4">
        <v>1003.9</v>
      </c>
      <c r="AS8" s="4">
        <v>1011</v>
      </c>
      <c r="AT8" s="4">
        <v>1017.1</v>
      </c>
      <c r="AU8" s="4">
        <v>1011.2</v>
      </c>
      <c r="AV8" s="4">
        <v>1012.3</v>
      </c>
      <c r="AW8" s="4">
        <v>1005.3</v>
      </c>
      <c r="AX8" s="4">
        <v>1013.4</v>
      </c>
      <c r="AY8" s="4">
        <v>1012.6</v>
      </c>
      <c r="AZ8" s="4">
        <v>1006.4</v>
      </c>
      <c r="BA8" s="4">
        <v>1011.3</v>
      </c>
      <c r="BB8" s="4">
        <v>1012.1</v>
      </c>
      <c r="BC8" s="4">
        <v>1004.2</v>
      </c>
      <c r="BD8" s="4">
        <v>998.7</v>
      </c>
      <c r="BE8" s="4">
        <v>1015.3</v>
      </c>
      <c r="BF8" s="4">
        <v>1006.8123698292571</v>
      </c>
      <c r="BG8" s="4">
        <v>1010.0772409149556</v>
      </c>
      <c r="BH8" s="4">
        <v>997.2</v>
      </c>
      <c r="BI8" s="4">
        <v>1016.2</v>
      </c>
      <c r="BJ8" s="4">
        <v>1015.4</v>
      </c>
      <c r="BK8" s="4">
        <v>1012</v>
      </c>
      <c r="BL8" s="4">
        <v>1004.6</v>
      </c>
      <c r="BM8" s="4">
        <v>1006.8</v>
      </c>
      <c r="BN8" s="4">
        <v>1006.3</v>
      </c>
      <c r="BO8" s="4">
        <v>1005</v>
      </c>
      <c r="BP8" s="4">
        <v>1015.6</v>
      </c>
      <c r="BQ8" s="4">
        <v>1013.2</v>
      </c>
      <c r="BR8" s="4"/>
      <c r="BS8" s="4"/>
      <c r="BT8" s="4"/>
      <c r="BU8" s="4"/>
      <c r="BV8" s="4"/>
      <c r="BW8" s="4"/>
      <c r="BY8" s="10">
        <f t="shared" si="0"/>
        <v>1011.4699999999997</v>
      </c>
      <c r="BZ8" s="10">
        <f t="shared" si="1"/>
        <v>1011.5166666666665</v>
      </c>
      <c r="CA8" s="10">
        <f t="shared" si="2"/>
        <v>1010.8596536914737</v>
      </c>
      <c r="CB8" s="10">
        <f t="shared" si="3"/>
        <v>1009.88676163691</v>
      </c>
    </row>
    <row r="9" spans="1:80" ht="11.25">
      <c r="A9" s="5">
        <v>7</v>
      </c>
      <c r="B9" s="24" t="s">
        <v>38</v>
      </c>
      <c r="C9" s="15" t="s">
        <v>38</v>
      </c>
      <c r="D9" s="15" t="s">
        <v>38</v>
      </c>
      <c r="E9" s="15" t="s">
        <v>38</v>
      </c>
      <c r="F9" s="15" t="s">
        <v>38</v>
      </c>
      <c r="G9" s="15">
        <v>1005.4</v>
      </c>
      <c r="H9" s="15">
        <v>1013.1</v>
      </c>
      <c r="I9" s="15">
        <v>1003.8</v>
      </c>
      <c r="J9" s="15">
        <v>1009.6</v>
      </c>
      <c r="K9" s="4">
        <v>1017.2</v>
      </c>
      <c r="L9" s="4">
        <v>1009.8</v>
      </c>
      <c r="M9" s="4">
        <v>1009.4</v>
      </c>
      <c r="N9" s="4">
        <v>999</v>
      </c>
      <c r="O9" s="4">
        <v>1011.3</v>
      </c>
      <c r="P9" s="4">
        <v>1010.3</v>
      </c>
      <c r="Q9" s="4">
        <v>1010.9</v>
      </c>
      <c r="R9" s="4">
        <v>1005.3</v>
      </c>
      <c r="S9" s="4">
        <v>1015.1</v>
      </c>
      <c r="T9" s="4">
        <v>1006.6</v>
      </c>
      <c r="U9" s="4">
        <v>1014.9</v>
      </c>
      <c r="V9" s="4">
        <v>1005.9</v>
      </c>
      <c r="W9" s="4">
        <v>1009.3</v>
      </c>
      <c r="X9" s="4">
        <v>1009.5</v>
      </c>
      <c r="Y9" s="4">
        <v>1013.8</v>
      </c>
      <c r="Z9" s="4">
        <v>1010.6</v>
      </c>
      <c r="AA9" s="4">
        <v>1011.7</v>
      </c>
      <c r="AB9" s="4">
        <v>1006</v>
      </c>
      <c r="AC9" s="4">
        <v>1009.5</v>
      </c>
      <c r="AD9" s="4">
        <v>1013.7</v>
      </c>
      <c r="AE9" s="4">
        <v>1014.2</v>
      </c>
      <c r="AF9" s="4">
        <v>1010</v>
      </c>
      <c r="AG9" s="4">
        <v>1016.9</v>
      </c>
      <c r="AH9" s="4">
        <v>1004.4</v>
      </c>
      <c r="AI9" s="4">
        <v>1010.4</v>
      </c>
      <c r="AJ9" s="4">
        <v>1009.4</v>
      </c>
      <c r="AK9" s="4">
        <v>1005.3</v>
      </c>
      <c r="AL9" s="4">
        <v>1015.7</v>
      </c>
      <c r="AM9" s="4">
        <v>1018.9</v>
      </c>
      <c r="AN9" s="4">
        <v>1009.7</v>
      </c>
      <c r="AO9" s="4">
        <v>1014.5</v>
      </c>
      <c r="AP9" s="4">
        <v>1013.8</v>
      </c>
      <c r="AQ9" s="4">
        <v>1010.3</v>
      </c>
      <c r="AR9" s="4">
        <v>1002.6</v>
      </c>
      <c r="AS9" s="4">
        <v>1009.9</v>
      </c>
      <c r="AT9" s="4">
        <v>1012.1</v>
      </c>
      <c r="AU9" s="4">
        <v>1010.6</v>
      </c>
      <c r="AV9" s="4">
        <v>1010.8</v>
      </c>
      <c r="AW9" s="4">
        <v>1009.8</v>
      </c>
      <c r="AX9" s="4">
        <v>1011.5</v>
      </c>
      <c r="AY9" s="4">
        <v>1012.2</v>
      </c>
      <c r="AZ9" s="4">
        <v>1011.3</v>
      </c>
      <c r="BA9" s="4">
        <v>1000.7</v>
      </c>
      <c r="BB9" s="4">
        <v>1003.2</v>
      </c>
      <c r="BC9" s="4">
        <v>1009.4</v>
      </c>
      <c r="BD9" s="4">
        <v>988</v>
      </c>
      <c r="BE9" s="4">
        <v>1011.2</v>
      </c>
      <c r="BF9" s="4">
        <v>1004.5019655923869</v>
      </c>
      <c r="BG9" s="4">
        <v>1005.2914078003203</v>
      </c>
      <c r="BH9" s="4">
        <v>1004.6</v>
      </c>
      <c r="BI9" s="4">
        <v>1019.3</v>
      </c>
      <c r="BJ9" s="4">
        <v>1017.6</v>
      </c>
      <c r="BK9" s="4">
        <v>1009.1</v>
      </c>
      <c r="BL9" s="4">
        <v>1003.8</v>
      </c>
      <c r="BM9" s="4">
        <v>1004.4</v>
      </c>
      <c r="BN9" s="4">
        <v>1002</v>
      </c>
      <c r="BO9" s="4">
        <v>1006.7</v>
      </c>
      <c r="BP9" s="4">
        <v>1014.4</v>
      </c>
      <c r="BQ9" s="4">
        <v>1012.3</v>
      </c>
      <c r="BR9" s="4"/>
      <c r="BS9" s="4"/>
      <c r="BT9" s="4"/>
      <c r="BU9" s="4"/>
      <c r="BV9" s="4"/>
      <c r="BW9" s="4"/>
      <c r="BY9" s="10">
        <f t="shared" si="0"/>
        <v>1010.4866666666669</v>
      </c>
      <c r="BZ9" s="10">
        <f t="shared" si="1"/>
        <v>1010.6933333333332</v>
      </c>
      <c r="CA9" s="10">
        <f t="shared" si="2"/>
        <v>1009.3431124464236</v>
      </c>
      <c r="CB9" s="10">
        <f t="shared" si="3"/>
        <v>1008.8546249481517</v>
      </c>
    </row>
    <row r="10" spans="1:80" ht="11.25">
      <c r="A10" s="5">
        <v>8</v>
      </c>
      <c r="B10" s="24" t="s">
        <v>38</v>
      </c>
      <c r="C10" s="15" t="s">
        <v>38</v>
      </c>
      <c r="D10" s="15" t="s">
        <v>38</v>
      </c>
      <c r="E10" s="15" t="s">
        <v>38</v>
      </c>
      <c r="F10" s="15" t="s">
        <v>38</v>
      </c>
      <c r="G10" s="15">
        <v>1012.2</v>
      </c>
      <c r="H10" s="15">
        <v>1008.6</v>
      </c>
      <c r="I10" s="15">
        <v>1002.8</v>
      </c>
      <c r="J10" s="15">
        <v>1011.7</v>
      </c>
      <c r="K10" s="4">
        <v>1005.1</v>
      </c>
      <c r="L10" s="4">
        <v>1013.7</v>
      </c>
      <c r="M10" s="4">
        <v>1011.9</v>
      </c>
      <c r="N10" s="4">
        <v>1007.3</v>
      </c>
      <c r="O10" s="4">
        <v>1012.2</v>
      </c>
      <c r="P10" s="4">
        <v>1010.1</v>
      </c>
      <c r="Q10" s="4">
        <v>1009.3</v>
      </c>
      <c r="R10" s="4">
        <v>1008.4</v>
      </c>
      <c r="S10" s="4">
        <v>1016</v>
      </c>
      <c r="T10" s="4">
        <v>998.7</v>
      </c>
      <c r="U10" s="4">
        <v>1011</v>
      </c>
      <c r="V10" s="4">
        <v>1007.2</v>
      </c>
      <c r="W10" s="4">
        <v>1009.6</v>
      </c>
      <c r="X10" s="4">
        <v>1000.4</v>
      </c>
      <c r="Y10" s="4">
        <v>1011.4</v>
      </c>
      <c r="Z10" s="4">
        <v>1011.2</v>
      </c>
      <c r="AA10" s="4">
        <v>1014.3</v>
      </c>
      <c r="AB10" s="4">
        <v>1006.6</v>
      </c>
      <c r="AC10" s="4">
        <v>1013.1</v>
      </c>
      <c r="AD10" s="4">
        <v>1014.4</v>
      </c>
      <c r="AE10" s="4">
        <v>1015.7</v>
      </c>
      <c r="AF10" s="4">
        <v>1010.3</v>
      </c>
      <c r="AG10" s="4">
        <v>1012.8</v>
      </c>
      <c r="AH10" s="4">
        <v>1005.2</v>
      </c>
      <c r="AI10" s="4">
        <v>1010</v>
      </c>
      <c r="AJ10" s="4">
        <v>1011.1</v>
      </c>
      <c r="AK10" s="4">
        <v>1009.6</v>
      </c>
      <c r="AL10" s="4">
        <v>1015.9</v>
      </c>
      <c r="AM10" s="4">
        <v>1012.9</v>
      </c>
      <c r="AN10" s="4">
        <v>1007.9</v>
      </c>
      <c r="AO10" s="4">
        <v>1012.3</v>
      </c>
      <c r="AP10" s="4">
        <v>1009.8</v>
      </c>
      <c r="AQ10" s="4">
        <v>1008.3</v>
      </c>
      <c r="AR10" s="4">
        <v>1007.3</v>
      </c>
      <c r="AS10" s="4">
        <v>1017.6</v>
      </c>
      <c r="AT10" s="4">
        <v>1011.8</v>
      </c>
      <c r="AU10" s="4">
        <v>1009.9</v>
      </c>
      <c r="AV10" s="4">
        <v>1005.3</v>
      </c>
      <c r="AW10" s="4">
        <v>1014.1</v>
      </c>
      <c r="AX10" s="4">
        <v>1012.7</v>
      </c>
      <c r="AY10" s="4">
        <v>1009</v>
      </c>
      <c r="AZ10" s="4">
        <v>1014.2</v>
      </c>
      <c r="BA10" s="4">
        <v>997.4</v>
      </c>
      <c r="BB10" s="4">
        <v>1004.5</v>
      </c>
      <c r="BC10" s="4">
        <v>1014</v>
      </c>
      <c r="BD10" s="4">
        <v>1002.3</v>
      </c>
      <c r="BE10" s="4">
        <v>1010.1</v>
      </c>
      <c r="BF10" s="4">
        <v>999.1505957607654</v>
      </c>
      <c r="BG10" s="4">
        <v>1009.0066302984771</v>
      </c>
      <c r="BH10" s="4">
        <v>1012.2</v>
      </c>
      <c r="BI10" s="4">
        <v>1019.9</v>
      </c>
      <c r="BJ10" s="4">
        <v>1013.1</v>
      </c>
      <c r="BK10" s="4">
        <v>1007.5</v>
      </c>
      <c r="BL10" s="4">
        <v>1010.4</v>
      </c>
      <c r="BM10" s="4">
        <v>1000</v>
      </c>
      <c r="BN10" s="4">
        <v>1001.6</v>
      </c>
      <c r="BO10" s="4">
        <v>1008.6</v>
      </c>
      <c r="BP10" s="4">
        <v>1010.8</v>
      </c>
      <c r="BQ10" s="4">
        <v>1013</v>
      </c>
      <c r="BR10" s="4"/>
      <c r="BS10" s="4"/>
      <c r="BT10" s="4"/>
      <c r="BU10" s="4"/>
      <c r="BV10" s="4"/>
      <c r="BW10" s="4"/>
      <c r="BY10" s="10">
        <f t="shared" si="0"/>
        <v>1010.2366666666666</v>
      </c>
      <c r="BZ10" s="10">
        <f t="shared" si="1"/>
        <v>1010.1899999999999</v>
      </c>
      <c r="CA10" s="10">
        <f t="shared" si="2"/>
        <v>1009.8185742019747</v>
      </c>
      <c r="CB10" s="10">
        <f t="shared" si="3"/>
        <v>1009.2470072922335</v>
      </c>
    </row>
    <row r="11" spans="1:80" ht="11.25">
      <c r="A11" s="5">
        <v>9</v>
      </c>
      <c r="B11" s="24" t="s">
        <v>38</v>
      </c>
      <c r="C11" s="15" t="s">
        <v>38</v>
      </c>
      <c r="D11" s="15" t="s">
        <v>38</v>
      </c>
      <c r="E11" s="15" t="s">
        <v>38</v>
      </c>
      <c r="F11" s="15" t="s">
        <v>38</v>
      </c>
      <c r="G11" s="15">
        <v>1016</v>
      </c>
      <c r="H11" s="15">
        <v>1008.1</v>
      </c>
      <c r="I11" s="15">
        <v>1006.8</v>
      </c>
      <c r="J11" s="15">
        <v>1009.7</v>
      </c>
      <c r="K11" s="4">
        <v>1004.7</v>
      </c>
      <c r="L11" s="4">
        <v>1015.1</v>
      </c>
      <c r="M11" s="4">
        <v>1003.8</v>
      </c>
      <c r="N11" s="4">
        <v>1013.1</v>
      </c>
      <c r="O11" s="4">
        <v>1008.9</v>
      </c>
      <c r="P11" s="4">
        <v>1010.1</v>
      </c>
      <c r="Q11" s="4">
        <v>1003.7</v>
      </c>
      <c r="R11" s="4">
        <v>1014.6</v>
      </c>
      <c r="S11" s="4">
        <v>1009.9</v>
      </c>
      <c r="T11" s="4">
        <v>1016.2</v>
      </c>
      <c r="U11" s="4">
        <v>1010.7</v>
      </c>
      <c r="V11" s="4">
        <v>1012.8</v>
      </c>
      <c r="W11" s="4">
        <v>1005.1</v>
      </c>
      <c r="X11" s="4">
        <v>1000.8</v>
      </c>
      <c r="Y11" s="4">
        <v>1009.7</v>
      </c>
      <c r="Z11" s="4">
        <v>1012.4</v>
      </c>
      <c r="AA11" s="4">
        <v>1009.4</v>
      </c>
      <c r="AB11" s="4">
        <v>1012.4</v>
      </c>
      <c r="AC11" s="4">
        <v>1016</v>
      </c>
      <c r="AD11" s="4">
        <v>1005.4</v>
      </c>
      <c r="AE11" s="4">
        <v>1011.6</v>
      </c>
      <c r="AF11" s="4">
        <v>1009.9</v>
      </c>
      <c r="AG11" s="4">
        <v>999.6</v>
      </c>
      <c r="AH11" s="4">
        <v>1012.9</v>
      </c>
      <c r="AI11" s="4">
        <v>1008</v>
      </c>
      <c r="AJ11" s="4">
        <v>1013.8</v>
      </c>
      <c r="AK11" s="4">
        <v>1013.5</v>
      </c>
      <c r="AL11" s="4">
        <v>1012.6</v>
      </c>
      <c r="AM11" s="4">
        <v>1011.4</v>
      </c>
      <c r="AN11" s="4">
        <v>999.9</v>
      </c>
      <c r="AO11" s="4">
        <v>1009.3</v>
      </c>
      <c r="AP11" s="4">
        <v>1006.9</v>
      </c>
      <c r="AQ11" s="4">
        <v>1007.6</v>
      </c>
      <c r="AR11" s="4">
        <v>1010</v>
      </c>
      <c r="AS11" s="4">
        <v>1009.9</v>
      </c>
      <c r="AT11" s="4">
        <v>1009.6</v>
      </c>
      <c r="AU11" s="4">
        <v>1010.8</v>
      </c>
      <c r="AV11" s="4">
        <v>1005.7</v>
      </c>
      <c r="AW11" s="4">
        <v>1012.2</v>
      </c>
      <c r="AX11" s="4">
        <v>1011.7</v>
      </c>
      <c r="AY11" s="4">
        <v>1006.9</v>
      </c>
      <c r="AZ11" s="4">
        <v>1011.3</v>
      </c>
      <c r="BA11" s="4">
        <v>1012.5</v>
      </c>
      <c r="BB11" s="4">
        <v>1016.1</v>
      </c>
      <c r="BC11" s="4">
        <v>1014.6</v>
      </c>
      <c r="BD11" s="4">
        <v>1007.4</v>
      </c>
      <c r="BE11" s="4">
        <v>1012.5</v>
      </c>
      <c r="BF11" s="4">
        <v>1000.8600234556402</v>
      </c>
      <c r="BG11" s="4">
        <v>1010.3234515537698</v>
      </c>
      <c r="BH11" s="4">
        <v>1017.5</v>
      </c>
      <c r="BI11" s="4">
        <v>1016.6</v>
      </c>
      <c r="BJ11" s="4">
        <v>1014.9</v>
      </c>
      <c r="BK11" s="4">
        <v>1005.3</v>
      </c>
      <c r="BL11" s="4">
        <v>1009.9</v>
      </c>
      <c r="BM11" s="4">
        <v>999.4</v>
      </c>
      <c r="BN11" s="4">
        <v>1010.4</v>
      </c>
      <c r="BO11" s="4">
        <v>1014.5</v>
      </c>
      <c r="BP11" s="4">
        <v>989.1</v>
      </c>
      <c r="BQ11" s="4">
        <v>1012.1</v>
      </c>
      <c r="BR11" s="4"/>
      <c r="BS11" s="4"/>
      <c r="BT11" s="4"/>
      <c r="BU11" s="4"/>
      <c r="BV11" s="4"/>
      <c r="BW11" s="4"/>
      <c r="BY11" s="10">
        <f t="shared" si="0"/>
        <v>1009.9266666666668</v>
      </c>
      <c r="BZ11" s="10">
        <f t="shared" si="1"/>
        <v>1009.5366666666666</v>
      </c>
      <c r="CA11" s="10">
        <f t="shared" si="2"/>
        <v>1009.4927825003136</v>
      </c>
      <c r="CB11" s="10">
        <f t="shared" si="3"/>
        <v>1009.2639830648197</v>
      </c>
    </row>
    <row r="12" spans="1:80" ht="11.25">
      <c r="A12" s="5">
        <v>10</v>
      </c>
      <c r="B12" s="24" t="s">
        <v>38</v>
      </c>
      <c r="C12" s="15" t="s">
        <v>38</v>
      </c>
      <c r="D12" s="15" t="s">
        <v>38</v>
      </c>
      <c r="E12" s="15" t="s">
        <v>38</v>
      </c>
      <c r="F12" s="15" t="s">
        <v>38</v>
      </c>
      <c r="G12" s="15">
        <v>1017.7</v>
      </c>
      <c r="H12" s="15">
        <v>1012.8</v>
      </c>
      <c r="I12" s="15">
        <v>1012.4</v>
      </c>
      <c r="J12" s="15">
        <v>1009.6</v>
      </c>
      <c r="K12" s="4">
        <v>1007.8</v>
      </c>
      <c r="L12" s="4">
        <v>1014</v>
      </c>
      <c r="M12" s="4">
        <v>1003.3</v>
      </c>
      <c r="N12" s="4">
        <v>996.8</v>
      </c>
      <c r="O12" s="4">
        <v>1004</v>
      </c>
      <c r="P12" s="4">
        <v>1005.6</v>
      </c>
      <c r="Q12" s="4">
        <v>1003.8</v>
      </c>
      <c r="R12" s="4">
        <v>1008.9</v>
      </c>
      <c r="S12" s="4">
        <v>1004.6</v>
      </c>
      <c r="T12" s="4">
        <v>1010.7</v>
      </c>
      <c r="U12" s="4">
        <v>1004.2</v>
      </c>
      <c r="V12" s="4">
        <v>1003.1</v>
      </c>
      <c r="W12" s="4">
        <v>1004.8</v>
      </c>
      <c r="X12" s="4">
        <v>1003.5</v>
      </c>
      <c r="Y12" s="4">
        <v>1013.3</v>
      </c>
      <c r="Z12" s="4">
        <v>1014</v>
      </c>
      <c r="AA12" s="4">
        <v>1003.2</v>
      </c>
      <c r="AB12" s="4">
        <v>1011.9</v>
      </c>
      <c r="AC12" s="4">
        <v>1010.8</v>
      </c>
      <c r="AD12" s="4">
        <v>1006.6</v>
      </c>
      <c r="AE12" s="4">
        <v>1007.8</v>
      </c>
      <c r="AF12" s="4">
        <v>1009.2</v>
      </c>
      <c r="AG12" s="4">
        <v>998</v>
      </c>
      <c r="AH12" s="4">
        <v>1012.5</v>
      </c>
      <c r="AI12" s="4">
        <v>1004.4</v>
      </c>
      <c r="AJ12" s="4">
        <v>1015.4</v>
      </c>
      <c r="AK12" s="4">
        <v>1014</v>
      </c>
      <c r="AL12" s="4">
        <v>1009</v>
      </c>
      <c r="AM12" s="4">
        <v>1012.6</v>
      </c>
      <c r="AN12" s="4">
        <v>1005.1</v>
      </c>
      <c r="AO12" s="4">
        <v>995.7</v>
      </c>
      <c r="AP12" s="4">
        <v>1008.2</v>
      </c>
      <c r="AQ12" s="4">
        <v>1008.4</v>
      </c>
      <c r="AR12" s="4">
        <v>1007.6</v>
      </c>
      <c r="AS12" s="4">
        <v>1008.2</v>
      </c>
      <c r="AT12" s="4">
        <v>1009.2</v>
      </c>
      <c r="AU12" s="4">
        <v>1013.6</v>
      </c>
      <c r="AV12" s="4">
        <v>1007.1</v>
      </c>
      <c r="AW12" s="4">
        <v>1009</v>
      </c>
      <c r="AX12" s="4">
        <v>1002.9</v>
      </c>
      <c r="AY12" s="4">
        <v>1009.5</v>
      </c>
      <c r="AZ12" s="4">
        <v>1008.7</v>
      </c>
      <c r="BA12" s="4">
        <v>1016.8</v>
      </c>
      <c r="BB12" s="4">
        <v>1016.5</v>
      </c>
      <c r="BC12" s="4">
        <v>1010</v>
      </c>
      <c r="BD12" s="4">
        <v>1007.9</v>
      </c>
      <c r="BE12" s="4">
        <v>1018.2</v>
      </c>
      <c r="BF12" s="4">
        <v>1004.8645077451444</v>
      </c>
      <c r="BG12" s="4">
        <v>1010.9174012307415</v>
      </c>
      <c r="BH12" s="4">
        <v>1019.4</v>
      </c>
      <c r="BI12" s="4">
        <v>1013</v>
      </c>
      <c r="BJ12" s="4">
        <v>1016.4</v>
      </c>
      <c r="BK12" s="4">
        <v>1009.7</v>
      </c>
      <c r="BL12" s="4">
        <v>1005.1</v>
      </c>
      <c r="BM12" s="4">
        <v>1008.5</v>
      </c>
      <c r="BN12" s="4">
        <v>1013.8</v>
      </c>
      <c r="BO12" s="4">
        <v>1012.4</v>
      </c>
      <c r="BP12" s="4">
        <v>1011.2</v>
      </c>
      <c r="BQ12" s="4">
        <v>1010.3</v>
      </c>
      <c r="BR12" s="4"/>
      <c r="BS12" s="4"/>
      <c r="BT12" s="4"/>
      <c r="BU12" s="4"/>
      <c r="BV12" s="4"/>
      <c r="BW12" s="4"/>
      <c r="BY12" s="10">
        <f t="shared" si="0"/>
        <v>1007.58</v>
      </c>
      <c r="BZ12" s="10">
        <f t="shared" si="1"/>
        <v>1008.0366666666666</v>
      </c>
      <c r="CA12" s="10">
        <f t="shared" si="2"/>
        <v>1008.9293969658629</v>
      </c>
      <c r="CB12" s="10">
        <f t="shared" si="3"/>
        <v>1010.02522287019</v>
      </c>
    </row>
    <row r="13" spans="1:80" ht="11.25">
      <c r="A13" s="6">
        <v>11</v>
      </c>
      <c r="B13" s="25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>
        <v>1013.8</v>
      </c>
      <c r="H13" s="7">
        <v>1012.1</v>
      </c>
      <c r="I13" s="7">
        <v>1018.7</v>
      </c>
      <c r="J13" s="7">
        <v>1011.1</v>
      </c>
      <c r="K13" s="7">
        <v>1012</v>
      </c>
      <c r="L13" s="7">
        <v>1012.6</v>
      </c>
      <c r="M13" s="7">
        <v>1015.2</v>
      </c>
      <c r="N13" s="7">
        <v>997.4</v>
      </c>
      <c r="O13" s="7">
        <v>1005.6</v>
      </c>
      <c r="P13" s="7">
        <v>1005.5</v>
      </c>
      <c r="Q13" s="7">
        <v>1009.3</v>
      </c>
      <c r="R13" s="7">
        <v>1002.1</v>
      </c>
      <c r="S13" s="7">
        <v>1007.7</v>
      </c>
      <c r="T13" s="7">
        <v>1001.9</v>
      </c>
      <c r="U13" s="7">
        <v>1008.5</v>
      </c>
      <c r="V13" s="7">
        <v>1004.4</v>
      </c>
      <c r="W13" s="7">
        <v>1011.1</v>
      </c>
      <c r="X13" s="7">
        <v>1009.8</v>
      </c>
      <c r="Y13" s="7">
        <v>1010.6</v>
      </c>
      <c r="Z13" s="7">
        <v>1013</v>
      </c>
      <c r="AA13" s="7">
        <v>1007.3</v>
      </c>
      <c r="AB13" s="7">
        <v>1016.2</v>
      </c>
      <c r="AC13" s="7">
        <v>1002.6</v>
      </c>
      <c r="AD13" s="7">
        <v>1013.5</v>
      </c>
      <c r="AE13" s="7">
        <v>1009.5</v>
      </c>
      <c r="AF13" s="7">
        <v>1006.6</v>
      </c>
      <c r="AG13" s="7">
        <v>1004.9</v>
      </c>
      <c r="AH13" s="7">
        <v>1005.5</v>
      </c>
      <c r="AI13" s="7">
        <v>1003.7</v>
      </c>
      <c r="AJ13" s="7">
        <v>1014.3</v>
      </c>
      <c r="AK13" s="7">
        <v>1003.4</v>
      </c>
      <c r="AL13" s="7">
        <v>1005.6</v>
      </c>
      <c r="AM13" s="7">
        <v>1007.1</v>
      </c>
      <c r="AN13" s="7">
        <v>1007.3</v>
      </c>
      <c r="AO13" s="7">
        <v>991.9</v>
      </c>
      <c r="AP13" s="7">
        <v>1011</v>
      </c>
      <c r="AQ13" s="7">
        <v>1002.3</v>
      </c>
      <c r="AR13" s="7">
        <v>1005.4</v>
      </c>
      <c r="AS13" s="7">
        <v>1011.9</v>
      </c>
      <c r="AT13" s="7">
        <v>1011.8</v>
      </c>
      <c r="AU13" s="7">
        <v>1014.6</v>
      </c>
      <c r="AV13" s="7">
        <v>1002.6</v>
      </c>
      <c r="AW13" s="7">
        <v>1009.6</v>
      </c>
      <c r="AX13" s="7">
        <v>983.6</v>
      </c>
      <c r="AY13" s="7">
        <v>1012.2</v>
      </c>
      <c r="AZ13" s="7">
        <v>1012</v>
      </c>
      <c r="BA13" s="7">
        <v>1023.1</v>
      </c>
      <c r="BB13" s="7">
        <v>1015.9</v>
      </c>
      <c r="BC13" s="7">
        <v>1011.6</v>
      </c>
      <c r="BD13" s="7">
        <v>1011</v>
      </c>
      <c r="BE13" s="7">
        <v>1003.7</v>
      </c>
      <c r="BF13" s="7">
        <v>1009.2834358920886</v>
      </c>
      <c r="BG13" s="7">
        <v>1008.8098951543923</v>
      </c>
      <c r="BH13" s="7">
        <v>1021.8</v>
      </c>
      <c r="BI13" s="7">
        <v>1010.7</v>
      </c>
      <c r="BJ13" s="7">
        <v>1017.4</v>
      </c>
      <c r="BK13" s="7">
        <v>1010.1</v>
      </c>
      <c r="BL13" s="7">
        <v>1003.2</v>
      </c>
      <c r="BM13" s="7">
        <v>1014.2</v>
      </c>
      <c r="BN13" s="7">
        <v>1012.2</v>
      </c>
      <c r="BO13" s="7">
        <v>1015.1</v>
      </c>
      <c r="BP13" s="7">
        <v>1009.1</v>
      </c>
      <c r="BQ13" s="7">
        <v>1013</v>
      </c>
      <c r="BR13" s="7"/>
      <c r="BS13" s="7"/>
      <c r="BT13" s="7"/>
      <c r="BU13" s="7"/>
      <c r="BV13" s="7"/>
      <c r="BW13" s="7"/>
      <c r="BY13" s="11">
        <f t="shared" si="0"/>
        <v>1007.9333333333332</v>
      </c>
      <c r="BZ13" s="11">
        <f t="shared" si="1"/>
        <v>1007.5966666666666</v>
      </c>
      <c r="CA13" s="11">
        <f t="shared" si="2"/>
        <v>1007.789777701549</v>
      </c>
      <c r="CB13" s="10">
        <f t="shared" si="3"/>
        <v>1009.467526807951</v>
      </c>
    </row>
    <row r="14" spans="1:80" ht="11.25">
      <c r="A14" s="5">
        <v>12</v>
      </c>
      <c r="B14" s="24" t="s">
        <v>38</v>
      </c>
      <c r="C14" s="15" t="s">
        <v>38</v>
      </c>
      <c r="D14" s="15" t="s">
        <v>38</v>
      </c>
      <c r="E14" s="15" t="s">
        <v>38</v>
      </c>
      <c r="F14" s="15" t="s">
        <v>38</v>
      </c>
      <c r="G14" s="15">
        <v>1010.6</v>
      </c>
      <c r="H14" s="15">
        <v>1009.1</v>
      </c>
      <c r="I14" s="15">
        <v>1013.9</v>
      </c>
      <c r="J14" s="15">
        <v>1019.8</v>
      </c>
      <c r="K14" s="4">
        <v>1015</v>
      </c>
      <c r="L14" s="4">
        <v>1010.6</v>
      </c>
      <c r="M14" s="4">
        <v>1020.4</v>
      </c>
      <c r="N14" s="4">
        <v>1007.5</v>
      </c>
      <c r="O14" s="4">
        <v>1004.4</v>
      </c>
      <c r="P14" s="4">
        <v>1001.1</v>
      </c>
      <c r="Q14" s="4">
        <v>1017.1</v>
      </c>
      <c r="R14" s="4">
        <v>1004</v>
      </c>
      <c r="S14" s="4">
        <v>1004.7</v>
      </c>
      <c r="T14" s="4">
        <v>997.3</v>
      </c>
      <c r="U14" s="4">
        <v>1014.8</v>
      </c>
      <c r="V14" s="4">
        <v>1008.9</v>
      </c>
      <c r="W14" s="4">
        <v>1015.3</v>
      </c>
      <c r="X14" s="4">
        <v>1008.8</v>
      </c>
      <c r="Y14" s="4">
        <v>1011.8</v>
      </c>
      <c r="Z14" s="4">
        <v>1014.5</v>
      </c>
      <c r="AA14" s="4">
        <v>1017.6</v>
      </c>
      <c r="AB14" s="4">
        <v>1021.3</v>
      </c>
      <c r="AC14" s="4">
        <v>1000.5</v>
      </c>
      <c r="AD14" s="4">
        <v>1009.2</v>
      </c>
      <c r="AE14" s="4">
        <v>990.8</v>
      </c>
      <c r="AF14" s="4">
        <v>1001.8</v>
      </c>
      <c r="AG14" s="4">
        <v>1007.5</v>
      </c>
      <c r="AH14" s="4">
        <v>1001.4</v>
      </c>
      <c r="AI14" s="4">
        <v>1011.1</v>
      </c>
      <c r="AJ14" s="4">
        <v>1016.1</v>
      </c>
      <c r="AK14" s="4">
        <v>999.6</v>
      </c>
      <c r="AL14" s="4">
        <v>1005.7</v>
      </c>
      <c r="AM14" s="4">
        <v>1002.7</v>
      </c>
      <c r="AN14" s="4">
        <v>1008.3</v>
      </c>
      <c r="AO14" s="4">
        <v>1003.2</v>
      </c>
      <c r="AP14" s="4">
        <v>1017.2</v>
      </c>
      <c r="AQ14" s="4">
        <v>1004.3</v>
      </c>
      <c r="AR14" s="4">
        <v>1012.8</v>
      </c>
      <c r="AS14" s="4">
        <v>1016.3</v>
      </c>
      <c r="AT14" s="4">
        <v>1012.8</v>
      </c>
      <c r="AU14" s="4">
        <v>1013.3</v>
      </c>
      <c r="AV14" s="4">
        <v>1003.3</v>
      </c>
      <c r="AW14" s="4">
        <v>1009.6</v>
      </c>
      <c r="AX14" s="4">
        <v>998.7</v>
      </c>
      <c r="AY14" s="4">
        <v>1009.2</v>
      </c>
      <c r="AZ14" s="4">
        <v>1013.8</v>
      </c>
      <c r="BA14" s="4">
        <v>1024.4</v>
      </c>
      <c r="BB14" s="4">
        <v>1015.9</v>
      </c>
      <c r="BC14" s="4">
        <v>1017.9</v>
      </c>
      <c r="BD14" s="4">
        <v>1008.8</v>
      </c>
      <c r="BE14" s="4">
        <v>1001.1</v>
      </c>
      <c r="BF14" s="4">
        <v>1002.4040018416957</v>
      </c>
      <c r="BG14" s="4">
        <v>1007.7726376719601</v>
      </c>
      <c r="BH14" s="4">
        <v>1017</v>
      </c>
      <c r="BI14" s="4">
        <v>1009.5</v>
      </c>
      <c r="BJ14" s="4">
        <v>1016.2</v>
      </c>
      <c r="BK14" s="4">
        <v>1011</v>
      </c>
      <c r="BL14" s="4">
        <v>1008</v>
      </c>
      <c r="BM14" s="4">
        <v>1017.3</v>
      </c>
      <c r="BN14" s="4">
        <v>1004.5</v>
      </c>
      <c r="BO14" s="4">
        <v>1022.5</v>
      </c>
      <c r="BP14" s="4">
        <v>1009.2</v>
      </c>
      <c r="BQ14" s="4">
        <v>1010.6</v>
      </c>
      <c r="BR14" s="4"/>
      <c r="BS14" s="4"/>
      <c r="BT14" s="4"/>
      <c r="BU14" s="4"/>
      <c r="BV14" s="4"/>
      <c r="BW14" s="4"/>
      <c r="BY14" s="10">
        <f t="shared" si="0"/>
        <v>1008.7099999999998</v>
      </c>
      <c r="BZ14" s="10">
        <f t="shared" si="1"/>
        <v>1008.5933333333331</v>
      </c>
      <c r="CA14" s="10">
        <f t="shared" si="2"/>
        <v>1008.2325546504551</v>
      </c>
      <c r="CB14" s="10">
        <f t="shared" si="3"/>
        <v>1010.6315045004404</v>
      </c>
    </row>
    <row r="15" spans="1:80" ht="11.25">
      <c r="A15" s="5">
        <v>13</v>
      </c>
      <c r="B15" s="24" t="s">
        <v>38</v>
      </c>
      <c r="C15" s="15" t="s">
        <v>38</v>
      </c>
      <c r="D15" s="15" t="s">
        <v>38</v>
      </c>
      <c r="E15" s="15" t="s">
        <v>38</v>
      </c>
      <c r="F15" s="15" t="s">
        <v>38</v>
      </c>
      <c r="G15" s="15">
        <v>1009.5</v>
      </c>
      <c r="H15" s="15">
        <v>1009.4</v>
      </c>
      <c r="I15" s="15">
        <v>1012.8</v>
      </c>
      <c r="J15" s="15">
        <v>1014.2</v>
      </c>
      <c r="K15" s="4">
        <v>1016</v>
      </c>
      <c r="L15" s="4">
        <v>1010.9</v>
      </c>
      <c r="M15" s="4">
        <v>1007.5</v>
      </c>
      <c r="N15" s="4">
        <v>1016</v>
      </c>
      <c r="O15" s="4">
        <v>1003.6</v>
      </c>
      <c r="P15" s="4">
        <v>1000</v>
      </c>
      <c r="Q15" s="4">
        <v>1017.4</v>
      </c>
      <c r="R15" s="4">
        <v>1012</v>
      </c>
      <c r="S15" s="4">
        <v>1003.2</v>
      </c>
      <c r="T15" s="4">
        <v>997.3</v>
      </c>
      <c r="U15" s="4">
        <v>1017.8</v>
      </c>
      <c r="V15" s="4">
        <v>1011</v>
      </c>
      <c r="W15" s="4">
        <v>1015.8</v>
      </c>
      <c r="X15" s="4">
        <v>1008.5</v>
      </c>
      <c r="Y15" s="4">
        <v>1008.7</v>
      </c>
      <c r="Z15" s="4">
        <v>1012.8</v>
      </c>
      <c r="AA15" s="4">
        <v>1017.6</v>
      </c>
      <c r="AB15" s="4">
        <v>1020.6</v>
      </c>
      <c r="AC15" s="4">
        <v>1001.9</v>
      </c>
      <c r="AD15" s="4">
        <v>1011.3</v>
      </c>
      <c r="AE15" s="4">
        <v>991.1</v>
      </c>
      <c r="AF15" s="4">
        <v>1003</v>
      </c>
      <c r="AG15" s="4">
        <v>1013.5</v>
      </c>
      <c r="AH15" s="4">
        <v>1004</v>
      </c>
      <c r="AI15" s="4">
        <v>1009.6</v>
      </c>
      <c r="AJ15" s="4">
        <v>1014.8</v>
      </c>
      <c r="AK15" s="4">
        <v>1004</v>
      </c>
      <c r="AL15" s="4">
        <v>1009.6</v>
      </c>
      <c r="AM15" s="4">
        <v>1004.9</v>
      </c>
      <c r="AN15" s="4">
        <v>1014.5</v>
      </c>
      <c r="AO15" s="4">
        <v>1010.6</v>
      </c>
      <c r="AP15" s="4">
        <v>1018.1</v>
      </c>
      <c r="AQ15" s="4">
        <v>1012.1</v>
      </c>
      <c r="AR15" s="4">
        <v>1015.1</v>
      </c>
      <c r="AS15" s="4">
        <v>1014.6</v>
      </c>
      <c r="AT15" s="4">
        <v>1017.5</v>
      </c>
      <c r="AU15" s="4">
        <v>1012.7</v>
      </c>
      <c r="AV15" s="4">
        <v>1007.6</v>
      </c>
      <c r="AW15" s="4">
        <v>1014.4</v>
      </c>
      <c r="AX15" s="4">
        <v>1010.4</v>
      </c>
      <c r="AY15" s="4">
        <v>1010.8</v>
      </c>
      <c r="AZ15" s="4">
        <v>1003</v>
      </c>
      <c r="BA15" s="4">
        <v>1015.7</v>
      </c>
      <c r="BB15" s="4">
        <v>1013.4</v>
      </c>
      <c r="BC15" s="4">
        <v>1016.9</v>
      </c>
      <c r="BD15" s="4">
        <v>1014.7</v>
      </c>
      <c r="BE15" s="4">
        <v>1011.6</v>
      </c>
      <c r="BF15" s="4">
        <v>1002.5095142642176</v>
      </c>
      <c r="BG15" s="4">
        <v>1002.9614650158913</v>
      </c>
      <c r="BH15" s="4">
        <v>1014.1</v>
      </c>
      <c r="BI15" s="4">
        <v>1009.4</v>
      </c>
      <c r="BJ15" s="4">
        <v>1017.2</v>
      </c>
      <c r="BK15" s="4">
        <v>1011.6</v>
      </c>
      <c r="BL15" s="4">
        <v>1010.1</v>
      </c>
      <c r="BM15" s="4">
        <v>1014.9</v>
      </c>
      <c r="BN15" s="4">
        <v>1009.8</v>
      </c>
      <c r="BO15" s="4">
        <v>1019.4</v>
      </c>
      <c r="BP15" s="4">
        <v>1015.8</v>
      </c>
      <c r="BQ15" s="4">
        <v>1010.3</v>
      </c>
      <c r="BR15" s="4"/>
      <c r="BS15" s="4"/>
      <c r="BT15" s="4"/>
      <c r="BU15" s="4"/>
      <c r="BV15" s="4"/>
      <c r="BW15" s="4"/>
      <c r="BY15" s="10">
        <f t="shared" si="0"/>
        <v>1009.2866666666665</v>
      </c>
      <c r="BZ15" s="10">
        <f t="shared" si="1"/>
        <v>1010.4999999999998</v>
      </c>
      <c r="CA15" s="10">
        <f t="shared" si="2"/>
        <v>1010.1656993093371</v>
      </c>
      <c r="CB15" s="10">
        <f t="shared" si="3"/>
        <v>1012.1506767509711</v>
      </c>
    </row>
    <row r="16" spans="1:80" ht="11.25">
      <c r="A16" s="5">
        <v>14</v>
      </c>
      <c r="B16" s="24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>
        <v>1010.5</v>
      </c>
      <c r="H16" s="15">
        <v>1008.1</v>
      </c>
      <c r="I16" s="15">
        <v>1011.4</v>
      </c>
      <c r="J16" s="15">
        <v>1007.7</v>
      </c>
      <c r="K16" s="4">
        <v>1015.5</v>
      </c>
      <c r="L16" s="4">
        <v>1009.7</v>
      </c>
      <c r="M16" s="4">
        <v>1008</v>
      </c>
      <c r="N16" s="4">
        <v>1016.4</v>
      </c>
      <c r="O16" s="4">
        <v>1005.2</v>
      </c>
      <c r="P16" s="4">
        <v>1002</v>
      </c>
      <c r="Q16" s="4">
        <v>1013.5</v>
      </c>
      <c r="R16" s="4">
        <v>1015.4</v>
      </c>
      <c r="S16" s="4">
        <v>1015.8</v>
      </c>
      <c r="T16" s="4">
        <v>1009.7</v>
      </c>
      <c r="U16" s="4">
        <v>1021.4</v>
      </c>
      <c r="V16" s="4">
        <v>1005.3</v>
      </c>
      <c r="W16" s="4">
        <v>1011.9</v>
      </c>
      <c r="X16" s="4">
        <v>1010.5</v>
      </c>
      <c r="Y16" s="4">
        <v>1004.2</v>
      </c>
      <c r="Z16" s="4">
        <v>1007.2</v>
      </c>
      <c r="AA16" s="4">
        <v>1018.8</v>
      </c>
      <c r="AB16" s="4">
        <v>1015</v>
      </c>
      <c r="AC16" s="4">
        <v>1006.7</v>
      </c>
      <c r="AD16" s="4">
        <v>1013.4</v>
      </c>
      <c r="AE16" s="4">
        <v>1014.8</v>
      </c>
      <c r="AF16" s="4">
        <v>1009.7</v>
      </c>
      <c r="AG16" s="4">
        <v>1011.6</v>
      </c>
      <c r="AH16" s="4">
        <v>1014.4</v>
      </c>
      <c r="AI16" s="4">
        <v>1009.9</v>
      </c>
      <c r="AJ16" s="4">
        <v>1010.4</v>
      </c>
      <c r="AK16" s="4">
        <v>1011.3</v>
      </c>
      <c r="AL16" s="4">
        <v>1013.8</v>
      </c>
      <c r="AM16" s="4">
        <v>1012.3</v>
      </c>
      <c r="AN16" s="4">
        <v>1005.7</v>
      </c>
      <c r="AO16" s="4">
        <v>1011</v>
      </c>
      <c r="AP16" s="4">
        <v>1007.9</v>
      </c>
      <c r="AQ16" s="4">
        <v>1011.4</v>
      </c>
      <c r="AR16" s="4">
        <v>1013.9</v>
      </c>
      <c r="AS16" s="4">
        <v>1009</v>
      </c>
      <c r="AT16" s="4">
        <v>1014.3</v>
      </c>
      <c r="AU16" s="4">
        <v>1012.6</v>
      </c>
      <c r="AV16" s="4">
        <v>1007.5</v>
      </c>
      <c r="AW16" s="4">
        <v>1012.1</v>
      </c>
      <c r="AX16" s="4">
        <v>1014.9</v>
      </c>
      <c r="AY16" s="4">
        <v>1013.5</v>
      </c>
      <c r="AZ16" s="4">
        <v>1004.4</v>
      </c>
      <c r="BA16" s="4">
        <v>1011.3</v>
      </c>
      <c r="BB16" s="4">
        <v>1003.5</v>
      </c>
      <c r="BC16" s="4">
        <v>1014</v>
      </c>
      <c r="BD16" s="4">
        <v>1015.6</v>
      </c>
      <c r="BE16" s="4">
        <v>1014.2</v>
      </c>
      <c r="BF16" s="4">
        <v>1013.8299814017282</v>
      </c>
      <c r="BG16" s="4">
        <v>1006.775146760773</v>
      </c>
      <c r="BH16" s="4">
        <v>1014.4</v>
      </c>
      <c r="BI16" s="4">
        <v>1014.4</v>
      </c>
      <c r="BJ16" s="4">
        <v>1013.7</v>
      </c>
      <c r="BK16" s="4">
        <v>1013.3</v>
      </c>
      <c r="BL16" s="4">
        <v>1016.5</v>
      </c>
      <c r="BM16" s="4">
        <v>1015.2</v>
      </c>
      <c r="BN16" s="4">
        <v>1014</v>
      </c>
      <c r="BO16" s="4">
        <v>1017.9</v>
      </c>
      <c r="BP16" s="4">
        <v>1013.6</v>
      </c>
      <c r="BQ16" s="4">
        <v>1010</v>
      </c>
      <c r="BR16" s="4"/>
      <c r="BS16" s="4"/>
      <c r="BT16" s="4"/>
      <c r="BU16" s="4"/>
      <c r="BV16" s="4"/>
      <c r="BW16" s="4"/>
      <c r="BY16" s="10">
        <f t="shared" si="0"/>
        <v>1011.3833333333333</v>
      </c>
      <c r="BZ16" s="10">
        <f t="shared" si="1"/>
        <v>1011.2566666666667</v>
      </c>
      <c r="CA16" s="10">
        <f t="shared" si="2"/>
        <v>1011.30017093875</v>
      </c>
      <c r="CB16" s="10">
        <f t="shared" si="3"/>
        <v>1012.0227460697582</v>
      </c>
    </row>
    <row r="17" spans="1:80" ht="11.25">
      <c r="A17" s="5">
        <v>15</v>
      </c>
      <c r="B17" s="24" t="s">
        <v>38</v>
      </c>
      <c r="C17" s="15" t="s">
        <v>38</v>
      </c>
      <c r="D17" s="15" t="s">
        <v>38</v>
      </c>
      <c r="E17" s="15" t="s">
        <v>38</v>
      </c>
      <c r="F17" s="15" t="s">
        <v>38</v>
      </c>
      <c r="G17" s="15">
        <v>1009</v>
      </c>
      <c r="H17" s="15">
        <v>1012.1</v>
      </c>
      <c r="I17" s="15">
        <v>1009.6</v>
      </c>
      <c r="J17" s="15">
        <v>1004.4</v>
      </c>
      <c r="K17" s="4">
        <v>1008.2</v>
      </c>
      <c r="L17" s="4">
        <v>1012.6</v>
      </c>
      <c r="M17" s="4">
        <v>1012.6</v>
      </c>
      <c r="N17" s="4">
        <v>1012.7</v>
      </c>
      <c r="O17" s="4">
        <v>1007.6</v>
      </c>
      <c r="P17" s="4">
        <v>1000.5</v>
      </c>
      <c r="Q17" s="4">
        <v>1010.1</v>
      </c>
      <c r="R17" s="4">
        <v>1004.8</v>
      </c>
      <c r="S17" s="4">
        <v>1012.4</v>
      </c>
      <c r="T17" s="4">
        <v>1012.6</v>
      </c>
      <c r="U17" s="4">
        <v>1016.9</v>
      </c>
      <c r="V17" s="4">
        <v>1011</v>
      </c>
      <c r="W17" s="4">
        <v>1005.8</v>
      </c>
      <c r="X17" s="4">
        <v>1015.5</v>
      </c>
      <c r="Y17" s="4">
        <v>1006.3</v>
      </c>
      <c r="Z17" s="4">
        <v>1003.7</v>
      </c>
      <c r="AA17" s="4">
        <v>1011.7</v>
      </c>
      <c r="AB17" s="4">
        <v>1010.9</v>
      </c>
      <c r="AC17" s="4">
        <v>1014.7</v>
      </c>
      <c r="AD17" s="4">
        <v>1017.4</v>
      </c>
      <c r="AE17" s="4">
        <v>1018.7</v>
      </c>
      <c r="AF17" s="4">
        <v>1011.8</v>
      </c>
      <c r="AG17" s="4">
        <v>1016.6</v>
      </c>
      <c r="AH17" s="4">
        <v>1020.7</v>
      </c>
      <c r="AI17" s="4">
        <v>1011.9</v>
      </c>
      <c r="AJ17" s="4">
        <v>1008.1</v>
      </c>
      <c r="AK17" s="4">
        <v>997.8</v>
      </c>
      <c r="AL17" s="4">
        <v>1012.3</v>
      </c>
      <c r="AM17" s="4">
        <v>1006.5</v>
      </c>
      <c r="AN17" s="4">
        <v>1006.4</v>
      </c>
      <c r="AO17" s="4">
        <v>1008.4</v>
      </c>
      <c r="AP17" s="4">
        <v>1013.8</v>
      </c>
      <c r="AQ17" s="4">
        <v>1008.5</v>
      </c>
      <c r="AR17" s="4">
        <v>1012.8</v>
      </c>
      <c r="AS17" s="4">
        <v>1011.2</v>
      </c>
      <c r="AT17" s="4">
        <v>1015.6</v>
      </c>
      <c r="AU17" s="4">
        <v>1003.2</v>
      </c>
      <c r="AV17" s="4">
        <v>1002.6</v>
      </c>
      <c r="AW17" s="4">
        <v>1010.5</v>
      </c>
      <c r="AX17" s="4">
        <v>1009.1</v>
      </c>
      <c r="AY17" s="4">
        <v>1014.5</v>
      </c>
      <c r="AZ17" s="4">
        <v>1010.9</v>
      </c>
      <c r="BA17" s="4">
        <v>1016.9</v>
      </c>
      <c r="BB17" s="4">
        <v>1005.9</v>
      </c>
      <c r="BC17" s="4">
        <v>1016.6</v>
      </c>
      <c r="BD17" s="4">
        <v>1013</v>
      </c>
      <c r="BE17" s="4">
        <v>1013.3</v>
      </c>
      <c r="BF17" s="4">
        <v>1008.6091589943603</v>
      </c>
      <c r="BG17" s="4">
        <v>1014.9628840598247</v>
      </c>
      <c r="BH17" s="4">
        <v>1015.4</v>
      </c>
      <c r="BI17" s="4">
        <v>1018.9</v>
      </c>
      <c r="BJ17" s="4">
        <v>1006.3</v>
      </c>
      <c r="BK17" s="4">
        <v>1014.1</v>
      </c>
      <c r="BL17" s="4">
        <v>1020.3</v>
      </c>
      <c r="BM17" s="4">
        <v>1014.2</v>
      </c>
      <c r="BN17" s="4">
        <v>1015.6</v>
      </c>
      <c r="BO17" s="4">
        <v>1014.4</v>
      </c>
      <c r="BP17" s="4">
        <v>1007.6</v>
      </c>
      <c r="BQ17" s="4">
        <v>1012.7</v>
      </c>
      <c r="BR17" s="4"/>
      <c r="BS17" s="4"/>
      <c r="BT17" s="4"/>
      <c r="BU17" s="4"/>
      <c r="BV17" s="4"/>
      <c r="BW17" s="4"/>
      <c r="BY17" s="10">
        <f t="shared" si="0"/>
        <v>1010.56</v>
      </c>
      <c r="BZ17" s="10">
        <f t="shared" si="1"/>
        <v>1010.7966666666666</v>
      </c>
      <c r="CA17" s="10">
        <f t="shared" si="2"/>
        <v>1011.2857347684727</v>
      </c>
      <c r="CB17" s="10">
        <f t="shared" si="3"/>
        <v>1011.7023239694898</v>
      </c>
    </row>
    <row r="18" spans="1:80" ht="11.25">
      <c r="A18" s="5">
        <v>16</v>
      </c>
      <c r="B18" s="24" t="s">
        <v>38</v>
      </c>
      <c r="C18" s="15" t="s">
        <v>38</v>
      </c>
      <c r="D18" s="15" t="s">
        <v>38</v>
      </c>
      <c r="E18" s="15" t="s">
        <v>38</v>
      </c>
      <c r="F18" s="15" t="s">
        <v>38</v>
      </c>
      <c r="G18" s="15">
        <v>1004.4</v>
      </c>
      <c r="H18" s="15">
        <v>1018.4</v>
      </c>
      <c r="I18" s="15">
        <v>1016.3</v>
      </c>
      <c r="J18" s="15">
        <v>987.2</v>
      </c>
      <c r="K18" s="4">
        <v>1006.4</v>
      </c>
      <c r="L18" s="4">
        <v>999.9</v>
      </c>
      <c r="M18" s="4">
        <v>1014.7</v>
      </c>
      <c r="N18" s="4">
        <v>1004</v>
      </c>
      <c r="O18" s="4">
        <v>1014.1</v>
      </c>
      <c r="P18" s="4">
        <v>999.6</v>
      </c>
      <c r="Q18" s="4">
        <v>1012.2</v>
      </c>
      <c r="R18" s="4">
        <v>1003.9</v>
      </c>
      <c r="S18" s="4">
        <v>1015.8</v>
      </c>
      <c r="T18" s="4">
        <v>1014.9</v>
      </c>
      <c r="U18" s="4">
        <v>1001.6</v>
      </c>
      <c r="V18" s="4">
        <v>1012.8</v>
      </c>
      <c r="W18" s="4">
        <v>1009.5</v>
      </c>
      <c r="X18" s="4">
        <v>1012.9</v>
      </c>
      <c r="Y18" s="4">
        <v>1006.8</v>
      </c>
      <c r="Z18" s="4">
        <v>1011.6</v>
      </c>
      <c r="AA18" s="4">
        <v>1002.6</v>
      </c>
      <c r="AB18" s="4">
        <v>1013.7</v>
      </c>
      <c r="AC18" s="4">
        <v>1010.7</v>
      </c>
      <c r="AD18" s="4">
        <v>1020.3</v>
      </c>
      <c r="AE18" s="4">
        <v>1017.6</v>
      </c>
      <c r="AF18" s="4">
        <v>1010</v>
      </c>
      <c r="AG18" s="4">
        <v>1012.8</v>
      </c>
      <c r="AH18" s="4">
        <v>1016.7</v>
      </c>
      <c r="AI18" s="4">
        <v>1014.3</v>
      </c>
      <c r="AJ18" s="4">
        <v>1003.2</v>
      </c>
      <c r="AK18" s="4">
        <v>995.9</v>
      </c>
      <c r="AL18" s="4">
        <v>1013.5</v>
      </c>
      <c r="AM18" s="4">
        <v>1014</v>
      </c>
      <c r="AN18" s="4">
        <v>1019.2</v>
      </c>
      <c r="AO18" s="4">
        <v>1007</v>
      </c>
      <c r="AP18" s="4">
        <v>1014.3</v>
      </c>
      <c r="AQ18" s="4">
        <v>1008.9</v>
      </c>
      <c r="AR18" s="4">
        <v>1006.2</v>
      </c>
      <c r="AS18" s="4">
        <v>1015.1</v>
      </c>
      <c r="AT18" s="4">
        <v>1016.6</v>
      </c>
      <c r="AU18" s="4">
        <v>972.3</v>
      </c>
      <c r="AV18" s="4">
        <v>1010.7</v>
      </c>
      <c r="AW18" s="4">
        <v>1007.6</v>
      </c>
      <c r="AX18" s="4">
        <v>1005.7</v>
      </c>
      <c r="AY18" s="4">
        <v>1012.1</v>
      </c>
      <c r="AZ18" s="4">
        <v>1016.8</v>
      </c>
      <c r="BA18" s="4">
        <v>1021.5</v>
      </c>
      <c r="BB18" s="4">
        <v>1019.9</v>
      </c>
      <c r="BC18" s="4">
        <v>1015.6</v>
      </c>
      <c r="BD18" s="4">
        <v>1011.1</v>
      </c>
      <c r="BE18" s="4">
        <v>1010.2</v>
      </c>
      <c r="BF18" s="4">
        <v>1007.6117291301326</v>
      </c>
      <c r="BG18" s="4">
        <v>1008.139279939805</v>
      </c>
      <c r="BH18" s="4">
        <v>1012.5</v>
      </c>
      <c r="BI18" s="4">
        <v>1019.3</v>
      </c>
      <c r="BJ18" s="4">
        <v>988</v>
      </c>
      <c r="BK18" s="4">
        <v>1011.4</v>
      </c>
      <c r="BL18" s="4">
        <v>1019.7</v>
      </c>
      <c r="BM18" s="4">
        <v>1016.1</v>
      </c>
      <c r="BN18" s="4">
        <v>1018.3</v>
      </c>
      <c r="BO18" s="4">
        <v>1011</v>
      </c>
      <c r="BP18" s="4">
        <v>999.4</v>
      </c>
      <c r="BQ18" s="4">
        <v>1012.8</v>
      </c>
      <c r="BR18" s="4"/>
      <c r="BS18" s="4"/>
      <c r="BT18" s="4"/>
      <c r="BU18" s="4"/>
      <c r="BV18" s="4"/>
      <c r="BW18" s="4"/>
      <c r="BY18" s="10">
        <f t="shared" si="0"/>
        <v>1009.1066666666666</v>
      </c>
      <c r="BZ18" s="10">
        <f t="shared" si="1"/>
        <v>1009.7766666666666</v>
      </c>
      <c r="CA18" s="10">
        <f t="shared" si="2"/>
        <v>1010.8283669689978</v>
      </c>
      <c r="CB18" s="10">
        <f t="shared" si="3"/>
        <v>1010.6145486796754</v>
      </c>
    </row>
    <row r="19" spans="1:80" ht="11.25">
      <c r="A19" s="5">
        <v>17</v>
      </c>
      <c r="B19" s="24" t="s">
        <v>38</v>
      </c>
      <c r="C19" s="15" t="s">
        <v>38</v>
      </c>
      <c r="D19" s="15" t="s">
        <v>38</v>
      </c>
      <c r="E19" s="15" t="s">
        <v>38</v>
      </c>
      <c r="F19" s="15" t="s">
        <v>38</v>
      </c>
      <c r="G19" s="15">
        <v>1001.7</v>
      </c>
      <c r="H19" s="15">
        <v>1008.4</v>
      </c>
      <c r="I19" s="15">
        <v>1019.8</v>
      </c>
      <c r="J19" s="15">
        <v>995.5</v>
      </c>
      <c r="K19" s="4">
        <v>1009.6</v>
      </c>
      <c r="L19" s="4">
        <v>998.7</v>
      </c>
      <c r="M19" s="4">
        <v>1018</v>
      </c>
      <c r="N19" s="4">
        <v>997.4</v>
      </c>
      <c r="O19" s="4">
        <v>1015.1</v>
      </c>
      <c r="P19" s="4">
        <v>1006.1</v>
      </c>
      <c r="Q19" s="4">
        <v>1015.3</v>
      </c>
      <c r="R19" s="4">
        <v>1008.1</v>
      </c>
      <c r="S19" s="4">
        <v>1010.6</v>
      </c>
      <c r="T19" s="4">
        <v>1016.5</v>
      </c>
      <c r="U19" s="4">
        <v>993.5</v>
      </c>
      <c r="V19" s="4">
        <v>1014.3</v>
      </c>
      <c r="W19" s="4">
        <v>1014.7</v>
      </c>
      <c r="X19" s="4">
        <v>1013.8</v>
      </c>
      <c r="Y19" s="4">
        <v>1001.7</v>
      </c>
      <c r="Z19" s="4">
        <v>1009.6</v>
      </c>
      <c r="AA19" s="4">
        <v>1002.7</v>
      </c>
      <c r="AB19" s="4">
        <v>1018.9</v>
      </c>
      <c r="AC19" s="4">
        <v>1011.7</v>
      </c>
      <c r="AD19" s="4">
        <v>1019.9</v>
      </c>
      <c r="AE19" s="4">
        <v>1019.4</v>
      </c>
      <c r="AF19" s="4">
        <v>1009.8</v>
      </c>
      <c r="AG19" s="4">
        <v>1011.8</v>
      </c>
      <c r="AH19" s="4">
        <v>1019.3</v>
      </c>
      <c r="AI19" s="4">
        <v>1005.4</v>
      </c>
      <c r="AJ19" s="4">
        <v>998.3</v>
      </c>
      <c r="AK19" s="4">
        <v>1009.3</v>
      </c>
      <c r="AL19" s="4">
        <v>1014</v>
      </c>
      <c r="AM19" s="4">
        <v>1012.2</v>
      </c>
      <c r="AN19" s="4">
        <v>1015.5</v>
      </c>
      <c r="AO19" s="4">
        <v>1008.7</v>
      </c>
      <c r="AP19" s="4">
        <v>1011.2</v>
      </c>
      <c r="AQ19" s="4">
        <v>1006.1</v>
      </c>
      <c r="AR19" s="4">
        <v>985.3</v>
      </c>
      <c r="AS19" s="4">
        <v>1011.4</v>
      </c>
      <c r="AT19" s="4">
        <v>1008.3</v>
      </c>
      <c r="AU19" s="4">
        <v>998.6</v>
      </c>
      <c r="AV19" s="4">
        <v>1017.4</v>
      </c>
      <c r="AW19" s="4">
        <v>999.4</v>
      </c>
      <c r="AX19" s="4">
        <v>1005.7</v>
      </c>
      <c r="AY19" s="4">
        <v>1008.3</v>
      </c>
      <c r="AZ19" s="4">
        <v>1015.7</v>
      </c>
      <c r="BA19" s="4">
        <v>1017.7</v>
      </c>
      <c r="BB19" s="4">
        <v>1023.2</v>
      </c>
      <c r="BC19" s="4">
        <v>1012.9</v>
      </c>
      <c r="BD19" s="4">
        <v>1010.1</v>
      </c>
      <c r="BE19" s="4">
        <v>1012.5</v>
      </c>
      <c r="BF19" s="4">
        <v>1013.7713847352674</v>
      </c>
      <c r="BG19" s="4">
        <v>1006.9598822019168</v>
      </c>
      <c r="BH19" s="4">
        <v>1011.2</v>
      </c>
      <c r="BI19" s="4">
        <v>1014.7</v>
      </c>
      <c r="BJ19" s="4">
        <v>1009.7</v>
      </c>
      <c r="BK19" s="4">
        <v>1013.9</v>
      </c>
      <c r="BL19" s="4">
        <v>1012.1</v>
      </c>
      <c r="BM19" s="4">
        <v>1012.7</v>
      </c>
      <c r="BN19" s="4">
        <v>998.5</v>
      </c>
      <c r="BO19" s="4">
        <v>1010</v>
      </c>
      <c r="BP19" s="4">
        <v>1004.7</v>
      </c>
      <c r="BQ19" s="4">
        <v>1010</v>
      </c>
      <c r="BR19" s="4"/>
      <c r="BS19" s="4"/>
      <c r="BT19" s="4"/>
      <c r="BU19" s="4"/>
      <c r="BV19" s="4"/>
      <c r="BW19" s="4"/>
      <c r="BY19" s="10">
        <f t="shared" si="0"/>
        <v>1009.7066666666668</v>
      </c>
      <c r="BZ19" s="10">
        <f t="shared" si="1"/>
        <v>1009.2900000000001</v>
      </c>
      <c r="CA19" s="10">
        <f t="shared" si="2"/>
        <v>1010.2710422312397</v>
      </c>
      <c r="CB19" s="10">
        <f t="shared" si="3"/>
        <v>1009.62681506249</v>
      </c>
    </row>
    <row r="20" spans="1:80" ht="11.25">
      <c r="A20" s="5">
        <v>18</v>
      </c>
      <c r="B20" s="24" t="s">
        <v>38</v>
      </c>
      <c r="C20" s="15" t="s">
        <v>38</v>
      </c>
      <c r="D20" s="15" t="s">
        <v>38</v>
      </c>
      <c r="E20" s="15" t="s">
        <v>38</v>
      </c>
      <c r="F20" s="15" t="s">
        <v>38</v>
      </c>
      <c r="G20" s="15">
        <v>967.4</v>
      </c>
      <c r="H20" s="15">
        <v>1001.7</v>
      </c>
      <c r="I20" s="15">
        <v>1016.4</v>
      </c>
      <c r="J20" s="15">
        <v>1009.7</v>
      </c>
      <c r="K20" s="4">
        <v>1007.9</v>
      </c>
      <c r="L20" s="4">
        <v>1000.3</v>
      </c>
      <c r="M20" s="4">
        <v>1012.7</v>
      </c>
      <c r="N20" s="4">
        <v>980.8</v>
      </c>
      <c r="O20" s="4">
        <v>1011.3</v>
      </c>
      <c r="P20" s="4">
        <v>1009.2</v>
      </c>
      <c r="Q20" s="4">
        <v>1013.4</v>
      </c>
      <c r="R20" s="4">
        <v>1008.5</v>
      </c>
      <c r="S20" s="4">
        <v>1004.9</v>
      </c>
      <c r="T20" s="4">
        <v>1014.1</v>
      </c>
      <c r="U20" s="4">
        <v>997.4</v>
      </c>
      <c r="V20" s="4">
        <v>1012.6</v>
      </c>
      <c r="W20" s="4">
        <v>1010.2</v>
      </c>
      <c r="X20" s="4">
        <v>1014.3</v>
      </c>
      <c r="Y20" s="4">
        <v>1006.1</v>
      </c>
      <c r="Z20" s="4">
        <v>1006.9</v>
      </c>
      <c r="AA20" s="4">
        <v>1008.8</v>
      </c>
      <c r="AB20" s="4">
        <v>1014.3</v>
      </c>
      <c r="AC20" s="4">
        <v>1015</v>
      </c>
      <c r="AD20" s="4">
        <v>1018.9</v>
      </c>
      <c r="AE20" s="4">
        <v>1019.6</v>
      </c>
      <c r="AF20" s="4">
        <v>1014.8</v>
      </c>
      <c r="AG20" s="4">
        <v>1011.1</v>
      </c>
      <c r="AH20" s="4">
        <v>1011.6</v>
      </c>
      <c r="AI20" s="4">
        <v>1004</v>
      </c>
      <c r="AJ20" s="4">
        <v>1001.6</v>
      </c>
      <c r="AK20" s="4">
        <v>1022.4</v>
      </c>
      <c r="AL20" s="4">
        <v>1006.3</v>
      </c>
      <c r="AM20" s="4">
        <v>1009.2</v>
      </c>
      <c r="AN20" s="4">
        <v>1008</v>
      </c>
      <c r="AO20" s="4">
        <v>1014.7</v>
      </c>
      <c r="AP20" s="4">
        <v>1007</v>
      </c>
      <c r="AQ20" s="4">
        <v>1001.3</v>
      </c>
      <c r="AR20" s="4">
        <v>1007.6</v>
      </c>
      <c r="AS20" s="4">
        <v>1008.7</v>
      </c>
      <c r="AT20" s="4">
        <v>1004.4</v>
      </c>
      <c r="AU20" s="4">
        <v>1014.9</v>
      </c>
      <c r="AV20" s="4">
        <v>1018.7</v>
      </c>
      <c r="AW20" s="4">
        <v>999.6</v>
      </c>
      <c r="AX20" s="4">
        <v>1006.8</v>
      </c>
      <c r="AY20" s="4">
        <v>1011</v>
      </c>
      <c r="AZ20" s="4">
        <v>1010.4</v>
      </c>
      <c r="BA20" s="4">
        <v>1015.5</v>
      </c>
      <c r="BB20" s="4">
        <v>1017.8</v>
      </c>
      <c r="BC20" s="4">
        <v>1005.4</v>
      </c>
      <c r="BD20" s="4">
        <v>1011.5</v>
      </c>
      <c r="BE20" s="4">
        <v>1015.1</v>
      </c>
      <c r="BF20" s="4">
        <v>1010.3426787757811</v>
      </c>
      <c r="BG20" s="4">
        <v>1011.3804120685943</v>
      </c>
      <c r="BH20" s="4">
        <v>1009.6</v>
      </c>
      <c r="BI20" s="4">
        <v>1012</v>
      </c>
      <c r="BJ20" s="4">
        <v>1020.1</v>
      </c>
      <c r="BK20" s="4">
        <v>1011.3</v>
      </c>
      <c r="BL20" s="4">
        <v>1008.9</v>
      </c>
      <c r="BM20" s="4">
        <v>1007</v>
      </c>
      <c r="BN20" s="4">
        <v>990.3</v>
      </c>
      <c r="BO20" s="4">
        <v>1013.7</v>
      </c>
      <c r="BP20" s="4">
        <v>1009.2</v>
      </c>
      <c r="BQ20" s="4">
        <v>1004</v>
      </c>
      <c r="BR20" s="4"/>
      <c r="BS20" s="4"/>
      <c r="BT20" s="4"/>
      <c r="BU20" s="4"/>
      <c r="BV20" s="4"/>
      <c r="BW20" s="4"/>
      <c r="BY20" s="10">
        <f t="shared" si="0"/>
        <v>1009.2633333333331</v>
      </c>
      <c r="BZ20" s="10">
        <f t="shared" si="1"/>
        <v>1010.1366666666668</v>
      </c>
      <c r="CA20" s="10">
        <f t="shared" si="2"/>
        <v>1010.6541030281459</v>
      </c>
      <c r="CB20" s="10">
        <f t="shared" si="3"/>
        <v>1009.529777124012</v>
      </c>
    </row>
    <row r="21" spans="1:80" ht="11.25">
      <c r="A21" s="5">
        <v>19</v>
      </c>
      <c r="B21" s="24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>
        <v>1004.8</v>
      </c>
      <c r="H21" s="15">
        <v>1004.2</v>
      </c>
      <c r="I21" s="15">
        <v>1005.4</v>
      </c>
      <c r="J21" s="15">
        <v>1017.7</v>
      </c>
      <c r="K21" s="4">
        <v>1007.8</v>
      </c>
      <c r="L21" s="4">
        <v>1005.7</v>
      </c>
      <c r="M21" s="4">
        <v>1009.1</v>
      </c>
      <c r="N21" s="4">
        <v>1012.4</v>
      </c>
      <c r="O21" s="4">
        <v>1009.4</v>
      </c>
      <c r="P21" s="4">
        <v>1008.5</v>
      </c>
      <c r="Q21" s="4">
        <v>1015.2</v>
      </c>
      <c r="R21" s="4">
        <v>1008.6</v>
      </c>
      <c r="S21" s="4">
        <v>1006</v>
      </c>
      <c r="T21" s="4">
        <v>1012.4</v>
      </c>
      <c r="U21" s="4">
        <v>997.3</v>
      </c>
      <c r="V21" s="4">
        <v>1011</v>
      </c>
      <c r="W21" s="4">
        <v>1008.3</v>
      </c>
      <c r="X21" s="4">
        <v>1013.5</v>
      </c>
      <c r="Y21" s="4">
        <v>1016.8</v>
      </c>
      <c r="Z21" s="4">
        <v>986.2</v>
      </c>
      <c r="AA21" s="4">
        <v>1014.7</v>
      </c>
      <c r="AB21" s="4">
        <v>1013</v>
      </c>
      <c r="AC21" s="4">
        <v>1015.9</v>
      </c>
      <c r="AD21" s="4">
        <v>1018.2</v>
      </c>
      <c r="AE21" s="4">
        <v>1014</v>
      </c>
      <c r="AF21" s="4">
        <v>1019.6</v>
      </c>
      <c r="AG21" s="4">
        <v>1012.5</v>
      </c>
      <c r="AH21" s="4">
        <v>1011.1</v>
      </c>
      <c r="AI21" s="4">
        <v>1009.2</v>
      </c>
      <c r="AJ21" s="4">
        <v>1009.4</v>
      </c>
      <c r="AK21" s="4">
        <v>1019.8</v>
      </c>
      <c r="AL21" s="4">
        <v>1005.3</v>
      </c>
      <c r="AM21" s="4">
        <v>1001.5</v>
      </c>
      <c r="AN21" s="4">
        <v>988.6</v>
      </c>
      <c r="AO21" s="4">
        <v>1013.8</v>
      </c>
      <c r="AP21" s="4">
        <v>1011.7</v>
      </c>
      <c r="AQ21" s="4">
        <v>1001.7</v>
      </c>
      <c r="AR21" s="4">
        <v>1014</v>
      </c>
      <c r="AS21" s="4">
        <v>1008.7</v>
      </c>
      <c r="AT21" s="4">
        <v>991.2</v>
      </c>
      <c r="AU21" s="4">
        <v>1016.8</v>
      </c>
      <c r="AV21" s="4">
        <v>1015.1</v>
      </c>
      <c r="AW21" s="4">
        <v>1014.9</v>
      </c>
      <c r="AX21" s="4">
        <v>1009.2</v>
      </c>
      <c r="AY21" s="4">
        <v>1020.4</v>
      </c>
      <c r="AZ21" s="4">
        <v>1004.6</v>
      </c>
      <c r="BA21" s="4">
        <v>1013.2</v>
      </c>
      <c r="BB21" s="4">
        <v>1013.3</v>
      </c>
      <c r="BC21" s="4">
        <v>1005.3</v>
      </c>
      <c r="BD21" s="4">
        <v>1019.5</v>
      </c>
      <c r="BE21" s="4">
        <v>1010.9</v>
      </c>
      <c r="BF21" s="4">
        <v>1006.5425138041631</v>
      </c>
      <c r="BG21" s="4">
        <v>1010.2970514755597</v>
      </c>
      <c r="BH21" s="4">
        <v>1008.7</v>
      </c>
      <c r="BI21" s="4">
        <v>1009.3</v>
      </c>
      <c r="BJ21" s="4">
        <v>1020.3</v>
      </c>
      <c r="BK21" s="4">
        <v>1012.4</v>
      </c>
      <c r="BL21" s="4">
        <v>1006</v>
      </c>
      <c r="BM21" s="4">
        <v>1007.6</v>
      </c>
      <c r="BN21" s="4">
        <v>1008.1</v>
      </c>
      <c r="BO21" s="4">
        <v>1013.8</v>
      </c>
      <c r="BP21" s="4">
        <v>1011.1</v>
      </c>
      <c r="BQ21" s="4">
        <v>1009.6</v>
      </c>
      <c r="BR21" s="4"/>
      <c r="BS21" s="4"/>
      <c r="BT21" s="4"/>
      <c r="BU21" s="4"/>
      <c r="BV21" s="4"/>
      <c r="BW21" s="4"/>
      <c r="BY21" s="10">
        <f t="shared" si="0"/>
        <v>1010.3366666666666</v>
      </c>
      <c r="BZ21" s="10">
        <f t="shared" si="1"/>
        <v>1009.5400000000001</v>
      </c>
      <c r="CA21" s="10">
        <f t="shared" si="2"/>
        <v>1010.3446521759909</v>
      </c>
      <c r="CB21" s="10">
        <f t="shared" si="3"/>
        <v>1009.6174053316038</v>
      </c>
    </row>
    <row r="22" spans="1:80" ht="11.25">
      <c r="A22" s="5">
        <v>20</v>
      </c>
      <c r="B22" s="24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>
        <v>1015.6</v>
      </c>
      <c r="H22" s="15">
        <v>1008.7</v>
      </c>
      <c r="I22" s="15">
        <v>1005</v>
      </c>
      <c r="J22" s="15">
        <v>1021.6</v>
      </c>
      <c r="K22" s="4">
        <v>1011.8</v>
      </c>
      <c r="L22" s="4">
        <v>1013.4</v>
      </c>
      <c r="M22" s="4">
        <v>1011.5</v>
      </c>
      <c r="N22" s="4">
        <v>1016.7</v>
      </c>
      <c r="O22" s="4">
        <v>1013</v>
      </c>
      <c r="P22" s="4">
        <v>1014.5</v>
      </c>
      <c r="Q22" s="4">
        <v>1009.1</v>
      </c>
      <c r="R22" s="4">
        <v>1010.6</v>
      </c>
      <c r="S22" s="4">
        <v>1014.5</v>
      </c>
      <c r="T22" s="4">
        <v>1012.8</v>
      </c>
      <c r="U22" s="4">
        <v>1004.6</v>
      </c>
      <c r="V22" s="4">
        <v>1013.5</v>
      </c>
      <c r="W22" s="4">
        <v>1014.4</v>
      </c>
      <c r="X22" s="4">
        <v>1016</v>
      </c>
      <c r="Y22" s="4">
        <v>1009.1</v>
      </c>
      <c r="Z22" s="4">
        <v>987.1</v>
      </c>
      <c r="AA22" s="4">
        <v>1013.7</v>
      </c>
      <c r="AB22" s="4">
        <v>1019</v>
      </c>
      <c r="AC22" s="4">
        <v>1013.9</v>
      </c>
      <c r="AD22" s="4">
        <v>1017.7</v>
      </c>
      <c r="AE22" s="4">
        <v>1003.3</v>
      </c>
      <c r="AF22" s="4">
        <v>1015.2</v>
      </c>
      <c r="AG22" s="4">
        <v>1015.3</v>
      </c>
      <c r="AH22" s="4">
        <v>1008.9</v>
      </c>
      <c r="AI22" s="4">
        <v>1014</v>
      </c>
      <c r="AJ22" s="89">
        <v>1015.8</v>
      </c>
      <c r="AK22" s="89">
        <v>1012.8</v>
      </c>
      <c r="AL22" s="89">
        <v>1001.2</v>
      </c>
      <c r="AM22" s="89">
        <v>988</v>
      </c>
      <c r="AN22" s="89">
        <v>991.6</v>
      </c>
      <c r="AO22" s="89">
        <v>1014.8</v>
      </c>
      <c r="AP22" s="89">
        <v>1014.1</v>
      </c>
      <c r="AQ22" s="89">
        <v>1003.2</v>
      </c>
      <c r="AR22" s="89">
        <v>1012.4</v>
      </c>
      <c r="AS22" s="89">
        <v>1008.1</v>
      </c>
      <c r="AT22" s="89">
        <v>1007</v>
      </c>
      <c r="AU22" s="89">
        <v>1015.1</v>
      </c>
      <c r="AV22" s="89">
        <v>1008.6</v>
      </c>
      <c r="AW22" s="89">
        <v>1021.2</v>
      </c>
      <c r="AX22" s="89">
        <v>1014.7</v>
      </c>
      <c r="AY22" s="89">
        <v>1017.5</v>
      </c>
      <c r="AZ22" s="89">
        <v>1006.9</v>
      </c>
      <c r="BA22" s="89">
        <v>1014.7</v>
      </c>
      <c r="BB22" s="89">
        <v>1011.9</v>
      </c>
      <c r="BC22" s="89">
        <v>1009.6</v>
      </c>
      <c r="BD22" s="89">
        <v>1018</v>
      </c>
      <c r="BE22" s="89">
        <v>1008.5</v>
      </c>
      <c r="BF22" s="89">
        <v>1005.4468657945167</v>
      </c>
      <c r="BG22" s="89">
        <v>1012.0281568084943</v>
      </c>
      <c r="BH22" s="89">
        <v>1007.6</v>
      </c>
      <c r="BI22" s="89">
        <v>1010.3</v>
      </c>
      <c r="BJ22" s="89">
        <v>1017.8</v>
      </c>
      <c r="BK22" s="89">
        <v>1013.4</v>
      </c>
      <c r="BL22" s="89">
        <v>1008.1</v>
      </c>
      <c r="BM22" s="89">
        <v>1008.8</v>
      </c>
      <c r="BN22" s="89">
        <v>1003.9</v>
      </c>
      <c r="BO22" s="89">
        <v>1014.4</v>
      </c>
      <c r="BP22" s="89">
        <v>1016.1</v>
      </c>
      <c r="BQ22" s="89">
        <v>1012.1</v>
      </c>
      <c r="BR22" s="89"/>
      <c r="BS22" s="89"/>
      <c r="BT22" s="89"/>
      <c r="BU22" s="89"/>
      <c r="BV22" s="89"/>
      <c r="BW22" s="89"/>
      <c r="BY22" s="10">
        <f t="shared" si="0"/>
        <v>1011.1000000000001</v>
      </c>
      <c r="BZ22" s="10">
        <f t="shared" si="1"/>
        <v>1009.7466666666664</v>
      </c>
      <c r="CA22" s="10">
        <f t="shared" si="2"/>
        <v>1010.2525007534338</v>
      </c>
      <c r="CB22" s="10">
        <f t="shared" si="3"/>
        <v>1010.1895168581616</v>
      </c>
    </row>
    <row r="23" spans="1:80" ht="11.25">
      <c r="A23" s="6">
        <v>21</v>
      </c>
      <c r="B23" s="25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>
        <v>1020</v>
      </c>
      <c r="H23" s="7">
        <v>1015.8</v>
      </c>
      <c r="I23" s="7">
        <v>1013</v>
      </c>
      <c r="J23" s="7">
        <v>1021.3</v>
      </c>
      <c r="K23" s="7">
        <v>1011.4</v>
      </c>
      <c r="L23" s="7">
        <v>1006</v>
      </c>
      <c r="M23" s="7">
        <v>1009.5</v>
      </c>
      <c r="N23" s="7">
        <v>1018.2</v>
      </c>
      <c r="O23" s="7">
        <v>1015.5</v>
      </c>
      <c r="P23" s="7">
        <v>1013.2</v>
      </c>
      <c r="Q23" s="7">
        <v>1008.8</v>
      </c>
      <c r="R23" s="7">
        <v>1013.8</v>
      </c>
      <c r="S23" s="7">
        <v>1014.5</v>
      </c>
      <c r="T23" s="7">
        <v>1019.2</v>
      </c>
      <c r="U23" s="7">
        <v>1013</v>
      </c>
      <c r="V23" s="7">
        <v>1015.4</v>
      </c>
      <c r="W23" s="7">
        <v>1019.9</v>
      </c>
      <c r="X23" s="7">
        <v>1011.1</v>
      </c>
      <c r="Y23" s="7">
        <v>1006.1</v>
      </c>
      <c r="Z23" s="7">
        <v>1008.4</v>
      </c>
      <c r="AA23" s="7">
        <v>1013.3</v>
      </c>
      <c r="AB23" s="7">
        <v>1017.1</v>
      </c>
      <c r="AC23" s="7">
        <v>1011.8</v>
      </c>
      <c r="AD23" s="7">
        <v>1020.6</v>
      </c>
      <c r="AE23" s="7">
        <v>1001.7</v>
      </c>
      <c r="AF23" s="7">
        <v>1009.4</v>
      </c>
      <c r="AG23" s="7">
        <v>1018.4</v>
      </c>
      <c r="AH23" s="7">
        <v>1014.9</v>
      </c>
      <c r="AI23" s="7">
        <v>1007.5</v>
      </c>
      <c r="AJ23" s="15">
        <v>1020.3</v>
      </c>
      <c r="AK23" s="15">
        <v>1013.5</v>
      </c>
      <c r="AL23" s="15">
        <v>1014.7</v>
      </c>
      <c r="AM23" s="15">
        <v>1014.1</v>
      </c>
      <c r="AN23" s="4">
        <v>1016</v>
      </c>
      <c r="AO23" s="4">
        <v>1020.6</v>
      </c>
      <c r="AP23" s="4">
        <v>1014.7</v>
      </c>
      <c r="AQ23" s="4">
        <v>1010</v>
      </c>
      <c r="AR23" s="4">
        <v>1014.5</v>
      </c>
      <c r="AS23" s="4">
        <v>1009.1</v>
      </c>
      <c r="AT23" s="4">
        <v>1012.6</v>
      </c>
      <c r="AU23" s="4">
        <v>1009.5</v>
      </c>
      <c r="AV23" s="4">
        <v>1009.1</v>
      </c>
      <c r="AW23" s="4">
        <v>1020.6</v>
      </c>
      <c r="AX23" s="4">
        <v>1014.1</v>
      </c>
      <c r="AY23" s="4">
        <v>1011.5</v>
      </c>
      <c r="AZ23" s="4">
        <v>1008.2</v>
      </c>
      <c r="BA23" s="4">
        <v>1008.3</v>
      </c>
      <c r="BB23" s="4">
        <v>1011.8</v>
      </c>
      <c r="BC23" s="4">
        <v>1014.7</v>
      </c>
      <c r="BD23" s="4">
        <v>1017.1</v>
      </c>
      <c r="BE23" s="4">
        <v>1008.4</v>
      </c>
      <c r="BF23" s="4">
        <v>1017.3970136081363</v>
      </c>
      <c r="BG23" s="4">
        <v>1007.7591814342386</v>
      </c>
      <c r="BH23" s="4">
        <v>980.4</v>
      </c>
      <c r="BI23" s="4">
        <v>1012.6</v>
      </c>
      <c r="BJ23" s="4">
        <v>1015.3</v>
      </c>
      <c r="BK23" s="4">
        <v>1016.5</v>
      </c>
      <c r="BL23" s="4">
        <v>1011.9</v>
      </c>
      <c r="BM23" s="4">
        <v>1011.1</v>
      </c>
      <c r="BN23" s="4">
        <v>1004.9</v>
      </c>
      <c r="BO23" s="4">
        <v>1008.9</v>
      </c>
      <c r="BP23" s="4">
        <v>1020.3</v>
      </c>
      <c r="BQ23" s="4">
        <v>1011.9</v>
      </c>
      <c r="BR23" s="4"/>
      <c r="BS23" s="4"/>
      <c r="BT23" s="4"/>
      <c r="BU23" s="4"/>
      <c r="BV23" s="4"/>
      <c r="BW23" s="4"/>
      <c r="BY23" s="11">
        <f t="shared" si="0"/>
        <v>1013.42</v>
      </c>
      <c r="BZ23" s="11">
        <f t="shared" si="1"/>
        <v>1013.5699999999997</v>
      </c>
      <c r="CA23" s="11">
        <f t="shared" si="2"/>
        <v>1013.0352065014124</v>
      </c>
      <c r="CB23" s="10">
        <f t="shared" si="3"/>
        <v>1011.7372966142703</v>
      </c>
    </row>
    <row r="24" spans="1:80" ht="11.25">
      <c r="A24" s="5">
        <v>22</v>
      </c>
      <c r="B24" s="24" t="s">
        <v>38</v>
      </c>
      <c r="C24" s="15" t="s">
        <v>38</v>
      </c>
      <c r="D24" s="15" t="s">
        <v>38</v>
      </c>
      <c r="E24" s="15" t="s">
        <v>38</v>
      </c>
      <c r="F24" s="15" t="s">
        <v>38</v>
      </c>
      <c r="G24" s="15">
        <v>1017.4</v>
      </c>
      <c r="H24" s="15">
        <v>1017.2</v>
      </c>
      <c r="I24" s="15">
        <v>1019.4</v>
      </c>
      <c r="J24" s="15">
        <v>1019.9</v>
      </c>
      <c r="K24" s="4">
        <v>1011.7</v>
      </c>
      <c r="L24" s="4">
        <v>1004.6</v>
      </c>
      <c r="M24" s="4">
        <v>1011.8</v>
      </c>
      <c r="N24" s="4">
        <v>1018.9</v>
      </c>
      <c r="O24" s="4">
        <v>1010.5</v>
      </c>
      <c r="P24" s="4">
        <v>1002.3</v>
      </c>
      <c r="Q24" s="4">
        <v>1009.9</v>
      </c>
      <c r="R24" s="4">
        <v>1013.8</v>
      </c>
      <c r="S24" s="4">
        <v>1006.7</v>
      </c>
      <c r="T24" s="4">
        <v>1020.7</v>
      </c>
      <c r="U24" s="4">
        <v>1016.3</v>
      </c>
      <c r="V24" s="4">
        <v>1012.4</v>
      </c>
      <c r="W24" s="4">
        <v>1022.2</v>
      </c>
      <c r="X24" s="4">
        <v>1013.4</v>
      </c>
      <c r="Y24" s="4">
        <v>1005.7</v>
      </c>
      <c r="Z24" s="4">
        <v>1014.1</v>
      </c>
      <c r="AA24" s="4">
        <v>1013.9</v>
      </c>
      <c r="AB24" s="4">
        <v>1011.1</v>
      </c>
      <c r="AC24" s="4">
        <v>1008.9</v>
      </c>
      <c r="AD24" s="4">
        <v>1018.3</v>
      </c>
      <c r="AE24" s="4">
        <v>1005.9</v>
      </c>
      <c r="AF24" s="4">
        <v>1007.1</v>
      </c>
      <c r="AG24" s="4">
        <v>1018</v>
      </c>
      <c r="AH24" s="4">
        <v>1016</v>
      </c>
      <c r="AI24" s="4">
        <v>1005</v>
      </c>
      <c r="AJ24" s="4">
        <v>1016.5</v>
      </c>
      <c r="AK24" s="4">
        <v>1017.8</v>
      </c>
      <c r="AL24" s="4">
        <v>1011.2</v>
      </c>
      <c r="AM24" s="4">
        <v>1021.1</v>
      </c>
      <c r="AN24" s="4">
        <v>1015.5</v>
      </c>
      <c r="AO24" s="4">
        <v>1024.6</v>
      </c>
      <c r="AP24" s="4">
        <v>1016</v>
      </c>
      <c r="AQ24" s="4">
        <v>1012.3</v>
      </c>
      <c r="AR24" s="4">
        <v>1020.1</v>
      </c>
      <c r="AS24" s="4">
        <v>981.6</v>
      </c>
      <c r="AT24" s="4">
        <v>1015.9</v>
      </c>
      <c r="AU24" s="4">
        <v>1003.6</v>
      </c>
      <c r="AV24" s="4">
        <v>1012.7</v>
      </c>
      <c r="AW24" s="4">
        <v>1018.4</v>
      </c>
      <c r="AX24" s="4">
        <v>1018.6</v>
      </c>
      <c r="AY24" s="4">
        <v>1002.2</v>
      </c>
      <c r="AZ24" s="4">
        <v>1006.5</v>
      </c>
      <c r="BA24" s="4">
        <v>1010.8</v>
      </c>
      <c r="BB24" s="4">
        <v>1016.2</v>
      </c>
      <c r="BC24" s="4">
        <v>1016</v>
      </c>
      <c r="BD24" s="4">
        <v>1016.2</v>
      </c>
      <c r="BE24" s="4">
        <v>1007.5</v>
      </c>
      <c r="BF24" s="4">
        <v>1019.69590527373</v>
      </c>
      <c r="BG24" s="4">
        <v>1005.5693488420181</v>
      </c>
      <c r="BH24" s="4">
        <v>989.6</v>
      </c>
      <c r="BI24" s="4">
        <v>1012.9</v>
      </c>
      <c r="BJ24" s="4">
        <v>1016.1</v>
      </c>
      <c r="BK24" s="4">
        <v>1017.9</v>
      </c>
      <c r="BL24" s="4">
        <v>1015.9</v>
      </c>
      <c r="BM24" s="4">
        <v>1014.4</v>
      </c>
      <c r="BN24" s="4">
        <v>1016.3</v>
      </c>
      <c r="BO24" s="4">
        <v>1007.4</v>
      </c>
      <c r="BP24" s="4">
        <v>1014.8</v>
      </c>
      <c r="BQ24" s="4">
        <v>1017.2</v>
      </c>
      <c r="BR24" s="4"/>
      <c r="BS24" s="4"/>
      <c r="BT24" s="4"/>
      <c r="BU24" s="4"/>
      <c r="BV24" s="4"/>
      <c r="BW24" s="4"/>
      <c r="BY24" s="10">
        <f t="shared" si="0"/>
        <v>1012.8566666666667</v>
      </c>
      <c r="BZ24" s="10">
        <f t="shared" si="1"/>
        <v>1013.2099999999998</v>
      </c>
      <c r="CA24" s="10">
        <f t="shared" si="2"/>
        <v>1012.5621751371916</v>
      </c>
      <c r="CB24" s="10">
        <f t="shared" si="3"/>
        <v>1012.3730727134114</v>
      </c>
    </row>
    <row r="25" spans="1:80" ht="11.25">
      <c r="A25" s="5">
        <v>23</v>
      </c>
      <c r="B25" s="24" t="s">
        <v>38</v>
      </c>
      <c r="C25" s="15" t="s">
        <v>38</v>
      </c>
      <c r="D25" s="15" t="s">
        <v>38</v>
      </c>
      <c r="E25" s="15" t="s">
        <v>38</v>
      </c>
      <c r="F25" s="15" t="s">
        <v>38</v>
      </c>
      <c r="G25" s="15">
        <v>1014.5</v>
      </c>
      <c r="H25" s="15">
        <v>1017</v>
      </c>
      <c r="I25" s="15">
        <v>1019.1</v>
      </c>
      <c r="J25" s="15">
        <v>1012.3</v>
      </c>
      <c r="K25" s="4">
        <v>999.7</v>
      </c>
      <c r="L25" s="4">
        <v>1009.1</v>
      </c>
      <c r="M25" s="4">
        <v>1016.5</v>
      </c>
      <c r="N25" s="4">
        <v>1017.2</v>
      </c>
      <c r="O25" s="4">
        <v>1012</v>
      </c>
      <c r="P25" s="4">
        <v>1006.8</v>
      </c>
      <c r="Q25" s="4">
        <v>1008.8</v>
      </c>
      <c r="R25" s="4">
        <v>1014.5</v>
      </c>
      <c r="S25" s="4">
        <v>1008.9</v>
      </c>
      <c r="T25" s="4">
        <v>1016.9</v>
      </c>
      <c r="U25" s="4">
        <v>1007.7</v>
      </c>
      <c r="V25" s="4">
        <v>1011.1</v>
      </c>
      <c r="W25" s="4">
        <v>1021.3</v>
      </c>
      <c r="X25" s="4">
        <v>1013.5</v>
      </c>
      <c r="Y25" s="4">
        <v>1006.9</v>
      </c>
      <c r="Z25" s="4">
        <v>1021.5</v>
      </c>
      <c r="AA25" s="4">
        <v>1012.6</v>
      </c>
      <c r="AB25" s="4">
        <v>1010.7</v>
      </c>
      <c r="AC25" s="4">
        <v>1014.9</v>
      </c>
      <c r="AD25" s="4">
        <v>1016.8</v>
      </c>
      <c r="AE25" s="4">
        <v>1015.5</v>
      </c>
      <c r="AF25" s="4">
        <v>1014.5</v>
      </c>
      <c r="AG25" s="4">
        <v>1014.3</v>
      </c>
      <c r="AH25" s="4">
        <v>1017</v>
      </c>
      <c r="AI25" s="4">
        <v>1013.5</v>
      </c>
      <c r="AJ25" s="4">
        <v>1019.9</v>
      </c>
      <c r="AK25" s="4">
        <v>1016</v>
      </c>
      <c r="AL25" s="4">
        <v>1011.3</v>
      </c>
      <c r="AM25" s="4">
        <v>1018.4</v>
      </c>
      <c r="AN25" s="4">
        <v>1014.3</v>
      </c>
      <c r="AO25" s="4">
        <v>1023.6</v>
      </c>
      <c r="AP25" s="4">
        <v>1009.9</v>
      </c>
      <c r="AQ25" s="4">
        <v>1009.1</v>
      </c>
      <c r="AR25" s="4">
        <v>1020.7</v>
      </c>
      <c r="AS25" s="4">
        <v>999.2</v>
      </c>
      <c r="AT25" s="4">
        <v>1020.2</v>
      </c>
      <c r="AU25" s="4">
        <v>1005.9</v>
      </c>
      <c r="AV25" s="4">
        <v>1014.8</v>
      </c>
      <c r="AW25" s="4">
        <v>1012.3</v>
      </c>
      <c r="AX25" s="4">
        <v>1022.6</v>
      </c>
      <c r="AY25" s="4">
        <v>1000.3</v>
      </c>
      <c r="AZ25" s="4">
        <v>1017.5</v>
      </c>
      <c r="BA25" s="4">
        <v>1015.5</v>
      </c>
      <c r="BB25" s="4">
        <v>1012.7</v>
      </c>
      <c r="BC25" s="4">
        <v>1015.1</v>
      </c>
      <c r="BD25" s="4">
        <v>1018.4</v>
      </c>
      <c r="BE25" s="4">
        <v>1006.3</v>
      </c>
      <c r="BF25" s="4">
        <v>1020.4104407494111</v>
      </c>
      <c r="BG25" s="4">
        <v>1007.9402869235599</v>
      </c>
      <c r="BH25" s="4">
        <v>1006.5</v>
      </c>
      <c r="BI25" s="4">
        <v>1002</v>
      </c>
      <c r="BJ25" s="4">
        <v>1020.3</v>
      </c>
      <c r="BK25" s="4">
        <v>1020.5</v>
      </c>
      <c r="BL25" s="4">
        <v>1015.8</v>
      </c>
      <c r="BM25" s="4">
        <v>1014.2</v>
      </c>
      <c r="BN25" s="4">
        <v>1013.8</v>
      </c>
      <c r="BO25" s="4">
        <v>1013.8</v>
      </c>
      <c r="BP25" s="4">
        <v>1002.5</v>
      </c>
      <c r="BQ25" s="4">
        <v>1014.3</v>
      </c>
      <c r="BR25" s="4"/>
      <c r="BS25" s="4"/>
      <c r="BT25" s="4"/>
      <c r="BU25" s="4"/>
      <c r="BV25" s="4"/>
      <c r="BW25" s="4"/>
      <c r="BY25" s="10">
        <f t="shared" si="0"/>
        <v>1013.3366666666667</v>
      </c>
      <c r="BZ25" s="10">
        <f t="shared" si="1"/>
        <v>1014.1433333333333</v>
      </c>
      <c r="CA25" s="10">
        <f t="shared" si="2"/>
        <v>1014.1316909224323</v>
      </c>
      <c r="CB25" s="10">
        <f t="shared" si="3"/>
        <v>1013.188733150741</v>
      </c>
    </row>
    <row r="26" spans="1:80" ht="11.25">
      <c r="A26" s="5">
        <v>24</v>
      </c>
      <c r="B26" s="24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>
        <v>1010.4</v>
      </c>
      <c r="H26" s="15">
        <v>1010.8</v>
      </c>
      <c r="I26" s="15">
        <v>1013.8</v>
      </c>
      <c r="J26" s="15">
        <v>1009.8</v>
      </c>
      <c r="K26" s="4">
        <v>997.7</v>
      </c>
      <c r="L26" s="4">
        <v>1016.2</v>
      </c>
      <c r="M26" s="4">
        <v>1011.5</v>
      </c>
      <c r="N26" s="4">
        <v>1015.9</v>
      </c>
      <c r="O26" s="4">
        <v>1005.3</v>
      </c>
      <c r="P26" s="4">
        <v>1010.2</v>
      </c>
      <c r="Q26" s="4">
        <v>1016.7</v>
      </c>
      <c r="R26" s="4">
        <v>1013.8</v>
      </c>
      <c r="S26" s="4">
        <v>1009.9</v>
      </c>
      <c r="T26" s="4">
        <v>1011.5</v>
      </c>
      <c r="U26" s="4">
        <v>995.5</v>
      </c>
      <c r="V26" s="4">
        <v>1010.9</v>
      </c>
      <c r="W26" s="4">
        <v>1008.9</v>
      </c>
      <c r="X26" s="4">
        <v>1012.6</v>
      </c>
      <c r="Y26" s="4">
        <v>1012.9</v>
      </c>
      <c r="Z26" s="4">
        <v>1017.4</v>
      </c>
      <c r="AA26" s="4">
        <v>1013</v>
      </c>
      <c r="AB26" s="4">
        <v>1016.3</v>
      </c>
      <c r="AC26" s="4">
        <v>1019.1</v>
      </c>
      <c r="AD26" s="4">
        <v>1018.7</v>
      </c>
      <c r="AE26" s="4">
        <v>1012.9</v>
      </c>
      <c r="AF26" s="4">
        <v>1006.5</v>
      </c>
      <c r="AG26" s="4">
        <v>1011.4</v>
      </c>
      <c r="AH26" s="4">
        <v>1016.2</v>
      </c>
      <c r="AI26" s="4">
        <v>1011.8</v>
      </c>
      <c r="AJ26" s="4">
        <v>1019.9</v>
      </c>
      <c r="AK26" s="4">
        <v>1010.2</v>
      </c>
      <c r="AL26" s="4">
        <v>1016.5</v>
      </c>
      <c r="AM26" s="4">
        <v>1013.3</v>
      </c>
      <c r="AN26" s="4">
        <v>1015.2</v>
      </c>
      <c r="AO26" s="4">
        <v>1014.4</v>
      </c>
      <c r="AP26" s="4">
        <v>1010.3</v>
      </c>
      <c r="AQ26" s="4">
        <v>1009.7</v>
      </c>
      <c r="AR26" s="4">
        <v>1008.9</v>
      </c>
      <c r="AS26" s="4">
        <v>1016.2</v>
      </c>
      <c r="AT26" s="4">
        <v>1019.4</v>
      </c>
      <c r="AU26" s="4">
        <v>1019.4</v>
      </c>
      <c r="AV26" s="4">
        <v>1003.2</v>
      </c>
      <c r="AW26" s="4">
        <v>1005.1</v>
      </c>
      <c r="AX26" s="4">
        <v>1014.8</v>
      </c>
      <c r="AY26" s="4">
        <v>1010.9</v>
      </c>
      <c r="AZ26" s="4">
        <v>1022.6</v>
      </c>
      <c r="BA26" s="4">
        <v>1020.5</v>
      </c>
      <c r="BB26" s="4">
        <v>1010</v>
      </c>
      <c r="BC26" s="4">
        <v>1011.4</v>
      </c>
      <c r="BD26" s="4">
        <v>1013.8</v>
      </c>
      <c r="BE26" s="4">
        <v>1008</v>
      </c>
      <c r="BF26" s="4">
        <v>1017.6102510157059</v>
      </c>
      <c r="BG26" s="4">
        <v>1012.535556219141</v>
      </c>
      <c r="BH26" s="4">
        <v>1014.8</v>
      </c>
      <c r="BI26" s="4">
        <v>1001.8</v>
      </c>
      <c r="BJ26" s="4">
        <v>1013.8</v>
      </c>
      <c r="BK26" s="4">
        <v>1013.3</v>
      </c>
      <c r="BL26" s="4">
        <v>1010.9</v>
      </c>
      <c r="BM26" s="4">
        <v>1016</v>
      </c>
      <c r="BN26" s="4">
        <v>1014.7</v>
      </c>
      <c r="BO26" s="4">
        <v>1014.5</v>
      </c>
      <c r="BP26" s="4">
        <v>1006.6</v>
      </c>
      <c r="BQ26" s="4">
        <v>1012.8</v>
      </c>
      <c r="BR26" s="4"/>
      <c r="BS26" s="4"/>
      <c r="BT26" s="4"/>
      <c r="BU26" s="4"/>
      <c r="BV26" s="4"/>
      <c r="BW26" s="4"/>
      <c r="BY26" s="10">
        <f t="shared" si="0"/>
        <v>1012.0833333333334</v>
      </c>
      <c r="BZ26" s="10">
        <f t="shared" si="1"/>
        <v>1012.5766666666669</v>
      </c>
      <c r="CA26" s="10">
        <f t="shared" si="2"/>
        <v>1013.378193574495</v>
      </c>
      <c r="CB26" s="10">
        <f t="shared" si="3"/>
        <v>1012.7885744269304</v>
      </c>
    </row>
    <row r="27" spans="1:80" ht="11.25">
      <c r="A27" s="5">
        <v>25</v>
      </c>
      <c r="B27" s="24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>
        <v>1011.9</v>
      </c>
      <c r="H27" s="15">
        <v>1008.6</v>
      </c>
      <c r="I27" s="15">
        <v>1013</v>
      </c>
      <c r="J27" s="15">
        <v>1012.3</v>
      </c>
      <c r="K27" s="4">
        <v>1006</v>
      </c>
      <c r="L27" s="4">
        <v>1014.1</v>
      </c>
      <c r="M27" s="4">
        <v>989.3</v>
      </c>
      <c r="N27" s="4">
        <v>1009.9</v>
      </c>
      <c r="O27" s="4">
        <v>998.5</v>
      </c>
      <c r="P27" s="4">
        <v>1012.6</v>
      </c>
      <c r="Q27" s="4">
        <v>1022.2</v>
      </c>
      <c r="R27" s="4">
        <v>1014.5</v>
      </c>
      <c r="S27" s="4">
        <v>1008.6</v>
      </c>
      <c r="T27" s="4">
        <v>1011.9</v>
      </c>
      <c r="U27" s="4">
        <v>1001.5</v>
      </c>
      <c r="V27" s="4">
        <v>1011.5</v>
      </c>
      <c r="W27" s="4">
        <v>1009.2</v>
      </c>
      <c r="X27" s="4">
        <v>1014.9</v>
      </c>
      <c r="Y27" s="4">
        <v>1019.5</v>
      </c>
      <c r="Z27" s="4">
        <v>1019.5</v>
      </c>
      <c r="AA27" s="4">
        <v>1016.3</v>
      </c>
      <c r="AB27" s="4">
        <v>1014.4</v>
      </c>
      <c r="AC27" s="4">
        <v>1018.8</v>
      </c>
      <c r="AD27" s="4">
        <v>1008.3</v>
      </c>
      <c r="AE27" s="4">
        <v>1011.4</v>
      </c>
      <c r="AF27" s="4">
        <v>1005.8</v>
      </c>
      <c r="AG27" s="4">
        <v>1007.1</v>
      </c>
      <c r="AH27" s="4">
        <v>1015.2</v>
      </c>
      <c r="AI27" s="4">
        <v>1014.8</v>
      </c>
      <c r="AJ27" s="4">
        <v>1010.7</v>
      </c>
      <c r="AK27" s="4">
        <v>998.3</v>
      </c>
      <c r="AL27" s="4">
        <v>1009.6</v>
      </c>
      <c r="AM27" s="4">
        <v>1013.1</v>
      </c>
      <c r="AN27" s="4">
        <v>1016.1</v>
      </c>
      <c r="AO27" s="4">
        <v>1001.7</v>
      </c>
      <c r="AP27" s="4">
        <v>1011.9</v>
      </c>
      <c r="AQ27" s="4">
        <v>1004.3</v>
      </c>
      <c r="AR27" s="4">
        <v>1008.7</v>
      </c>
      <c r="AS27" s="4">
        <v>1017.3</v>
      </c>
      <c r="AT27" s="4">
        <v>1018.9</v>
      </c>
      <c r="AU27" s="4">
        <v>1013.5</v>
      </c>
      <c r="AV27" s="4">
        <v>1003.2</v>
      </c>
      <c r="AW27" s="4">
        <v>1006.7</v>
      </c>
      <c r="AX27" s="4">
        <v>1010.5</v>
      </c>
      <c r="AY27" s="4">
        <v>1017.3</v>
      </c>
      <c r="AZ27" s="4">
        <v>1013</v>
      </c>
      <c r="BA27" s="4">
        <v>1019.1</v>
      </c>
      <c r="BB27" s="4">
        <v>1004.8</v>
      </c>
      <c r="BC27" s="4">
        <v>1016.2</v>
      </c>
      <c r="BD27" s="4">
        <v>1007.1</v>
      </c>
      <c r="BE27" s="4">
        <v>1000.2</v>
      </c>
      <c r="BF27" s="4">
        <v>1015.0902280137361</v>
      </c>
      <c r="BG27" s="4">
        <v>1003.6490685369275</v>
      </c>
      <c r="BH27" s="4">
        <v>1025.3</v>
      </c>
      <c r="BI27" s="4">
        <v>1014.7</v>
      </c>
      <c r="BJ27" s="4">
        <v>1002.4</v>
      </c>
      <c r="BK27" s="4">
        <v>1002.5</v>
      </c>
      <c r="BL27" s="4">
        <v>1007.2</v>
      </c>
      <c r="BM27" s="4">
        <v>1017.6</v>
      </c>
      <c r="BN27" s="4">
        <v>1013.6</v>
      </c>
      <c r="BO27" s="4">
        <v>1013.6</v>
      </c>
      <c r="BP27" s="4">
        <v>1014.9</v>
      </c>
      <c r="BQ27" s="4">
        <v>1000.4</v>
      </c>
      <c r="BR27" s="4"/>
      <c r="BS27" s="4"/>
      <c r="BT27" s="4"/>
      <c r="BU27" s="4"/>
      <c r="BV27" s="4"/>
      <c r="BW27" s="4"/>
      <c r="BY27" s="10">
        <f t="shared" si="0"/>
        <v>1010.6599999999999</v>
      </c>
      <c r="BZ27" s="10">
        <f t="shared" si="1"/>
        <v>1011.1366666666667</v>
      </c>
      <c r="CA27" s="10">
        <f t="shared" si="2"/>
        <v>1010.1179765516887</v>
      </c>
      <c r="CB27" s="10">
        <f t="shared" si="3"/>
        <v>1010.7915902113118</v>
      </c>
    </row>
    <row r="28" spans="1:80" ht="11.25">
      <c r="A28" s="5">
        <v>26</v>
      </c>
      <c r="B28" s="24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>
        <v>991.1</v>
      </c>
      <c r="H28" s="15">
        <v>994.7</v>
      </c>
      <c r="I28" s="15">
        <v>1017.2</v>
      </c>
      <c r="J28" s="15">
        <v>1010</v>
      </c>
      <c r="K28" s="4">
        <v>1018.4</v>
      </c>
      <c r="L28" s="4">
        <v>1008.6</v>
      </c>
      <c r="M28" s="4">
        <v>1006.5</v>
      </c>
      <c r="N28" s="4">
        <v>1007.4</v>
      </c>
      <c r="O28" s="4">
        <v>1001</v>
      </c>
      <c r="P28" s="4">
        <v>1017.3</v>
      </c>
      <c r="Q28" s="4">
        <v>1024.1</v>
      </c>
      <c r="R28" s="4">
        <v>1004.9</v>
      </c>
      <c r="S28" s="4">
        <v>1007.5</v>
      </c>
      <c r="T28" s="4">
        <v>995.7</v>
      </c>
      <c r="U28" s="4">
        <v>1008.8</v>
      </c>
      <c r="V28" s="4">
        <v>1006.7</v>
      </c>
      <c r="W28" s="4">
        <v>1019</v>
      </c>
      <c r="X28" s="4">
        <v>1013</v>
      </c>
      <c r="Y28" s="4">
        <v>1022.1</v>
      </c>
      <c r="Z28" s="4">
        <v>1011.6</v>
      </c>
      <c r="AA28" s="4">
        <v>1013</v>
      </c>
      <c r="AB28" s="4">
        <v>1011.3</v>
      </c>
      <c r="AC28" s="4">
        <v>1019.7</v>
      </c>
      <c r="AD28" s="4">
        <v>1000</v>
      </c>
      <c r="AE28" s="4">
        <v>1007.1</v>
      </c>
      <c r="AF28" s="4">
        <v>1014</v>
      </c>
      <c r="AG28" s="4">
        <v>1010.5</v>
      </c>
      <c r="AH28" s="4">
        <v>1017.3</v>
      </c>
      <c r="AI28" s="4">
        <v>1017.7</v>
      </c>
      <c r="AJ28" s="4">
        <v>1005.5</v>
      </c>
      <c r="AK28" s="4">
        <v>998.5</v>
      </c>
      <c r="AL28" s="4">
        <v>1011</v>
      </c>
      <c r="AM28" s="4">
        <v>1019.5</v>
      </c>
      <c r="AN28" s="4">
        <v>1020.7</v>
      </c>
      <c r="AO28" s="4">
        <v>1004.3</v>
      </c>
      <c r="AP28" s="4">
        <v>1009.9</v>
      </c>
      <c r="AQ28" s="4">
        <v>1011.5</v>
      </c>
      <c r="AR28" s="4">
        <v>1015.1</v>
      </c>
      <c r="AS28" s="4">
        <v>1013.9</v>
      </c>
      <c r="AT28" s="4">
        <v>1005</v>
      </c>
      <c r="AU28" s="4">
        <v>1015.2</v>
      </c>
      <c r="AV28" s="4">
        <v>1011.8</v>
      </c>
      <c r="AW28" s="4">
        <v>1008.3</v>
      </c>
      <c r="AX28" s="4">
        <v>1013.7</v>
      </c>
      <c r="AY28" s="4">
        <v>1024.1</v>
      </c>
      <c r="AZ28" s="4">
        <v>1011.2</v>
      </c>
      <c r="BA28" s="4">
        <v>1018.5</v>
      </c>
      <c r="BB28" s="4">
        <v>1010.4</v>
      </c>
      <c r="BC28" s="4">
        <v>1012.8</v>
      </c>
      <c r="BD28" s="4">
        <v>1012.6</v>
      </c>
      <c r="BE28" s="4">
        <v>999.4</v>
      </c>
      <c r="BF28" s="4">
        <v>1014.3828755202932</v>
      </c>
      <c r="BG28" s="4">
        <v>1015.6700376222601</v>
      </c>
      <c r="BH28" s="4">
        <v>1019</v>
      </c>
      <c r="BI28" s="4">
        <v>1019.9</v>
      </c>
      <c r="BJ28" s="4">
        <v>1001.7</v>
      </c>
      <c r="BK28" s="4">
        <v>1008.9</v>
      </c>
      <c r="BL28" s="4">
        <v>1007</v>
      </c>
      <c r="BM28" s="4">
        <v>1018.7</v>
      </c>
      <c r="BN28" s="4">
        <v>1014.6</v>
      </c>
      <c r="BO28" s="4">
        <v>1016.3</v>
      </c>
      <c r="BP28" s="4">
        <v>1024.4</v>
      </c>
      <c r="BQ28" s="4">
        <v>1004.8</v>
      </c>
      <c r="BR28" s="4"/>
      <c r="BS28" s="4"/>
      <c r="BT28" s="4"/>
      <c r="BU28" s="4"/>
      <c r="BV28" s="4"/>
      <c r="BW28" s="4"/>
      <c r="BY28" s="10">
        <f t="shared" si="0"/>
        <v>1010.9233333333333</v>
      </c>
      <c r="BZ28" s="10">
        <f t="shared" si="1"/>
        <v>1011.2566666666667</v>
      </c>
      <c r="CA28" s="10">
        <f t="shared" si="2"/>
        <v>1011.6517637714185</v>
      </c>
      <c r="CB28" s="10">
        <f t="shared" si="3"/>
        <v>1013.0081584884696</v>
      </c>
    </row>
    <row r="29" spans="1:80" ht="11.25">
      <c r="A29" s="5">
        <v>27</v>
      </c>
      <c r="B29" s="24" t="s">
        <v>38</v>
      </c>
      <c r="C29" s="15" t="s">
        <v>38</v>
      </c>
      <c r="D29" s="15" t="s">
        <v>38</v>
      </c>
      <c r="E29" s="15" t="s">
        <v>38</v>
      </c>
      <c r="F29" s="15" t="s">
        <v>38</v>
      </c>
      <c r="G29" s="15">
        <v>984.6</v>
      </c>
      <c r="H29" s="15">
        <v>989.9</v>
      </c>
      <c r="I29" s="15">
        <v>1009</v>
      </c>
      <c r="J29" s="15">
        <v>1014.4</v>
      </c>
      <c r="K29" s="4">
        <v>1021.5</v>
      </c>
      <c r="L29" s="4">
        <v>1012.4</v>
      </c>
      <c r="M29" s="4">
        <v>1010</v>
      </c>
      <c r="N29" s="4">
        <v>1003.9</v>
      </c>
      <c r="O29" s="4">
        <v>1003.6</v>
      </c>
      <c r="P29" s="4">
        <v>1022.5</v>
      </c>
      <c r="Q29" s="4">
        <v>1023.7</v>
      </c>
      <c r="R29" s="4">
        <v>1013.6</v>
      </c>
      <c r="S29" s="4">
        <v>1015.9</v>
      </c>
      <c r="T29" s="4">
        <v>995.9</v>
      </c>
      <c r="U29" s="4">
        <v>1009.8</v>
      </c>
      <c r="V29" s="4">
        <v>1004.5</v>
      </c>
      <c r="W29" s="4">
        <v>1016.4</v>
      </c>
      <c r="X29" s="4">
        <v>1011</v>
      </c>
      <c r="Y29" s="4">
        <v>1013</v>
      </c>
      <c r="Z29" s="4">
        <v>1011</v>
      </c>
      <c r="AA29" s="4">
        <v>1015.6</v>
      </c>
      <c r="AB29" s="4">
        <v>1008.2</v>
      </c>
      <c r="AC29" s="4">
        <v>1013.3</v>
      </c>
      <c r="AD29" s="4">
        <v>998.1</v>
      </c>
      <c r="AE29" s="4">
        <v>1007.6</v>
      </c>
      <c r="AF29" s="4">
        <v>1014.9</v>
      </c>
      <c r="AG29" s="4">
        <v>1019.8</v>
      </c>
      <c r="AH29" s="4">
        <v>1022.8</v>
      </c>
      <c r="AI29" s="4">
        <v>1018.1</v>
      </c>
      <c r="AJ29" s="4">
        <v>1010.9</v>
      </c>
      <c r="AK29" s="4">
        <v>1006.8</v>
      </c>
      <c r="AL29" s="4">
        <v>1011.2</v>
      </c>
      <c r="AM29" s="4">
        <v>1020.7</v>
      </c>
      <c r="AN29" s="4">
        <v>1004.1</v>
      </c>
      <c r="AO29" s="4">
        <v>1013.6</v>
      </c>
      <c r="AP29" s="4">
        <v>1005.9</v>
      </c>
      <c r="AQ29" s="4">
        <v>1012.3</v>
      </c>
      <c r="AR29" s="4">
        <v>1009.9</v>
      </c>
      <c r="AS29" s="4">
        <v>1015.4</v>
      </c>
      <c r="AT29" s="4">
        <v>998.4</v>
      </c>
      <c r="AU29" s="4">
        <v>1020.6</v>
      </c>
      <c r="AV29" s="4">
        <v>1021.2</v>
      </c>
      <c r="AW29" s="4">
        <v>1009.6</v>
      </c>
      <c r="AX29" s="4">
        <v>1014.3</v>
      </c>
      <c r="AY29" s="4">
        <v>1020.6</v>
      </c>
      <c r="AZ29" s="4">
        <v>1008.9</v>
      </c>
      <c r="BA29" s="4">
        <v>1014</v>
      </c>
      <c r="BB29" s="4">
        <v>1019.2</v>
      </c>
      <c r="BC29" s="4">
        <v>1002.1</v>
      </c>
      <c r="BD29" s="4">
        <v>1013.3</v>
      </c>
      <c r="BE29" s="4">
        <v>1008.5</v>
      </c>
      <c r="BF29" s="4">
        <v>1019.6292146584835</v>
      </c>
      <c r="BG29" s="4">
        <v>1017.1287404371615</v>
      </c>
      <c r="BH29" s="4">
        <v>1018.3</v>
      </c>
      <c r="BI29" s="4">
        <v>1016</v>
      </c>
      <c r="BJ29" s="4">
        <v>1013.1</v>
      </c>
      <c r="BK29" s="4">
        <v>1019.1</v>
      </c>
      <c r="BL29" s="4">
        <v>1010.3</v>
      </c>
      <c r="BM29" s="4">
        <v>1015.5</v>
      </c>
      <c r="BN29" s="4">
        <v>1007.5</v>
      </c>
      <c r="BO29" s="4">
        <v>1010.1</v>
      </c>
      <c r="BP29" s="4">
        <v>1025.3</v>
      </c>
      <c r="BQ29" s="4">
        <v>1008.4</v>
      </c>
      <c r="BR29" s="4"/>
      <c r="BS29" s="4"/>
      <c r="BT29" s="4"/>
      <c r="BU29" s="4"/>
      <c r="BV29" s="4"/>
      <c r="BW29" s="4"/>
      <c r="BY29" s="10">
        <f t="shared" si="0"/>
        <v>1012.3699999999998</v>
      </c>
      <c r="BZ29" s="10">
        <f t="shared" si="1"/>
        <v>1011.3533333333334</v>
      </c>
      <c r="CA29" s="10">
        <f t="shared" si="2"/>
        <v>1012.6519318365213</v>
      </c>
      <c r="CB29" s="10">
        <f t="shared" si="3"/>
        <v>1013.3212243579238</v>
      </c>
    </row>
    <row r="30" spans="1:80" ht="11.25">
      <c r="A30" s="5">
        <v>28</v>
      </c>
      <c r="B30" s="24" t="s">
        <v>38</v>
      </c>
      <c r="C30" s="15" t="s">
        <v>38</v>
      </c>
      <c r="D30" s="15" t="s">
        <v>38</v>
      </c>
      <c r="E30" s="15" t="s">
        <v>38</v>
      </c>
      <c r="F30" s="15" t="s">
        <v>38</v>
      </c>
      <c r="G30" s="15">
        <v>999.6</v>
      </c>
      <c r="H30" s="15">
        <v>1009.4</v>
      </c>
      <c r="I30" s="15">
        <v>1008.3</v>
      </c>
      <c r="J30" s="15">
        <v>1019.3</v>
      </c>
      <c r="K30" s="4">
        <v>1015.3</v>
      </c>
      <c r="L30" s="4">
        <v>1019.7</v>
      </c>
      <c r="M30" s="4">
        <v>1012.2</v>
      </c>
      <c r="N30" s="4">
        <v>1003.7</v>
      </c>
      <c r="O30" s="4">
        <v>1004.6</v>
      </c>
      <c r="P30" s="4">
        <v>1023</v>
      </c>
      <c r="Q30" s="4">
        <v>1020.6</v>
      </c>
      <c r="R30" s="4">
        <v>1017.3</v>
      </c>
      <c r="S30" s="4">
        <v>1019.9</v>
      </c>
      <c r="T30" s="4">
        <v>1009</v>
      </c>
      <c r="U30" s="4">
        <v>1010.4</v>
      </c>
      <c r="V30" s="4">
        <v>1012</v>
      </c>
      <c r="W30" s="4">
        <v>1008.2</v>
      </c>
      <c r="X30" s="4">
        <v>1013.5</v>
      </c>
      <c r="Y30" s="4">
        <v>999.2</v>
      </c>
      <c r="Z30" s="4">
        <v>1016.6</v>
      </c>
      <c r="AA30" s="4">
        <v>1020.4</v>
      </c>
      <c r="AB30" s="4">
        <v>1013.3</v>
      </c>
      <c r="AC30" s="4">
        <v>1013.4</v>
      </c>
      <c r="AD30" s="4">
        <v>1004.3</v>
      </c>
      <c r="AE30" s="4">
        <v>1010.1</v>
      </c>
      <c r="AF30" s="4">
        <v>1001.8</v>
      </c>
      <c r="AG30" s="4">
        <v>1020.4</v>
      </c>
      <c r="AH30" s="4">
        <v>1014.7</v>
      </c>
      <c r="AI30" s="4">
        <v>1014.5</v>
      </c>
      <c r="AJ30" s="4">
        <v>1020.4</v>
      </c>
      <c r="AK30" s="4">
        <v>1010.6</v>
      </c>
      <c r="AL30" s="4">
        <v>1003.9</v>
      </c>
      <c r="AM30" s="4">
        <v>1014.6</v>
      </c>
      <c r="AN30" s="4">
        <v>996.1</v>
      </c>
      <c r="AO30" s="4">
        <v>1018.9</v>
      </c>
      <c r="AP30" s="4">
        <v>1009.5</v>
      </c>
      <c r="AQ30" s="4">
        <v>1012.5</v>
      </c>
      <c r="AR30" s="4">
        <v>1011.3</v>
      </c>
      <c r="AS30" s="4">
        <v>1021.3</v>
      </c>
      <c r="AT30" s="4">
        <v>1004.2</v>
      </c>
      <c r="AU30" s="4">
        <v>1020.6</v>
      </c>
      <c r="AV30" s="4">
        <v>1020</v>
      </c>
      <c r="AW30" s="4">
        <v>1011.6</v>
      </c>
      <c r="AX30" s="4">
        <v>1012</v>
      </c>
      <c r="AY30" s="4">
        <v>1008.6</v>
      </c>
      <c r="AZ30" s="4">
        <v>1009.5</v>
      </c>
      <c r="BA30" s="4">
        <v>1013.4</v>
      </c>
      <c r="BB30" s="4">
        <v>1019.6</v>
      </c>
      <c r="BC30" s="4">
        <v>1007.6</v>
      </c>
      <c r="BD30" s="4">
        <v>1007.1</v>
      </c>
      <c r="BE30" s="4">
        <v>1018.9</v>
      </c>
      <c r="BF30" s="4">
        <v>1017.2453066757115</v>
      </c>
      <c r="BG30" s="4">
        <v>1004.2600725398785</v>
      </c>
      <c r="BH30" s="4">
        <v>1017.8</v>
      </c>
      <c r="BI30" s="4">
        <v>1008.7</v>
      </c>
      <c r="BJ30" s="4">
        <v>1023.2</v>
      </c>
      <c r="BK30" s="4">
        <v>1011</v>
      </c>
      <c r="BL30" s="4">
        <v>1014.1</v>
      </c>
      <c r="BM30" s="4">
        <v>1010.4</v>
      </c>
      <c r="BN30" s="4">
        <v>995.7</v>
      </c>
      <c r="BO30" s="4">
        <v>1012.8</v>
      </c>
      <c r="BP30" s="4">
        <v>1019.7</v>
      </c>
      <c r="BQ30" s="4">
        <v>1010.6</v>
      </c>
      <c r="BR30" s="4"/>
      <c r="BS30" s="4"/>
      <c r="BT30" s="4"/>
      <c r="BU30" s="4"/>
      <c r="BV30" s="4"/>
      <c r="BW30" s="4"/>
      <c r="BY30" s="10">
        <f t="shared" si="0"/>
        <v>1012.8966666666668</v>
      </c>
      <c r="BZ30" s="10">
        <f t="shared" si="1"/>
        <v>1011.9099999999999</v>
      </c>
      <c r="CA30" s="10">
        <f t="shared" si="2"/>
        <v>1011.9835126405194</v>
      </c>
      <c r="CB30" s="10">
        <f t="shared" si="3"/>
        <v>1012.3485606198577</v>
      </c>
    </row>
    <row r="31" spans="1:80" ht="11.25">
      <c r="A31" s="5">
        <v>29</v>
      </c>
      <c r="B31" s="24" t="s">
        <v>38</v>
      </c>
      <c r="C31" s="15" t="s">
        <v>38</v>
      </c>
      <c r="D31" s="15" t="s">
        <v>38</v>
      </c>
      <c r="E31" s="15" t="s">
        <v>38</v>
      </c>
      <c r="F31" s="15" t="s">
        <v>38</v>
      </c>
      <c r="G31" s="15">
        <v>1011.9</v>
      </c>
      <c r="H31" s="15">
        <v>1015.9</v>
      </c>
      <c r="I31" s="15">
        <v>1021.9</v>
      </c>
      <c r="J31" s="15">
        <v>1015</v>
      </c>
      <c r="K31" s="4">
        <v>1012.6</v>
      </c>
      <c r="L31" s="4">
        <v>1022.6</v>
      </c>
      <c r="M31" s="4">
        <v>1013.7</v>
      </c>
      <c r="N31" s="4">
        <v>1009.9</v>
      </c>
      <c r="O31" s="4">
        <v>1008.8</v>
      </c>
      <c r="P31" s="4">
        <v>1018.9</v>
      </c>
      <c r="Q31" s="4">
        <v>1019.5</v>
      </c>
      <c r="R31" s="4">
        <v>1015.3</v>
      </c>
      <c r="S31" s="4">
        <v>1009.7</v>
      </c>
      <c r="T31" s="4">
        <v>1011.6</v>
      </c>
      <c r="U31" s="4">
        <v>1006.8</v>
      </c>
      <c r="V31" s="4">
        <v>1019.1</v>
      </c>
      <c r="W31" s="4">
        <v>1008.6</v>
      </c>
      <c r="X31" s="4">
        <v>1014.7</v>
      </c>
      <c r="Y31" s="4">
        <v>1002.5</v>
      </c>
      <c r="Z31" s="4">
        <v>1014.5</v>
      </c>
      <c r="AA31" s="4">
        <v>1010.1</v>
      </c>
      <c r="AB31" s="4">
        <v>1013.6</v>
      </c>
      <c r="AC31" s="4">
        <v>1009.9</v>
      </c>
      <c r="AD31" s="4">
        <v>1012.4</v>
      </c>
      <c r="AE31" s="4">
        <v>1017.1</v>
      </c>
      <c r="AF31" s="4">
        <v>1000.8</v>
      </c>
      <c r="AG31" s="4">
        <v>1013.5</v>
      </c>
      <c r="AH31" s="4">
        <v>1009</v>
      </c>
      <c r="AI31" s="4">
        <v>1005.1</v>
      </c>
      <c r="AJ31" s="4">
        <v>1022.7</v>
      </c>
      <c r="AK31" s="4">
        <v>1016.4</v>
      </c>
      <c r="AL31" s="4">
        <v>1010.7</v>
      </c>
      <c r="AM31" s="4">
        <v>1014.3</v>
      </c>
      <c r="AN31" s="4">
        <v>1012.3</v>
      </c>
      <c r="AO31" s="4">
        <v>1019.7</v>
      </c>
      <c r="AP31" s="4">
        <v>1016.2</v>
      </c>
      <c r="AQ31" s="4">
        <v>1007</v>
      </c>
      <c r="AR31" s="4">
        <v>1019.6</v>
      </c>
      <c r="AS31" s="4">
        <v>1016.6</v>
      </c>
      <c r="AT31" s="4">
        <v>1012.6</v>
      </c>
      <c r="AU31" s="4">
        <v>1021</v>
      </c>
      <c r="AV31" s="4">
        <v>1015.7</v>
      </c>
      <c r="AW31" s="4">
        <v>1015.6</v>
      </c>
      <c r="AX31" s="4">
        <v>1020.5</v>
      </c>
      <c r="AY31" s="4">
        <v>1008.6</v>
      </c>
      <c r="AZ31" s="4">
        <v>1005.7</v>
      </c>
      <c r="BA31" s="4">
        <v>1006.8</v>
      </c>
      <c r="BB31" s="4">
        <v>1020.4</v>
      </c>
      <c r="BC31" s="4">
        <v>1015.5</v>
      </c>
      <c r="BD31" s="4">
        <v>1016.5</v>
      </c>
      <c r="BE31" s="4">
        <v>1018.2</v>
      </c>
      <c r="BF31" s="4">
        <v>1014.934049045366</v>
      </c>
      <c r="BG31" s="4">
        <v>1010.7206559672114</v>
      </c>
      <c r="BH31" s="4">
        <v>1014</v>
      </c>
      <c r="BI31" s="4">
        <v>1008.5</v>
      </c>
      <c r="BJ31" s="4">
        <v>1021.9</v>
      </c>
      <c r="BK31" s="4">
        <v>1008.6</v>
      </c>
      <c r="BL31" s="4">
        <v>1016</v>
      </c>
      <c r="BM31" s="4">
        <v>1009.6</v>
      </c>
      <c r="BN31" s="4">
        <v>1008.3</v>
      </c>
      <c r="BO31" s="4">
        <v>1016.8</v>
      </c>
      <c r="BP31" s="4">
        <v>1013.4</v>
      </c>
      <c r="BQ31" s="4">
        <v>1009</v>
      </c>
      <c r="BR31" s="4"/>
      <c r="BS31" s="4"/>
      <c r="BT31" s="4"/>
      <c r="BU31" s="4"/>
      <c r="BV31" s="4"/>
      <c r="BW31" s="4"/>
      <c r="BY31" s="10">
        <f t="shared" si="0"/>
        <v>1012.6466666666668</v>
      </c>
      <c r="BZ31" s="10">
        <f t="shared" si="1"/>
        <v>1012.9899999999999</v>
      </c>
      <c r="CA31" s="10">
        <f t="shared" si="2"/>
        <v>1013.8718235004193</v>
      </c>
      <c r="CB31" s="10">
        <f t="shared" si="3"/>
        <v>1014.0178937100832</v>
      </c>
    </row>
    <row r="32" spans="1:80" ht="11.25">
      <c r="A32" s="5">
        <v>30</v>
      </c>
      <c r="B32" s="24" t="s">
        <v>38</v>
      </c>
      <c r="C32" s="15" t="s">
        <v>38</v>
      </c>
      <c r="D32" s="15" t="s">
        <v>38</v>
      </c>
      <c r="E32" s="15" t="s">
        <v>38</v>
      </c>
      <c r="F32" s="15" t="s">
        <v>38</v>
      </c>
      <c r="G32" s="15">
        <v>1017.5</v>
      </c>
      <c r="H32" s="15">
        <v>1015.9</v>
      </c>
      <c r="I32" s="15">
        <v>1015.8</v>
      </c>
      <c r="J32" s="15">
        <v>1005.6</v>
      </c>
      <c r="K32" s="4">
        <v>1018.4</v>
      </c>
      <c r="L32" s="4">
        <v>1015.5</v>
      </c>
      <c r="M32" s="4">
        <v>1019.5</v>
      </c>
      <c r="N32" s="4">
        <v>1012.4</v>
      </c>
      <c r="O32" s="4">
        <v>1019.2</v>
      </c>
      <c r="P32" s="4">
        <v>1006.3</v>
      </c>
      <c r="Q32" s="4">
        <v>1012.8</v>
      </c>
      <c r="R32" s="4">
        <v>1015.6</v>
      </c>
      <c r="S32" s="4">
        <v>1008.7</v>
      </c>
      <c r="T32" s="4">
        <v>1013.8</v>
      </c>
      <c r="U32" s="4">
        <v>1009.8</v>
      </c>
      <c r="V32" s="4">
        <v>1008.6</v>
      </c>
      <c r="W32" s="4">
        <v>1008.3</v>
      </c>
      <c r="X32" s="4">
        <v>1017</v>
      </c>
      <c r="Y32" s="4">
        <v>1013.4</v>
      </c>
      <c r="Z32" s="4">
        <v>1012.6</v>
      </c>
      <c r="AA32" s="4">
        <v>1007.8</v>
      </c>
      <c r="AB32" s="4">
        <v>999.6</v>
      </c>
      <c r="AC32" s="4">
        <v>1005.6</v>
      </c>
      <c r="AD32" s="4">
        <v>1011.6</v>
      </c>
      <c r="AE32" s="4">
        <v>1015.5</v>
      </c>
      <c r="AF32" s="4">
        <v>1017</v>
      </c>
      <c r="AG32" s="4">
        <v>1011.5</v>
      </c>
      <c r="AH32" s="4">
        <v>1008.5</v>
      </c>
      <c r="AI32" s="4">
        <v>1008</v>
      </c>
      <c r="AJ32" s="4">
        <v>1019.4</v>
      </c>
      <c r="AK32" s="4">
        <v>1015.4</v>
      </c>
      <c r="AL32" s="4">
        <v>1014.4</v>
      </c>
      <c r="AM32" s="4">
        <v>1011.8</v>
      </c>
      <c r="AN32" s="4">
        <v>1020.7</v>
      </c>
      <c r="AO32" s="4">
        <v>1015.1</v>
      </c>
      <c r="AP32" s="4">
        <v>1006.7</v>
      </c>
      <c r="AQ32" s="4">
        <v>1000.6</v>
      </c>
      <c r="AR32" s="4">
        <v>1020.8</v>
      </c>
      <c r="AS32" s="4">
        <v>1010.2</v>
      </c>
      <c r="AT32" s="4">
        <v>1016.6</v>
      </c>
      <c r="AU32" s="4">
        <v>1011.7</v>
      </c>
      <c r="AV32" s="4">
        <v>1012.7</v>
      </c>
      <c r="AW32" s="4">
        <v>1015.5</v>
      </c>
      <c r="AX32" s="4">
        <v>1015.7</v>
      </c>
      <c r="AY32" s="4">
        <v>1014.8</v>
      </c>
      <c r="AZ32" s="4">
        <v>1004.3</v>
      </c>
      <c r="BA32" s="4">
        <v>998</v>
      </c>
      <c r="BB32" s="4">
        <v>1022.9</v>
      </c>
      <c r="BC32" s="4">
        <v>1016.2</v>
      </c>
      <c r="BD32" s="4">
        <v>1017.4</v>
      </c>
      <c r="BE32" s="4">
        <v>1013.1</v>
      </c>
      <c r="BF32" s="4">
        <v>1020.7418629233615</v>
      </c>
      <c r="BG32" s="4">
        <v>1019.9558898924749</v>
      </c>
      <c r="BH32" s="4">
        <v>1003.7</v>
      </c>
      <c r="BI32" s="4">
        <v>996.1</v>
      </c>
      <c r="BJ32" s="4">
        <v>1017.6</v>
      </c>
      <c r="BK32" s="4">
        <v>1011.8</v>
      </c>
      <c r="BL32" s="4">
        <v>1020.4</v>
      </c>
      <c r="BM32" s="4">
        <v>1015.3</v>
      </c>
      <c r="BN32" s="4">
        <v>1016.8</v>
      </c>
      <c r="BO32" s="4">
        <v>990.8</v>
      </c>
      <c r="BP32" s="4">
        <v>1014.6</v>
      </c>
      <c r="BQ32" s="4">
        <v>1005.9</v>
      </c>
      <c r="BR32" s="4"/>
      <c r="BS32" s="4"/>
      <c r="BT32" s="4"/>
      <c r="BU32" s="4"/>
      <c r="BV32" s="4"/>
      <c r="BW32" s="4"/>
      <c r="BY32" s="10">
        <f t="shared" si="0"/>
        <v>1012.1199999999998</v>
      </c>
      <c r="BZ32" s="10">
        <f t="shared" si="1"/>
        <v>1012.0066666666667</v>
      </c>
      <c r="CA32" s="10">
        <f t="shared" si="2"/>
        <v>1013.5599250938612</v>
      </c>
      <c r="CB32" s="10">
        <f t="shared" si="3"/>
        <v>1012.2096049295429</v>
      </c>
    </row>
    <row r="33" spans="1:80" ht="11.25">
      <c r="A33" s="5">
        <v>31</v>
      </c>
      <c r="B33" s="24" t="s">
        <v>38</v>
      </c>
      <c r="C33" s="15" t="s">
        <v>38</v>
      </c>
      <c r="D33" s="15" t="s">
        <v>38</v>
      </c>
      <c r="E33" s="15" t="s">
        <v>38</v>
      </c>
      <c r="F33" s="15" t="s">
        <v>38</v>
      </c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38</v>
      </c>
      <c r="C34" s="13" t="s">
        <v>38</v>
      </c>
      <c r="D34" s="13" t="s">
        <v>38</v>
      </c>
      <c r="E34" s="13" t="s">
        <v>38</v>
      </c>
      <c r="F34" s="13" t="s">
        <v>38</v>
      </c>
      <c r="G34" s="13">
        <f>AVERAGE(G3:G33)</f>
        <v>1007.9966666666667</v>
      </c>
      <c r="H34" s="13">
        <f>AVERAGE(H3:H33)</f>
        <v>1009.4866666666669</v>
      </c>
      <c r="I34" s="13">
        <f>AVERAGE(I3:I33)</f>
        <v>1012.3066666666667</v>
      </c>
      <c r="J34" s="13">
        <f>AVERAGE(J3:J33)</f>
        <v>1010.8866666666668</v>
      </c>
      <c r="K34" s="13">
        <f aca="true" t="shared" si="4" ref="K34:S34">AVERAGE(K3:K33)</f>
        <v>1011.2800000000002</v>
      </c>
      <c r="L34" s="13">
        <f t="shared" si="4"/>
        <v>1009.3999999999999</v>
      </c>
      <c r="M34" s="13">
        <f t="shared" si="4"/>
        <v>1009.84</v>
      </c>
      <c r="N34" s="13">
        <f t="shared" si="4"/>
        <v>1007.0766666666672</v>
      </c>
      <c r="O34" s="13">
        <f t="shared" si="4"/>
        <v>1008.9233333333333</v>
      </c>
      <c r="P34" s="13">
        <f t="shared" si="4"/>
        <v>1009.2900000000001</v>
      </c>
      <c r="Q34" s="13">
        <f t="shared" si="4"/>
        <v>1013.8199999999999</v>
      </c>
      <c r="R34" s="13">
        <f t="shared" si="4"/>
        <v>1011.5533333333331</v>
      </c>
      <c r="S34" s="13">
        <f t="shared" si="4"/>
        <v>1010.896666666667</v>
      </c>
      <c r="T34" s="13">
        <f aca="true" t="shared" si="5" ref="T34:AC34">AVERAGE(T3:T33)</f>
        <v>1008.7500000000001</v>
      </c>
      <c r="U34" s="13">
        <f t="shared" si="5"/>
        <v>1009.7833333333332</v>
      </c>
      <c r="V34" s="13">
        <f t="shared" si="5"/>
        <v>1010.3733333333332</v>
      </c>
      <c r="W34" s="13">
        <f t="shared" si="5"/>
        <v>1010.4433333333334</v>
      </c>
      <c r="X34" s="13">
        <f t="shared" si="5"/>
        <v>1011.9433333333333</v>
      </c>
      <c r="Y34" s="13">
        <f t="shared" si="5"/>
        <v>1010.01</v>
      </c>
      <c r="Z34" s="13">
        <f t="shared" si="5"/>
        <v>1010.5899999999999</v>
      </c>
      <c r="AA34" s="13">
        <f t="shared" si="5"/>
        <v>1011.2066666666666</v>
      </c>
      <c r="AB34" s="13">
        <f t="shared" si="5"/>
        <v>1012.3766666666666</v>
      </c>
      <c r="AC34" s="13">
        <f t="shared" si="5"/>
        <v>1011.3300000000002</v>
      </c>
      <c r="AD34" s="13">
        <f aca="true" t="shared" si="6" ref="AD34:AM34">AVERAGE(AD3:AD33)</f>
        <v>1011.53</v>
      </c>
      <c r="AE34" s="13">
        <f t="shared" si="6"/>
        <v>1010.3899999999999</v>
      </c>
      <c r="AF34" s="13">
        <f t="shared" si="6"/>
        <v>1010.6233333333333</v>
      </c>
      <c r="AG34" s="13">
        <f t="shared" si="6"/>
        <v>1011.0466666666666</v>
      </c>
      <c r="AH34" s="13">
        <f t="shared" si="6"/>
        <v>1012.4266666666667</v>
      </c>
      <c r="AI34" s="13">
        <f t="shared" si="6"/>
        <v>1009.6299999999999</v>
      </c>
      <c r="AJ34" s="13">
        <f t="shared" si="6"/>
        <v>1012.6266666666669</v>
      </c>
      <c r="AK34" s="13">
        <f t="shared" si="6"/>
        <v>1009.3343333333333</v>
      </c>
      <c r="AL34" s="13">
        <f t="shared" si="6"/>
        <v>1010.0566666666668</v>
      </c>
      <c r="AM34" s="13">
        <f t="shared" si="6"/>
        <v>1011.3799999999998</v>
      </c>
      <c r="AN34" s="13">
        <f aca="true" t="shared" si="7" ref="AN34:AZ34">AVERAGE(AN3:AN33)</f>
        <v>1009.5599999999997</v>
      </c>
      <c r="AO34" s="13">
        <f t="shared" si="7"/>
        <v>1010.1299999999999</v>
      </c>
      <c r="AP34" s="13">
        <f t="shared" si="7"/>
        <v>1010.8800000000003</v>
      </c>
      <c r="AQ34" s="13">
        <f t="shared" si="7"/>
        <v>1007.8266666666664</v>
      </c>
      <c r="AR34" s="13">
        <f t="shared" si="7"/>
        <v>1008.7899999999998</v>
      </c>
      <c r="AS34" s="13">
        <f t="shared" si="7"/>
        <v>1010.25</v>
      </c>
      <c r="AT34" s="13">
        <f t="shared" si="7"/>
        <v>1009.6833333333335</v>
      </c>
      <c r="AU34" s="13">
        <f t="shared" si="7"/>
        <v>1010.4733333333334</v>
      </c>
      <c r="AV34" s="13">
        <f t="shared" si="7"/>
        <v>1011.0666666666668</v>
      </c>
      <c r="AW34" s="13">
        <f t="shared" si="7"/>
        <v>1009.6266666666666</v>
      </c>
      <c r="AX34" s="13">
        <f t="shared" si="7"/>
        <v>1010.78</v>
      </c>
      <c r="AY34" s="13">
        <f t="shared" si="7"/>
        <v>1012.1933333333332</v>
      </c>
      <c r="AZ34" s="13">
        <f t="shared" si="7"/>
        <v>1011.0066666666667</v>
      </c>
      <c r="BA34" s="13">
        <f aca="true" t="shared" si="8" ref="BA34:BI34">AVERAGE(BA3:BA33)</f>
        <v>1013.0833333333333</v>
      </c>
      <c r="BB34" s="13">
        <f t="shared" si="8"/>
        <v>1013.6866666666667</v>
      </c>
      <c r="BC34" s="13">
        <f t="shared" si="8"/>
        <v>1010.8833333333332</v>
      </c>
      <c r="BD34" s="13">
        <f t="shared" si="8"/>
        <v>1010.8666666666666</v>
      </c>
      <c r="BE34" s="13">
        <f t="shared" si="8"/>
        <v>1009.8500000000003</v>
      </c>
      <c r="BF34" s="13">
        <f t="shared" si="8"/>
        <v>1011.2394708364275</v>
      </c>
      <c r="BG34" s="13">
        <f t="shared" si="8"/>
        <v>1010.4785705078652</v>
      </c>
      <c r="BH34" s="13">
        <f t="shared" si="8"/>
        <v>1010.1133333333331</v>
      </c>
      <c r="BI34" s="13">
        <f t="shared" si="8"/>
        <v>1012.7833333333332</v>
      </c>
      <c r="BJ34" s="13">
        <f aca="true" t="shared" si="9" ref="BJ34:BO34">AVERAGE(BJ3:BJ33)</f>
        <v>1013.3799999999998</v>
      </c>
      <c r="BK34" s="13">
        <f t="shared" si="9"/>
        <v>1012.24</v>
      </c>
      <c r="BL34" s="13">
        <f t="shared" si="9"/>
        <v>1010.7166666666668</v>
      </c>
      <c r="BM34" s="13">
        <f t="shared" si="9"/>
        <v>1011.66</v>
      </c>
      <c r="BN34" s="13">
        <f t="shared" si="9"/>
        <v>1008.5799999999999</v>
      </c>
      <c r="BO34" s="13">
        <f t="shared" si="9"/>
        <v>1011.06</v>
      </c>
      <c r="BP34" s="13">
        <f>AVERAGE(BP3:BP33)</f>
        <v>1012.5333333333333</v>
      </c>
      <c r="BQ34" s="13">
        <f>AVERAGE(BQ3:BQ33)</f>
        <v>1010.7766666666666</v>
      </c>
      <c r="BR34" s="13"/>
      <c r="BS34" s="13"/>
      <c r="BT34" s="13"/>
      <c r="BU34" s="13"/>
      <c r="BV34" s="13"/>
      <c r="BW34" s="13"/>
      <c r="BY34" s="12">
        <f>AVERAGE(BY3:BY33)</f>
        <v>1010.6272555555552</v>
      </c>
      <c r="BZ34" s="12">
        <f>AVERAGE(BZ3:BZ33)</f>
        <v>1010.4712555555556</v>
      </c>
      <c r="CA34" s="12">
        <f>AVERAGE(CA3:CA33)</f>
        <v>1010.713301378143</v>
      </c>
      <c r="CB34" s="12">
        <f>AVERAGE(CB3:CB33)</f>
        <v>1010.8896142369127</v>
      </c>
    </row>
    <row r="36" spans="1:77" ht="11.25">
      <c r="A36" s="17" t="s">
        <v>4</v>
      </c>
      <c r="B36" s="21" t="s">
        <v>38</v>
      </c>
      <c r="C36" s="18" t="s">
        <v>38</v>
      </c>
      <c r="D36" s="18" t="s">
        <v>38</v>
      </c>
      <c r="E36" s="18" t="s">
        <v>38</v>
      </c>
      <c r="F36" s="18" t="s">
        <v>38</v>
      </c>
      <c r="G36" s="18">
        <f>MAX(G3:G33)</f>
        <v>1020</v>
      </c>
      <c r="H36" s="18">
        <f>MAX(H3:H33)</f>
        <v>1018.4</v>
      </c>
      <c r="I36" s="18">
        <f>MAX(I3:I33)</f>
        <v>1021.9</v>
      </c>
      <c r="J36" s="18">
        <f>MAX(J3:J33)</f>
        <v>1021.6</v>
      </c>
      <c r="K36" s="18">
        <f aca="true" t="shared" si="10" ref="K36:Z36">MAX(K3:K33)</f>
        <v>1021.5</v>
      </c>
      <c r="L36" s="18">
        <f t="shared" si="10"/>
        <v>1022.6</v>
      </c>
      <c r="M36" s="18">
        <f t="shared" si="10"/>
        <v>1020.4</v>
      </c>
      <c r="N36" s="18">
        <f t="shared" si="10"/>
        <v>1018.9</v>
      </c>
      <c r="O36" s="18">
        <f t="shared" si="10"/>
        <v>1019.2</v>
      </c>
      <c r="P36" s="18">
        <f t="shared" si="10"/>
        <v>1023</v>
      </c>
      <c r="Q36" s="18">
        <f t="shared" si="10"/>
        <v>1024.1</v>
      </c>
      <c r="R36" s="18">
        <f t="shared" si="10"/>
        <v>1018.2</v>
      </c>
      <c r="S36" s="18">
        <f t="shared" si="10"/>
        <v>1019.9</v>
      </c>
      <c r="T36" s="18">
        <f t="shared" si="10"/>
        <v>1020.7</v>
      </c>
      <c r="U36" s="18">
        <f t="shared" si="10"/>
        <v>1021.4</v>
      </c>
      <c r="V36" s="18">
        <f t="shared" si="10"/>
        <v>1019.1</v>
      </c>
      <c r="W36" s="18">
        <f t="shared" si="10"/>
        <v>1022.2</v>
      </c>
      <c r="X36" s="18">
        <f t="shared" si="10"/>
        <v>1017</v>
      </c>
      <c r="Y36" s="18">
        <f t="shared" si="10"/>
        <v>1022.1</v>
      </c>
      <c r="Z36" s="18">
        <f t="shared" si="10"/>
        <v>1021.5</v>
      </c>
      <c r="AA36" s="18">
        <f aca="true" t="shared" si="11" ref="AA36:AP36">MAX(AA3:AA33)</f>
        <v>1020.4</v>
      </c>
      <c r="AB36" s="18">
        <f t="shared" si="11"/>
        <v>1021.3</v>
      </c>
      <c r="AC36" s="18">
        <f t="shared" si="11"/>
        <v>1019.7</v>
      </c>
      <c r="AD36" s="18">
        <f t="shared" si="11"/>
        <v>1020.6</v>
      </c>
      <c r="AE36" s="18">
        <f t="shared" si="11"/>
        <v>1019.6</v>
      </c>
      <c r="AF36" s="18">
        <f t="shared" si="11"/>
        <v>1019.6</v>
      </c>
      <c r="AG36" s="18">
        <f t="shared" si="11"/>
        <v>1020.4</v>
      </c>
      <c r="AH36" s="18">
        <f t="shared" si="11"/>
        <v>1022.8</v>
      </c>
      <c r="AI36" s="18">
        <f t="shared" si="11"/>
        <v>1018.1</v>
      </c>
      <c r="AJ36" s="18">
        <f t="shared" si="11"/>
        <v>1022.7</v>
      </c>
      <c r="AK36" s="18">
        <f t="shared" si="11"/>
        <v>1022.4</v>
      </c>
      <c r="AL36" s="18">
        <f t="shared" si="11"/>
        <v>1016.5</v>
      </c>
      <c r="AM36" s="18">
        <f t="shared" si="11"/>
        <v>1021.1</v>
      </c>
      <c r="AN36" s="18">
        <f t="shared" si="11"/>
        <v>1020.7</v>
      </c>
      <c r="AO36" s="18">
        <f t="shared" si="11"/>
        <v>1024.6</v>
      </c>
      <c r="AP36" s="18">
        <f t="shared" si="11"/>
        <v>1018.1</v>
      </c>
      <c r="AQ36" s="18">
        <f aca="true" t="shared" si="12" ref="AQ36:AV36">MAX(AQ3:AQ33)</f>
        <v>1012.5</v>
      </c>
      <c r="AR36" s="18">
        <f t="shared" si="12"/>
        <v>1020.8</v>
      </c>
      <c r="AS36" s="18">
        <f t="shared" si="12"/>
        <v>1021.3</v>
      </c>
      <c r="AT36" s="18">
        <f t="shared" si="12"/>
        <v>1020.2</v>
      </c>
      <c r="AU36" s="18">
        <f t="shared" si="12"/>
        <v>1021</v>
      </c>
      <c r="AV36" s="18">
        <f t="shared" si="12"/>
        <v>1021.2</v>
      </c>
      <c r="AW36" s="18">
        <f aca="true" t="shared" si="13" ref="AW36:BB36">MAX(AW3:AW33)</f>
        <v>1021.2</v>
      </c>
      <c r="AX36" s="18">
        <f t="shared" si="13"/>
        <v>1022.6</v>
      </c>
      <c r="AY36" s="18">
        <f t="shared" si="13"/>
        <v>1024.1</v>
      </c>
      <c r="AZ36" s="18">
        <f t="shared" si="13"/>
        <v>1022.6</v>
      </c>
      <c r="BA36" s="18">
        <f t="shared" si="13"/>
        <v>1024.4</v>
      </c>
      <c r="BB36" s="18">
        <f t="shared" si="13"/>
        <v>1023.2</v>
      </c>
      <c r="BC36" s="18">
        <f aca="true" t="shared" si="14" ref="BC36:BH36">MAX(BC3:BC33)</f>
        <v>1017.9</v>
      </c>
      <c r="BD36" s="18">
        <f t="shared" si="14"/>
        <v>1019.5</v>
      </c>
      <c r="BE36" s="18">
        <f t="shared" si="14"/>
        <v>1018.9</v>
      </c>
      <c r="BF36" s="18">
        <f t="shared" si="14"/>
        <v>1020.7418629233615</v>
      </c>
      <c r="BG36" s="18">
        <f t="shared" si="14"/>
        <v>1019.9558898924749</v>
      </c>
      <c r="BH36" s="18">
        <f t="shared" si="14"/>
        <v>1025.3</v>
      </c>
      <c r="BI36" s="18">
        <f aca="true" t="shared" si="15" ref="BI36:BN36">MAX(BI3:BI33)</f>
        <v>1019.9</v>
      </c>
      <c r="BJ36" s="18">
        <f t="shared" si="15"/>
        <v>1023.2</v>
      </c>
      <c r="BK36" s="18">
        <f t="shared" si="15"/>
        <v>1020.5</v>
      </c>
      <c r="BL36" s="18">
        <f t="shared" si="15"/>
        <v>1020.4</v>
      </c>
      <c r="BM36" s="18">
        <f t="shared" si="15"/>
        <v>1018.7</v>
      </c>
      <c r="BN36" s="18">
        <f t="shared" si="15"/>
        <v>1018.3</v>
      </c>
      <c r="BO36" s="18">
        <f>MAX(BO3:BO33)</f>
        <v>1022.5</v>
      </c>
      <c r="BP36" s="18">
        <f>MAX(BP3:BP33)</f>
        <v>1025.3</v>
      </c>
      <c r="BQ36" s="18">
        <f>MAX(BQ3:BQ33)</f>
        <v>1017.2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>
        <f>MIN(G3:G33)</f>
        <v>967.4</v>
      </c>
      <c r="H37" s="20">
        <f>MIN(H3:H33)</f>
        <v>989.9</v>
      </c>
      <c r="I37" s="20">
        <f>MIN(I3:I33)</f>
        <v>1002.8</v>
      </c>
      <c r="J37" s="20">
        <f>MIN(J3:J33)</f>
        <v>987.2</v>
      </c>
      <c r="K37" s="20">
        <f aca="true" t="shared" si="16" ref="K37:Z37">MIN(K3:K33)</f>
        <v>997.7</v>
      </c>
      <c r="L37" s="20">
        <f t="shared" si="16"/>
        <v>995</v>
      </c>
      <c r="M37" s="20">
        <f t="shared" si="16"/>
        <v>989.3</v>
      </c>
      <c r="N37" s="20">
        <f t="shared" si="16"/>
        <v>980.8</v>
      </c>
      <c r="O37" s="20">
        <f t="shared" si="16"/>
        <v>998.5</v>
      </c>
      <c r="P37" s="20">
        <f t="shared" si="16"/>
        <v>999.6</v>
      </c>
      <c r="Q37" s="20">
        <f t="shared" si="16"/>
        <v>1003.7</v>
      </c>
      <c r="R37" s="20">
        <f t="shared" si="16"/>
        <v>1002.1</v>
      </c>
      <c r="S37" s="20">
        <f t="shared" si="16"/>
        <v>1003.2</v>
      </c>
      <c r="T37" s="20">
        <f t="shared" si="16"/>
        <v>988.9</v>
      </c>
      <c r="U37" s="20">
        <f t="shared" si="16"/>
        <v>993.5</v>
      </c>
      <c r="V37" s="20">
        <f t="shared" si="16"/>
        <v>1003.1</v>
      </c>
      <c r="W37" s="20">
        <f t="shared" si="16"/>
        <v>1000</v>
      </c>
      <c r="X37" s="20">
        <f t="shared" si="16"/>
        <v>1000.4</v>
      </c>
      <c r="Y37" s="20">
        <f t="shared" si="16"/>
        <v>999.2</v>
      </c>
      <c r="Z37" s="20">
        <f t="shared" si="16"/>
        <v>986.2</v>
      </c>
      <c r="AA37" s="20">
        <f aca="true" t="shared" si="17" ref="AA37:AP37">MIN(AA3:AA33)</f>
        <v>1002.6</v>
      </c>
      <c r="AB37" s="20">
        <f t="shared" si="17"/>
        <v>999</v>
      </c>
      <c r="AC37" s="20">
        <f t="shared" si="17"/>
        <v>1000.5</v>
      </c>
      <c r="AD37" s="20">
        <f t="shared" si="17"/>
        <v>994.5</v>
      </c>
      <c r="AE37" s="20">
        <f t="shared" si="17"/>
        <v>990.8</v>
      </c>
      <c r="AF37" s="20">
        <f t="shared" si="17"/>
        <v>1000.8</v>
      </c>
      <c r="AG37" s="20">
        <f t="shared" si="17"/>
        <v>998</v>
      </c>
      <c r="AH37" s="20">
        <f t="shared" si="17"/>
        <v>1001.4</v>
      </c>
      <c r="AI37" s="20">
        <f t="shared" si="17"/>
        <v>998.2</v>
      </c>
      <c r="AJ37" s="20">
        <f t="shared" si="17"/>
        <v>998.3</v>
      </c>
      <c r="AK37" s="20">
        <f t="shared" si="17"/>
        <v>995.9</v>
      </c>
      <c r="AL37" s="20">
        <f t="shared" si="17"/>
        <v>1001.2</v>
      </c>
      <c r="AM37" s="20">
        <f t="shared" si="17"/>
        <v>988</v>
      </c>
      <c r="AN37" s="20">
        <f t="shared" si="17"/>
        <v>988.6</v>
      </c>
      <c r="AO37" s="20">
        <f t="shared" si="17"/>
        <v>991.9</v>
      </c>
      <c r="AP37" s="20">
        <f t="shared" si="17"/>
        <v>999.8</v>
      </c>
      <c r="AQ37" s="20">
        <f aca="true" t="shared" si="18" ref="AQ37:AV37">MIN(AQ3:AQ33)</f>
        <v>1000.6</v>
      </c>
      <c r="AR37" s="20">
        <f t="shared" si="18"/>
        <v>985.3</v>
      </c>
      <c r="AS37" s="20">
        <f t="shared" si="18"/>
        <v>981.6</v>
      </c>
      <c r="AT37" s="20">
        <f t="shared" si="18"/>
        <v>991.2</v>
      </c>
      <c r="AU37" s="20">
        <f t="shared" si="18"/>
        <v>972.3</v>
      </c>
      <c r="AV37" s="20">
        <f t="shared" si="18"/>
        <v>1002.6</v>
      </c>
      <c r="AW37" s="20">
        <f aca="true" t="shared" si="19" ref="AW37:BB37">MIN(AW3:AW33)</f>
        <v>999.4</v>
      </c>
      <c r="AX37" s="20">
        <f t="shared" si="19"/>
        <v>983.6</v>
      </c>
      <c r="AY37" s="20">
        <f t="shared" si="19"/>
        <v>1000.3</v>
      </c>
      <c r="AZ37" s="20">
        <f t="shared" si="19"/>
        <v>1003</v>
      </c>
      <c r="BA37" s="20">
        <f t="shared" si="19"/>
        <v>997.4</v>
      </c>
      <c r="BB37" s="20">
        <f t="shared" si="19"/>
        <v>1003.2</v>
      </c>
      <c r="BC37" s="20">
        <f aca="true" t="shared" si="20" ref="BC37:BH37">MIN(BC3:BC33)</f>
        <v>998.5</v>
      </c>
      <c r="BD37" s="20">
        <f t="shared" si="20"/>
        <v>988</v>
      </c>
      <c r="BE37" s="20">
        <f t="shared" si="20"/>
        <v>999.4</v>
      </c>
      <c r="BF37" s="20">
        <f t="shared" si="20"/>
        <v>999.1505957607654</v>
      </c>
      <c r="BG37" s="20">
        <f t="shared" si="20"/>
        <v>1002.9614650158913</v>
      </c>
      <c r="BH37" s="20">
        <f t="shared" si="20"/>
        <v>980.4</v>
      </c>
      <c r="BI37" s="20">
        <f aca="true" t="shared" si="21" ref="BI37:BN37">MIN(BI3:BI33)</f>
        <v>996.1</v>
      </c>
      <c r="BJ37" s="20">
        <f t="shared" si="21"/>
        <v>988</v>
      </c>
      <c r="BK37" s="20">
        <f t="shared" si="21"/>
        <v>1002.5</v>
      </c>
      <c r="BL37" s="20">
        <f t="shared" si="21"/>
        <v>1003.2</v>
      </c>
      <c r="BM37" s="20">
        <f t="shared" si="21"/>
        <v>999.4</v>
      </c>
      <c r="BN37" s="20">
        <f t="shared" si="21"/>
        <v>990.3</v>
      </c>
      <c r="BO37" s="20">
        <f>MIN(BO3:BO33)</f>
        <v>990.8</v>
      </c>
      <c r="BP37" s="20">
        <f>MIN(BP3:BP33)</f>
        <v>989.1</v>
      </c>
      <c r="BQ37" s="20">
        <f>MIN(BQ3:BQ33)</f>
        <v>1000.4</v>
      </c>
      <c r="BR37" s="20"/>
      <c r="BS37" s="20"/>
      <c r="BT37" s="20"/>
      <c r="BU37" s="20"/>
      <c r="BV37" s="20"/>
      <c r="BW37" s="20"/>
      <c r="BY37" s="52">
        <f>STDEV(J3:AM33)</f>
        <v>5.996207952719834</v>
      </c>
      <c r="BZ37" s="52">
        <f>STDEV(T3:AW33)</f>
        <v>6.258256862398136</v>
      </c>
      <c r="CA37" s="52">
        <f>STDEV(AD3:BG33)</f>
        <v>6.240989488778196</v>
      </c>
      <c r="CB37" s="52">
        <f>STDEV(AN3:BQ33)</f>
        <v>6.350206706585815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&lt;980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2" ref="C42:BN42">COUNTIF(C3:C33,$B$40)</f>
        <v>0</v>
      </c>
      <c r="D42" s="76">
        <f t="shared" si="22"/>
        <v>0</v>
      </c>
      <c r="E42" s="76">
        <f t="shared" si="22"/>
        <v>0</v>
      </c>
      <c r="F42" s="76">
        <f t="shared" si="22"/>
        <v>0</v>
      </c>
      <c r="G42" s="76">
        <f t="shared" si="22"/>
        <v>1</v>
      </c>
      <c r="H42" s="76">
        <f t="shared" si="22"/>
        <v>0</v>
      </c>
      <c r="I42" s="76">
        <f t="shared" si="22"/>
        <v>0</v>
      </c>
      <c r="J42" s="76">
        <f t="shared" si="22"/>
        <v>0</v>
      </c>
      <c r="K42" s="76">
        <f t="shared" si="22"/>
        <v>0</v>
      </c>
      <c r="L42" s="76">
        <f t="shared" si="22"/>
        <v>0</v>
      </c>
      <c r="M42" s="76">
        <f t="shared" si="22"/>
        <v>0</v>
      </c>
      <c r="N42" s="76">
        <f t="shared" si="22"/>
        <v>0</v>
      </c>
      <c r="O42" s="76">
        <f t="shared" si="22"/>
        <v>0</v>
      </c>
      <c r="P42" s="76">
        <f t="shared" si="22"/>
        <v>0</v>
      </c>
      <c r="Q42" s="76">
        <f t="shared" si="22"/>
        <v>0</v>
      </c>
      <c r="R42" s="76">
        <f t="shared" si="22"/>
        <v>0</v>
      </c>
      <c r="S42" s="76">
        <f t="shared" si="22"/>
        <v>0</v>
      </c>
      <c r="T42" s="76">
        <f t="shared" si="22"/>
        <v>0</v>
      </c>
      <c r="U42" s="76">
        <f t="shared" si="22"/>
        <v>0</v>
      </c>
      <c r="V42" s="76">
        <f t="shared" si="22"/>
        <v>0</v>
      </c>
      <c r="W42" s="76">
        <f t="shared" si="22"/>
        <v>0</v>
      </c>
      <c r="X42" s="76">
        <f t="shared" si="22"/>
        <v>0</v>
      </c>
      <c r="Y42" s="76">
        <f t="shared" si="22"/>
        <v>0</v>
      </c>
      <c r="Z42" s="76">
        <f t="shared" si="22"/>
        <v>0</v>
      </c>
      <c r="AA42" s="76">
        <f t="shared" si="22"/>
        <v>0</v>
      </c>
      <c r="AB42" s="76">
        <f t="shared" si="22"/>
        <v>0</v>
      </c>
      <c r="AC42" s="76">
        <f t="shared" si="22"/>
        <v>0</v>
      </c>
      <c r="AD42" s="76">
        <f t="shared" si="22"/>
        <v>0</v>
      </c>
      <c r="AE42" s="76">
        <f t="shared" si="22"/>
        <v>0</v>
      </c>
      <c r="AF42" s="76">
        <f t="shared" si="22"/>
        <v>0</v>
      </c>
      <c r="AG42" s="76">
        <f t="shared" si="22"/>
        <v>0</v>
      </c>
      <c r="AH42" s="76">
        <f t="shared" si="22"/>
        <v>0</v>
      </c>
      <c r="AI42" s="76">
        <f t="shared" si="22"/>
        <v>0</v>
      </c>
      <c r="AJ42" s="76">
        <f t="shared" si="22"/>
        <v>0</v>
      </c>
      <c r="AK42" s="76">
        <f t="shared" si="22"/>
        <v>0</v>
      </c>
      <c r="AL42" s="76">
        <f t="shared" si="22"/>
        <v>0</v>
      </c>
      <c r="AM42" s="76">
        <f t="shared" si="22"/>
        <v>0</v>
      </c>
      <c r="AN42" s="76">
        <f t="shared" si="22"/>
        <v>0</v>
      </c>
      <c r="AO42" s="76">
        <f t="shared" si="22"/>
        <v>0</v>
      </c>
      <c r="AP42" s="76">
        <f t="shared" si="22"/>
        <v>0</v>
      </c>
      <c r="AQ42" s="76">
        <f t="shared" si="22"/>
        <v>0</v>
      </c>
      <c r="AR42" s="76">
        <f t="shared" si="22"/>
        <v>0</v>
      </c>
      <c r="AS42" s="76">
        <f t="shared" si="22"/>
        <v>0</v>
      </c>
      <c r="AT42" s="76">
        <f t="shared" si="22"/>
        <v>0</v>
      </c>
      <c r="AU42" s="76">
        <f t="shared" si="22"/>
        <v>1</v>
      </c>
      <c r="AV42" s="76">
        <f t="shared" si="22"/>
        <v>0</v>
      </c>
      <c r="AW42" s="76">
        <f t="shared" si="22"/>
        <v>0</v>
      </c>
      <c r="AX42" s="76">
        <f t="shared" si="22"/>
        <v>0</v>
      </c>
      <c r="AY42" s="76">
        <f t="shared" si="22"/>
        <v>0</v>
      </c>
      <c r="AZ42" s="76">
        <f t="shared" si="22"/>
        <v>0</v>
      </c>
      <c r="BA42" s="76">
        <f t="shared" si="22"/>
        <v>0</v>
      </c>
      <c r="BB42" s="76">
        <f t="shared" si="22"/>
        <v>0</v>
      </c>
      <c r="BC42" s="76">
        <f t="shared" si="22"/>
        <v>0</v>
      </c>
      <c r="BD42" s="76">
        <f t="shared" si="22"/>
        <v>0</v>
      </c>
      <c r="BE42" s="76">
        <f t="shared" si="22"/>
        <v>0</v>
      </c>
      <c r="BF42" s="76">
        <f t="shared" si="22"/>
        <v>0</v>
      </c>
      <c r="BG42" s="76">
        <f t="shared" si="22"/>
        <v>0</v>
      </c>
      <c r="BH42" s="76">
        <f t="shared" si="22"/>
        <v>0</v>
      </c>
      <c r="BI42" s="76">
        <f t="shared" si="22"/>
        <v>0</v>
      </c>
      <c r="BJ42" s="76">
        <f t="shared" si="22"/>
        <v>0</v>
      </c>
      <c r="BK42" s="76">
        <f t="shared" si="22"/>
        <v>0</v>
      </c>
      <c r="BL42" s="76">
        <f t="shared" si="22"/>
        <v>0</v>
      </c>
      <c r="BM42" s="76">
        <f t="shared" si="22"/>
        <v>0</v>
      </c>
      <c r="BN42" s="76">
        <f t="shared" si="22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7">
        <f>AVERAGE(J42:AM42)</f>
        <v>0</v>
      </c>
      <c r="BZ42" s="87">
        <f>AVERAGE(T42:AW42)</f>
        <v>0.03333333333333333</v>
      </c>
      <c r="CA42" s="87">
        <f>AVERAGE(AD42:BG42)</f>
        <v>0.03333333333333333</v>
      </c>
      <c r="CB42" s="87">
        <f>AVERAGE(AN42:BQ42)</f>
        <v>0.03333333333333333</v>
      </c>
    </row>
    <row r="44" spans="1:4" ht="10.5">
      <c r="A44" t="s">
        <v>37</v>
      </c>
      <c r="D44" t="s">
        <v>41</v>
      </c>
    </row>
    <row r="45" spans="1:4" ht="10.5">
      <c r="A45">
        <v>1</v>
      </c>
      <c r="B45">
        <f>SMALL(B3:BW33,1)</f>
        <v>967.4</v>
      </c>
      <c r="D45">
        <f>LARGE(B3:BW33,1)</f>
        <v>1025.3</v>
      </c>
    </row>
    <row r="46" spans="1:4" ht="10.5">
      <c r="A46">
        <v>2</v>
      </c>
      <c r="B46">
        <f>SMALL(B3:BW33,2)</f>
        <v>972.3</v>
      </c>
      <c r="D46">
        <f>LARGE(B3:BW33,2)</f>
        <v>1025.3</v>
      </c>
    </row>
    <row r="47" spans="1:4" ht="10.5">
      <c r="A47">
        <v>3</v>
      </c>
      <c r="B47">
        <f>SMALL(B3:BW33,3)</f>
        <v>980.4</v>
      </c>
      <c r="D47">
        <f>LARGE(B3:BW33,3)</f>
        <v>1024.6</v>
      </c>
    </row>
    <row r="48" spans="1:4" ht="10.5">
      <c r="A48">
        <v>4</v>
      </c>
      <c r="B48">
        <f>SMALL(B3:BW33,4)</f>
        <v>980.8</v>
      </c>
      <c r="D48">
        <f>LARGE(B3:BW33,4)</f>
        <v>1024.4</v>
      </c>
    </row>
    <row r="49" spans="1:4" ht="10.5">
      <c r="A49">
        <v>5</v>
      </c>
      <c r="B49">
        <f>SMALL(B3:BW33,5)</f>
        <v>981.6</v>
      </c>
      <c r="D49">
        <f>LARGE(B3:BW33,5)</f>
        <v>1024.4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2008-05-08T04:32:59Z</dcterms:created>
  <dcterms:modified xsi:type="dcterms:W3CDTF">2021-01-15T02:12:47Z</dcterms:modified>
  <cp:category/>
  <cp:version/>
  <cp:contentType/>
  <cp:contentStatus/>
</cp:coreProperties>
</file>