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400" windowHeight="78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最小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<sst xmlns="http://schemas.openxmlformats.org/spreadsheetml/2006/main" count="261" uniqueCount="48">
  <si>
    <t>月</t>
  </si>
  <si>
    <t>日</t>
  </si>
  <si>
    <t>61～90年平均</t>
  </si>
  <si>
    <t>Max</t>
  </si>
  <si>
    <t>Min</t>
  </si>
  <si>
    <t>61～90年</t>
  </si>
  <si>
    <t>30年平均</t>
  </si>
  <si>
    <t>71～00年</t>
  </si>
  <si>
    <t>71～00年平均</t>
  </si>
  <si>
    <t>標準偏差</t>
  </si>
  <si>
    <t>標準偏差</t>
  </si>
  <si>
    <t>月平均</t>
  </si>
  <si>
    <t>年平均</t>
  </si>
  <si>
    <t>最小</t>
  </si>
  <si>
    <t>****</t>
  </si>
  <si>
    <t>年最小</t>
  </si>
  <si>
    <t>月平均最小湿度</t>
  </si>
  <si>
    <t>月平均最小湿度</t>
  </si>
  <si>
    <t>月最小湿度</t>
  </si>
  <si>
    <t>月最小湿度</t>
  </si>
  <si>
    <t>極値</t>
  </si>
  <si>
    <t>年</t>
  </si>
  <si>
    <t>Match</t>
  </si>
  <si>
    <t>Match</t>
  </si>
  <si>
    <t>40%未満</t>
  </si>
  <si>
    <t>日最小湿度</t>
  </si>
  <si>
    <t>最大</t>
  </si>
  <si>
    <t>合計</t>
  </si>
  <si>
    <t>↓</t>
  </si>
  <si>
    <t>条件</t>
  </si>
  <si>
    <t>ここに、日数を調べたい湿度の条件を入力する</t>
  </si>
  <si>
    <t>61～90年合計</t>
  </si>
  <si>
    <t>71～00年合計</t>
  </si>
  <si>
    <t>月最小湿度40%未満の日数</t>
  </si>
  <si>
    <t>&lt;40</t>
  </si>
  <si>
    <t>％</t>
  </si>
  <si>
    <t>順位（小さい方から）</t>
  </si>
  <si>
    <t>月別順位</t>
  </si>
  <si>
    <t>月</t>
  </si>
  <si>
    <t>湿度の小さい方から</t>
  </si>
  <si>
    <t>81～10年平均</t>
  </si>
  <si>
    <t>81～10年</t>
  </si>
  <si>
    <t>**</t>
  </si>
  <si>
    <t>81～10年合計</t>
  </si>
  <si>
    <t>91～20年平均</t>
  </si>
  <si>
    <t>91～20年合計</t>
  </si>
  <si>
    <t>30年平均</t>
  </si>
  <si>
    <t>91～20年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</si>
</sst>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_);[Red]\(0\)"/>
    <numFmt numFmtId="186" formatCode="0.0_ "/>
    <numFmt numFmtId="187" formatCode="0_ "/>
    <numFmt numFmtId="188" formatCode="[hh]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0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Fill="0" applyProtection="0">
      <alignment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34" borderId="11" xfId="62" applyFill="1" applyBorder="1">
      <alignment/>
      <protection/>
    </xf>
    <xf numFmtId="0" fontId="5" fillId="34" borderId="17" xfId="62" applyFont="1" applyFill="1" applyBorder="1">
      <alignment/>
      <protection/>
    </xf>
    <xf numFmtId="0" fontId="5" fillId="34" borderId="11" xfId="62" applyFont="1" applyFill="1" applyBorder="1">
      <alignment/>
      <protection/>
    </xf>
    <xf numFmtId="0" fontId="0" fillId="34" borderId="13" xfId="62" applyFill="1" applyBorder="1" applyAlignment="1">
      <alignment horizontal="center"/>
      <protection/>
    </xf>
    <xf numFmtId="0" fontId="7" fillId="0" borderId="0" xfId="62" applyFont="1">
      <alignment/>
      <protection/>
    </xf>
    <xf numFmtId="176" fontId="6" fillId="0" borderId="14" xfId="62" applyNumberFormat="1" applyFont="1" applyBorder="1" applyAlignment="1">
      <alignment horizontal="center"/>
      <protection/>
    </xf>
    <xf numFmtId="0" fontId="7" fillId="0" borderId="12" xfId="62" applyFont="1" applyBorder="1">
      <alignment/>
      <protection/>
    </xf>
    <xf numFmtId="176" fontId="6" fillId="0" borderId="15" xfId="62" applyNumberFormat="1" applyFont="1" applyBorder="1" applyAlignment="1">
      <alignment horizontal="center"/>
      <protection/>
    </xf>
    <xf numFmtId="0" fontId="0" fillId="33" borderId="10" xfId="62" applyFill="1" applyBorder="1">
      <alignment/>
      <protection/>
    </xf>
    <xf numFmtId="176" fontId="6" fillId="33" borderId="16" xfId="62" applyNumberFormat="1" applyFont="1" applyFill="1" applyBorder="1" applyAlignment="1">
      <alignment horizontal="center"/>
      <protection/>
    </xf>
    <xf numFmtId="2" fontId="6" fillId="35" borderId="18" xfId="0" applyNumberFormat="1" applyFont="1" applyFill="1" applyBorder="1" applyAlignment="1">
      <alignment horizontal="center"/>
    </xf>
    <xf numFmtId="2" fontId="6" fillId="35" borderId="18" xfId="62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62" applyFill="1" applyBorder="1">
      <alignment/>
      <protection/>
    </xf>
    <xf numFmtId="176" fontId="6" fillId="33" borderId="19" xfId="0" applyNumberFormat="1" applyFont="1" applyFill="1" applyBorder="1" applyAlignment="1">
      <alignment horizontal="center"/>
    </xf>
    <xf numFmtId="176" fontId="6" fillId="33" borderId="19" xfId="62" applyNumberFormat="1" applyFont="1" applyFill="1" applyBorder="1" applyAlignment="1">
      <alignment horizontal="center"/>
      <protection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36" borderId="20" xfId="0" applyNumberFormat="1" applyFont="1" applyFill="1" applyBorder="1" applyAlignment="1">
      <alignment horizontal="center"/>
    </xf>
    <xf numFmtId="185" fontId="6" fillId="0" borderId="14" xfId="62" applyNumberFormat="1" applyFont="1" applyBorder="1" applyAlignment="1">
      <alignment horizontal="center"/>
      <protection/>
    </xf>
    <xf numFmtId="185" fontId="6" fillId="0" borderId="15" xfId="62" applyNumberFormat="1" applyFont="1" applyBorder="1" applyAlignment="1">
      <alignment horizontal="center"/>
      <protection/>
    </xf>
    <xf numFmtId="185" fontId="6" fillId="36" borderId="20" xfId="62" applyNumberFormat="1" applyFont="1" applyFill="1" applyBorder="1" applyAlignment="1">
      <alignment horizontal="center"/>
      <protection/>
    </xf>
    <xf numFmtId="185" fontId="6" fillId="0" borderId="0" xfId="0" applyNumberFormat="1" applyFont="1" applyAlignment="1">
      <alignment/>
    </xf>
    <xf numFmtId="185" fontId="6" fillId="0" borderId="21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22" xfId="0" applyNumberFormat="1" applyFont="1" applyBorder="1" applyAlignment="1">
      <alignment/>
    </xf>
    <xf numFmtId="185" fontId="6" fillId="33" borderId="10" xfId="0" applyNumberFormat="1" applyFont="1" applyFill="1" applyBorder="1" applyAlignment="1">
      <alignment/>
    </xf>
    <xf numFmtId="185" fontId="6" fillId="33" borderId="23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6" fillId="0" borderId="0" xfId="62" applyNumberFormat="1" applyFont="1">
      <alignment/>
      <protection/>
    </xf>
    <xf numFmtId="185" fontId="6" fillId="0" borderId="21" xfId="62" applyNumberFormat="1" applyFont="1" applyBorder="1">
      <alignment/>
      <protection/>
    </xf>
    <xf numFmtId="185" fontId="6" fillId="0" borderId="12" xfId="62" applyNumberFormat="1" applyFont="1" applyBorder="1">
      <alignment/>
      <protection/>
    </xf>
    <xf numFmtId="185" fontId="6" fillId="0" borderId="22" xfId="62" applyNumberFormat="1" applyFont="1" applyBorder="1">
      <alignment/>
      <protection/>
    </xf>
    <xf numFmtId="185" fontId="6" fillId="33" borderId="10" xfId="62" applyNumberFormat="1" applyFont="1" applyFill="1" applyBorder="1">
      <alignment/>
      <protection/>
    </xf>
    <xf numFmtId="185" fontId="6" fillId="33" borderId="23" xfId="62" applyNumberFormat="1" applyFont="1" applyFill="1" applyBorder="1">
      <alignment/>
      <protection/>
    </xf>
    <xf numFmtId="185" fontId="0" fillId="0" borderId="0" xfId="62" applyNumberFormat="1">
      <alignment/>
      <protection/>
    </xf>
    <xf numFmtId="185" fontId="11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0" fontId="7" fillId="37" borderId="14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4" fillId="33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1" fontId="6" fillId="38" borderId="18" xfId="0" applyNumberFormat="1" applyFont="1" applyFill="1" applyBorder="1" applyAlignment="1">
      <alignment/>
    </xf>
    <xf numFmtId="1" fontId="6" fillId="38" borderId="25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2" applyFont="1" applyFill="1" applyBorder="1">
      <alignment/>
      <protection/>
    </xf>
    <xf numFmtId="185" fontId="6" fillId="0" borderId="0" xfId="62" applyNumberFormat="1" applyFont="1" applyFill="1" applyBorder="1">
      <alignment/>
      <protection/>
    </xf>
    <xf numFmtId="0" fontId="0" fillId="0" borderId="0" xfId="62" applyFill="1">
      <alignment/>
      <protection/>
    </xf>
    <xf numFmtId="2" fontId="6" fillId="0" borderId="0" xfId="62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87" fontId="6" fillId="0" borderId="0" xfId="0" applyNumberFormat="1" applyFont="1" applyAlignment="1">
      <alignment/>
    </xf>
    <xf numFmtId="0" fontId="0" fillId="34" borderId="29" xfId="0" applyFill="1" applyBorder="1" applyAlignment="1">
      <alignment horizontal="right"/>
    </xf>
    <xf numFmtId="0" fontId="13" fillId="34" borderId="29" xfId="0" applyFont="1" applyFill="1" applyBorder="1" applyAlignment="1">
      <alignment/>
    </xf>
    <xf numFmtId="0" fontId="12" fillId="0" borderId="30" xfId="0" applyFont="1" applyBorder="1" applyAlignment="1">
      <alignment/>
    </xf>
    <xf numFmtId="185" fontId="6" fillId="0" borderId="30" xfId="0" applyNumberFormat="1" applyFont="1" applyBorder="1" applyAlignment="1">
      <alignment/>
    </xf>
    <xf numFmtId="1" fontId="6" fillId="38" borderId="31" xfId="0" applyNumberFormat="1" applyFont="1" applyFill="1" applyBorder="1" applyAlignment="1">
      <alignment horizontal="center"/>
    </xf>
    <xf numFmtId="1" fontId="6" fillId="38" borderId="31" xfId="0" applyNumberFormat="1" applyFont="1" applyFill="1" applyBorder="1" applyAlignment="1">
      <alignment/>
    </xf>
    <xf numFmtId="0" fontId="7" fillId="39" borderId="32" xfId="0" applyFont="1" applyFill="1" applyBorder="1" applyAlignment="1">
      <alignment/>
    </xf>
    <xf numFmtId="185" fontId="6" fillId="39" borderId="32" xfId="0" applyNumberFormat="1" applyFont="1" applyFill="1" applyBorder="1" applyAlignment="1">
      <alignment/>
    </xf>
    <xf numFmtId="185" fontId="6" fillId="39" borderId="33" xfId="0" applyNumberFormat="1" applyFont="1" applyFill="1" applyBorder="1" applyAlignment="1">
      <alignment/>
    </xf>
    <xf numFmtId="0" fontId="7" fillId="39" borderId="32" xfId="62" applyFont="1" applyFill="1" applyBorder="1">
      <alignment/>
      <protection/>
    </xf>
    <xf numFmtId="185" fontId="6" fillId="39" borderId="32" xfId="62" applyNumberFormat="1" applyFont="1" applyFill="1" applyBorder="1">
      <alignment/>
      <protection/>
    </xf>
    <xf numFmtId="185" fontId="6" fillId="39" borderId="33" xfId="62" applyNumberFormat="1" applyFont="1" applyFill="1" applyBorder="1">
      <alignment/>
      <protection/>
    </xf>
    <xf numFmtId="0" fontId="7" fillId="39" borderId="10" xfId="0" applyFont="1" applyFill="1" applyBorder="1" applyAlignment="1">
      <alignment/>
    </xf>
    <xf numFmtId="185" fontId="6" fillId="39" borderId="10" xfId="0" applyNumberFormat="1" applyFont="1" applyFill="1" applyBorder="1" applyAlignment="1">
      <alignment/>
    </xf>
    <xf numFmtId="185" fontId="6" fillId="39" borderId="23" xfId="0" applyNumberFormat="1" applyFont="1" applyFill="1" applyBorder="1" applyAlignment="1">
      <alignment/>
    </xf>
    <xf numFmtId="0" fontId="7" fillId="39" borderId="10" xfId="62" applyFont="1" applyFill="1" applyBorder="1">
      <alignment/>
      <protection/>
    </xf>
    <xf numFmtId="185" fontId="6" fillId="39" borderId="10" xfId="62" applyNumberFormat="1" applyFont="1" applyFill="1" applyBorder="1">
      <alignment/>
      <protection/>
    </xf>
    <xf numFmtId="185" fontId="6" fillId="39" borderId="23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日平均気温" xfId="62"/>
    <cellStyle name="Followed Hyperlink" xfId="63"/>
    <cellStyle name="良い" xfId="64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9"/>
  <sheetViews>
    <sheetView tabSelected="1" zoomScalePageLayoutView="0" workbookViewId="0" topLeftCell="A1">
      <pane xSplit="2" ySplit="2" topLeftCell="AZ3" activePane="bottomRight" state="frozen"/>
      <selection pane="topLeft" activeCell="CB2" sqref="CB2"/>
      <selection pane="topRight" activeCell="CB2" sqref="CB2"/>
      <selection pane="bottomLeft" activeCell="CB2" sqref="CB2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/>
      <c r="C3" s="43">
        <v>42</v>
      </c>
      <c r="D3" s="43">
        <v>28</v>
      </c>
      <c r="E3" s="43">
        <v>31</v>
      </c>
      <c r="F3" s="43">
        <v>31</v>
      </c>
      <c r="G3" s="43">
        <v>42</v>
      </c>
      <c r="H3" s="43">
        <v>56</v>
      </c>
      <c r="I3" s="43">
        <v>49</v>
      </c>
      <c r="J3" s="44">
        <v>31</v>
      </c>
      <c r="K3" s="43">
        <v>45</v>
      </c>
      <c r="L3" s="43">
        <v>23</v>
      </c>
      <c r="M3" s="43">
        <v>54</v>
      </c>
      <c r="N3" s="43">
        <v>58</v>
      </c>
      <c r="O3" s="43">
        <v>28</v>
      </c>
      <c r="P3" s="43">
        <v>47</v>
      </c>
      <c r="Q3" s="43">
        <v>24</v>
      </c>
      <c r="R3" s="43">
        <v>28</v>
      </c>
      <c r="S3" s="43">
        <v>60</v>
      </c>
      <c r="T3" s="43">
        <v>30</v>
      </c>
      <c r="U3" s="43">
        <v>56</v>
      </c>
      <c r="V3" s="43">
        <v>49</v>
      </c>
      <c r="W3" s="43">
        <v>42</v>
      </c>
      <c r="X3" s="43">
        <v>54</v>
      </c>
      <c r="Y3" s="43">
        <v>41</v>
      </c>
      <c r="Z3" s="43">
        <v>34</v>
      </c>
      <c r="AA3" s="43">
        <v>56</v>
      </c>
      <c r="AB3" s="43">
        <v>32</v>
      </c>
      <c r="AC3" s="43">
        <v>25</v>
      </c>
      <c r="AD3" s="43">
        <v>32</v>
      </c>
      <c r="AE3" s="43">
        <v>40</v>
      </c>
      <c r="AF3" s="43">
        <v>32</v>
      </c>
      <c r="AG3" s="43">
        <v>41</v>
      </c>
      <c r="AH3" s="43">
        <v>33</v>
      </c>
      <c r="AI3" s="43">
        <v>48</v>
      </c>
      <c r="AJ3" s="43">
        <v>30</v>
      </c>
      <c r="AK3" s="43">
        <v>57</v>
      </c>
      <c r="AL3" s="43">
        <v>31</v>
      </c>
      <c r="AM3" s="43">
        <v>28</v>
      </c>
      <c r="AN3" s="43">
        <v>38</v>
      </c>
      <c r="AO3" s="43">
        <v>38</v>
      </c>
      <c r="AP3" s="43">
        <v>31</v>
      </c>
      <c r="AQ3" s="43">
        <v>25</v>
      </c>
      <c r="AR3" s="43">
        <v>29</v>
      </c>
      <c r="AS3" s="43">
        <v>25</v>
      </c>
      <c r="AT3" s="43">
        <v>50.4</v>
      </c>
      <c r="AU3" s="43">
        <v>30.8</v>
      </c>
      <c r="AV3" s="43">
        <v>24.2</v>
      </c>
      <c r="AW3" s="43">
        <v>27.5</v>
      </c>
      <c r="AX3" s="43">
        <v>26.3</v>
      </c>
      <c r="AY3" s="43">
        <v>34.3</v>
      </c>
      <c r="AZ3" s="43">
        <v>44.2</v>
      </c>
      <c r="BA3" s="43">
        <v>41.7</v>
      </c>
      <c r="BB3" s="43">
        <v>41.1</v>
      </c>
      <c r="BC3" s="43">
        <v>38.8</v>
      </c>
      <c r="BD3" s="43">
        <v>40.9</v>
      </c>
      <c r="BE3" s="43">
        <v>30.5</v>
      </c>
      <c r="BF3" s="43">
        <v>26.4</v>
      </c>
      <c r="BG3" s="43">
        <v>26.3</v>
      </c>
      <c r="BH3" s="43">
        <v>38.8</v>
      </c>
      <c r="BI3" s="43">
        <v>56.1</v>
      </c>
      <c r="BJ3" s="43">
        <v>20.1</v>
      </c>
      <c r="BK3" s="43">
        <v>24.4</v>
      </c>
      <c r="BL3" s="43">
        <v>20.3</v>
      </c>
      <c r="BM3" s="43">
        <v>21.3</v>
      </c>
      <c r="BN3" s="43">
        <v>36.8</v>
      </c>
      <c r="BO3" s="43">
        <v>24.5</v>
      </c>
      <c r="BP3" s="43">
        <v>24.5</v>
      </c>
      <c r="BQ3" s="43">
        <v>25.7</v>
      </c>
      <c r="BR3" s="43"/>
      <c r="BS3" s="43"/>
      <c r="BT3" s="43"/>
      <c r="BU3" s="43"/>
      <c r="BV3" s="43"/>
      <c r="BW3" s="43"/>
      <c r="BY3" s="9">
        <f>MAX(B3:BW3)</f>
        <v>60</v>
      </c>
      <c r="BZ3" s="9">
        <f aca="true" t="shared" si="0" ref="BZ3:BZ33">AVERAGE(T3:AW3)</f>
        <v>36.99666666666667</v>
      </c>
      <c r="CA3" s="9">
        <f aca="true" t="shared" si="1" ref="CA3:CA33">AVERAGE(AD3:BG3)</f>
        <v>34.71333333333333</v>
      </c>
      <c r="CB3" s="9">
        <f>AVERAGE(AN3:BQ3)</f>
        <v>32.063333333333325</v>
      </c>
      <c r="CC3" s="37">
        <f>MIN(B3:BW3)</f>
        <v>20.1</v>
      </c>
    </row>
    <row r="4" spans="1:81" ht="11.25">
      <c r="A4" s="5">
        <v>2</v>
      </c>
      <c r="B4" s="43"/>
      <c r="C4" s="43">
        <v>31</v>
      </c>
      <c r="D4" s="43">
        <v>24</v>
      </c>
      <c r="E4" s="43">
        <v>37</v>
      </c>
      <c r="F4" s="43">
        <v>52</v>
      </c>
      <c r="G4" s="43">
        <v>44</v>
      </c>
      <c r="H4" s="43">
        <v>44</v>
      </c>
      <c r="I4" s="43">
        <v>48</v>
      </c>
      <c r="J4" s="44">
        <v>27</v>
      </c>
      <c r="K4" s="43">
        <v>43</v>
      </c>
      <c r="L4" s="43">
        <v>27</v>
      </c>
      <c r="M4" s="43">
        <v>48</v>
      </c>
      <c r="N4" s="43">
        <v>22</v>
      </c>
      <c r="O4" s="43">
        <v>35</v>
      </c>
      <c r="P4" s="43">
        <v>26</v>
      </c>
      <c r="Q4" s="43">
        <v>35</v>
      </c>
      <c r="R4" s="43">
        <v>25</v>
      </c>
      <c r="S4" s="43">
        <v>42</v>
      </c>
      <c r="T4" s="43">
        <v>24</v>
      </c>
      <c r="U4" s="43">
        <v>29</v>
      </c>
      <c r="V4" s="43">
        <v>44</v>
      </c>
      <c r="W4" s="43">
        <v>28</v>
      </c>
      <c r="X4" s="43">
        <v>43</v>
      </c>
      <c r="Y4" s="43">
        <v>24</v>
      </c>
      <c r="Z4" s="43">
        <v>25</v>
      </c>
      <c r="AA4" s="43">
        <v>41</v>
      </c>
      <c r="AB4" s="43">
        <v>27</v>
      </c>
      <c r="AC4" s="43">
        <v>30</v>
      </c>
      <c r="AD4" s="43">
        <v>46</v>
      </c>
      <c r="AE4" s="43">
        <v>45</v>
      </c>
      <c r="AF4" s="43">
        <v>45</v>
      </c>
      <c r="AG4" s="43">
        <v>42</v>
      </c>
      <c r="AH4" s="43">
        <v>26</v>
      </c>
      <c r="AI4" s="43">
        <v>20</v>
      </c>
      <c r="AJ4" s="43">
        <v>43</v>
      </c>
      <c r="AK4" s="43">
        <v>50</v>
      </c>
      <c r="AL4" s="43">
        <v>22</v>
      </c>
      <c r="AM4" s="43">
        <v>37</v>
      </c>
      <c r="AN4" s="43">
        <v>64</v>
      </c>
      <c r="AO4" s="43">
        <v>53</v>
      </c>
      <c r="AP4" s="43">
        <v>54</v>
      </c>
      <c r="AQ4" s="43">
        <v>39</v>
      </c>
      <c r="AR4" s="43">
        <v>28</v>
      </c>
      <c r="AS4" s="43">
        <v>39</v>
      </c>
      <c r="AT4" s="43">
        <v>33.2</v>
      </c>
      <c r="AU4" s="43">
        <v>47.8</v>
      </c>
      <c r="AV4" s="43">
        <v>29</v>
      </c>
      <c r="AW4" s="43">
        <v>40.2</v>
      </c>
      <c r="AX4" s="43">
        <v>26.4</v>
      </c>
      <c r="AY4" s="43">
        <v>43</v>
      </c>
      <c r="AZ4" s="43">
        <v>25.7</v>
      </c>
      <c r="BA4" s="43">
        <v>46.6</v>
      </c>
      <c r="BB4" s="43">
        <v>23</v>
      </c>
      <c r="BC4" s="43">
        <v>54.3</v>
      </c>
      <c r="BD4" s="43">
        <v>38.3</v>
      </c>
      <c r="BE4" s="43">
        <v>34.7</v>
      </c>
      <c r="BF4" s="43">
        <v>29.7</v>
      </c>
      <c r="BG4" s="43">
        <v>27.1</v>
      </c>
      <c r="BH4" s="43">
        <v>31.8</v>
      </c>
      <c r="BI4" s="43">
        <v>35.6</v>
      </c>
      <c r="BJ4" s="43">
        <v>25.4</v>
      </c>
      <c r="BK4" s="43">
        <v>24.1</v>
      </c>
      <c r="BL4" s="43">
        <v>23.9</v>
      </c>
      <c r="BM4" s="43">
        <v>31.3</v>
      </c>
      <c r="BN4" s="43">
        <v>41.2</v>
      </c>
      <c r="BO4" s="43">
        <v>18.7</v>
      </c>
      <c r="BP4" s="43">
        <v>19.8</v>
      </c>
      <c r="BQ4" s="43">
        <v>25.6</v>
      </c>
      <c r="BR4" s="43"/>
      <c r="BS4" s="43"/>
      <c r="BT4" s="43"/>
      <c r="BU4" s="43"/>
      <c r="BV4" s="43"/>
      <c r="BW4" s="43"/>
      <c r="BY4" s="9">
        <f aca="true" t="shared" si="2" ref="BY4:BY19">AVERAGE(J4:AM4)</f>
        <v>34.03333333333333</v>
      </c>
      <c r="BZ4" s="9">
        <f t="shared" si="0"/>
        <v>37.27333333333333</v>
      </c>
      <c r="CA4" s="9">
        <f t="shared" si="1"/>
        <v>38.4</v>
      </c>
      <c r="CB4" s="9">
        <f aca="true" t="shared" si="3" ref="CB4:CB33">AVERAGE(AN4:BQ4)</f>
        <v>35.11333333333333</v>
      </c>
      <c r="CC4" s="37">
        <f aca="true" t="shared" si="4" ref="CC4:CC33">MIN(B4:BW4)</f>
        <v>18.7</v>
      </c>
    </row>
    <row r="5" spans="1:81" ht="11.25">
      <c r="A5" s="5">
        <v>3</v>
      </c>
      <c r="B5" s="43"/>
      <c r="C5" s="43">
        <v>46</v>
      </c>
      <c r="D5" s="43">
        <v>41</v>
      </c>
      <c r="E5" s="43">
        <v>43</v>
      </c>
      <c r="F5" s="43">
        <v>26</v>
      </c>
      <c r="G5" s="43">
        <v>18</v>
      </c>
      <c r="H5" s="43">
        <v>51</v>
      </c>
      <c r="I5" s="43">
        <v>51</v>
      </c>
      <c r="J5" s="44">
        <v>41</v>
      </c>
      <c r="K5" s="43">
        <v>31</v>
      </c>
      <c r="L5" s="43">
        <v>27</v>
      </c>
      <c r="M5" s="43">
        <v>48</v>
      </c>
      <c r="N5" s="43">
        <v>30</v>
      </c>
      <c r="O5" s="43">
        <v>25</v>
      </c>
      <c r="P5" s="43">
        <v>30</v>
      </c>
      <c r="Q5" s="43">
        <v>29</v>
      </c>
      <c r="R5" s="43">
        <v>22</v>
      </c>
      <c r="S5" s="43">
        <v>49</v>
      </c>
      <c r="T5" s="43">
        <v>37</v>
      </c>
      <c r="U5" s="43">
        <v>27</v>
      </c>
      <c r="V5" s="43">
        <v>21</v>
      </c>
      <c r="W5" s="43">
        <v>24</v>
      </c>
      <c r="X5" s="43">
        <v>33</v>
      </c>
      <c r="Y5" s="43">
        <v>24</v>
      </c>
      <c r="Z5" s="43">
        <v>30</v>
      </c>
      <c r="AA5" s="43">
        <v>51</v>
      </c>
      <c r="AB5" s="43">
        <v>34</v>
      </c>
      <c r="AC5" s="43">
        <v>61</v>
      </c>
      <c r="AD5" s="43">
        <v>26</v>
      </c>
      <c r="AE5" s="43">
        <v>45</v>
      </c>
      <c r="AF5" s="43">
        <v>30</v>
      </c>
      <c r="AG5" s="43">
        <v>57</v>
      </c>
      <c r="AH5" s="43">
        <v>55</v>
      </c>
      <c r="AI5" s="43">
        <v>33</v>
      </c>
      <c r="AJ5" s="43">
        <v>49</v>
      </c>
      <c r="AK5" s="43">
        <v>61</v>
      </c>
      <c r="AL5" s="43">
        <v>41</v>
      </c>
      <c r="AM5" s="43">
        <v>33</v>
      </c>
      <c r="AN5" s="43">
        <v>43</v>
      </c>
      <c r="AO5" s="43">
        <v>38</v>
      </c>
      <c r="AP5" s="43">
        <v>45</v>
      </c>
      <c r="AQ5" s="43">
        <v>44</v>
      </c>
      <c r="AR5" s="43">
        <v>51</v>
      </c>
      <c r="AS5" s="43">
        <v>44</v>
      </c>
      <c r="AT5" s="43">
        <v>25.8</v>
      </c>
      <c r="AU5" s="43">
        <v>41</v>
      </c>
      <c r="AV5" s="43">
        <v>24.6</v>
      </c>
      <c r="AW5" s="43">
        <v>37.6</v>
      </c>
      <c r="AX5" s="43">
        <v>19.4</v>
      </c>
      <c r="AY5" s="43">
        <v>28.1</v>
      </c>
      <c r="AZ5" s="43">
        <v>37.8</v>
      </c>
      <c r="BA5" s="43">
        <v>35.3</v>
      </c>
      <c r="BB5" s="43">
        <v>33.1</v>
      </c>
      <c r="BC5" s="43">
        <v>28.6</v>
      </c>
      <c r="BD5" s="43">
        <v>52.3</v>
      </c>
      <c r="BE5" s="43">
        <v>29.4</v>
      </c>
      <c r="BF5" s="43">
        <v>27.2</v>
      </c>
      <c r="BG5" s="43">
        <v>31.3</v>
      </c>
      <c r="BH5" s="43">
        <v>39.6</v>
      </c>
      <c r="BI5" s="43">
        <v>23.5</v>
      </c>
      <c r="BJ5" s="43">
        <v>26.2</v>
      </c>
      <c r="BK5" s="43">
        <v>39</v>
      </c>
      <c r="BL5" s="43">
        <v>23</v>
      </c>
      <c r="BM5" s="43">
        <v>28.9</v>
      </c>
      <c r="BN5" s="43">
        <v>32.2</v>
      </c>
      <c r="BO5" s="43">
        <v>23.2</v>
      </c>
      <c r="BP5" s="43">
        <v>24.4</v>
      </c>
      <c r="BQ5" s="43">
        <v>46.5</v>
      </c>
      <c r="BR5" s="43"/>
      <c r="BS5" s="43"/>
      <c r="BT5" s="43"/>
      <c r="BU5" s="43"/>
      <c r="BV5" s="43"/>
      <c r="BW5" s="43"/>
      <c r="BY5" s="9">
        <f t="shared" si="2"/>
        <v>36.8</v>
      </c>
      <c r="BZ5" s="9">
        <f t="shared" si="0"/>
        <v>38.86666666666666</v>
      </c>
      <c r="CA5" s="9">
        <f t="shared" si="1"/>
        <v>38.21666666666667</v>
      </c>
      <c r="CB5" s="9">
        <f t="shared" si="3"/>
        <v>34.1</v>
      </c>
      <c r="CC5" s="37">
        <f t="shared" si="4"/>
        <v>18</v>
      </c>
    </row>
    <row r="6" spans="1:81" ht="11.25">
      <c r="A6" s="5">
        <v>4</v>
      </c>
      <c r="B6" s="43"/>
      <c r="C6" s="43">
        <v>56</v>
      </c>
      <c r="D6" s="43">
        <v>22</v>
      </c>
      <c r="E6" s="43">
        <v>68</v>
      </c>
      <c r="F6" s="43">
        <v>36</v>
      </c>
      <c r="G6" s="43">
        <v>26</v>
      </c>
      <c r="H6" s="43">
        <v>60</v>
      </c>
      <c r="I6" s="43">
        <v>33</v>
      </c>
      <c r="J6" s="44">
        <v>38</v>
      </c>
      <c r="K6" s="43">
        <v>41</v>
      </c>
      <c r="L6" s="43">
        <v>26</v>
      </c>
      <c r="M6" s="43">
        <v>24</v>
      </c>
      <c r="N6" s="43">
        <v>43</v>
      </c>
      <c r="O6" s="43">
        <v>53</v>
      </c>
      <c r="P6" s="43">
        <v>33</v>
      </c>
      <c r="Q6" s="43">
        <v>22</v>
      </c>
      <c r="R6" s="43">
        <v>27</v>
      </c>
      <c r="S6" s="43">
        <v>49</v>
      </c>
      <c r="T6" s="43">
        <v>61</v>
      </c>
      <c r="U6" s="43">
        <v>43</v>
      </c>
      <c r="V6" s="43">
        <v>23</v>
      </c>
      <c r="W6" s="43">
        <v>44</v>
      </c>
      <c r="X6" s="43">
        <v>33</v>
      </c>
      <c r="Y6" s="43">
        <v>51</v>
      </c>
      <c r="Z6" s="43">
        <v>22</v>
      </c>
      <c r="AA6" s="43">
        <v>33</v>
      </c>
      <c r="AB6" s="43">
        <v>33</v>
      </c>
      <c r="AC6" s="43">
        <v>68</v>
      </c>
      <c r="AD6" s="43">
        <v>34</v>
      </c>
      <c r="AE6" s="43">
        <v>68</v>
      </c>
      <c r="AF6" s="43">
        <v>45</v>
      </c>
      <c r="AG6" s="43">
        <v>46</v>
      </c>
      <c r="AH6" s="43">
        <v>26</v>
      </c>
      <c r="AI6" s="43">
        <v>53</v>
      </c>
      <c r="AJ6" s="43">
        <v>31</v>
      </c>
      <c r="AK6" s="43">
        <v>52</v>
      </c>
      <c r="AL6" s="43">
        <v>30</v>
      </c>
      <c r="AM6" s="43">
        <v>26</v>
      </c>
      <c r="AN6" s="43">
        <v>25</v>
      </c>
      <c r="AO6" s="43">
        <v>29</v>
      </c>
      <c r="AP6" s="43">
        <v>34</v>
      </c>
      <c r="AQ6" s="43">
        <v>23</v>
      </c>
      <c r="AR6" s="43">
        <v>59</v>
      </c>
      <c r="AS6" s="43">
        <v>23</v>
      </c>
      <c r="AT6" s="43">
        <v>24.7</v>
      </c>
      <c r="AU6" s="43">
        <v>38.6</v>
      </c>
      <c r="AV6" s="43">
        <v>26.8</v>
      </c>
      <c r="AW6" s="43">
        <v>22.5</v>
      </c>
      <c r="AX6" s="43">
        <v>31.4</v>
      </c>
      <c r="AY6" s="43">
        <v>23.5</v>
      </c>
      <c r="AZ6" s="43">
        <v>28.8</v>
      </c>
      <c r="BA6" s="43">
        <v>27.8</v>
      </c>
      <c r="BB6" s="43">
        <v>34.3</v>
      </c>
      <c r="BC6" s="43">
        <v>27.7</v>
      </c>
      <c r="BD6" s="43">
        <v>32</v>
      </c>
      <c r="BE6" s="43">
        <v>32.1</v>
      </c>
      <c r="BF6" s="43">
        <v>27.2</v>
      </c>
      <c r="BG6" s="43">
        <v>25.1</v>
      </c>
      <c r="BH6" s="43">
        <v>32.2</v>
      </c>
      <c r="BI6" s="43">
        <v>28.7</v>
      </c>
      <c r="BJ6" s="43">
        <v>21.1</v>
      </c>
      <c r="BK6" s="43">
        <v>35.5</v>
      </c>
      <c r="BL6" s="43">
        <v>32.5</v>
      </c>
      <c r="BM6" s="43">
        <v>55.4</v>
      </c>
      <c r="BN6" s="43">
        <v>29.7</v>
      </c>
      <c r="BO6" s="43">
        <v>23.9</v>
      </c>
      <c r="BP6" s="43">
        <v>27.3</v>
      </c>
      <c r="BQ6" s="43">
        <v>25.6</v>
      </c>
      <c r="BR6" s="43"/>
      <c r="BS6" s="43"/>
      <c r="BT6" s="43"/>
      <c r="BU6" s="43"/>
      <c r="BV6" s="43"/>
      <c r="BW6" s="43"/>
      <c r="BY6" s="9">
        <f t="shared" si="2"/>
        <v>39.266666666666666</v>
      </c>
      <c r="BZ6" s="9">
        <f t="shared" si="0"/>
        <v>37.586666666666666</v>
      </c>
      <c r="CA6" s="9">
        <f t="shared" si="1"/>
        <v>33.55</v>
      </c>
      <c r="CB6" s="9">
        <f t="shared" si="3"/>
        <v>30.246666666666673</v>
      </c>
      <c r="CC6" s="37">
        <f t="shared" si="4"/>
        <v>21.1</v>
      </c>
    </row>
    <row r="7" spans="1:81" ht="11.25">
      <c r="A7" s="5">
        <v>5</v>
      </c>
      <c r="B7" s="43"/>
      <c r="C7" s="43">
        <v>69</v>
      </c>
      <c r="D7" s="43">
        <v>35</v>
      </c>
      <c r="E7" s="43">
        <v>47</v>
      </c>
      <c r="F7" s="43">
        <v>25</v>
      </c>
      <c r="G7" s="43">
        <v>20</v>
      </c>
      <c r="H7" s="43">
        <v>21</v>
      </c>
      <c r="I7" s="43">
        <v>34</v>
      </c>
      <c r="J7" s="44">
        <v>28</v>
      </c>
      <c r="K7" s="43">
        <v>34</v>
      </c>
      <c r="L7" s="43">
        <v>33</v>
      </c>
      <c r="M7" s="43">
        <v>39</v>
      </c>
      <c r="N7" s="43">
        <v>21</v>
      </c>
      <c r="O7" s="43">
        <v>29</v>
      </c>
      <c r="P7" s="43">
        <v>29</v>
      </c>
      <c r="Q7" s="43">
        <v>25</v>
      </c>
      <c r="R7" s="43">
        <v>24</v>
      </c>
      <c r="S7" s="43">
        <v>37</v>
      </c>
      <c r="T7" s="43">
        <v>40</v>
      </c>
      <c r="U7" s="43">
        <v>48</v>
      </c>
      <c r="V7" s="43">
        <v>48</v>
      </c>
      <c r="W7" s="43">
        <v>36</v>
      </c>
      <c r="X7" s="43">
        <v>41</v>
      </c>
      <c r="Y7" s="43">
        <v>44</v>
      </c>
      <c r="Z7" s="43">
        <v>28</v>
      </c>
      <c r="AA7" s="43">
        <v>33</v>
      </c>
      <c r="AB7" s="43">
        <v>41</v>
      </c>
      <c r="AC7" s="43">
        <v>23</v>
      </c>
      <c r="AD7" s="43">
        <v>29</v>
      </c>
      <c r="AE7" s="43">
        <v>43</v>
      </c>
      <c r="AF7" s="43">
        <v>64</v>
      </c>
      <c r="AG7" s="43">
        <v>30</v>
      </c>
      <c r="AH7" s="43">
        <v>30</v>
      </c>
      <c r="AI7" s="43">
        <v>36</v>
      </c>
      <c r="AJ7" s="43">
        <v>41</v>
      </c>
      <c r="AK7" s="43">
        <v>36</v>
      </c>
      <c r="AL7" s="43">
        <v>24</v>
      </c>
      <c r="AM7" s="43">
        <v>22</v>
      </c>
      <c r="AN7" s="43">
        <v>22</v>
      </c>
      <c r="AO7" s="43">
        <v>32</v>
      </c>
      <c r="AP7" s="43">
        <v>23</v>
      </c>
      <c r="AQ7" s="43">
        <v>29</v>
      </c>
      <c r="AR7" s="43">
        <v>48</v>
      </c>
      <c r="AS7" s="43">
        <v>29</v>
      </c>
      <c r="AT7" s="43">
        <v>32.1</v>
      </c>
      <c r="AU7" s="43">
        <v>33</v>
      </c>
      <c r="AV7" s="43">
        <v>28.2</v>
      </c>
      <c r="AW7" s="43">
        <v>35.8</v>
      </c>
      <c r="AX7" s="43">
        <v>24</v>
      </c>
      <c r="AY7" s="43">
        <v>32.5</v>
      </c>
      <c r="AZ7" s="43">
        <v>30.8</v>
      </c>
      <c r="BA7" s="43">
        <v>46.3</v>
      </c>
      <c r="BB7" s="43">
        <v>27.1</v>
      </c>
      <c r="BC7" s="43">
        <v>23</v>
      </c>
      <c r="BD7" s="43">
        <v>38.5</v>
      </c>
      <c r="BE7" s="43">
        <v>35.8</v>
      </c>
      <c r="BF7" s="43">
        <v>29.8</v>
      </c>
      <c r="BG7" s="43">
        <v>24.9</v>
      </c>
      <c r="BH7" s="43">
        <v>23.8</v>
      </c>
      <c r="BI7" s="43">
        <v>24.3</v>
      </c>
      <c r="BJ7" s="43">
        <v>38.9</v>
      </c>
      <c r="BK7" s="43">
        <v>30</v>
      </c>
      <c r="BL7" s="43">
        <v>33</v>
      </c>
      <c r="BM7" s="43">
        <v>45.6</v>
      </c>
      <c r="BN7" s="43">
        <v>25.4</v>
      </c>
      <c r="BO7" s="43">
        <v>29.8</v>
      </c>
      <c r="BP7" s="43">
        <v>27.8</v>
      </c>
      <c r="BQ7" s="43">
        <v>24.9</v>
      </c>
      <c r="BR7" s="43"/>
      <c r="BS7" s="43"/>
      <c r="BT7" s="43"/>
      <c r="BU7" s="43"/>
      <c r="BV7" s="43"/>
      <c r="BW7" s="43"/>
      <c r="BY7" s="9">
        <f t="shared" si="2"/>
        <v>34.53333333333333</v>
      </c>
      <c r="BZ7" s="9">
        <f t="shared" si="0"/>
        <v>34.970000000000006</v>
      </c>
      <c r="CA7" s="9">
        <f t="shared" si="1"/>
        <v>32.66</v>
      </c>
      <c r="CB7" s="9">
        <f t="shared" si="3"/>
        <v>30.943333333333324</v>
      </c>
      <c r="CC7" s="37">
        <f t="shared" si="4"/>
        <v>20</v>
      </c>
    </row>
    <row r="8" spans="1:81" ht="11.25">
      <c r="A8" s="5">
        <v>6</v>
      </c>
      <c r="B8" s="43"/>
      <c r="C8" s="43">
        <v>37</v>
      </c>
      <c r="D8" s="43">
        <v>21</v>
      </c>
      <c r="E8" s="43">
        <v>54</v>
      </c>
      <c r="F8" s="43">
        <v>36</v>
      </c>
      <c r="G8" s="43">
        <v>32</v>
      </c>
      <c r="H8" s="43">
        <v>34</v>
      </c>
      <c r="I8" s="43">
        <v>27</v>
      </c>
      <c r="J8" s="44">
        <v>32</v>
      </c>
      <c r="K8" s="43">
        <v>44</v>
      </c>
      <c r="L8" s="43">
        <v>56</v>
      </c>
      <c r="M8" s="43">
        <v>46</v>
      </c>
      <c r="N8" s="43">
        <v>45</v>
      </c>
      <c r="O8" s="43">
        <v>29</v>
      </c>
      <c r="P8" s="43">
        <v>42</v>
      </c>
      <c r="Q8" s="43">
        <v>29</v>
      </c>
      <c r="R8" s="43">
        <v>25</v>
      </c>
      <c r="S8" s="43">
        <v>27</v>
      </c>
      <c r="T8" s="43">
        <v>34</v>
      </c>
      <c r="U8" s="43">
        <v>34</v>
      </c>
      <c r="V8" s="43">
        <v>24</v>
      </c>
      <c r="W8" s="43">
        <v>23</v>
      </c>
      <c r="X8" s="43">
        <v>36</v>
      </c>
      <c r="Y8" s="43">
        <v>29</v>
      </c>
      <c r="Z8" s="43">
        <v>29</v>
      </c>
      <c r="AA8" s="43">
        <v>41</v>
      </c>
      <c r="AB8" s="43">
        <v>40</v>
      </c>
      <c r="AC8" s="43">
        <v>37</v>
      </c>
      <c r="AD8" s="43">
        <v>25</v>
      </c>
      <c r="AE8" s="43">
        <v>44</v>
      </c>
      <c r="AF8" s="43">
        <v>62</v>
      </c>
      <c r="AG8" s="43">
        <v>29</v>
      </c>
      <c r="AH8" s="43">
        <v>35</v>
      </c>
      <c r="AI8" s="43">
        <v>24</v>
      </c>
      <c r="AJ8" s="43">
        <v>55</v>
      </c>
      <c r="AK8" s="43">
        <v>38</v>
      </c>
      <c r="AL8" s="43">
        <v>38</v>
      </c>
      <c r="AM8" s="43">
        <v>27</v>
      </c>
      <c r="AN8" s="43">
        <v>28</v>
      </c>
      <c r="AO8" s="43">
        <v>47</v>
      </c>
      <c r="AP8" s="43">
        <v>30</v>
      </c>
      <c r="AQ8" s="43">
        <v>23</v>
      </c>
      <c r="AR8" s="43">
        <v>27</v>
      </c>
      <c r="AS8" s="43">
        <v>23</v>
      </c>
      <c r="AT8" s="43">
        <v>46.6</v>
      </c>
      <c r="AU8" s="43">
        <v>28.1</v>
      </c>
      <c r="AV8" s="43">
        <v>36.6</v>
      </c>
      <c r="AW8" s="43">
        <v>62.6</v>
      </c>
      <c r="AX8" s="43">
        <v>22</v>
      </c>
      <c r="AY8" s="43">
        <v>30.5</v>
      </c>
      <c r="AZ8" s="43">
        <v>28</v>
      </c>
      <c r="BA8" s="43">
        <v>45.6</v>
      </c>
      <c r="BB8" s="43">
        <v>57.5</v>
      </c>
      <c r="BC8" s="43">
        <v>36.8</v>
      </c>
      <c r="BD8" s="43">
        <v>58.2</v>
      </c>
      <c r="BE8" s="43">
        <v>28.8</v>
      </c>
      <c r="BF8" s="43">
        <v>40.7</v>
      </c>
      <c r="BG8" s="43">
        <v>27.7</v>
      </c>
      <c r="BH8" s="43">
        <v>25.6</v>
      </c>
      <c r="BI8" s="43">
        <v>33.4</v>
      </c>
      <c r="BJ8" s="43">
        <v>36.9</v>
      </c>
      <c r="BK8" s="43">
        <v>25.1</v>
      </c>
      <c r="BL8" s="43">
        <v>34.2</v>
      </c>
      <c r="BM8" s="43">
        <v>51.5</v>
      </c>
      <c r="BN8" s="43">
        <v>29.8</v>
      </c>
      <c r="BO8" s="43">
        <v>29.2</v>
      </c>
      <c r="BP8" s="43">
        <v>21.4</v>
      </c>
      <c r="BQ8" s="43">
        <v>31.4</v>
      </c>
      <c r="BR8" s="43"/>
      <c r="BS8" s="43"/>
      <c r="BT8" s="43"/>
      <c r="BU8" s="43"/>
      <c r="BV8" s="43"/>
      <c r="BW8" s="43"/>
      <c r="BY8" s="9">
        <f t="shared" si="2"/>
        <v>35.96666666666667</v>
      </c>
      <c r="BZ8" s="9">
        <f t="shared" si="0"/>
        <v>35.19666666666667</v>
      </c>
      <c r="CA8" s="9">
        <f t="shared" si="1"/>
        <v>36.823333333333345</v>
      </c>
      <c r="CB8" s="9">
        <f t="shared" si="3"/>
        <v>34.873333333333335</v>
      </c>
      <c r="CC8" s="37">
        <f t="shared" si="4"/>
        <v>21</v>
      </c>
    </row>
    <row r="9" spans="1:81" ht="11.25">
      <c r="A9" s="5">
        <v>7</v>
      </c>
      <c r="B9" s="43"/>
      <c r="C9" s="43">
        <v>50</v>
      </c>
      <c r="D9" s="43">
        <v>29</v>
      </c>
      <c r="E9" s="43">
        <v>37</v>
      </c>
      <c r="F9" s="43">
        <v>25</v>
      </c>
      <c r="G9" s="43">
        <v>36</v>
      </c>
      <c r="H9" s="43">
        <v>31</v>
      </c>
      <c r="I9" s="43">
        <v>36</v>
      </c>
      <c r="J9" s="44">
        <v>26</v>
      </c>
      <c r="K9" s="43">
        <v>35</v>
      </c>
      <c r="L9" s="43">
        <v>34</v>
      </c>
      <c r="M9" s="43">
        <v>34</v>
      </c>
      <c r="N9" s="43">
        <v>57</v>
      </c>
      <c r="O9" s="43">
        <v>30</v>
      </c>
      <c r="P9" s="43">
        <v>28</v>
      </c>
      <c r="Q9" s="43">
        <v>50</v>
      </c>
      <c r="R9" s="43">
        <v>28</v>
      </c>
      <c r="S9" s="43">
        <v>33</v>
      </c>
      <c r="T9" s="43">
        <v>29</v>
      </c>
      <c r="U9" s="43">
        <v>41</v>
      </c>
      <c r="V9" s="43">
        <v>49</v>
      </c>
      <c r="W9" s="43">
        <v>34</v>
      </c>
      <c r="X9" s="43">
        <v>30</v>
      </c>
      <c r="Y9" s="43">
        <v>26</v>
      </c>
      <c r="Z9" s="43">
        <v>23</v>
      </c>
      <c r="AA9" s="43">
        <v>33</v>
      </c>
      <c r="AB9" s="43">
        <v>50</v>
      </c>
      <c r="AC9" s="43">
        <v>25</v>
      </c>
      <c r="AD9" s="43">
        <v>30</v>
      </c>
      <c r="AE9" s="43">
        <v>16</v>
      </c>
      <c r="AF9" s="43">
        <v>61</v>
      </c>
      <c r="AG9" s="43">
        <v>34</v>
      </c>
      <c r="AH9" s="43">
        <v>25</v>
      </c>
      <c r="AI9" s="43">
        <v>20</v>
      </c>
      <c r="AJ9" s="43">
        <v>41</v>
      </c>
      <c r="AK9" s="43">
        <v>48</v>
      </c>
      <c r="AL9" s="43">
        <v>54</v>
      </c>
      <c r="AM9" s="43">
        <v>27</v>
      </c>
      <c r="AN9" s="43">
        <v>27</v>
      </c>
      <c r="AO9" s="43">
        <v>75</v>
      </c>
      <c r="AP9" s="43">
        <v>62</v>
      </c>
      <c r="AQ9" s="43">
        <v>32</v>
      </c>
      <c r="AR9" s="43">
        <v>32</v>
      </c>
      <c r="AS9" s="43">
        <v>32</v>
      </c>
      <c r="AT9" s="43">
        <v>30.1</v>
      </c>
      <c r="AU9" s="43">
        <v>28.1</v>
      </c>
      <c r="AV9" s="43">
        <v>40.7</v>
      </c>
      <c r="AW9" s="43">
        <v>54.1</v>
      </c>
      <c r="AX9" s="43">
        <v>38.4</v>
      </c>
      <c r="AY9" s="43">
        <v>45</v>
      </c>
      <c r="AZ9" s="43">
        <v>37</v>
      </c>
      <c r="BA9" s="43">
        <v>39.2</v>
      </c>
      <c r="BB9" s="43">
        <v>38.6</v>
      </c>
      <c r="BC9" s="43">
        <v>26.3</v>
      </c>
      <c r="BD9" s="43">
        <v>34.1</v>
      </c>
      <c r="BE9" s="43">
        <v>47.6</v>
      </c>
      <c r="BF9" s="43">
        <v>39.5</v>
      </c>
      <c r="BG9" s="43">
        <v>41.3</v>
      </c>
      <c r="BH9" s="43">
        <v>21</v>
      </c>
      <c r="BI9" s="43">
        <v>24.8</v>
      </c>
      <c r="BJ9" s="43">
        <v>33.4</v>
      </c>
      <c r="BK9" s="43">
        <v>27.1</v>
      </c>
      <c r="BL9" s="43">
        <v>22</v>
      </c>
      <c r="BM9" s="43">
        <v>35.9</v>
      </c>
      <c r="BN9" s="43">
        <v>24.4</v>
      </c>
      <c r="BO9" s="43">
        <v>30</v>
      </c>
      <c r="BP9" s="43">
        <v>19.1</v>
      </c>
      <c r="BQ9" s="43">
        <v>45.1</v>
      </c>
      <c r="BR9" s="43"/>
      <c r="BS9" s="43"/>
      <c r="BT9" s="43"/>
      <c r="BU9" s="43"/>
      <c r="BV9" s="43"/>
      <c r="BW9" s="43"/>
      <c r="BY9" s="9">
        <f t="shared" si="2"/>
        <v>35.03333333333333</v>
      </c>
      <c r="BZ9" s="9">
        <f t="shared" si="0"/>
        <v>36.96666666666667</v>
      </c>
      <c r="CA9" s="9">
        <f t="shared" si="1"/>
        <v>38.53333333333333</v>
      </c>
      <c r="CB9" s="9">
        <f t="shared" si="3"/>
        <v>36.093333333333334</v>
      </c>
      <c r="CC9" s="37">
        <f t="shared" si="4"/>
        <v>16</v>
      </c>
    </row>
    <row r="10" spans="1:81" ht="11.25">
      <c r="A10" s="5">
        <v>8</v>
      </c>
      <c r="B10" s="43"/>
      <c r="C10" s="43">
        <v>40</v>
      </c>
      <c r="D10" s="43">
        <v>39</v>
      </c>
      <c r="E10" s="43">
        <v>37</v>
      </c>
      <c r="F10" s="43">
        <v>36</v>
      </c>
      <c r="G10" s="43">
        <v>50</v>
      </c>
      <c r="H10" s="43">
        <v>35</v>
      </c>
      <c r="I10" s="43">
        <v>39</v>
      </c>
      <c r="J10" s="44">
        <v>23</v>
      </c>
      <c r="K10" s="43">
        <v>44</v>
      </c>
      <c r="L10" s="43">
        <v>39</v>
      </c>
      <c r="M10" s="43">
        <v>33</v>
      </c>
      <c r="N10" s="43">
        <v>64</v>
      </c>
      <c r="O10" s="43">
        <v>34</v>
      </c>
      <c r="P10" s="43">
        <v>24</v>
      </c>
      <c r="Q10" s="43">
        <v>27</v>
      </c>
      <c r="R10" s="43">
        <v>29</v>
      </c>
      <c r="S10" s="43">
        <v>37</v>
      </c>
      <c r="T10" s="43">
        <v>38</v>
      </c>
      <c r="U10" s="43">
        <v>31</v>
      </c>
      <c r="V10" s="43">
        <v>42</v>
      </c>
      <c r="W10" s="43">
        <v>42</v>
      </c>
      <c r="X10" s="43">
        <v>74</v>
      </c>
      <c r="Y10" s="43">
        <v>35</v>
      </c>
      <c r="Z10" s="43">
        <v>31</v>
      </c>
      <c r="AA10" s="43">
        <v>53</v>
      </c>
      <c r="AB10" s="43">
        <v>43</v>
      </c>
      <c r="AC10" s="43">
        <v>24</v>
      </c>
      <c r="AD10" s="43">
        <v>26</v>
      </c>
      <c r="AE10" s="43">
        <v>26</v>
      </c>
      <c r="AF10" s="43">
        <v>42</v>
      </c>
      <c r="AG10" s="43">
        <v>29</v>
      </c>
      <c r="AH10" s="43">
        <v>30</v>
      </c>
      <c r="AI10" s="43">
        <v>30</v>
      </c>
      <c r="AJ10" s="43">
        <v>28</v>
      </c>
      <c r="AK10" s="43">
        <v>64</v>
      </c>
      <c r="AL10" s="43">
        <v>58</v>
      </c>
      <c r="AM10" s="43">
        <v>28</v>
      </c>
      <c r="AN10" s="43">
        <v>31</v>
      </c>
      <c r="AO10" s="43">
        <v>31</v>
      </c>
      <c r="AP10" s="43">
        <v>31</v>
      </c>
      <c r="AQ10" s="43">
        <v>45</v>
      </c>
      <c r="AR10" s="43">
        <v>19</v>
      </c>
      <c r="AS10" s="43">
        <v>45</v>
      </c>
      <c r="AT10" s="43">
        <v>29.7</v>
      </c>
      <c r="AU10" s="43">
        <v>39.8</v>
      </c>
      <c r="AV10" s="43">
        <v>28.6</v>
      </c>
      <c r="AW10" s="43">
        <v>51.5</v>
      </c>
      <c r="AX10" s="43">
        <v>63.8</v>
      </c>
      <c r="AY10" s="43">
        <v>38.8</v>
      </c>
      <c r="AZ10" s="43">
        <v>27</v>
      </c>
      <c r="BA10" s="43">
        <v>23.8</v>
      </c>
      <c r="BB10" s="43">
        <v>24.9</v>
      </c>
      <c r="BC10" s="43">
        <v>25.6</v>
      </c>
      <c r="BD10" s="43">
        <v>25</v>
      </c>
      <c r="BE10" s="43">
        <v>38.6</v>
      </c>
      <c r="BF10" s="43">
        <v>45.8</v>
      </c>
      <c r="BG10" s="43">
        <v>26.9</v>
      </c>
      <c r="BH10" s="43">
        <v>26.5</v>
      </c>
      <c r="BI10" s="43">
        <v>36.3</v>
      </c>
      <c r="BJ10" s="43">
        <v>48.7</v>
      </c>
      <c r="BK10" s="43">
        <v>32.4</v>
      </c>
      <c r="BL10" s="43">
        <v>22.4</v>
      </c>
      <c r="BM10" s="43">
        <v>40.7</v>
      </c>
      <c r="BN10" s="43">
        <v>42.2</v>
      </c>
      <c r="BO10" s="43">
        <v>39.4</v>
      </c>
      <c r="BP10" s="43">
        <v>26.2</v>
      </c>
      <c r="BQ10" s="43">
        <v>84.2</v>
      </c>
      <c r="BR10" s="43"/>
      <c r="BS10" s="43"/>
      <c r="BT10" s="43"/>
      <c r="BU10" s="43"/>
      <c r="BV10" s="43"/>
      <c r="BW10" s="43"/>
      <c r="BY10" s="9">
        <f t="shared" si="2"/>
        <v>37.6</v>
      </c>
      <c r="BZ10" s="9">
        <f t="shared" si="0"/>
        <v>37.519999999999996</v>
      </c>
      <c r="CA10" s="9">
        <f t="shared" si="1"/>
        <v>35.093333333333334</v>
      </c>
      <c r="CB10" s="9">
        <f t="shared" si="3"/>
        <v>36.36000000000001</v>
      </c>
      <c r="CC10" s="37">
        <f t="shared" si="4"/>
        <v>19</v>
      </c>
    </row>
    <row r="11" spans="1:81" ht="11.25">
      <c r="A11" s="5">
        <v>9</v>
      </c>
      <c r="B11" s="43"/>
      <c r="C11" s="43">
        <v>38</v>
      </c>
      <c r="D11" s="43">
        <v>51</v>
      </c>
      <c r="E11" s="43">
        <v>22</v>
      </c>
      <c r="F11" s="43">
        <v>31</v>
      </c>
      <c r="G11" s="43">
        <v>25</v>
      </c>
      <c r="H11" s="43">
        <v>45</v>
      </c>
      <c r="I11" s="43">
        <v>33</v>
      </c>
      <c r="J11" s="44">
        <v>43</v>
      </c>
      <c r="K11" s="43">
        <v>55</v>
      </c>
      <c r="L11" s="43">
        <v>48</v>
      </c>
      <c r="M11" s="43">
        <v>29</v>
      </c>
      <c r="N11" s="43">
        <v>23</v>
      </c>
      <c r="O11" s="43">
        <v>25</v>
      </c>
      <c r="P11" s="43">
        <v>29</v>
      </c>
      <c r="Q11" s="43">
        <v>25</v>
      </c>
      <c r="R11" s="43">
        <v>26</v>
      </c>
      <c r="S11" s="43">
        <v>22</v>
      </c>
      <c r="T11" s="43">
        <v>30</v>
      </c>
      <c r="U11" s="43">
        <v>45</v>
      </c>
      <c r="V11" s="43">
        <v>35</v>
      </c>
      <c r="W11" s="43">
        <v>33</v>
      </c>
      <c r="X11" s="43">
        <v>30</v>
      </c>
      <c r="Y11" s="43">
        <v>30</v>
      </c>
      <c r="Z11" s="43">
        <v>50</v>
      </c>
      <c r="AA11" s="43">
        <v>38</v>
      </c>
      <c r="AB11" s="43">
        <v>30</v>
      </c>
      <c r="AC11" s="43">
        <v>32</v>
      </c>
      <c r="AD11" s="43">
        <v>34</v>
      </c>
      <c r="AE11" s="43">
        <v>33</v>
      </c>
      <c r="AF11" s="43">
        <v>39</v>
      </c>
      <c r="AG11" s="43">
        <v>26</v>
      </c>
      <c r="AH11" s="43">
        <v>40</v>
      </c>
      <c r="AI11" s="43">
        <v>23</v>
      </c>
      <c r="AJ11" s="43">
        <v>33</v>
      </c>
      <c r="AK11" s="43">
        <v>35</v>
      </c>
      <c r="AL11" s="43">
        <v>59</v>
      </c>
      <c r="AM11" s="43">
        <v>43</v>
      </c>
      <c r="AN11" s="43">
        <v>24</v>
      </c>
      <c r="AO11" s="43">
        <v>67</v>
      </c>
      <c r="AP11" s="43">
        <v>42</v>
      </c>
      <c r="AQ11" s="43">
        <v>23</v>
      </c>
      <c r="AR11" s="43">
        <v>40</v>
      </c>
      <c r="AS11" s="43">
        <v>23</v>
      </c>
      <c r="AT11" s="43">
        <v>29</v>
      </c>
      <c r="AU11" s="43">
        <v>48.2</v>
      </c>
      <c r="AV11" s="43">
        <v>28.5</v>
      </c>
      <c r="AW11" s="43">
        <v>42.6</v>
      </c>
      <c r="AX11" s="43">
        <v>58.9</v>
      </c>
      <c r="AY11" s="43">
        <v>23.1</v>
      </c>
      <c r="AZ11" s="43">
        <v>46.4</v>
      </c>
      <c r="BA11" s="43">
        <v>26.3</v>
      </c>
      <c r="BB11" s="43">
        <v>30.3</v>
      </c>
      <c r="BC11" s="43">
        <v>26.3</v>
      </c>
      <c r="BD11" s="43">
        <v>27.7</v>
      </c>
      <c r="BE11" s="43">
        <v>49</v>
      </c>
      <c r="BF11" s="43">
        <v>59.4</v>
      </c>
      <c r="BG11" s="43">
        <v>20.9</v>
      </c>
      <c r="BH11" s="43">
        <v>27.4</v>
      </c>
      <c r="BI11" s="43">
        <v>48.5</v>
      </c>
      <c r="BJ11" s="43">
        <v>54.1</v>
      </c>
      <c r="BK11" s="43">
        <v>37.3</v>
      </c>
      <c r="BL11" s="43">
        <v>23.9</v>
      </c>
      <c r="BM11" s="43">
        <v>36.1</v>
      </c>
      <c r="BN11" s="43">
        <v>54</v>
      </c>
      <c r="BO11" s="43">
        <v>33.6</v>
      </c>
      <c r="BP11" s="43">
        <v>20.7</v>
      </c>
      <c r="BQ11" s="43">
        <v>27.7</v>
      </c>
      <c r="BR11" s="43"/>
      <c r="BS11" s="43"/>
      <c r="BT11" s="43"/>
      <c r="BU11" s="43"/>
      <c r="BV11" s="43"/>
      <c r="BW11" s="43"/>
      <c r="BY11" s="9">
        <f t="shared" si="2"/>
        <v>34.766666666666666</v>
      </c>
      <c r="BZ11" s="9">
        <f t="shared" si="0"/>
        <v>36.17666666666666</v>
      </c>
      <c r="CA11" s="9">
        <f t="shared" si="1"/>
        <v>36.686666666666675</v>
      </c>
      <c r="CB11" s="9">
        <f t="shared" si="3"/>
        <v>36.629999999999995</v>
      </c>
      <c r="CC11" s="37">
        <f t="shared" si="4"/>
        <v>20.7</v>
      </c>
    </row>
    <row r="12" spans="1:81" ht="11.25">
      <c r="A12" s="5">
        <v>10</v>
      </c>
      <c r="B12" s="43"/>
      <c r="C12" s="43">
        <v>79</v>
      </c>
      <c r="D12" s="43">
        <v>30</v>
      </c>
      <c r="E12" s="43">
        <v>27</v>
      </c>
      <c r="F12" s="43">
        <v>23</v>
      </c>
      <c r="G12" s="43">
        <v>27</v>
      </c>
      <c r="H12" s="43">
        <v>55</v>
      </c>
      <c r="I12" s="43">
        <v>31</v>
      </c>
      <c r="J12" s="44">
        <v>65</v>
      </c>
      <c r="K12" s="43">
        <v>59</v>
      </c>
      <c r="L12" s="43">
        <v>32</v>
      </c>
      <c r="M12" s="43">
        <v>39</v>
      </c>
      <c r="N12" s="43">
        <v>23</v>
      </c>
      <c r="O12" s="43">
        <v>39</v>
      </c>
      <c r="P12" s="43">
        <v>28</v>
      </c>
      <c r="Q12" s="43">
        <v>22</v>
      </c>
      <c r="R12" s="43">
        <v>39</v>
      </c>
      <c r="S12" s="43">
        <v>34</v>
      </c>
      <c r="T12" s="43">
        <v>40</v>
      </c>
      <c r="U12" s="43">
        <v>43</v>
      </c>
      <c r="V12" s="43">
        <v>45</v>
      </c>
      <c r="W12" s="43">
        <v>31</v>
      </c>
      <c r="X12" s="43">
        <v>26</v>
      </c>
      <c r="Y12" s="43">
        <v>21</v>
      </c>
      <c r="Z12" s="43">
        <v>42</v>
      </c>
      <c r="AA12" s="43">
        <v>25</v>
      </c>
      <c r="AB12" s="43">
        <v>44</v>
      </c>
      <c r="AC12" s="43">
        <v>52</v>
      </c>
      <c r="AD12" s="43">
        <v>46</v>
      </c>
      <c r="AE12" s="43">
        <v>27</v>
      </c>
      <c r="AF12" s="43">
        <v>26</v>
      </c>
      <c r="AG12" s="43">
        <v>23</v>
      </c>
      <c r="AH12" s="43">
        <v>42</v>
      </c>
      <c r="AI12" s="43">
        <v>26</v>
      </c>
      <c r="AJ12" s="43">
        <v>27</v>
      </c>
      <c r="AK12" s="43">
        <v>29</v>
      </c>
      <c r="AL12" s="43">
        <v>68</v>
      </c>
      <c r="AM12" s="43">
        <v>75</v>
      </c>
      <c r="AN12" s="43">
        <v>27</v>
      </c>
      <c r="AO12" s="43">
        <v>39</v>
      </c>
      <c r="AP12" s="43">
        <v>50</v>
      </c>
      <c r="AQ12" s="43">
        <v>24</v>
      </c>
      <c r="AR12" s="43">
        <v>30</v>
      </c>
      <c r="AS12" s="43">
        <v>24</v>
      </c>
      <c r="AT12" s="43">
        <v>25.7</v>
      </c>
      <c r="AU12" s="43">
        <v>30.3</v>
      </c>
      <c r="AV12" s="43">
        <v>28.5</v>
      </c>
      <c r="AW12" s="43">
        <v>40.3</v>
      </c>
      <c r="AX12" s="43">
        <v>42.1</v>
      </c>
      <c r="AY12" s="43">
        <v>28.3</v>
      </c>
      <c r="AZ12" s="43">
        <v>31.3</v>
      </c>
      <c r="BA12" s="43">
        <v>37.3</v>
      </c>
      <c r="BB12" s="43">
        <v>20.8</v>
      </c>
      <c r="BC12" s="43">
        <v>58.2</v>
      </c>
      <c r="BD12" s="43">
        <v>27.7</v>
      </c>
      <c r="BE12" s="43">
        <v>48.3</v>
      </c>
      <c r="BF12" s="43">
        <v>27.6</v>
      </c>
      <c r="BG12" s="43">
        <v>26.9</v>
      </c>
      <c r="BH12" s="43">
        <v>22.2</v>
      </c>
      <c r="BI12" s="43">
        <v>30.6</v>
      </c>
      <c r="BJ12" s="43">
        <v>21.7</v>
      </c>
      <c r="BK12" s="43">
        <v>26</v>
      </c>
      <c r="BL12" s="43">
        <v>21.1</v>
      </c>
      <c r="BM12" s="43">
        <v>23.2</v>
      </c>
      <c r="BN12" s="43">
        <v>27</v>
      </c>
      <c r="BO12" s="43">
        <v>18.8</v>
      </c>
      <c r="BP12" s="43">
        <v>24.8</v>
      </c>
      <c r="BQ12" s="43">
        <v>51</v>
      </c>
      <c r="BR12" s="43"/>
      <c r="BS12" s="43"/>
      <c r="BT12" s="43"/>
      <c r="BU12" s="43"/>
      <c r="BV12" s="43"/>
      <c r="BW12" s="43"/>
      <c r="BY12" s="9">
        <f t="shared" si="2"/>
        <v>37.93333333333333</v>
      </c>
      <c r="BZ12" s="9">
        <f t="shared" si="0"/>
        <v>35.89333333333333</v>
      </c>
      <c r="CA12" s="9">
        <f t="shared" si="1"/>
        <v>35.21</v>
      </c>
      <c r="CB12" s="9">
        <f t="shared" si="3"/>
        <v>31.12333333333334</v>
      </c>
      <c r="CC12" s="37">
        <f t="shared" si="4"/>
        <v>18.8</v>
      </c>
    </row>
    <row r="13" spans="1:81" ht="11.25">
      <c r="A13" s="6">
        <v>11</v>
      </c>
      <c r="B13" s="45"/>
      <c r="C13" s="45">
        <v>44</v>
      </c>
      <c r="D13" s="45">
        <v>36</v>
      </c>
      <c r="E13" s="45">
        <v>19</v>
      </c>
      <c r="F13" s="45">
        <v>64</v>
      </c>
      <c r="G13" s="45">
        <v>26</v>
      </c>
      <c r="H13" s="45">
        <v>39</v>
      </c>
      <c r="I13" s="45">
        <v>48</v>
      </c>
      <c r="J13" s="46">
        <v>54</v>
      </c>
      <c r="K13" s="45">
        <v>42</v>
      </c>
      <c r="L13" s="45">
        <v>29</v>
      </c>
      <c r="M13" s="45">
        <v>38</v>
      </c>
      <c r="N13" s="45">
        <v>36</v>
      </c>
      <c r="O13" s="45">
        <v>34</v>
      </c>
      <c r="P13" s="45">
        <v>41</v>
      </c>
      <c r="Q13" s="45">
        <v>23</v>
      </c>
      <c r="R13" s="45">
        <v>45</v>
      </c>
      <c r="S13" s="45">
        <v>20</v>
      </c>
      <c r="T13" s="45">
        <v>19</v>
      </c>
      <c r="U13" s="45">
        <v>63</v>
      </c>
      <c r="V13" s="45">
        <v>22</v>
      </c>
      <c r="W13" s="45">
        <v>27</v>
      </c>
      <c r="X13" s="45">
        <v>29</v>
      </c>
      <c r="Y13" s="45">
        <v>24</v>
      </c>
      <c r="Z13" s="45">
        <v>40</v>
      </c>
      <c r="AA13" s="45">
        <v>31</v>
      </c>
      <c r="AB13" s="45">
        <v>27</v>
      </c>
      <c r="AC13" s="45">
        <v>20</v>
      </c>
      <c r="AD13" s="45">
        <v>21</v>
      </c>
      <c r="AE13" s="45">
        <v>50</v>
      </c>
      <c r="AF13" s="45">
        <v>30</v>
      </c>
      <c r="AG13" s="45">
        <v>29</v>
      </c>
      <c r="AH13" s="45">
        <v>40</v>
      </c>
      <c r="AI13" s="45">
        <v>33</v>
      </c>
      <c r="AJ13" s="45">
        <v>28</v>
      </c>
      <c r="AK13" s="45">
        <v>26</v>
      </c>
      <c r="AL13" s="45">
        <v>55</v>
      </c>
      <c r="AM13" s="45">
        <v>28</v>
      </c>
      <c r="AN13" s="45">
        <v>28</v>
      </c>
      <c r="AO13" s="45">
        <v>37</v>
      </c>
      <c r="AP13" s="45">
        <v>43</v>
      </c>
      <c r="AQ13" s="45">
        <v>30</v>
      </c>
      <c r="AR13" s="45">
        <v>28</v>
      </c>
      <c r="AS13" s="45">
        <v>30</v>
      </c>
      <c r="AT13" s="45">
        <v>23.4</v>
      </c>
      <c r="AU13" s="45">
        <v>47.8</v>
      </c>
      <c r="AV13" s="45">
        <v>31</v>
      </c>
      <c r="AW13" s="45">
        <v>26.2</v>
      </c>
      <c r="AX13" s="45">
        <v>53.7</v>
      </c>
      <c r="AY13" s="45">
        <v>32.9</v>
      </c>
      <c r="AZ13" s="45">
        <v>34.4</v>
      </c>
      <c r="BA13" s="45">
        <v>21.9</v>
      </c>
      <c r="BB13" s="45">
        <v>38.5</v>
      </c>
      <c r="BC13" s="45">
        <v>28.9</v>
      </c>
      <c r="BD13" s="45">
        <v>26.7</v>
      </c>
      <c r="BE13" s="45">
        <v>44.4</v>
      </c>
      <c r="BF13" s="45">
        <v>27.2</v>
      </c>
      <c r="BG13" s="45">
        <v>39.1</v>
      </c>
      <c r="BH13" s="45">
        <v>26.8</v>
      </c>
      <c r="BI13" s="45">
        <v>31.3</v>
      </c>
      <c r="BJ13" s="45">
        <v>22.1</v>
      </c>
      <c r="BK13" s="45">
        <v>25.9</v>
      </c>
      <c r="BL13" s="45">
        <v>31.2</v>
      </c>
      <c r="BM13" s="45">
        <v>38.2</v>
      </c>
      <c r="BN13" s="45">
        <v>23.6</v>
      </c>
      <c r="BO13" s="45">
        <v>11.7</v>
      </c>
      <c r="BP13" s="45">
        <v>21.1</v>
      </c>
      <c r="BQ13" s="45">
        <v>51.1</v>
      </c>
      <c r="BR13" s="45"/>
      <c r="BS13" s="45"/>
      <c r="BT13" s="45"/>
      <c r="BU13" s="45"/>
      <c r="BV13" s="45"/>
      <c r="BW13" s="45"/>
      <c r="BY13" s="10">
        <f t="shared" si="2"/>
        <v>33.46666666666667</v>
      </c>
      <c r="BZ13" s="10">
        <f t="shared" si="0"/>
        <v>32.21333333333333</v>
      </c>
      <c r="CA13" s="10">
        <f t="shared" si="1"/>
        <v>33.736666666666665</v>
      </c>
      <c r="CB13" s="9">
        <f t="shared" si="3"/>
        <v>31.83666666666667</v>
      </c>
      <c r="CC13" s="38">
        <f t="shared" si="4"/>
        <v>11.7</v>
      </c>
    </row>
    <row r="14" spans="1:81" ht="11.25">
      <c r="A14" s="5">
        <v>12</v>
      </c>
      <c r="B14" s="43"/>
      <c r="C14" s="43">
        <v>32</v>
      </c>
      <c r="D14" s="43">
        <v>22</v>
      </c>
      <c r="E14" s="43">
        <v>32</v>
      </c>
      <c r="F14" s="43">
        <v>25</v>
      </c>
      <c r="G14" s="43">
        <v>43</v>
      </c>
      <c r="H14" s="43">
        <v>28</v>
      </c>
      <c r="I14" s="43">
        <v>28</v>
      </c>
      <c r="J14" s="44">
        <v>30</v>
      </c>
      <c r="K14" s="43">
        <v>30</v>
      </c>
      <c r="L14" s="43">
        <v>30</v>
      </c>
      <c r="M14" s="43">
        <v>54</v>
      </c>
      <c r="N14" s="43">
        <v>25</v>
      </c>
      <c r="O14" s="43">
        <v>38</v>
      </c>
      <c r="P14" s="43">
        <v>48</v>
      </c>
      <c r="Q14" s="43">
        <v>27</v>
      </c>
      <c r="R14" s="43">
        <v>61</v>
      </c>
      <c r="S14" s="43">
        <v>36</v>
      </c>
      <c r="T14" s="43">
        <v>41</v>
      </c>
      <c r="U14" s="43">
        <v>72</v>
      </c>
      <c r="V14" s="43">
        <v>33</v>
      </c>
      <c r="W14" s="43">
        <v>28</v>
      </c>
      <c r="X14" s="43">
        <v>47</v>
      </c>
      <c r="Y14" s="43">
        <v>25</v>
      </c>
      <c r="Z14" s="43">
        <v>27</v>
      </c>
      <c r="AA14" s="43">
        <v>33</v>
      </c>
      <c r="AB14" s="43">
        <v>33</v>
      </c>
      <c r="AC14" s="43">
        <v>28</v>
      </c>
      <c r="AD14" s="43">
        <v>28</v>
      </c>
      <c r="AE14" s="43">
        <v>48</v>
      </c>
      <c r="AF14" s="43">
        <v>33</v>
      </c>
      <c r="AG14" s="43">
        <v>27</v>
      </c>
      <c r="AH14" s="43">
        <v>53</v>
      </c>
      <c r="AI14" s="43">
        <v>27</v>
      </c>
      <c r="AJ14" s="43">
        <v>42</v>
      </c>
      <c r="AK14" s="43">
        <v>31</v>
      </c>
      <c r="AL14" s="43">
        <v>76</v>
      </c>
      <c r="AM14" s="43">
        <v>58</v>
      </c>
      <c r="AN14" s="43">
        <v>52</v>
      </c>
      <c r="AO14" s="43">
        <v>48</v>
      </c>
      <c r="AP14" s="43">
        <v>22</v>
      </c>
      <c r="AQ14" s="43">
        <v>24</v>
      </c>
      <c r="AR14" s="43">
        <v>21</v>
      </c>
      <c r="AS14" s="43">
        <v>24</v>
      </c>
      <c r="AT14" s="43">
        <v>46.4</v>
      </c>
      <c r="AU14" s="43">
        <v>59.1</v>
      </c>
      <c r="AV14" s="43">
        <v>28.1</v>
      </c>
      <c r="AW14" s="43">
        <v>38.2</v>
      </c>
      <c r="AX14" s="43">
        <v>27.6</v>
      </c>
      <c r="AY14" s="43">
        <v>25.2</v>
      </c>
      <c r="AZ14" s="43">
        <v>33.8</v>
      </c>
      <c r="BA14" s="43">
        <v>32.3</v>
      </c>
      <c r="BB14" s="43">
        <v>28.5</v>
      </c>
      <c r="BC14" s="43">
        <v>28.2</v>
      </c>
      <c r="BD14" s="43">
        <v>36.2</v>
      </c>
      <c r="BE14" s="43">
        <v>78.1</v>
      </c>
      <c r="BF14" s="43">
        <v>37.2</v>
      </c>
      <c r="BG14" s="43">
        <v>56.7</v>
      </c>
      <c r="BH14" s="43">
        <v>25.5</v>
      </c>
      <c r="BI14" s="43">
        <v>24.5</v>
      </c>
      <c r="BJ14" s="43">
        <v>52.6</v>
      </c>
      <c r="BK14" s="43">
        <v>31.5</v>
      </c>
      <c r="BL14" s="43">
        <v>25.1</v>
      </c>
      <c r="BM14" s="43">
        <v>45.2</v>
      </c>
      <c r="BN14" s="43">
        <v>26.5</v>
      </c>
      <c r="BO14" s="43">
        <v>31.7</v>
      </c>
      <c r="BP14" s="43">
        <v>44</v>
      </c>
      <c r="BQ14" s="43">
        <v>38.8</v>
      </c>
      <c r="BR14" s="43"/>
      <c r="BS14" s="43"/>
      <c r="BT14" s="43"/>
      <c r="BU14" s="43"/>
      <c r="BV14" s="43"/>
      <c r="BW14" s="43"/>
      <c r="BY14" s="9">
        <f t="shared" si="2"/>
        <v>38.96666666666667</v>
      </c>
      <c r="BZ14" s="9">
        <f t="shared" si="0"/>
        <v>38.42666666666666</v>
      </c>
      <c r="CA14" s="9">
        <f t="shared" si="1"/>
        <v>38.98666666666667</v>
      </c>
      <c r="CB14" s="9">
        <f t="shared" si="3"/>
        <v>36.400000000000006</v>
      </c>
      <c r="CC14" s="37">
        <f t="shared" si="4"/>
        <v>21</v>
      </c>
    </row>
    <row r="15" spans="1:81" ht="11.25">
      <c r="A15" s="5">
        <v>13</v>
      </c>
      <c r="B15" s="43"/>
      <c r="C15" s="43">
        <v>49</v>
      </c>
      <c r="D15" s="43">
        <v>32</v>
      </c>
      <c r="E15" s="43">
        <v>15</v>
      </c>
      <c r="F15" s="43">
        <v>20</v>
      </c>
      <c r="G15" s="43">
        <v>58</v>
      </c>
      <c r="H15" s="43">
        <v>49</v>
      </c>
      <c r="I15" s="43">
        <v>30</v>
      </c>
      <c r="J15" s="44">
        <v>32</v>
      </c>
      <c r="K15" s="43">
        <v>47</v>
      </c>
      <c r="L15" s="43">
        <v>20</v>
      </c>
      <c r="M15" s="43">
        <v>65</v>
      </c>
      <c r="N15" s="43">
        <v>23</v>
      </c>
      <c r="O15" s="43">
        <v>52</v>
      </c>
      <c r="P15" s="43">
        <v>38</v>
      </c>
      <c r="Q15" s="43">
        <v>53</v>
      </c>
      <c r="R15" s="43">
        <v>33</v>
      </c>
      <c r="S15" s="43">
        <v>25</v>
      </c>
      <c r="T15" s="43">
        <v>64</v>
      </c>
      <c r="U15" s="43">
        <v>55</v>
      </c>
      <c r="V15" s="43">
        <v>34</v>
      </c>
      <c r="W15" s="43">
        <v>29</v>
      </c>
      <c r="X15" s="43">
        <v>33</v>
      </c>
      <c r="Y15" s="43">
        <v>39</v>
      </c>
      <c r="Z15" s="43">
        <v>29</v>
      </c>
      <c r="AA15" s="43">
        <v>37</v>
      </c>
      <c r="AB15" s="43">
        <v>36</v>
      </c>
      <c r="AC15" s="43">
        <v>49</v>
      </c>
      <c r="AD15" s="43">
        <v>26</v>
      </c>
      <c r="AE15" s="43">
        <v>43</v>
      </c>
      <c r="AF15" s="43">
        <v>53</v>
      </c>
      <c r="AG15" s="43">
        <v>28</v>
      </c>
      <c r="AH15" s="43">
        <v>26</v>
      </c>
      <c r="AI15" s="43">
        <v>38</v>
      </c>
      <c r="AJ15" s="43">
        <v>43</v>
      </c>
      <c r="AK15" s="43">
        <v>37</v>
      </c>
      <c r="AL15" s="43">
        <v>49</v>
      </c>
      <c r="AM15" s="43">
        <v>24</v>
      </c>
      <c r="AN15" s="43">
        <v>38</v>
      </c>
      <c r="AO15" s="43">
        <v>27</v>
      </c>
      <c r="AP15" s="43">
        <v>44</v>
      </c>
      <c r="AQ15" s="43">
        <v>22</v>
      </c>
      <c r="AR15" s="43">
        <v>24</v>
      </c>
      <c r="AS15" s="43">
        <v>22</v>
      </c>
      <c r="AT15" s="43">
        <v>39.5</v>
      </c>
      <c r="AU15" s="43">
        <v>39.5</v>
      </c>
      <c r="AV15" s="43">
        <v>29.1</v>
      </c>
      <c r="AW15" s="43">
        <v>86.6</v>
      </c>
      <c r="AX15" s="43">
        <v>32.1</v>
      </c>
      <c r="AY15" s="43">
        <v>32.6</v>
      </c>
      <c r="AZ15" s="43">
        <v>46.4</v>
      </c>
      <c r="BA15" s="43">
        <v>47.4</v>
      </c>
      <c r="BB15" s="43">
        <v>26.8</v>
      </c>
      <c r="BC15" s="43">
        <v>46.8</v>
      </c>
      <c r="BD15" s="43">
        <v>27.9</v>
      </c>
      <c r="BE15" s="43">
        <v>29.4</v>
      </c>
      <c r="BF15" s="43">
        <v>22.8</v>
      </c>
      <c r="BG15" s="43">
        <v>18.8</v>
      </c>
      <c r="BH15" s="43">
        <v>23.1</v>
      </c>
      <c r="BI15" s="43">
        <v>22.3</v>
      </c>
      <c r="BJ15" s="43">
        <v>24.4</v>
      </c>
      <c r="BK15" s="43">
        <v>23.7</v>
      </c>
      <c r="BL15" s="43">
        <v>24.7</v>
      </c>
      <c r="BM15" s="43">
        <v>24.4</v>
      </c>
      <c r="BN15" s="43">
        <v>43.5</v>
      </c>
      <c r="BO15" s="43">
        <v>26.3</v>
      </c>
      <c r="BP15" s="43">
        <v>39.9</v>
      </c>
      <c r="BQ15" s="43">
        <v>45.7</v>
      </c>
      <c r="BR15" s="43"/>
      <c r="BS15" s="43"/>
      <c r="BT15" s="43"/>
      <c r="BU15" s="43"/>
      <c r="BV15" s="43"/>
      <c r="BW15" s="43"/>
      <c r="BY15" s="9">
        <f t="shared" si="2"/>
        <v>38.666666666666664</v>
      </c>
      <c r="BZ15" s="9">
        <f t="shared" si="0"/>
        <v>38.12333333333333</v>
      </c>
      <c r="CA15" s="9">
        <f t="shared" si="1"/>
        <v>35.65666666666666</v>
      </c>
      <c r="CB15" s="9">
        <f t="shared" si="3"/>
        <v>33.35666666666666</v>
      </c>
      <c r="CC15" s="37">
        <f t="shared" si="4"/>
        <v>15</v>
      </c>
    </row>
    <row r="16" spans="1:81" ht="11.25">
      <c r="A16" s="5">
        <v>14</v>
      </c>
      <c r="B16" s="43"/>
      <c r="C16" s="43">
        <v>40</v>
      </c>
      <c r="D16" s="43">
        <v>35</v>
      </c>
      <c r="E16" s="43">
        <v>30</v>
      </c>
      <c r="F16" s="43">
        <v>34</v>
      </c>
      <c r="G16" s="43">
        <v>56</v>
      </c>
      <c r="H16" s="43">
        <v>29</v>
      </c>
      <c r="I16" s="43">
        <v>57</v>
      </c>
      <c r="J16" s="44">
        <v>30</v>
      </c>
      <c r="K16" s="43">
        <v>31</v>
      </c>
      <c r="L16" s="43">
        <v>24</v>
      </c>
      <c r="M16" s="43">
        <v>52</v>
      </c>
      <c r="N16" s="43">
        <v>22</v>
      </c>
      <c r="O16" s="43">
        <v>25</v>
      </c>
      <c r="P16" s="43">
        <v>22</v>
      </c>
      <c r="Q16" s="43">
        <v>8</v>
      </c>
      <c r="R16" s="43">
        <v>33</v>
      </c>
      <c r="S16" s="43">
        <v>22</v>
      </c>
      <c r="T16" s="43">
        <v>23</v>
      </c>
      <c r="U16" s="43">
        <v>45</v>
      </c>
      <c r="V16" s="43">
        <v>46</v>
      </c>
      <c r="W16" s="43">
        <v>34</v>
      </c>
      <c r="X16" s="43">
        <v>31</v>
      </c>
      <c r="Y16" s="43">
        <v>23</v>
      </c>
      <c r="Z16" s="43">
        <v>38</v>
      </c>
      <c r="AA16" s="43">
        <v>43</v>
      </c>
      <c r="AB16" s="43">
        <v>24</v>
      </c>
      <c r="AC16" s="43">
        <v>36</v>
      </c>
      <c r="AD16" s="43">
        <v>25</v>
      </c>
      <c r="AE16" s="43">
        <v>31</v>
      </c>
      <c r="AF16" s="43">
        <v>29</v>
      </c>
      <c r="AG16" s="43">
        <v>54</v>
      </c>
      <c r="AH16" s="43">
        <v>27</v>
      </c>
      <c r="AI16" s="43">
        <v>22</v>
      </c>
      <c r="AJ16" s="43">
        <v>25</v>
      </c>
      <c r="AK16" s="43">
        <v>32</v>
      </c>
      <c r="AL16" s="43">
        <v>43</v>
      </c>
      <c r="AM16" s="43">
        <v>29</v>
      </c>
      <c r="AN16" s="43">
        <v>28</v>
      </c>
      <c r="AO16" s="43">
        <v>29</v>
      </c>
      <c r="AP16" s="43">
        <v>51</v>
      </c>
      <c r="AQ16" s="43">
        <v>50</v>
      </c>
      <c r="AR16" s="43">
        <v>28</v>
      </c>
      <c r="AS16" s="43">
        <v>50</v>
      </c>
      <c r="AT16" s="43">
        <v>36</v>
      </c>
      <c r="AU16" s="43">
        <v>35.8</v>
      </c>
      <c r="AV16" s="43">
        <v>25</v>
      </c>
      <c r="AW16" s="43">
        <v>28.9</v>
      </c>
      <c r="AX16" s="43">
        <v>23</v>
      </c>
      <c r="AY16" s="43">
        <v>43.2</v>
      </c>
      <c r="AZ16" s="43">
        <v>28.9</v>
      </c>
      <c r="BA16" s="43">
        <v>28.6</v>
      </c>
      <c r="BB16" s="43">
        <v>33.2</v>
      </c>
      <c r="BC16" s="43">
        <v>73.4</v>
      </c>
      <c r="BD16" s="43">
        <v>24.2</v>
      </c>
      <c r="BE16" s="43">
        <v>33.1</v>
      </c>
      <c r="BF16" s="43">
        <v>29.3</v>
      </c>
      <c r="BG16" s="43">
        <v>21.8</v>
      </c>
      <c r="BH16" s="43">
        <v>25.8</v>
      </c>
      <c r="BI16" s="43">
        <v>22.8</v>
      </c>
      <c r="BJ16" s="43">
        <v>62.8</v>
      </c>
      <c r="BK16" s="43">
        <v>25.1</v>
      </c>
      <c r="BL16" s="43">
        <v>33.6</v>
      </c>
      <c r="BM16" s="43">
        <v>32.7</v>
      </c>
      <c r="BN16" s="43">
        <v>31.6</v>
      </c>
      <c r="BO16" s="43">
        <v>21.9</v>
      </c>
      <c r="BP16" s="43">
        <v>38.1</v>
      </c>
      <c r="BQ16" s="43">
        <v>57.5</v>
      </c>
      <c r="BR16" s="43"/>
      <c r="BS16" s="43"/>
      <c r="BT16" s="43"/>
      <c r="BU16" s="43"/>
      <c r="BV16" s="43"/>
      <c r="BW16" s="43"/>
      <c r="BY16" s="9">
        <f t="shared" si="2"/>
        <v>30.966666666666665</v>
      </c>
      <c r="BZ16" s="9">
        <f t="shared" si="0"/>
        <v>34.056666666666665</v>
      </c>
      <c r="CA16" s="9">
        <f t="shared" si="1"/>
        <v>33.913333333333334</v>
      </c>
      <c r="CB16" s="9">
        <f t="shared" si="3"/>
        <v>35.07666666666667</v>
      </c>
      <c r="CC16" s="37">
        <f t="shared" si="4"/>
        <v>8</v>
      </c>
    </row>
    <row r="17" spans="1:81" ht="11.25">
      <c r="A17" s="5">
        <v>15</v>
      </c>
      <c r="B17" s="43"/>
      <c r="C17" s="43">
        <v>53</v>
      </c>
      <c r="D17" s="43">
        <v>30</v>
      </c>
      <c r="E17" s="43">
        <v>27</v>
      </c>
      <c r="F17" s="43">
        <v>30</v>
      </c>
      <c r="G17" s="43">
        <v>65</v>
      </c>
      <c r="H17" s="43">
        <v>36</v>
      </c>
      <c r="I17" s="43">
        <v>33</v>
      </c>
      <c r="J17" s="44">
        <v>49</v>
      </c>
      <c r="K17" s="43">
        <v>27</v>
      </c>
      <c r="L17" s="43">
        <v>19</v>
      </c>
      <c r="M17" s="43">
        <v>26</v>
      </c>
      <c r="N17" s="43">
        <v>40</v>
      </c>
      <c r="O17" s="43">
        <v>26</v>
      </c>
      <c r="P17" s="43">
        <v>20</v>
      </c>
      <c r="Q17" s="43">
        <v>26</v>
      </c>
      <c r="R17" s="43">
        <v>41</v>
      </c>
      <c r="S17" s="43">
        <v>38</v>
      </c>
      <c r="T17" s="43">
        <v>43</v>
      </c>
      <c r="U17" s="43">
        <v>63</v>
      </c>
      <c r="V17" s="43">
        <v>44</v>
      </c>
      <c r="W17" s="43">
        <v>24</v>
      </c>
      <c r="X17" s="43">
        <v>28</v>
      </c>
      <c r="Y17" s="43">
        <v>17</v>
      </c>
      <c r="Z17" s="43">
        <v>49</v>
      </c>
      <c r="AA17" s="43">
        <v>22</v>
      </c>
      <c r="AB17" s="43">
        <v>21</v>
      </c>
      <c r="AC17" s="43">
        <v>25</v>
      </c>
      <c r="AD17" s="43">
        <v>21</v>
      </c>
      <c r="AE17" s="43">
        <v>20</v>
      </c>
      <c r="AF17" s="43">
        <v>31</v>
      </c>
      <c r="AG17" s="43">
        <v>28</v>
      </c>
      <c r="AH17" s="43">
        <v>32</v>
      </c>
      <c r="AI17" s="43">
        <v>22</v>
      </c>
      <c r="AJ17" s="43">
        <v>36</v>
      </c>
      <c r="AK17" s="43">
        <v>30</v>
      </c>
      <c r="AL17" s="43">
        <v>40</v>
      </c>
      <c r="AM17" s="43">
        <v>24</v>
      </c>
      <c r="AN17" s="43">
        <v>31</v>
      </c>
      <c r="AO17" s="43">
        <v>28</v>
      </c>
      <c r="AP17" s="43">
        <v>73</v>
      </c>
      <c r="AQ17" s="43">
        <v>54</v>
      </c>
      <c r="AR17" s="43">
        <v>30</v>
      </c>
      <c r="AS17" s="43">
        <v>54</v>
      </c>
      <c r="AT17" s="43">
        <v>26.4</v>
      </c>
      <c r="AU17" s="43">
        <v>54</v>
      </c>
      <c r="AV17" s="43">
        <v>34.9</v>
      </c>
      <c r="AW17" s="43">
        <v>45.8</v>
      </c>
      <c r="AX17" s="43">
        <v>21.8</v>
      </c>
      <c r="AY17" s="43">
        <v>33.2</v>
      </c>
      <c r="AZ17" s="43">
        <v>21.6</v>
      </c>
      <c r="BA17" s="43">
        <v>24.3</v>
      </c>
      <c r="BB17" s="43">
        <v>61.3</v>
      </c>
      <c r="BC17" s="43">
        <v>25.3</v>
      </c>
      <c r="BD17" s="43">
        <v>27.6</v>
      </c>
      <c r="BE17" s="43">
        <v>26.4</v>
      </c>
      <c r="BF17" s="43">
        <v>19.4</v>
      </c>
      <c r="BG17" s="43">
        <v>25.6</v>
      </c>
      <c r="BH17" s="43">
        <v>37.8</v>
      </c>
      <c r="BI17" s="43">
        <v>26.5</v>
      </c>
      <c r="BJ17" s="43">
        <v>34.4</v>
      </c>
      <c r="BK17" s="43">
        <v>33.3</v>
      </c>
      <c r="BL17" s="43">
        <v>54.1</v>
      </c>
      <c r="BM17" s="43">
        <v>54.6</v>
      </c>
      <c r="BN17" s="43">
        <v>18.8</v>
      </c>
      <c r="BO17" s="43">
        <v>38.7</v>
      </c>
      <c r="BP17" s="43">
        <v>43</v>
      </c>
      <c r="BQ17" s="43">
        <v>59.6</v>
      </c>
      <c r="BR17" s="43"/>
      <c r="BS17" s="43"/>
      <c r="BT17" s="43"/>
      <c r="BU17" s="43"/>
      <c r="BV17" s="43"/>
      <c r="BW17" s="43"/>
      <c r="BY17" s="9">
        <f t="shared" si="2"/>
        <v>31.066666666666666</v>
      </c>
      <c r="BZ17" s="9">
        <f t="shared" si="0"/>
        <v>35.03666666666666</v>
      </c>
      <c r="CA17" s="9">
        <f t="shared" si="1"/>
        <v>33.38666666666666</v>
      </c>
      <c r="CB17" s="9">
        <f t="shared" si="3"/>
        <v>37.27999999999999</v>
      </c>
      <c r="CC17" s="37">
        <f t="shared" si="4"/>
        <v>17</v>
      </c>
    </row>
    <row r="18" spans="1:81" ht="11.25">
      <c r="A18" s="5">
        <v>16</v>
      </c>
      <c r="B18" s="43"/>
      <c r="C18" s="43">
        <v>55</v>
      </c>
      <c r="D18" s="43">
        <v>17</v>
      </c>
      <c r="E18" s="43">
        <v>29</v>
      </c>
      <c r="F18" s="43">
        <v>27</v>
      </c>
      <c r="G18" s="43">
        <v>33</v>
      </c>
      <c r="H18" s="43">
        <v>56</v>
      </c>
      <c r="I18" s="43">
        <v>50</v>
      </c>
      <c r="J18" s="44">
        <v>22</v>
      </c>
      <c r="K18" s="43">
        <v>27</v>
      </c>
      <c r="L18" s="43">
        <v>15</v>
      </c>
      <c r="M18" s="43">
        <v>36</v>
      </c>
      <c r="N18" s="43">
        <v>26</v>
      </c>
      <c r="O18" s="43">
        <v>46</v>
      </c>
      <c r="P18" s="43">
        <v>25</v>
      </c>
      <c r="Q18" s="43">
        <v>28</v>
      </c>
      <c r="R18" s="43">
        <v>27</v>
      </c>
      <c r="S18" s="43">
        <v>41</v>
      </c>
      <c r="T18" s="43">
        <v>20</v>
      </c>
      <c r="U18" s="43">
        <v>41</v>
      </c>
      <c r="V18" s="43">
        <v>38</v>
      </c>
      <c r="W18" s="43">
        <v>29</v>
      </c>
      <c r="X18" s="43">
        <v>59</v>
      </c>
      <c r="Y18" s="43">
        <v>37</v>
      </c>
      <c r="Z18" s="43">
        <v>32</v>
      </c>
      <c r="AA18" s="43">
        <v>34</v>
      </c>
      <c r="AB18" s="43">
        <v>25</v>
      </c>
      <c r="AC18" s="43">
        <v>27</v>
      </c>
      <c r="AD18" s="43">
        <v>48</v>
      </c>
      <c r="AE18" s="43">
        <v>61</v>
      </c>
      <c r="AF18" s="43">
        <v>40</v>
      </c>
      <c r="AG18" s="43">
        <v>21</v>
      </c>
      <c r="AH18" s="43">
        <v>30</v>
      </c>
      <c r="AI18" s="43">
        <v>43</v>
      </c>
      <c r="AJ18" s="43">
        <v>46</v>
      </c>
      <c r="AK18" s="43">
        <v>48</v>
      </c>
      <c r="AL18" s="43">
        <v>46</v>
      </c>
      <c r="AM18" s="43">
        <v>51</v>
      </c>
      <c r="AN18" s="43">
        <v>28</v>
      </c>
      <c r="AO18" s="43">
        <v>41</v>
      </c>
      <c r="AP18" s="43">
        <v>67</v>
      </c>
      <c r="AQ18" s="43">
        <v>52</v>
      </c>
      <c r="AR18" s="43">
        <v>23</v>
      </c>
      <c r="AS18" s="43">
        <v>52</v>
      </c>
      <c r="AT18" s="43">
        <v>32.3</v>
      </c>
      <c r="AU18" s="43">
        <v>49.7</v>
      </c>
      <c r="AV18" s="43">
        <v>24.9</v>
      </c>
      <c r="AW18" s="43">
        <v>40.1</v>
      </c>
      <c r="AX18" s="43">
        <v>23.5</v>
      </c>
      <c r="AY18" s="43">
        <v>63.3</v>
      </c>
      <c r="AZ18" s="43">
        <v>26.8</v>
      </c>
      <c r="BA18" s="43">
        <v>27.8</v>
      </c>
      <c r="BB18" s="43">
        <v>63.2</v>
      </c>
      <c r="BC18" s="43">
        <v>53.4</v>
      </c>
      <c r="BD18" s="43">
        <v>35.6</v>
      </c>
      <c r="BE18" s="43">
        <v>42.7</v>
      </c>
      <c r="BF18" s="43">
        <v>24</v>
      </c>
      <c r="BG18" s="43">
        <v>19.7</v>
      </c>
      <c r="BH18" s="43">
        <v>25</v>
      </c>
      <c r="BI18" s="43">
        <v>32.4</v>
      </c>
      <c r="BJ18" s="43">
        <v>35.8</v>
      </c>
      <c r="BK18" s="43">
        <v>23</v>
      </c>
      <c r="BL18" s="43">
        <v>43.8</v>
      </c>
      <c r="BM18" s="43">
        <v>25.1</v>
      </c>
      <c r="BN18" s="43">
        <v>27</v>
      </c>
      <c r="BO18" s="43">
        <v>43.3</v>
      </c>
      <c r="BP18" s="43">
        <v>23.9</v>
      </c>
      <c r="BQ18" s="43">
        <v>28.3</v>
      </c>
      <c r="BR18" s="43"/>
      <c r="BS18" s="43"/>
      <c r="BT18" s="43"/>
      <c r="BU18" s="43"/>
      <c r="BV18" s="43"/>
      <c r="BW18" s="43"/>
      <c r="BY18" s="9">
        <f t="shared" si="2"/>
        <v>35.63333333333333</v>
      </c>
      <c r="BZ18" s="9">
        <f t="shared" si="0"/>
        <v>39.53333333333333</v>
      </c>
      <c r="CA18" s="9">
        <f t="shared" si="1"/>
        <v>40.8</v>
      </c>
      <c r="CB18" s="9">
        <f t="shared" si="3"/>
        <v>36.58666666666667</v>
      </c>
      <c r="CC18" s="37">
        <f t="shared" si="4"/>
        <v>15</v>
      </c>
    </row>
    <row r="19" spans="1:81" ht="11.25">
      <c r="A19" s="5">
        <v>17</v>
      </c>
      <c r="B19" s="43"/>
      <c r="C19" s="43">
        <v>58</v>
      </c>
      <c r="D19" s="43">
        <v>24</v>
      </c>
      <c r="E19" s="43">
        <v>31</v>
      </c>
      <c r="F19" s="43">
        <v>41</v>
      </c>
      <c r="G19" s="43">
        <v>30</v>
      </c>
      <c r="H19" s="43">
        <v>24</v>
      </c>
      <c r="I19" s="43">
        <v>26</v>
      </c>
      <c r="J19" s="44">
        <v>38</v>
      </c>
      <c r="K19" s="43">
        <v>35</v>
      </c>
      <c r="L19" s="43">
        <v>27</v>
      </c>
      <c r="M19" s="43">
        <v>69</v>
      </c>
      <c r="N19" s="43">
        <v>30</v>
      </c>
      <c r="O19" s="43">
        <v>25</v>
      </c>
      <c r="P19" s="43">
        <v>26</v>
      </c>
      <c r="Q19" s="43">
        <v>26</v>
      </c>
      <c r="R19" s="43">
        <v>28</v>
      </c>
      <c r="S19" s="43">
        <v>33</v>
      </c>
      <c r="T19" s="43">
        <v>32</v>
      </c>
      <c r="U19" s="43">
        <v>34</v>
      </c>
      <c r="V19" s="43">
        <v>42</v>
      </c>
      <c r="W19" s="43">
        <v>23</v>
      </c>
      <c r="X19" s="43">
        <v>28</v>
      </c>
      <c r="Y19" s="43">
        <v>28</v>
      </c>
      <c r="Z19" s="43">
        <v>43</v>
      </c>
      <c r="AA19" s="43">
        <v>23</v>
      </c>
      <c r="AB19" s="43">
        <v>24</v>
      </c>
      <c r="AC19" s="43">
        <v>32</v>
      </c>
      <c r="AD19" s="43">
        <v>21</v>
      </c>
      <c r="AE19" s="43">
        <v>20</v>
      </c>
      <c r="AF19" s="43">
        <v>44</v>
      </c>
      <c r="AG19" s="43">
        <v>27</v>
      </c>
      <c r="AH19" s="43">
        <v>23</v>
      </c>
      <c r="AI19" s="43">
        <v>54</v>
      </c>
      <c r="AJ19" s="43">
        <v>27</v>
      </c>
      <c r="AK19" s="43">
        <v>34</v>
      </c>
      <c r="AL19" s="43">
        <v>36</v>
      </c>
      <c r="AM19" s="43">
        <v>33</v>
      </c>
      <c r="AN19" s="43">
        <v>45</v>
      </c>
      <c r="AO19" s="43">
        <v>59</v>
      </c>
      <c r="AP19" s="43">
        <v>27</v>
      </c>
      <c r="AQ19" s="43">
        <v>32</v>
      </c>
      <c r="AR19" s="43">
        <v>25</v>
      </c>
      <c r="AS19" s="43">
        <v>32</v>
      </c>
      <c r="AT19" s="43">
        <v>30.5</v>
      </c>
      <c r="AU19" s="43">
        <v>50.2</v>
      </c>
      <c r="AV19" s="43">
        <v>24.4</v>
      </c>
      <c r="AW19" s="43">
        <v>49.8</v>
      </c>
      <c r="AX19" s="43">
        <v>25.9</v>
      </c>
      <c r="AY19" s="43">
        <v>43.9</v>
      </c>
      <c r="AZ19" s="43">
        <v>23.2</v>
      </c>
      <c r="BA19" s="43">
        <v>38</v>
      </c>
      <c r="BB19" s="43">
        <v>44.3</v>
      </c>
      <c r="BC19" s="43">
        <v>27.2</v>
      </c>
      <c r="BD19" s="43">
        <v>53.1</v>
      </c>
      <c r="BE19" s="43">
        <v>24.7</v>
      </c>
      <c r="BF19" s="43">
        <v>37.4</v>
      </c>
      <c r="BG19" s="43">
        <v>36.7</v>
      </c>
      <c r="BH19" s="43">
        <v>29.8</v>
      </c>
      <c r="BI19" s="43">
        <v>38.7</v>
      </c>
      <c r="BJ19" s="43">
        <v>24.6</v>
      </c>
      <c r="BK19" s="43">
        <v>28.6</v>
      </c>
      <c r="BL19" s="43">
        <v>27.8</v>
      </c>
      <c r="BM19" s="43">
        <v>40.5</v>
      </c>
      <c r="BN19" s="43">
        <v>32</v>
      </c>
      <c r="BO19" s="43">
        <v>52.6</v>
      </c>
      <c r="BP19" s="43">
        <v>21.1</v>
      </c>
      <c r="BQ19" s="43">
        <v>32.3</v>
      </c>
      <c r="BR19" s="43"/>
      <c r="BS19" s="43"/>
      <c r="BT19" s="43"/>
      <c r="BU19" s="43"/>
      <c r="BV19" s="43"/>
      <c r="BW19" s="43"/>
      <c r="BY19" s="9">
        <f t="shared" si="2"/>
        <v>32.166666666666664</v>
      </c>
      <c r="BZ19" s="9">
        <f t="shared" si="0"/>
        <v>33.43</v>
      </c>
      <c r="CA19" s="9">
        <f t="shared" si="1"/>
        <v>34.943333333333335</v>
      </c>
      <c r="CB19" s="9">
        <f t="shared" si="3"/>
        <v>35.24333333333333</v>
      </c>
      <c r="CC19" s="37">
        <f t="shared" si="4"/>
        <v>20</v>
      </c>
    </row>
    <row r="20" spans="1:81" ht="11.25">
      <c r="A20" s="5">
        <v>18</v>
      </c>
      <c r="B20" s="43"/>
      <c r="C20" s="43">
        <v>65</v>
      </c>
      <c r="D20" s="43">
        <v>26</v>
      </c>
      <c r="E20" s="43">
        <v>44</v>
      </c>
      <c r="F20" s="43">
        <v>49</v>
      </c>
      <c r="G20" s="43">
        <v>22</v>
      </c>
      <c r="H20" s="43">
        <v>24</v>
      </c>
      <c r="I20" s="43">
        <v>27</v>
      </c>
      <c r="J20" s="44">
        <v>42</v>
      </c>
      <c r="K20" s="43">
        <v>49</v>
      </c>
      <c r="L20" s="43">
        <v>26</v>
      </c>
      <c r="M20" s="43">
        <v>47</v>
      </c>
      <c r="N20" s="43">
        <v>29</v>
      </c>
      <c r="O20" s="43">
        <v>31</v>
      </c>
      <c r="P20" s="43">
        <v>31</v>
      </c>
      <c r="Q20" s="43">
        <v>29</v>
      </c>
      <c r="R20" s="43">
        <v>27</v>
      </c>
      <c r="S20" s="43">
        <v>25</v>
      </c>
      <c r="T20" s="43">
        <v>40</v>
      </c>
      <c r="U20" s="43">
        <v>37</v>
      </c>
      <c r="V20" s="43">
        <v>69</v>
      </c>
      <c r="W20" s="43">
        <v>24</v>
      </c>
      <c r="X20" s="43">
        <v>29</v>
      </c>
      <c r="Y20" s="43">
        <v>28</v>
      </c>
      <c r="Z20" s="43">
        <v>25</v>
      </c>
      <c r="AA20" s="43">
        <v>39</v>
      </c>
      <c r="AB20" s="43">
        <v>40</v>
      </c>
      <c r="AC20" s="43">
        <v>37</v>
      </c>
      <c r="AD20" s="43">
        <v>32</v>
      </c>
      <c r="AE20" s="43">
        <v>43</v>
      </c>
      <c r="AF20" s="43">
        <v>57</v>
      </c>
      <c r="AG20" s="43">
        <v>27</v>
      </c>
      <c r="AH20" s="43">
        <v>29</v>
      </c>
      <c r="AI20" s="43">
        <v>31</v>
      </c>
      <c r="AJ20" s="43">
        <v>28</v>
      </c>
      <c r="AK20" s="43">
        <v>28</v>
      </c>
      <c r="AL20" s="43">
        <v>51</v>
      </c>
      <c r="AM20" s="43">
        <v>41</v>
      </c>
      <c r="AN20" s="43">
        <v>29</v>
      </c>
      <c r="AO20" s="43">
        <v>24</v>
      </c>
      <c r="AP20" s="43">
        <v>42</v>
      </c>
      <c r="AQ20" s="43">
        <v>56</v>
      </c>
      <c r="AR20" s="43">
        <v>27</v>
      </c>
      <c r="AS20" s="43">
        <v>56</v>
      </c>
      <c r="AT20" s="43">
        <v>26.4</v>
      </c>
      <c r="AU20" s="43">
        <v>59</v>
      </c>
      <c r="AV20" s="43">
        <v>48.7</v>
      </c>
      <c r="AW20" s="43">
        <v>50.8</v>
      </c>
      <c r="AX20" s="43">
        <v>26.7</v>
      </c>
      <c r="AY20" s="43">
        <v>28.1</v>
      </c>
      <c r="AZ20" s="43">
        <v>52.6</v>
      </c>
      <c r="BA20" s="43">
        <v>32</v>
      </c>
      <c r="BB20" s="43">
        <v>29.5</v>
      </c>
      <c r="BC20" s="43">
        <v>23.9</v>
      </c>
      <c r="BD20" s="43">
        <v>48.2</v>
      </c>
      <c r="BE20" s="43">
        <v>36.5</v>
      </c>
      <c r="BF20" s="43">
        <v>56.1</v>
      </c>
      <c r="BG20" s="43">
        <v>38.6</v>
      </c>
      <c r="BH20" s="43">
        <v>28.1</v>
      </c>
      <c r="BI20" s="43">
        <v>32.2</v>
      </c>
      <c r="BJ20" s="43">
        <v>21.9</v>
      </c>
      <c r="BK20" s="43">
        <v>45.2</v>
      </c>
      <c r="BL20" s="43">
        <v>23.2</v>
      </c>
      <c r="BM20" s="43">
        <v>58.4</v>
      </c>
      <c r="BN20" s="43">
        <v>33.5</v>
      </c>
      <c r="BO20" s="43">
        <v>49.2</v>
      </c>
      <c r="BP20" s="43">
        <v>16.5</v>
      </c>
      <c r="BQ20" s="43">
        <v>47.6</v>
      </c>
      <c r="BR20" s="43"/>
      <c r="BS20" s="43"/>
      <c r="BT20" s="43"/>
      <c r="BU20" s="43"/>
      <c r="BV20" s="43"/>
      <c r="BW20" s="43"/>
      <c r="BY20" s="9">
        <f aca="true" t="shared" si="5" ref="BY20:BY33">AVERAGE(J20:AM20)</f>
        <v>35.7</v>
      </c>
      <c r="BZ20" s="9">
        <f t="shared" si="0"/>
        <v>38.46333333333334</v>
      </c>
      <c r="CA20" s="9">
        <f t="shared" si="1"/>
        <v>38.60333333333333</v>
      </c>
      <c r="CB20" s="9">
        <f t="shared" si="3"/>
        <v>38.230000000000004</v>
      </c>
      <c r="CC20" s="37">
        <f t="shared" si="4"/>
        <v>16.5</v>
      </c>
    </row>
    <row r="21" spans="1:81" ht="11.25">
      <c r="A21" s="5">
        <v>19</v>
      </c>
      <c r="B21" s="43"/>
      <c r="C21" s="43">
        <v>42</v>
      </c>
      <c r="D21" s="43">
        <v>43</v>
      </c>
      <c r="E21" s="43">
        <v>76</v>
      </c>
      <c r="F21" s="43">
        <v>35</v>
      </c>
      <c r="G21" s="43">
        <v>28</v>
      </c>
      <c r="H21" s="43">
        <v>31</v>
      </c>
      <c r="I21" s="43">
        <v>38</v>
      </c>
      <c r="J21" s="44">
        <v>28</v>
      </c>
      <c r="K21" s="43">
        <v>56</v>
      </c>
      <c r="L21" s="43">
        <v>26</v>
      </c>
      <c r="M21" s="43">
        <v>40</v>
      </c>
      <c r="N21" s="43">
        <v>57</v>
      </c>
      <c r="O21" s="43">
        <v>16</v>
      </c>
      <c r="P21" s="43">
        <v>26</v>
      </c>
      <c r="Q21" s="43">
        <v>27</v>
      </c>
      <c r="R21" s="43">
        <v>21</v>
      </c>
      <c r="S21" s="43">
        <v>27</v>
      </c>
      <c r="T21" s="43">
        <v>37</v>
      </c>
      <c r="U21" s="43">
        <v>44</v>
      </c>
      <c r="V21" s="43">
        <v>61</v>
      </c>
      <c r="W21" s="43">
        <v>26</v>
      </c>
      <c r="X21" s="43">
        <v>34</v>
      </c>
      <c r="Y21" s="43">
        <v>47</v>
      </c>
      <c r="Z21" s="43">
        <v>41</v>
      </c>
      <c r="AA21" s="43">
        <v>33</v>
      </c>
      <c r="AB21" s="43">
        <v>20</v>
      </c>
      <c r="AC21" s="43">
        <v>25</v>
      </c>
      <c r="AD21" s="43">
        <v>30</v>
      </c>
      <c r="AE21" s="43">
        <v>33</v>
      </c>
      <c r="AF21" s="43">
        <v>55</v>
      </c>
      <c r="AG21" s="43">
        <v>53</v>
      </c>
      <c r="AH21" s="43">
        <v>39</v>
      </c>
      <c r="AI21" s="43">
        <v>37</v>
      </c>
      <c r="AJ21" s="43">
        <v>34</v>
      </c>
      <c r="AK21" s="43">
        <v>30</v>
      </c>
      <c r="AL21" s="43">
        <v>69</v>
      </c>
      <c r="AM21" s="43">
        <v>42</v>
      </c>
      <c r="AN21" s="43">
        <v>44</v>
      </c>
      <c r="AO21" s="43">
        <v>27</v>
      </c>
      <c r="AP21" s="43">
        <v>28</v>
      </c>
      <c r="AQ21" s="43">
        <v>46</v>
      </c>
      <c r="AR21" s="43">
        <v>24</v>
      </c>
      <c r="AS21" s="43">
        <v>46</v>
      </c>
      <c r="AT21" s="43">
        <v>36.1</v>
      </c>
      <c r="AU21" s="43">
        <v>30.1</v>
      </c>
      <c r="AV21" s="43">
        <v>52.8</v>
      </c>
      <c r="AW21" s="43">
        <v>46.6</v>
      </c>
      <c r="AX21" s="43">
        <v>33.9</v>
      </c>
      <c r="AY21" s="43">
        <v>27.3</v>
      </c>
      <c r="AZ21" s="43">
        <v>61.6</v>
      </c>
      <c r="BA21" s="43">
        <v>49.9</v>
      </c>
      <c r="BB21" s="43">
        <v>59.8</v>
      </c>
      <c r="BC21" s="43">
        <v>23.6</v>
      </c>
      <c r="BD21" s="43">
        <v>27.8</v>
      </c>
      <c r="BE21" s="43">
        <v>25.6</v>
      </c>
      <c r="BF21" s="43">
        <v>31.5</v>
      </c>
      <c r="BG21" s="43">
        <v>39.4</v>
      </c>
      <c r="BH21" s="43">
        <v>27.8</v>
      </c>
      <c r="BI21" s="43">
        <v>47.4</v>
      </c>
      <c r="BJ21" s="43">
        <v>28.3</v>
      </c>
      <c r="BK21" s="43">
        <v>18.8</v>
      </c>
      <c r="BL21" s="43">
        <v>31.6</v>
      </c>
      <c r="BM21" s="43">
        <v>23.1</v>
      </c>
      <c r="BN21" s="43">
        <v>23.4</v>
      </c>
      <c r="BO21" s="43">
        <v>29.3</v>
      </c>
      <c r="BP21" s="43">
        <v>16.5</v>
      </c>
      <c r="BQ21" s="43">
        <v>47.5</v>
      </c>
      <c r="BR21" s="43"/>
      <c r="BS21" s="43"/>
      <c r="BT21" s="43"/>
      <c r="BU21" s="43"/>
      <c r="BV21" s="43"/>
      <c r="BW21" s="43"/>
      <c r="BY21" s="9">
        <f t="shared" si="5"/>
        <v>37.13333333333333</v>
      </c>
      <c r="BZ21" s="9">
        <f t="shared" si="0"/>
        <v>39.01999999999999</v>
      </c>
      <c r="CA21" s="9">
        <f t="shared" si="1"/>
        <v>39.43333333333332</v>
      </c>
      <c r="CB21" s="9">
        <f t="shared" si="3"/>
        <v>35.15666666666666</v>
      </c>
      <c r="CC21" s="37">
        <f t="shared" si="4"/>
        <v>16</v>
      </c>
    </row>
    <row r="22" spans="1:81" ht="11.25">
      <c r="A22" s="5">
        <v>20</v>
      </c>
      <c r="B22" s="43"/>
      <c r="C22" s="43">
        <v>49</v>
      </c>
      <c r="D22" s="43">
        <v>24</v>
      </c>
      <c r="E22" s="43">
        <v>44</v>
      </c>
      <c r="F22" s="43">
        <v>33</v>
      </c>
      <c r="G22" s="43">
        <v>35</v>
      </c>
      <c r="H22" s="43">
        <v>29</v>
      </c>
      <c r="I22" s="43">
        <v>35</v>
      </c>
      <c r="J22" s="44">
        <v>28</v>
      </c>
      <c r="K22" s="43">
        <v>26</v>
      </c>
      <c r="L22" s="43">
        <v>25</v>
      </c>
      <c r="M22" s="43">
        <v>27</v>
      </c>
      <c r="N22" s="43">
        <v>31</v>
      </c>
      <c r="O22" s="43">
        <v>23</v>
      </c>
      <c r="P22" s="43">
        <v>30</v>
      </c>
      <c r="Q22" s="43">
        <v>24</v>
      </c>
      <c r="R22" s="43">
        <v>52</v>
      </c>
      <c r="S22" s="43">
        <v>30</v>
      </c>
      <c r="T22" s="43">
        <v>50</v>
      </c>
      <c r="U22" s="43">
        <v>27</v>
      </c>
      <c r="V22" s="43">
        <v>42</v>
      </c>
      <c r="W22" s="43">
        <v>23</v>
      </c>
      <c r="X22" s="43">
        <v>30</v>
      </c>
      <c r="Y22" s="43">
        <v>40</v>
      </c>
      <c r="Z22" s="43">
        <v>28</v>
      </c>
      <c r="AA22" s="43">
        <v>26</v>
      </c>
      <c r="AB22" s="43">
        <v>22</v>
      </c>
      <c r="AC22" s="43">
        <v>21</v>
      </c>
      <c r="AD22" s="43">
        <v>29</v>
      </c>
      <c r="AE22" s="43">
        <v>25</v>
      </c>
      <c r="AF22" s="43">
        <v>41</v>
      </c>
      <c r="AG22" s="43">
        <v>29</v>
      </c>
      <c r="AH22" s="43">
        <v>34</v>
      </c>
      <c r="AI22" s="43">
        <v>50</v>
      </c>
      <c r="AJ22" s="43">
        <v>29</v>
      </c>
      <c r="AK22" s="43">
        <v>52</v>
      </c>
      <c r="AL22" s="43">
        <v>84</v>
      </c>
      <c r="AM22" s="43">
        <v>29</v>
      </c>
      <c r="AN22" s="43">
        <v>28</v>
      </c>
      <c r="AO22" s="43">
        <v>29</v>
      </c>
      <c r="AP22" s="43">
        <v>25</v>
      </c>
      <c r="AQ22" s="43">
        <v>85</v>
      </c>
      <c r="AR22" s="43">
        <v>25</v>
      </c>
      <c r="AS22" s="43">
        <v>85</v>
      </c>
      <c r="AT22" s="43">
        <v>24.2</v>
      </c>
      <c r="AU22" s="43">
        <v>25.7</v>
      </c>
      <c r="AV22" s="43">
        <v>28</v>
      </c>
      <c r="AW22" s="43">
        <v>29</v>
      </c>
      <c r="AX22" s="43">
        <v>35.4</v>
      </c>
      <c r="AY22" s="43">
        <v>49.5</v>
      </c>
      <c r="AZ22" s="43">
        <v>52</v>
      </c>
      <c r="BA22" s="43">
        <v>29.7</v>
      </c>
      <c r="BB22" s="43">
        <v>25.2</v>
      </c>
      <c r="BC22" s="43">
        <v>29.6</v>
      </c>
      <c r="BD22" s="43">
        <v>37.9</v>
      </c>
      <c r="BE22" s="43">
        <v>29.7</v>
      </c>
      <c r="BF22" s="43">
        <v>44.1</v>
      </c>
      <c r="BG22" s="43">
        <v>34.7</v>
      </c>
      <c r="BH22" s="43">
        <v>27.1</v>
      </c>
      <c r="BI22" s="43">
        <v>59.6</v>
      </c>
      <c r="BJ22" s="43">
        <v>23.9</v>
      </c>
      <c r="BK22" s="43">
        <v>34.5</v>
      </c>
      <c r="BL22" s="43">
        <v>20.6</v>
      </c>
      <c r="BM22" s="43">
        <v>29.6</v>
      </c>
      <c r="BN22" s="43">
        <v>38.1</v>
      </c>
      <c r="BO22" s="43">
        <v>41</v>
      </c>
      <c r="BP22" s="43">
        <v>29.9</v>
      </c>
      <c r="BQ22" s="43">
        <v>23.8</v>
      </c>
      <c r="BR22" s="43"/>
      <c r="BS22" s="43"/>
      <c r="BT22" s="43"/>
      <c r="BU22" s="43"/>
      <c r="BV22" s="43"/>
      <c r="BW22" s="43"/>
      <c r="BY22" s="9">
        <f t="shared" si="5"/>
        <v>33.56666666666667</v>
      </c>
      <c r="BZ22" s="9">
        <f t="shared" si="0"/>
        <v>36.49666666666667</v>
      </c>
      <c r="CA22" s="9">
        <f t="shared" si="1"/>
        <v>38.45666666666668</v>
      </c>
      <c r="CB22" s="9">
        <f t="shared" si="3"/>
        <v>35.99333333333335</v>
      </c>
      <c r="CC22" s="37">
        <f t="shared" si="4"/>
        <v>20.6</v>
      </c>
    </row>
    <row r="23" spans="1:81" ht="11.25">
      <c r="A23" s="6">
        <v>21</v>
      </c>
      <c r="B23" s="45"/>
      <c r="C23" s="45">
        <v>71</v>
      </c>
      <c r="D23" s="45">
        <v>22</v>
      </c>
      <c r="E23" s="45">
        <v>42</v>
      </c>
      <c r="F23" s="45">
        <v>26</v>
      </c>
      <c r="G23" s="45">
        <v>45</v>
      </c>
      <c r="H23" s="45">
        <v>29</v>
      </c>
      <c r="I23" s="45">
        <v>35</v>
      </c>
      <c r="J23" s="46">
        <v>34</v>
      </c>
      <c r="K23" s="45">
        <v>23</v>
      </c>
      <c r="L23" s="45">
        <v>20</v>
      </c>
      <c r="M23" s="45">
        <v>25</v>
      </c>
      <c r="N23" s="45">
        <v>38</v>
      </c>
      <c r="O23" s="45">
        <v>30</v>
      </c>
      <c r="P23" s="45">
        <v>28</v>
      </c>
      <c r="Q23" s="45">
        <v>36</v>
      </c>
      <c r="R23" s="45">
        <v>63</v>
      </c>
      <c r="S23" s="45">
        <v>23</v>
      </c>
      <c r="T23" s="45">
        <v>68</v>
      </c>
      <c r="U23" s="45">
        <v>68</v>
      </c>
      <c r="V23" s="45">
        <v>29</v>
      </c>
      <c r="W23" s="45">
        <v>42</v>
      </c>
      <c r="X23" s="45">
        <v>34</v>
      </c>
      <c r="Y23" s="45">
        <v>29</v>
      </c>
      <c r="Z23" s="45">
        <v>43</v>
      </c>
      <c r="AA23" s="45">
        <v>30</v>
      </c>
      <c r="AB23" s="45">
        <v>21</v>
      </c>
      <c r="AC23" s="45">
        <v>26</v>
      </c>
      <c r="AD23" s="45">
        <v>26</v>
      </c>
      <c r="AE23" s="45">
        <v>27</v>
      </c>
      <c r="AF23" s="45">
        <v>45</v>
      </c>
      <c r="AG23" s="45">
        <v>34</v>
      </c>
      <c r="AH23" s="45">
        <v>22</v>
      </c>
      <c r="AI23" s="45">
        <v>27</v>
      </c>
      <c r="AJ23" s="45">
        <v>33</v>
      </c>
      <c r="AK23" s="45">
        <v>57</v>
      </c>
      <c r="AL23" s="45">
        <v>30</v>
      </c>
      <c r="AM23" s="45">
        <v>41</v>
      </c>
      <c r="AN23" s="43">
        <v>39</v>
      </c>
      <c r="AO23" s="43">
        <v>40</v>
      </c>
      <c r="AP23" s="43">
        <v>25</v>
      </c>
      <c r="AQ23" s="43">
        <v>48</v>
      </c>
      <c r="AR23" s="43">
        <v>36</v>
      </c>
      <c r="AS23" s="43">
        <v>48</v>
      </c>
      <c r="AT23" s="43">
        <v>30.4</v>
      </c>
      <c r="AU23" s="43">
        <v>26.5</v>
      </c>
      <c r="AV23" s="43">
        <v>21.6</v>
      </c>
      <c r="AW23" s="43">
        <v>26.3</v>
      </c>
      <c r="AX23" s="43">
        <v>30.9</v>
      </c>
      <c r="AY23" s="43">
        <v>67.4</v>
      </c>
      <c r="AZ23" s="43">
        <v>28.8</v>
      </c>
      <c r="BA23" s="43">
        <v>47.7</v>
      </c>
      <c r="BB23" s="43">
        <v>28.4</v>
      </c>
      <c r="BC23" s="43">
        <v>51.3</v>
      </c>
      <c r="BD23" s="43">
        <v>42.2</v>
      </c>
      <c r="BE23" s="43">
        <v>44.9</v>
      </c>
      <c r="BF23" s="43">
        <v>46.5</v>
      </c>
      <c r="BG23" s="43">
        <v>32.3</v>
      </c>
      <c r="BH23" s="43">
        <v>23.1</v>
      </c>
      <c r="BI23" s="43">
        <v>65.8</v>
      </c>
      <c r="BJ23" s="43">
        <v>26.6</v>
      </c>
      <c r="BK23" s="43">
        <v>27.4</v>
      </c>
      <c r="BL23" s="43">
        <v>40.4</v>
      </c>
      <c r="BM23" s="43">
        <v>29.2</v>
      </c>
      <c r="BN23" s="43">
        <v>36.5</v>
      </c>
      <c r="BO23" s="43">
        <v>41.7</v>
      </c>
      <c r="BP23" s="43">
        <v>19.9</v>
      </c>
      <c r="BQ23" s="43">
        <v>23.9</v>
      </c>
      <c r="BR23" s="43"/>
      <c r="BS23" s="43"/>
      <c r="BT23" s="43"/>
      <c r="BU23" s="43"/>
      <c r="BV23" s="43"/>
      <c r="BW23" s="43"/>
      <c r="BY23" s="10">
        <f t="shared" si="5"/>
        <v>35.06666666666667</v>
      </c>
      <c r="BZ23" s="10">
        <f t="shared" si="0"/>
        <v>35.76</v>
      </c>
      <c r="CA23" s="10">
        <f t="shared" si="1"/>
        <v>36.773333333333326</v>
      </c>
      <c r="CB23" s="9">
        <f t="shared" si="3"/>
        <v>36.52333333333333</v>
      </c>
      <c r="CC23" s="38">
        <f t="shared" si="4"/>
        <v>19.9</v>
      </c>
    </row>
    <row r="24" spans="1:81" ht="11.25">
      <c r="A24" s="5">
        <v>22</v>
      </c>
      <c r="B24" s="43"/>
      <c r="C24" s="43">
        <v>44</v>
      </c>
      <c r="D24" s="43">
        <v>28</v>
      </c>
      <c r="E24" s="43">
        <v>43</v>
      </c>
      <c r="F24" s="43">
        <v>31</v>
      </c>
      <c r="G24" s="43">
        <v>25</v>
      </c>
      <c r="H24" s="43">
        <v>38</v>
      </c>
      <c r="I24" s="43">
        <v>38</v>
      </c>
      <c r="J24" s="44">
        <v>27</v>
      </c>
      <c r="K24" s="43">
        <v>24</v>
      </c>
      <c r="L24" s="43">
        <v>25</v>
      </c>
      <c r="M24" s="43">
        <v>35</v>
      </c>
      <c r="N24" s="43">
        <v>43</v>
      </c>
      <c r="O24" s="43">
        <v>30</v>
      </c>
      <c r="P24" s="43">
        <v>25</v>
      </c>
      <c r="Q24" s="43">
        <v>25</v>
      </c>
      <c r="R24" s="43">
        <v>41</v>
      </c>
      <c r="S24" s="43">
        <v>16</v>
      </c>
      <c r="T24" s="43">
        <v>42</v>
      </c>
      <c r="U24" s="43">
        <v>30</v>
      </c>
      <c r="V24" s="43">
        <v>53</v>
      </c>
      <c r="W24" s="43">
        <v>40</v>
      </c>
      <c r="X24" s="43">
        <v>51</v>
      </c>
      <c r="Y24" s="43">
        <v>24</v>
      </c>
      <c r="Z24" s="43">
        <v>25</v>
      </c>
      <c r="AA24" s="43">
        <v>28</v>
      </c>
      <c r="AB24" s="43">
        <v>18</v>
      </c>
      <c r="AC24" s="43">
        <v>16</v>
      </c>
      <c r="AD24" s="43">
        <v>22</v>
      </c>
      <c r="AE24" s="43">
        <v>39</v>
      </c>
      <c r="AF24" s="43">
        <v>25</v>
      </c>
      <c r="AG24" s="43">
        <v>60</v>
      </c>
      <c r="AH24" s="43">
        <v>43</v>
      </c>
      <c r="AI24" s="43">
        <v>22</v>
      </c>
      <c r="AJ24" s="43">
        <v>29</v>
      </c>
      <c r="AK24" s="43">
        <v>68</v>
      </c>
      <c r="AL24" s="43">
        <v>28</v>
      </c>
      <c r="AM24" s="43">
        <v>39</v>
      </c>
      <c r="AN24" s="43">
        <v>49</v>
      </c>
      <c r="AO24" s="43">
        <v>33</v>
      </c>
      <c r="AP24" s="43">
        <v>25</v>
      </c>
      <c r="AQ24" s="43">
        <v>63</v>
      </c>
      <c r="AR24" s="43">
        <v>72</v>
      </c>
      <c r="AS24" s="43">
        <v>63</v>
      </c>
      <c r="AT24" s="43">
        <v>26</v>
      </c>
      <c r="AU24" s="43">
        <v>37.5</v>
      </c>
      <c r="AV24" s="43">
        <v>30.8</v>
      </c>
      <c r="AW24" s="43">
        <v>27.9</v>
      </c>
      <c r="AX24" s="43">
        <v>31.8</v>
      </c>
      <c r="AY24" s="43">
        <v>54.5</v>
      </c>
      <c r="AZ24" s="43">
        <v>25</v>
      </c>
      <c r="BA24" s="43">
        <v>15.1</v>
      </c>
      <c r="BB24" s="43">
        <v>25</v>
      </c>
      <c r="BC24" s="43">
        <v>32.4</v>
      </c>
      <c r="BD24" s="43">
        <v>39.3</v>
      </c>
      <c r="BE24" s="43">
        <v>40.2</v>
      </c>
      <c r="BF24" s="43">
        <v>71.5</v>
      </c>
      <c r="BG24" s="43">
        <v>24.6</v>
      </c>
      <c r="BH24" s="43">
        <v>29.1</v>
      </c>
      <c r="BI24" s="43">
        <v>77.1</v>
      </c>
      <c r="BJ24" s="43">
        <v>45</v>
      </c>
      <c r="BK24" s="43">
        <v>37.6</v>
      </c>
      <c r="BL24" s="43">
        <v>70.8</v>
      </c>
      <c r="BM24" s="43">
        <v>26.7</v>
      </c>
      <c r="BN24" s="43">
        <v>21.5</v>
      </c>
      <c r="BO24" s="43">
        <v>41.9</v>
      </c>
      <c r="BP24" s="43">
        <v>17.9</v>
      </c>
      <c r="BQ24" s="43">
        <v>40.9</v>
      </c>
      <c r="BR24" s="43"/>
      <c r="BS24" s="43"/>
      <c r="BT24" s="43"/>
      <c r="BU24" s="43"/>
      <c r="BV24" s="43"/>
      <c r="BW24" s="43"/>
      <c r="BY24" s="9">
        <f t="shared" si="5"/>
        <v>33.1</v>
      </c>
      <c r="BZ24" s="9">
        <f t="shared" si="0"/>
        <v>37.64</v>
      </c>
      <c r="CA24" s="9">
        <f t="shared" si="1"/>
        <v>38.72</v>
      </c>
      <c r="CB24" s="9">
        <f t="shared" si="3"/>
        <v>39.83666666666668</v>
      </c>
      <c r="CC24" s="37">
        <f t="shared" si="4"/>
        <v>15.1</v>
      </c>
    </row>
    <row r="25" spans="1:81" ht="11.25">
      <c r="A25" s="5">
        <v>23</v>
      </c>
      <c r="B25" s="43"/>
      <c r="C25" s="43">
        <v>42</v>
      </c>
      <c r="D25" s="43">
        <v>26</v>
      </c>
      <c r="E25" s="43">
        <v>66</v>
      </c>
      <c r="F25" s="43">
        <v>23</v>
      </c>
      <c r="G25" s="43">
        <v>24</v>
      </c>
      <c r="H25" s="43">
        <v>29</v>
      </c>
      <c r="I25" s="43">
        <v>30</v>
      </c>
      <c r="J25" s="44">
        <v>27</v>
      </c>
      <c r="K25" s="43">
        <v>37</v>
      </c>
      <c r="L25" s="43">
        <v>20</v>
      </c>
      <c r="M25" s="43">
        <v>60</v>
      </c>
      <c r="N25" s="43">
        <v>31</v>
      </c>
      <c r="O25" s="43">
        <v>32</v>
      </c>
      <c r="P25" s="43">
        <v>20</v>
      </c>
      <c r="Q25" s="43">
        <v>36</v>
      </c>
      <c r="R25" s="43">
        <v>55</v>
      </c>
      <c r="S25" s="43">
        <v>21</v>
      </c>
      <c r="T25" s="43">
        <v>19</v>
      </c>
      <c r="U25" s="43">
        <v>56</v>
      </c>
      <c r="V25" s="43">
        <v>58</v>
      </c>
      <c r="W25" s="43">
        <v>45</v>
      </c>
      <c r="X25" s="43">
        <v>30</v>
      </c>
      <c r="Y25" s="43">
        <v>29</v>
      </c>
      <c r="Z25" s="43">
        <v>40</v>
      </c>
      <c r="AA25" s="43">
        <v>26</v>
      </c>
      <c r="AB25" s="43">
        <v>20</v>
      </c>
      <c r="AC25" s="43">
        <v>21</v>
      </c>
      <c r="AD25" s="43">
        <v>36</v>
      </c>
      <c r="AE25" s="43">
        <v>23</v>
      </c>
      <c r="AF25" s="43">
        <v>34</v>
      </c>
      <c r="AG25" s="43">
        <v>39</v>
      </c>
      <c r="AH25" s="43">
        <v>29</v>
      </c>
      <c r="AI25" s="43">
        <v>26</v>
      </c>
      <c r="AJ25" s="43">
        <v>51</v>
      </c>
      <c r="AK25" s="43">
        <v>28</v>
      </c>
      <c r="AL25" s="43">
        <v>49</v>
      </c>
      <c r="AM25" s="43">
        <v>44</v>
      </c>
      <c r="AN25" s="43">
        <v>33</v>
      </c>
      <c r="AO25" s="43">
        <v>34</v>
      </c>
      <c r="AP25" s="43">
        <v>38</v>
      </c>
      <c r="AQ25" s="43">
        <v>56</v>
      </c>
      <c r="AR25" s="43">
        <v>47</v>
      </c>
      <c r="AS25" s="43">
        <v>56</v>
      </c>
      <c r="AT25" s="43">
        <v>35.9</v>
      </c>
      <c r="AU25" s="43">
        <v>55.9</v>
      </c>
      <c r="AV25" s="43">
        <v>28.1</v>
      </c>
      <c r="AW25" s="43">
        <v>30.4</v>
      </c>
      <c r="AX25" s="43">
        <v>34.1</v>
      </c>
      <c r="AY25" s="43">
        <v>22.4</v>
      </c>
      <c r="AZ25" s="43">
        <v>60.3</v>
      </c>
      <c r="BA25" s="43">
        <v>23.9</v>
      </c>
      <c r="BB25" s="43">
        <v>42.5</v>
      </c>
      <c r="BC25" s="43">
        <v>25.4</v>
      </c>
      <c r="BD25" s="43">
        <v>25</v>
      </c>
      <c r="BE25" s="43">
        <v>46.2</v>
      </c>
      <c r="BF25" s="43">
        <v>74.3</v>
      </c>
      <c r="BG25" s="43">
        <v>37.7</v>
      </c>
      <c r="BH25" s="43">
        <v>30.3</v>
      </c>
      <c r="BI25" s="43">
        <v>50.3</v>
      </c>
      <c r="BJ25" s="43">
        <v>42.8</v>
      </c>
      <c r="BK25" s="43">
        <v>34.4</v>
      </c>
      <c r="BL25" s="43">
        <v>29.5</v>
      </c>
      <c r="BM25" s="43">
        <v>35.6</v>
      </c>
      <c r="BN25" s="43">
        <v>16.1</v>
      </c>
      <c r="BO25" s="43">
        <v>45</v>
      </c>
      <c r="BP25" s="43">
        <v>33.9</v>
      </c>
      <c r="BQ25" s="43">
        <v>51.5</v>
      </c>
      <c r="BR25" s="43"/>
      <c r="BS25" s="43"/>
      <c r="BT25" s="43"/>
      <c r="BU25" s="43"/>
      <c r="BV25" s="43"/>
      <c r="BW25" s="43"/>
      <c r="BY25" s="9">
        <f t="shared" si="5"/>
        <v>34.733333333333334</v>
      </c>
      <c r="BZ25" s="9">
        <f t="shared" si="0"/>
        <v>37.24333333333333</v>
      </c>
      <c r="CA25" s="9">
        <f t="shared" si="1"/>
        <v>38.836666666666666</v>
      </c>
      <c r="CB25" s="9">
        <f t="shared" si="3"/>
        <v>39.18333333333332</v>
      </c>
      <c r="CC25" s="37">
        <f t="shared" si="4"/>
        <v>16.1</v>
      </c>
    </row>
    <row r="26" spans="1:81" ht="11.25">
      <c r="A26" s="5">
        <v>24</v>
      </c>
      <c r="B26" s="43"/>
      <c r="C26" s="43">
        <v>42</v>
      </c>
      <c r="D26" s="43">
        <v>24</v>
      </c>
      <c r="E26" s="43">
        <v>48</v>
      </c>
      <c r="F26" s="43">
        <v>31</v>
      </c>
      <c r="G26" s="43">
        <v>23</v>
      </c>
      <c r="H26" s="43">
        <v>36</v>
      </c>
      <c r="I26" s="43">
        <v>38</v>
      </c>
      <c r="J26" s="44">
        <v>40</v>
      </c>
      <c r="K26" s="43">
        <v>24</v>
      </c>
      <c r="L26" s="43">
        <v>12</v>
      </c>
      <c r="M26" s="43">
        <v>49</v>
      </c>
      <c r="N26" s="43">
        <v>36</v>
      </c>
      <c r="O26" s="43">
        <v>30</v>
      </c>
      <c r="P26" s="43">
        <v>22</v>
      </c>
      <c r="Q26" s="43">
        <v>48</v>
      </c>
      <c r="R26" s="43">
        <v>31</v>
      </c>
      <c r="S26" s="43">
        <v>22</v>
      </c>
      <c r="T26" s="43">
        <v>17</v>
      </c>
      <c r="U26" s="43">
        <v>64</v>
      </c>
      <c r="V26" s="43">
        <v>58</v>
      </c>
      <c r="W26" s="43">
        <v>25</v>
      </c>
      <c r="X26" s="43">
        <v>33</v>
      </c>
      <c r="Y26" s="43">
        <v>24</v>
      </c>
      <c r="Z26" s="43">
        <v>25</v>
      </c>
      <c r="AA26" s="43">
        <v>41</v>
      </c>
      <c r="AB26" s="43">
        <v>37</v>
      </c>
      <c r="AC26" s="43">
        <v>24</v>
      </c>
      <c r="AD26" s="43">
        <v>35</v>
      </c>
      <c r="AE26" s="43">
        <v>23</v>
      </c>
      <c r="AF26" s="43">
        <v>32</v>
      </c>
      <c r="AG26" s="43">
        <v>30</v>
      </c>
      <c r="AH26" s="43">
        <v>36</v>
      </c>
      <c r="AI26" s="43">
        <v>26</v>
      </c>
      <c r="AJ26" s="43">
        <v>48</v>
      </c>
      <c r="AK26" s="43">
        <v>24</v>
      </c>
      <c r="AL26" s="43">
        <v>42</v>
      </c>
      <c r="AM26" s="43">
        <v>34</v>
      </c>
      <c r="AN26" s="43">
        <v>33</v>
      </c>
      <c r="AO26" s="43">
        <v>29</v>
      </c>
      <c r="AP26" s="43">
        <v>52</v>
      </c>
      <c r="AQ26" s="43">
        <v>34</v>
      </c>
      <c r="AR26" s="43">
        <v>29</v>
      </c>
      <c r="AS26" s="43">
        <v>34</v>
      </c>
      <c r="AT26" s="43">
        <v>32.2</v>
      </c>
      <c r="AU26" s="43">
        <v>26.7</v>
      </c>
      <c r="AV26" s="43">
        <v>39.7</v>
      </c>
      <c r="AW26" s="43">
        <v>62.3</v>
      </c>
      <c r="AX26" s="43">
        <v>25.7</v>
      </c>
      <c r="AY26" s="43">
        <v>25.4</v>
      </c>
      <c r="AZ26" s="43">
        <v>27.6</v>
      </c>
      <c r="BA26" s="43">
        <v>38.6</v>
      </c>
      <c r="BB26" s="43">
        <v>50</v>
      </c>
      <c r="BC26" s="43">
        <v>25</v>
      </c>
      <c r="BD26" s="43">
        <v>34.7</v>
      </c>
      <c r="BE26" s="43">
        <v>25.9</v>
      </c>
      <c r="BF26" s="43">
        <v>63.7</v>
      </c>
      <c r="BG26" s="43">
        <v>35.7</v>
      </c>
      <c r="BH26" s="43">
        <v>59</v>
      </c>
      <c r="BI26" s="43">
        <v>28.7</v>
      </c>
      <c r="BJ26" s="43">
        <v>60.3</v>
      </c>
      <c r="BK26" s="43">
        <v>38.7</v>
      </c>
      <c r="BL26" s="43">
        <v>32.8</v>
      </c>
      <c r="BM26" s="43">
        <v>31.1</v>
      </c>
      <c r="BN26" s="43">
        <v>22.9</v>
      </c>
      <c r="BO26" s="43">
        <v>22.3</v>
      </c>
      <c r="BP26" s="43">
        <v>18.4</v>
      </c>
      <c r="BQ26" s="43">
        <v>42</v>
      </c>
      <c r="BR26" s="43"/>
      <c r="BS26" s="43"/>
      <c r="BT26" s="43"/>
      <c r="BU26" s="43"/>
      <c r="BV26" s="43"/>
      <c r="BW26" s="43"/>
      <c r="BY26" s="9">
        <f t="shared" si="5"/>
        <v>33.06666666666667</v>
      </c>
      <c r="BZ26" s="9">
        <f t="shared" si="0"/>
        <v>34.99666666666667</v>
      </c>
      <c r="CA26" s="9">
        <f t="shared" si="1"/>
        <v>35.14000000000001</v>
      </c>
      <c r="CB26" s="9">
        <f t="shared" si="3"/>
        <v>36.013333333333335</v>
      </c>
      <c r="CC26" s="37">
        <f t="shared" si="4"/>
        <v>12</v>
      </c>
    </row>
    <row r="27" spans="1:81" ht="11.25">
      <c r="A27" s="5">
        <v>25</v>
      </c>
      <c r="B27" s="43"/>
      <c r="C27" s="43">
        <v>52</v>
      </c>
      <c r="D27" s="43">
        <v>22</v>
      </c>
      <c r="E27" s="43">
        <v>27</v>
      </c>
      <c r="F27" s="43">
        <v>38</v>
      </c>
      <c r="G27" s="43">
        <v>51</v>
      </c>
      <c r="H27" s="43">
        <v>25</v>
      </c>
      <c r="I27" s="43">
        <v>32</v>
      </c>
      <c r="J27" s="44">
        <v>33</v>
      </c>
      <c r="K27" s="43">
        <v>23</v>
      </c>
      <c r="L27" s="43">
        <v>20</v>
      </c>
      <c r="M27" s="43">
        <v>45</v>
      </c>
      <c r="N27" s="43">
        <v>17</v>
      </c>
      <c r="O27" s="43">
        <v>33</v>
      </c>
      <c r="P27" s="43">
        <v>28</v>
      </c>
      <c r="Q27" s="43">
        <v>17</v>
      </c>
      <c r="R27" s="43">
        <v>60</v>
      </c>
      <c r="S27" s="43">
        <v>32</v>
      </c>
      <c r="T27" s="43">
        <v>27</v>
      </c>
      <c r="U27" s="43">
        <v>52</v>
      </c>
      <c r="V27" s="43">
        <v>41</v>
      </c>
      <c r="W27" s="43">
        <v>30</v>
      </c>
      <c r="X27" s="43">
        <v>31</v>
      </c>
      <c r="Y27" s="43">
        <v>27</v>
      </c>
      <c r="Z27" s="43">
        <v>33</v>
      </c>
      <c r="AA27" s="43">
        <v>22</v>
      </c>
      <c r="AB27" s="43">
        <v>28</v>
      </c>
      <c r="AC27" s="43">
        <v>20</v>
      </c>
      <c r="AD27" s="43">
        <v>22</v>
      </c>
      <c r="AE27" s="43">
        <v>29</v>
      </c>
      <c r="AF27" s="43">
        <v>46</v>
      </c>
      <c r="AG27" s="43">
        <v>36</v>
      </c>
      <c r="AH27" s="43">
        <v>22</v>
      </c>
      <c r="AI27" s="43">
        <v>29</v>
      </c>
      <c r="AJ27" s="43">
        <v>24</v>
      </c>
      <c r="AK27" s="43">
        <v>25</v>
      </c>
      <c r="AL27" s="43">
        <v>31</v>
      </c>
      <c r="AM27" s="43">
        <v>22</v>
      </c>
      <c r="AN27" s="43">
        <v>27</v>
      </c>
      <c r="AO27" s="43">
        <v>27</v>
      </c>
      <c r="AP27" s="43">
        <v>61</v>
      </c>
      <c r="AQ27" s="43">
        <v>21</v>
      </c>
      <c r="AR27" s="43">
        <v>26</v>
      </c>
      <c r="AS27" s="43">
        <v>21</v>
      </c>
      <c r="AT27" s="43">
        <v>29</v>
      </c>
      <c r="AU27" s="43">
        <v>26.8</v>
      </c>
      <c r="AV27" s="43">
        <v>56.3</v>
      </c>
      <c r="AW27" s="43">
        <v>26.3</v>
      </c>
      <c r="AX27" s="43">
        <v>54</v>
      </c>
      <c r="AY27" s="43">
        <v>30</v>
      </c>
      <c r="AZ27" s="43">
        <v>24.3</v>
      </c>
      <c r="BA27" s="43">
        <v>22</v>
      </c>
      <c r="BB27" s="43">
        <v>28.3</v>
      </c>
      <c r="BC27" s="43">
        <v>26.5</v>
      </c>
      <c r="BD27" s="43">
        <v>26.4</v>
      </c>
      <c r="BE27" s="43">
        <v>22.1</v>
      </c>
      <c r="BF27" s="43">
        <v>23.8</v>
      </c>
      <c r="BG27" s="43">
        <v>39.9</v>
      </c>
      <c r="BH27" s="43">
        <v>27.1</v>
      </c>
      <c r="BI27" s="43">
        <v>29.3</v>
      </c>
      <c r="BJ27" s="43">
        <v>25.4</v>
      </c>
      <c r="BK27" s="43">
        <v>15.9</v>
      </c>
      <c r="BL27" s="43">
        <v>46.4</v>
      </c>
      <c r="BM27" s="43">
        <v>24.9</v>
      </c>
      <c r="BN27" s="43">
        <v>22.6</v>
      </c>
      <c r="BO27" s="43">
        <v>21.6</v>
      </c>
      <c r="BP27" s="43">
        <v>31.4</v>
      </c>
      <c r="BQ27" s="43">
        <v>25</v>
      </c>
      <c r="BR27" s="43"/>
      <c r="BS27" s="43"/>
      <c r="BT27" s="43"/>
      <c r="BU27" s="43"/>
      <c r="BV27" s="43"/>
      <c r="BW27" s="43"/>
      <c r="BY27" s="9">
        <f t="shared" si="5"/>
        <v>30.166666666666668</v>
      </c>
      <c r="BZ27" s="9">
        <f t="shared" si="0"/>
        <v>30.61333333333333</v>
      </c>
      <c r="CA27" s="9">
        <f t="shared" si="1"/>
        <v>30.156666666666656</v>
      </c>
      <c r="CB27" s="9">
        <f t="shared" si="3"/>
        <v>29.61</v>
      </c>
      <c r="CC27" s="37">
        <f t="shared" si="4"/>
        <v>15.9</v>
      </c>
    </row>
    <row r="28" spans="1:81" ht="11.25">
      <c r="A28" s="5">
        <v>26</v>
      </c>
      <c r="B28" s="43"/>
      <c r="C28" s="43">
        <v>28</v>
      </c>
      <c r="D28" s="43">
        <v>39</v>
      </c>
      <c r="E28" s="43">
        <v>26</v>
      </c>
      <c r="F28" s="43">
        <v>47</v>
      </c>
      <c r="G28" s="43">
        <v>38</v>
      </c>
      <c r="H28" s="43">
        <v>37</v>
      </c>
      <c r="I28" s="43">
        <v>26</v>
      </c>
      <c r="J28" s="44">
        <v>28</v>
      </c>
      <c r="K28" s="43">
        <v>35</v>
      </c>
      <c r="L28" s="43">
        <v>23</v>
      </c>
      <c r="M28" s="43">
        <v>36</v>
      </c>
      <c r="N28" s="43">
        <v>28</v>
      </c>
      <c r="O28" s="43">
        <v>33</v>
      </c>
      <c r="P28" s="43">
        <v>31</v>
      </c>
      <c r="Q28" s="43">
        <v>22</v>
      </c>
      <c r="R28" s="43">
        <v>62</v>
      </c>
      <c r="S28" s="43">
        <v>38</v>
      </c>
      <c r="T28" s="43">
        <v>27</v>
      </c>
      <c r="U28" s="43">
        <v>33</v>
      </c>
      <c r="V28" s="43">
        <v>29</v>
      </c>
      <c r="W28" s="43">
        <v>26</v>
      </c>
      <c r="X28" s="43">
        <v>48</v>
      </c>
      <c r="Y28" s="43">
        <v>24</v>
      </c>
      <c r="Z28" s="43">
        <v>37</v>
      </c>
      <c r="AA28" s="43">
        <v>33</v>
      </c>
      <c r="AB28" s="43">
        <v>27</v>
      </c>
      <c r="AC28" s="43">
        <v>21</v>
      </c>
      <c r="AD28" s="43">
        <v>19</v>
      </c>
      <c r="AE28" s="43">
        <v>45</v>
      </c>
      <c r="AF28" s="43">
        <v>27</v>
      </c>
      <c r="AG28" s="43">
        <v>28</v>
      </c>
      <c r="AH28" s="43">
        <v>24</v>
      </c>
      <c r="AI28" s="43">
        <v>26</v>
      </c>
      <c r="AJ28" s="43">
        <v>30</v>
      </c>
      <c r="AK28" s="43">
        <v>27</v>
      </c>
      <c r="AL28" s="43">
        <v>53</v>
      </c>
      <c r="AM28" s="43">
        <v>25</v>
      </c>
      <c r="AN28" s="43">
        <v>27</v>
      </c>
      <c r="AO28" s="43">
        <v>40</v>
      </c>
      <c r="AP28" s="43">
        <v>65</v>
      </c>
      <c r="AQ28" s="43">
        <v>26</v>
      </c>
      <c r="AR28" s="43">
        <v>33</v>
      </c>
      <c r="AS28" s="43">
        <v>26</v>
      </c>
      <c r="AT28" s="43">
        <v>29.1</v>
      </c>
      <c r="AU28" s="43">
        <v>24.9</v>
      </c>
      <c r="AV28" s="43">
        <v>26.3</v>
      </c>
      <c r="AW28" s="43">
        <v>21.7</v>
      </c>
      <c r="AX28" s="43">
        <v>60.4</v>
      </c>
      <c r="AY28" s="43">
        <v>35.7</v>
      </c>
      <c r="AZ28" s="43">
        <v>40</v>
      </c>
      <c r="BA28" s="43">
        <v>22.1</v>
      </c>
      <c r="BB28" s="43">
        <v>48.9</v>
      </c>
      <c r="BC28" s="43">
        <v>22.5</v>
      </c>
      <c r="BD28" s="43">
        <v>37.8</v>
      </c>
      <c r="BE28" s="43">
        <v>25.5</v>
      </c>
      <c r="BF28" s="43">
        <v>22</v>
      </c>
      <c r="BG28" s="43">
        <v>21.1</v>
      </c>
      <c r="BH28" s="43">
        <v>32.2</v>
      </c>
      <c r="BI28" s="43">
        <v>22.5</v>
      </c>
      <c r="BJ28" s="43">
        <v>18.8</v>
      </c>
      <c r="BK28" s="43">
        <v>28.5</v>
      </c>
      <c r="BL28" s="43">
        <v>66.8</v>
      </c>
      <c r="BM28" s="43">
        <v>27.9</v>
      </c>
      <c r="BN28" s="43">
        <v>23</v>
      </c>
      <c r="BO28" s="43">
        <v>16.9</v>
      </c>
      <c r="BP28" s="43">
        <v>30.4</v>
      </c>
      <c r="BQ28" s="43">
        <v>24.3</v>
      </c>
      <c r="BR28" s="43"/>
      <c r="BS28" s="43"/>
      <c r="BT28" s="43"/>
      <c r="BU28" s="43"/>
      <c r="BV28" s="43"/>
      <c r="BW28" s="43"/>
      <c r="BY28" s="9">
        <f t="shared" si="5"/>
        <v>31.5</v>
      </c>
      <c r="BZ28" s="9">
        <f t="shared" si="0"/>
        <v>30.933333333333334</v>
      </c>
      <c r="CA28" s="9">
        <f t="shared" si="1"/>
        <v>31.966666666666665</v>
      </c>
      <c r="CB28" s="9">
        <f t="shared" si="3"/>
        <v>31.54333333333333</v>
      </c>
      <c r="CC28" s="37">
        <f t="shared" si="4"/>
        <v>16.9</v>
      </c>
    </row>
    <row r="29" spans="1:81" ht="11.25">
      <c r="A29" s="5">
        <v>27</v>
      </c>
      <c r="B29" s="43"/>
      <c r="C29" s="43">
        <v>29</v>
      </c>
      <c r="D29" s="43">
        <v>36</v>
      </c>
      <c r="E29" s="43">
        <v>21</v>
      </c>
      <c r="F29" s="43">
        <v>30</v>
      </c>
      <c r="G29" s="43">
        <v>27</v>
      </c>
      <c r="H29" s="43">
        <v>73</v>
      </c>
      <c r="I29" s="43">
        <v>26</v>
      </c>
      <c r="J29" s="44">
        <v>29</v>
      </c>
      <c r="K29" s="43">
        <v>35</v>
      </c>
      <c r="L29" s="43">
        <v>21</v>
      </c>
      <c r="M29" s="43">
        <v>21</v>
      </c>
      <c r="N29" s="43">
        <v>33</v>
      </c>
      <c r="O29" s="43">
        <v>24</v>
      </c>
      <c r="P29" s="43">
        <v>23</v>
      </c>
      <c r="Q29" s="43">
        <v>35</v>
      </c>
      <c r="R29" s="43">
        <v>30</v>
      </c>
      <c r="S29" s="43">
        <v>22</v>
      </c>
      <c r="T29" s="43">
        <v>36</v>
      </c>
      <c r="U29" s="43">
        <v>64</v>
      </c>
      <c r="V29" s="43">
        <v>31</v>
      </c>
      <c r="W29" s="43">
        <v>22</v>
      </c>
      <c r="X29" s="43">
        <v>55</v>
      </c>
      <c r="Y29" s="43">
        <v>26</v>
      </c>
      <c r="Z29" s="43">
        <v>62</v>
      </c>
      <c r="AA29" s="43">
        <v>40</v>
      </c>
      <c r="AB29" s="43">
        <v>34</v>
      </c>
      <c r="AC29" s="43">
        <v>31</v>
      </c>
      <c r="AD29" s="43">
        <v>24</v>
      </c>
      <c r="AE29" s="43">
        <v>57</v>
      </c>
      <c r="AF29" s="43">
        <v>28</v>
      </c>
      <c r="AG29" s="43">
        <v>33</v>
      </c>
      <c r="AH29" s="43">
        <v>41</v>
      </c>
      <c r="AI29" s="43">
        <v>23</v>
      </c>
      <c r="AJ29" s="43">
        <v>30</v>
      </c>
      <c r="AK29" s="43">
        <v>43</v>
      </c>
      <c r="AL29" s="43">
        <v>37</v>
      </c>
      <c r="AM29" s="43">
        <v>24</v>
      </c>
      <c r="AN29" s="43">
        <v>27</v>
      </c>
      <c r="AO29" s="43">
        <v>50</v>
      </c>
      <c r="AP29" s="57">
        <v>45</v>
      </c>
      <c r="AQ29" s="43">
        <v>27</v>
      </c>
      <c r="AR29" s="43">
        <v>25</v>
      </c>
      <c r="AS29" s="43">
        <v>27</v>
      </c>
      <c r="AT29" s="43">
        <v>23.9</v>
      </c>
      <c r="AU29" s="43">
        <v>23.5</v>
      </c>
      <c r="AV29" s="43">
        <v>35</v>
      </c>
      <c r="AW29" s="43">
        <v>42.3</v>
      </c>
      <c r="AX29" s="43">
        <v>61.9</v>
      </c>
      <c r="AY29" s="43">
        <v>38.9</v>
      </c>
      <c r="AZ29" s="43">
        <v>59</v>
      </c>
      <c r="BA29" s="43">
        <v>37.7</v>
      </c>
      <c r="BB29" s="43">
        <v>33.5</v>
      </c>
      <c r="BC29" s="43">
        <v>26.8</v>
      </c>
      <c r="BD29" s="43">
        <v>30.4</v>
      </c>
      <c r="BE29" s="43">
        <v>27.2</v>
      </c>
      <c r="BF29" s="43">
        <v>32.2</v>
      </c>
      <c r="BG29" s="43">
        <v>26.3</v>
      </c>
      <c r="BH29" s="43">
        <v>36.4</v>
      </c>
      <c r="BI29" s="43">
        <v>30.2</v>
      </c>
      <c r="BJ29" s="43">
        <v>25.4</v>
      </c>
      <c r="BK29" s="43">
        <v>29.2</v>
      </c>
      <c r="BL29" s="43">
        <v>45.4</v>
      </c>
      <c r="BM29" s="43">
        <v>20.6</v>
      </c>
      <c r="BN29" s="43">
        <v>22.5</v>
      </c>
      <c r="BO29" s="43">
        <v>19.4</v>
      </c>
      <c r="BP29" s="43">
        <v>20.9</v>
      </c>
      <c r="BQ29" s="43">
        <v>41.3</v>
      </c>
      <c r="BR29" s="43"/>
      <c r="BS29" s="43"/>
      <c r="BT29" s="43"/>
      <c r="BU29" s="43"/>
      <c r="BV29" s="43"/>
      <c r="BW29" s="43"/>
      <c r="BY29" s="9">
        <f t="shared" si="5"/>
        <v>33.8</v>
      </c>
      <c r="BZ29" s="9">
        <f t="shared" si="0"/>
        <v>35.556666666666665</v>
      </c>
      <c r="CA29" s="9">
        <f t="shared" si="1"/>
        <v>34.65333333333333</v>
      </c>
      <c r="CB29" s="9">
        <f t="shared" si="3"/>
        <v>33.029999999999994</v>
      </c>
      <c r="CC29" s="37">
        <f t="shared" si="4"/>
        <v>19.4</v>
      </c>
    </row>
    <row r="30" spans="1:81" ht="11.25">
      <c r="A30" s="5">
        <v>28</v>
      </c>
      <c r="B30" s="43"/>
      <c r="C30" s="43">
        <v>22</v>
      </c>
      <c r="D30" s="43">
        <v>37</v>
      </c>
      <c r="E30" s="43">
        <v>34</v>
      </c>
      <c r="F30" s="43">
        <v>30</v>
      </c>
      <c r="G30" s="43">
        <v>45</v>
      </c>
      <c r="H30" s="43">
        <v>32</v>
      </c>
      <c r="I30" s="43">
        <v>29</v>
      </c>
      <c r="J30" s="44">
        <v>29</v>
      </c>
      <c r="K30" s="43">
        <v>22</v>
      </c>
      <c r="L30" s="43">
        <v>42</v>
      </c>
      <c r="M30" s="43">
        <v>45</v>
      </c>
      <c r="N30" s="43">
        <v>35</v>
      </c>
      <c r="O30" s="43">
        <v>28</v>
      </c>
      <c r="P30" s="43">
        <v>55</v>
      </c>
      <c r="Q30" s="43">
        <v>36</v>
      </c>
      <c r="R30" s="43">
        <v>58</v>
      </c>
      <c r="S30" s="43">
        <v>28</v>
      </c>
      <c r="T30" s="43">
        <v>28</v>
      </c>
      <c r="U30" s="43">
        <v>39</v>
      </c>
      <c r="V30" s="43">
        <v>36</v>
      </c>
      <c r="W30" s="43">
        <v>27</v>
      </c>
      <c r="X30" s="43">
        <v>40</v>
      </c>
      <c r="Y30" s="43">
        <v>34</v>
      </c>
      <c r="Z30" s="43">
        <v>28</v>
      </c>
      <c r="AA30" s="43">
        <v>28</v>
      </c>
      <c r="AB30" s="43">
        <v>18</v>
      </c>
      <c r="AC30" s="43">
        <v>48</v>
      </c>
      <c r="AD30" s="43">
        <v>22</v>
      </c>
      <c r="AE30" s="43">
        <v>28</v>
      </c>
      <c r="AF30" s="43">
        <v>35</v>
      </c>
      <c r="AG30" s="43">
        <v>22</v>
      </c>
      <c r="AH30" s="43">
        <v>36</v>
      </c>
      <c r="AI30" s="43">
        <v>28</v>
      </c>
      <c r="AJ30" s="43">
        <v>28</v>
      </c>
      <c r="AK30" s="43">
        <v>29</v>
      </c>
      <c r="AL30" s="43">
        <v>21</v>
      </c>
      <c r="AM30" s="43">
        <v>28</v>
      </c>
      <c r="AN30" s="43">
        <v>23</v>
      </c>
      <c r="AO30" s="43">
        <v>27</v>
      </c>
      <c r="AP30" s="43">
        <v>31</v>
      </c>
      <c r="AQ30" s="43">
        <v>20</v>
      </c>
      <c r="AR30" s="43">
        <v>57</v>
      </c>
      <c r="AS30" s="43">
        <v>20</v>
      </c>
      <c r="AT30" s="43">
        <v>42.9</v>
      </c>
      <c r="AU30" s="43">
        <v>32.7</v>
      </c>
      <c r="AV30" s="43">
        <v>23.1</v>
      </c>
      <c r="AW30" s="43">
        <v>37.9</v>
      </c>
      <c r="AX30" s="43">
        <v>35.1</v>
      </c>
      <c r="AY30" s="43">
        <v>25.3</v>
      </c>
      <c r="AZ30" s="43">
        <v>24.7</v>
      </c>
      <c r="BA30" s="43">
        <v>24.7</v>
      </c>
      <c r="BB30" s="43">
        <v>42.5</v>
      </c>
      <c r="BC30" s="43">
        <v>27</v>
      </c>
      <c r="BD30" s="43">
        <v>37.8</v>
      </c>
      <c r="BE30" s="43">
        <v>24.8</v>
      </c>
      <c r="BF30" s="43">
        <v>53.6</v>
      </c>
      <c r="BG30" s="43">
        <v>33.6</v>
      </c>
      <c r="BH30" s="43">
        <v>23.6</v>
      </c>
      <c r="BI30" s="43">
        <v>21.1</v>
      </c>
      <c r="BJ30" s="43">
        <v>24.9</v>
      </c>
      <c r="BK30" s="43">
        <v>27</v>
      </c>
      <c r="BL30" s="43">
        <v>23.7</v>
      </c>
      <c r="BM30" s="43">
        <v>21.5</v>
      </c>
      <c r="BN30" s="43">
        <v>28.5</v>
      </c>
      <c r="BO30" s="43">
        <v>33.8</v>
      </c>
      <c r="BP30" s="43">
        <v>28.8</v>
      </c>
      <c r="BQ30" s="43">
        <v>81.6</v>
      </c>
      <c r="BR30" s="43"/>
      <c r="BS30" s="43"/>
      <c r="BT30" s="43"/>
      <c r="BU30" s="43"/>
      <c r="BV30" s="43"/>
      <c r="BW30" s="43"/>
      <c r="BY30" s="9">
        <f t="shared" si="5"/>
        <v>32.7</v>
      </c>
      <c r="BZ30" s="9">
        <f t="shared" si="0"/>
        <v>30.586666666666666</v>
      </c>
      <c r="CA30" s="9">
        <f t="shared" si="1"/>
        <v>30.69</v>
      </c>
      <c r="CB30" s="9">
        <f t="shared" si="3"/>
        <v>31.94</v>
      </c>
      <c r="CC30" s="37">
        <f t="shared" si="4"/>
        <v>18</v>
      </c>
    </row>
    <row r="31" spans="1:81" ht="11.25">
      <c r="A31" s="5">
        <v>29</v>
      </c>
      <c r="B31" s="43"/>
      <c r="C31" s="43">
        <v>33</v>
      </c>
      <c r="D31" s="43">
        <v>53</v>
      </c>
      <c r="E31" s="43">
        <v>36</v>
      </c>
      <c r="F31" s="43">
        <v>50</v>
      </c>
      <c r="G31" s="43">
        <v>57</v>
      </c>
      <c r="H31" s="43">
        <v>55</v>
      </c>
      <c r="I31" s="43">
        <v>26</v>
      </c>
      <c r="J31" s="44">
        <v>40</v>
      </c>
      <c r="K31" s="43">
        <v>34</v>
      </c>
      <c r="L31" s="43">
        <v>29</v>
      </c>
      <c r="M31" s="43">
        <v>53</v>
      </c>
      <c r="N31" s="43">
        <v>36</v>
      </c>
      <c r="O31" s="43">
        <v>20</v>
      </c>
      <c r="P31" s="43">
        <v>62</v>
      </c>
      <c r="Q31" s="43">
        <v>57</v>
      </c>
      <c r="R31" s="43">
        <v>75</v>
      </c>
      <c r="S31" s="43">
        <v>33</v>
      </c>
      <c r="T31" s="43">
        <v>24</v>
      </c>
      <c r="U31" s="43">
        <v>40</v>
      </c>
      <c r="V31" s="43">
        <v>36</v>
      </c>
      <c r="W31" s="43">
        <v>25</v>
      </c>
      <c r="X31" s="43">
        <v>29</v>
      </c>
      <c r="Y31" s="43">
        <v>48</v>
      </c>
      <c r="Z31" s="43">
        <v>29</v>
      </c>
      <c r="AA31" s="43">
        <v>29</v>
      </c>
      <c r="AB31" s="43">
        <v>37</v>
      </c>
      <c r="AC31" s="43">
        <v>76</v>
      </c>
      <c r="AD31" s="43">
        <v>27</v>
      </c>
      <c r="AE31" s="43">
        <v>29</v>
      </c>
      <c r="AF31" s="43">
        <v>36</v>
      </c>
      <c r="AG31" s="43">
        <v>26</v>
      </c>
      <c r="AH31" s="43">
        <v>38</v>
      </c>
      <c r="AI31" s="43">
        <v>41</v>
      </c>
      <c r="AJ31" s="43">
        <v>28</v>
      </c>
      <c r="AK31" s="43">
        <v>17</v>
      </c>
      <c r="AL31" s="43">
        <v>23</v>
      </c>
      <c r="AM31" s="43">
        <v>61</v>
      </c>
      <c r="AN31" s="43">
        <v>27</v>
      </c>
      <c r="AO31" s="43">
        <v>28</v>
      </c>
      <c r="AP31" s="43">
        <v>25</v>
      </c>
      <c r="AQ31" s="43">
        <v>24</v>
      </c>
      <c r="AR31" s="43">
        <v>31</v>
      </c>
      <c r="AS31" s="43">
        <v>24</v>
      </c>
      <c r="AT31" s="43">
        <v>22.8</v>
      </c>
      <c r="AU31" s="43">
        <v>28.7</v>
      </c>
      <c r="AV31" s="43">
        <v>46.3</v>
      </c>
      <c r="AW31" s="43">
        <v>29.5</v>
      </c>
      <c r="AX31" s="43">
        <v>28.5</v>
      </c>
      <c r="AY31" s="43">
        <v>25.7</v>
      </c>
      <c r="AZ31" s="43">
        <v>19.6</v>
      </c>
      <c r="BA31" s="43">
        <v>34.9</v>
      </c>
      <c r="BB31" s="43">
        <v>51.5</v>
      </c>
      <c r="BC31" s="43">
        <v>29.8</v>
      </c>
      <c r="BD31" s="43">
        <v>51.7</v>
      </c>
      <c r="BE31" s="43">
        <v>51.1</v>
      </c>
      <c r="BF31" s="43">
        <v>73.4</v>
      </c>
      <c r="BG31" s="43">
        <v>36.6</v>
      </c>
      <c r="BH31" s="43">
        <v>40.3</v>
      </c>
      <c r="BI31" s="43">
        <v>20.6</v>
      </c>
      <c r="BJ31" s="43">
        <v>21.8</v>
      </c>
      <c r="BK31" s="43">
        <v>21.4</v>
      </c>
      <c r="BL31" s="43">
        <v>28.4</v>
      </c>
      <c r="BM31" s="43">
        <v>64</v>
      </c>
      <c r="BN31" s="43">
        <v>47.9</v>
      </c>
      <c r="BO31" s="43">
        <v>38.7</v>
      </c>
      <c r="BP31" s="43">
        <v>22.9</v>
      </c>
      <c r="BQ31" s="43">
        <v>53</v>
      </c>
      <c r="BR31" s="43"/>
      <c r="BS31" s="43"/>
      <c r="BT31" s="43"/>
      <c r="BU31" s="43"/>
      <c r="BV31" s="43"/>
      <c r="BW31" s="43"/>
      <c r="BY31" s="9">
        <f t="shared" si="5"/>
        <v>37.93333333333333</v>
      </c>
      <c r="BZ31" s="9">
        <f t="shared" si="0"/>
        <v>32.843333333333334</v>
      </c>
      <c r="CA31" s="9">
        <f t="shared" si="1"/>
        <v>33.836666666666666</v>
      </c>
      <c r="CB31" s="9">
        <f t="shared" si="3"/>
        <v>34.93666666666666</v>
      </c>
      <c r="CC31" s="37">
        <f t="shared" si="4"/>
        <v>17</v>
      </c>
    </row>
    <row r="32" spans="1:81" ht="11.25">
      <c r="A32" s="5">
        <v>30</v>
      </c>
      <c r="B32" s="43"/>
      <c r="C32" s="43">
        <v>30</v>
      </c>
      <c r="D32" s="43">
        <v>28</v>
      </c>
      <c r="E32" s="43">
        <v>29</v>
      </c>
      <c r="F32" s="43">
        <v>49</v>
      </c>
      <c r="G32" s="43">
        <v>27</v>
      </c>
      <c r="H32" s="43">
        <v>28</v>
      </c>
      <c r="I32" s="43">
        <v>37</v>
      </c>
      <c r="J32" s="44">
        <v>75</v>
      </c>
      <c r="K32" s="43">
        <v>24</v>
      </c>
      <c r="L32" s="43">
        <v>30</v>
      </c>
      <c r="M32" s="43">
        <v>55</v>
      </c>
      <c r="N32" s="43">
        <v>39</v>
      </c>
      <c r="O32" s="43">
        <v>35</v>
      </c>
      <c r="P32" s="43">
        <v>40</v>
      </c>
      <c r="Q32" s="43">
        <v>31</v>
      </c>
      <c r="R32" s="43">
        <v>66</v>
      </c>
      <c r="S32" s="43">
        <v>59</v>
      </c>
      <c r="T32" s="43">
        <v>16</v>
      </c>
      <c r="U32" s="43">
        <v>24</v>
      </c>
      <c r="V32" s="43">
        <v>28</v>
      </c>
      <c r="W32" s="43">
        <v>35</v>
      </c>
      <c r="X32" s="43">
        <v>25</v>
      </c>
      <c r="Y32" s="43">
        <v>23</v>
      </c>
      <c r="Z32" s="43">
        <v>19</v>
      </c>
      <c r="AA32" s="43">
        <v>51</v>
      </c>
      <c r="AB32" s="43">
        <v>65</v>
      </c>
      <c r="AC32" s="43">
        <v>68</v>
      </c>
      <c r="AD32" s="43">
        <v>23</v>
      </c>
      <c r="AE32" s="43">
        <v>17</v>
      </c>
      <c r="AF32" s="43">
        <v>44</v>
      </c>
      <c r="AG32" s="43">
        <v>25</v>
      </c>
      <c r="AH32" s="43">
        <v>25</v>
      </c>
      <c r="AI32" s="43">
        <v>56</v>
      </c>
      <c r="AJ32" s="43">
        <v>24</v>
      </c>
      <c r="AK32" s="43">
        <v>27</v>
      </c>
      <c r="AL32" s="43">
        <v>31</v>
      </c>
      <c r="AM32" s="43">
        <v>31</v>
      </c>
      <c r="AN32" s="43">
        <v>24</v>
      </c>
      <c r="AO32" s="43">
        <v>58</v>
      </c>
      <c r="AP32" s="43">
        <v>27</v>
      </c>
      <c r="AQ32" s="43">
        <v>38</v>
      </c>
      <c r="AR32" s="43">
        <v>21</v>
      </c>
      <c r="AS32" s="43">
        <v>38</v>
      </c>
      <c r="AT32" s="43">
        <v>21.8</v>
      </c>
      <c r="AU32" s="43">
        <v>49.1</v>
      </c>
      <c r="AV32" s="43">
        <v>24.1</v>
      </c>
      <c r="AW32" s="43">
        <v>21.9</v>
      </c>
      <c r="AX32" s="43">
        <v>20.1</v>
      </c>
      <c r="AY32" s="43">
        <v>30.9</v>
      </c>
      <c r="AZ32" s="43">
        <v>23.6</v>
      </c>
      <c r="BA32" s="43">
        <v>46.1</v>
      </c>
      <c r="BB32" s="43">
        <v>24.9</v>
      </c>
      <c r="BC32" s="43">
        <v>48.6</v>
      </c>
      <c r="BD32" s="43">
        <v>35.9</v>
      </c>
      <c r="BE32" s="43">
        <v>35</v>
      </c>
      <c r="BF32" s="43">
        <v>87.1</v>
      </c>
      <c r="BG32" s="43">
        <v>22</v>
      </c>
      <c r="BH32" s="43">
        <v>28.2</v>
      </c>
      <c r="BI32" s="43">
        <v>21.7</v>
      </c>
      <c r="BJ32" s="43">
        <v>30.8</v>
      </c>
      <c r="BK32" s="43">
        <v>43.4</v>
      </c>
      <c r="BL32" s="43">
        <v>60.7</v>
      </c>
      <c r="BM32" s="43">
        <v>66.2</v>
      </c>
      <c r="BN32" s="43">
        <v>29</v>
      </c>
      <c r="BO32" s="43">
        <v>19.8</v>
      </c>
      <c r="BP32" s="43">
        <v>29.1</v>
      </c>
      <c r="BQ32" s="43">
        <v>25.1</v>
      </c>
      <c r="BR32" s="43"/>
      <c r="BS32" s="43"/>
      <c r="BT32" s="43"/>
      <c r="BU32" s="43"/>
      <c r="BV32" s="43"/>
      <c r="BW32" s="43"/>
      <c r="BY32" s="9">
        <f t="shared" si="5"/>
        <v>37.03333333333333</v>
      </c>
      <c r="BZ32" s="9">
        <f t="shared" si="0"/>
        <v>32.663333333333334</v>
      </c>
      <c r="CA32" s="9">
        <f t="shared" si="1"/>
        <v>33.336666666666666</v>
      </c>
      <c r="CB32" s="9">
        <f t="shared" si="3"/>
        <v>35.03666666666666</v>
      </c>
      <c r="CC32" s="37">
        <f t="shared" si="4"/>
        <v>16</v>
      </c>
    </row>
    <row r="33" spans="1:81" ht="12" thickBot="1">
      <c r="A33" s="5">
        <v>31</v>
      </c>
      <c r="B33" s="43"/>
      <c r="C33" s="43">
        <v>20</v>
      </c>
      <c r="D33" s="43">
        <v>21</v>
      </c>
      <c r="E33" s="43">
        <v>24</v>
      </c>
      <c r="F33" s="43">
        <v>31</v>
      </c>
      <c r="G33" s="43">
        <v>31</v>
      </c>
      <c r="H33" s="43">
        <v>33</v>
      </c>
      <c r="I33" s="43">
        <v>31</v>
      </c>
      <c r="J33" s="44">
        <v>31</v>
      </c>
      <c r="K33" s="43">
        <v>31</v>
      </c>
      <c r="L33" s="43">
        <v>31</v>
      </c>
      <c r="M33" s="43">
        <v>81</v>
      </c>
      <c r="N33" s="43">
        <v>38</v>
      </c>
      <c r="O33" s="43">
        <v>39</v>
      </c>
      <c r="P33" s="43">
        <v>32</v>
      </c>
      <c r="Q33" s="43">
        <v>34</v>
      </c>
      <c r="R33" s="43">
        <v>87</v>
      </c>
      <c r="S33" s="43">
        <v>29</v>
      </c>
      <c r="T33" s="43">
        <v>44</v>
      </c>
      <c r="U33" s="43">
        <v>26</v>
      </c>
      <c r="V33" s="43">
        <v>36</v>
      </c>
      <c r="W33" s="43">
        <v>42</v>
      </c>
      <c r="X33" s="43">
        <v>30</v>
      </c>
      <c r="Y33" s="43">
        <v>28</v>
      </c>
      <c r="Z33" s="43">
        <v>21</v>
      </c>
      <c r="AA33" s="43">
        <v>34</v>
      </c>
      <c r="AB33" s="43">
        <v>60</v>
      </c>
      <c r="AC33" s="43">
        <v>26</v>
      </c>
      <c r="AD33" s="43">
        <v>29</v>
      </c>
      <c r="AE33" s="43">
        <v>27</v>
      </c>
      <c r="AF33" s="43">
        <v>25</v>
      </c>
      <c r="AG33" s="43">
        <v>52</v>
      </c>
      <c r="AH33" s="43">
        <v>21</v>
      </c>
      <c r="AI33" s="43">
        <v>36</v>
      </c>
      <c r="AJ33" s="43">
        <v>43</v>
      </c>
      <c r="AK33" s="43">
        <v>39</v>
      </c>
      <c r="AL33" s="43">
        <v>42</v>
      </c>
      <c r="AM33" s="43">
        <v>48</v>
      </c>
      <c r="AN33" s="43">
        <v>30</v>
      </c>
      <c r="AO33" s="43">
        <v>49</v>
      </c>
      <c r="AP33" s="43">
        <v>41</v>
      </c>
      <c r="AQ33" s="43">
        <v>27</v>
      </c>
      <c r="AR33" s="43">
        <v>24</v>
      </c>
      <c r="AS33" s="43">
        <v>27</v>
      </c>
      <c r="AT33" s="43">
        <v>29.2</v>
      </c>
      <c r="AU33" s="43">
        <v>25.9</v>
      </c>
      <c r="AV33" s="43">
        <v>34.8</v>
      </c>
      <c r="AW33" s="43">
        <v>26.6</v>
      </c>
      <c r="AX33" s="43">
        <v>34.2</v>
      </c>
      <c r="AY33" s="43">
        <v>24.8</v>
      </c>
      <c r="AZ33" s="43">
        <v>26</v>
      </c>
      <c r="BA33" s="43">
        <v>24.3</v>
      </c>
      <c r="BB33" s="43">
        <v>27</v>
      </c>
      <c r="BC33" s="43">
        <v>54.7</v>
      </c>
      <c r="BD33" s="43">
        <v>25.6</v>
      </c>
      <c r="BE33" s="43">
        <v>23.2</v>
      </c>
      <c r="BF33" s="43">
        <v>55.8</v>
      </c>
      <c r="BG33" s="43">
        <v>57.6</v>
      </c>
      <c r="BH33" s="43">
        <v>23.3</v>
      </c>
      <c r="BI33" s="43">
        <v>22.3</v>
      </c>
      <c r="BJ33" s="43">
        <v>34.3</v>
      </c>
      <c r="BK33" s="43">
        <v>21.9</v>
      </c>
      <c r="BL33" s="43">
        <v>27.2</v>
      </c>
      <c r="BM33" s="43">
        <v>40.1</v>
      </c>
      <c r="BN33" s="43">
        <v>20.5</v>
      </c>
      <c r="BO33" s="43">
        <v>13.6</v>
      </c>
      <c r="BP33" s="43">
        <v>23.7</v>
      </c>
      <c r="BQ33" s="43">
        <v>22.6</v>
      </c>
      <c r="BR33" s="43"/>
      <c r="BS33" s="43"/>
      <c r="BT33" s="43"/>
      <c r="BU33" s="43"/>
      <c r="BV33" s="43"/>
      <c r="BW33" s="43"/>
      <c r="BY33" s="9">
        <f t="shared" si="5"/>
        <v>38.06666666666667</v>
      </c>
      <c r="BZ33" s="9">
        <f t="shared" si="0"/>
        <v>34.11666666666667</v>
      </c>
      <c r="CA33" s="9">
        <f t="shared" si="1"/>
        <v>34.32333333333334</v>
      </c>
      <c r="CB33" s="9">
        <f t="shared" si="3"/>
        <v>30.573333333333334</v>
      </c>
      <c r="CC33" s="37">
        <f t="shared" si="4"/>
        <v>13.6</v>
      </c>
    </row>
    <row r="34" spans="1:81" ht="12" thickBot="1">
      <c r="A34" s="1" t="s">
        <v>11</v>
      </c>
      <c r="B34" s="47"/>
      <c r="C34" s="47">
        <f>AVERAGE(C3:C33)</f>
        <v>44.774193548387096</v>
      </c>
      <c r="D34" s="47">
        <f aca="true" t="shared" si="6" ref="D34:BB34">AVERAGE(D3:D33)</f>
        <v>30.483870967741936</v>
      </c>
      <c r="E34" s="47">
        <f t="shared" si="6"/>
        <v>36.96774193548387</v>
      </c>
      <c r="F34" s="47">
        <f t="shared" si="6"/>
        <v>34.354838709677416</v>
      </c>
      <c r="G34" s="47">
        <f t="shared" si="6"/>
        <v>35.774193548387096</v>
      </c>
      <c r="H34" s="47">
        <f t="shared" si="6"/>
        <v>38.45161290322581</v>
      </c>
      <c r="I34" s="47">
        <f t="shared" si="6"/>
        <v>35.516129032258064</v>
      </c>
      <c r="J34" s="48">
        <f t="shared" si="6"/>
        <v>35.483870967741936</v>
      </c>
      <c r="K34" s="47">
        <f t="shared" si="6"/>
        <v>35.903225806451616</v>
      </c>
      <c r="L34" s="47">
        <f t="shared" si="6"/>
        <v>27.70967741935484</v>
      </c>
      <c r="M34" s="47">
        <f t="shared" si="6"/>
        <v>43.645161290322584</v>
      </c>
      <c r="N34" s="47">
        <f t="shared" si="6"/>
        <v>34.806451612903224</v>
      </c>
      <c r="O34" s="47">
        <f t="shared" si="6"/>
        <v>31.516129032258064</v>
      </c>
      <c r="P34" s="47">
        <f t="shared" si="6"/>
        <v>31.903225806451612</v>
      </c>
      <c r="Q34" s="47">
        <f t="shared" si="6"/>
        <v>30.193548387096776</v>
      </c>
      <c r="R34" s="47">
        <f t="shared" si="6"/>
        <v>40.935483870967744</v>
      </c>
      <c r="S34" s="47">
        <f t="shared" si="6"/>
        <v>32.58064516129032</v>
      </c>
      <c r="T34" s="47">
        <f t="shared" si="6"/>
        <v>34.83870967741935</v>
      </c>
      <c r="U34" s="47">
        <f t="shared" si="6"/>
        <v>44.32258064516129</v>
      </c>
      <c r="V34" s="47">
        <f t="shared" si="6"/>
        <v>40.193548387096776</v>
      </c>
      <c r="W34" s="47">
        <f t="shared" si="6"/>
        <v>31.06451612903226</v>
      </c>
      <c r="X34" s="47">
        <f t="shared" si="6"/>
        <v>37.225806451612904</v>
      </c>
      <c r="Y34" s="47">
        <f t="shared" si="6"/>
        <v>30.612903225806452</v>
      </c>
      <c r="Z34" s="47">
        <f t="shared" si="6"/>
        <v>33.16129032258065</v>
      </c>
      <c r="AA34" s="47">
        <f t="shared" si="6"/>
        <v>35.064516129032256</v>
      </c>
      <c r="AB34" s="47">
        <f t="shared" si="6"/>
        <v>32.61290322580645</v>
      </c>
      <c r="AC34" s="47">
        <f t="shared" si="6"/>
        <v>34</v>
      </c>
      <c r="AD34" s="47">
        <f t="shared" si="6"/>
        <v>28.838709677419356</v>
      </c>
      <c r="AE34" s="47">
        <f t="shared" si="6"/>
        <v>35.645161290322584</v>
      </c>
      <c r="AF34" s="47">
        <f t="shared" si="6"/>
        <v>39.87096774193548</v>
      </c>
      <c r="AG34" s="47">
        <f t="shared" si="6"/>
        <v>34.354838709677416</v>
      </c>
      <c r="AH34" s="47">
        <f t="shared" si="6"/>
        <v>32.645161290322584</v>
      </c>
      <c r="AI34" s="47">
        <f t="shared" si="6"/>
        <v>32.58064516129032</v>
      </c>
      <c r="AJ34" s="47">
        <f t="shared" si="6"/>
        <v>34.96774193548387</v>
      </c>
      <c r="AK34" s="47">
        <f t="shared" si="6"/>
        <v>38.774193548387096</v>
      </c>
      <c r="AL34" s="47">
        <f t="shared" si="6"/>
        <v>43.903225806451616</v>
      </c>
      <c r="AM34" s="47">
        <f t="shared" si="6"/>
        <v>35.54838709677419</v>
      </c>
      <c r="AN34" s="47">
        <f t="shared" si="6"/>
        <v>32.87096774193548</v>
      </c>
      <c r="AO34" s="47">
        <f t="shared" si="6"/>
        <v>39.12903225806452</v>
      </c>
      <c r="AP34" s="47">
        <f t="shared" si="6"/>
        <v>40.61290322580645</v>
      </c>
      <c r="AQ34" s="47">
        <f t="shared" si="6"/>
        <v>36.83870967741935</v>
      </c>
      <c r="AR34" s="47">
        <f t="shared" si="6"/>
        <v>32.87096774193548</v>
      </c>
      <c r="AS34" s="47">
        <f t="shared" si="6"/>
        <v>36.83870967741935</v>
      </c>
      <c r="AT34" s="47">
        <f t="shared" si="6"/>
        <v>31.345161290322576</v>
      </c>
      <c r="AU34" s="47">
        <f t="shared" si="6"/>
        <v>37.896774193548396</v>
      </c>
      <c r="AV34" s="47">
        <f t="shared" si="6"/>
        <v>31.89354838709677</v>
      </c>
      <c r="AW34" s="47">
        <f t="shared" si="6"/>
        <v>39.0258064516129</v>
      </c>
      <c r="AX34" s="47">
        <f t="shared" si="6"/>
        <v>34.61290322580645</v>
      </c>
      <c r="AY34" s="47">
        <f t="shared" si="6"/>
        <v>35.07419354838709</v>
      </c>
      <c r="AZ34" s="47">
        <f t="shared" si="6"/>
        <v>34.74838709677419</v>
      </c>
      <c r="BA34" s="47">
        <f t="shared" si="6"/>
        <v>33.512903225806454</v>
      </c>
      <c r="BB34" s="47">
        <f t="shared" si="6"/>
        <v>36.88709677419355</v>
      </c>
      <c r="BC34" s="47">
        <f aca="true" t="shared" si="7" ref="BC34:BI34">AVERAGE(BC3:BC33)</f>
        <v>34.70645161290322</v>
      </c>
      <c r="BD34" s="47">
        <f t="shared" si="7"/>
        <v>35.699999999999996</v>
      </c>
      <c r="BE34" s="47">
        <f t="shared" si="7"/>
        <v>35.85483870967742</v>
      </c>
      <c r="BF34" s="47">
        <f t="shared" si="7"/>
        <v>41.49032258064516</v>
      </c>
      <c r="BG34" s="47">
        <f t="shared" si="7"/>
        <v>31.512903225806454</v>
      </c>
      <c r="BH34" s="47">
        <f t="shared" si="7"/>
        <v>29.622580645161293</v>
      </c>
      <c r="BI34" s="47">
        <f t="shared" si="7"/>
        <v>34.48709677419355</v>
      </c>
      <c r="BJ34" s="47">
        <f aca="true" t="shared" si="8" ref="BJ34:BP34">AVERAGE(BJ3:BJ33)</f>
        <v>32.69032258064515</v>
      </c>
      <c r="BK34" s="47">
        <f t="shared" si="8"/>
        <v>29.54516129032258</v>
      </c>
      <c r="BL34" s="47">
        <f t="shared" si="8"/>
        <v>33.68064516129032</v>
      </c>
      <c r="BM34" s="47">
        <f t="shared" si="8"/>
        <v>36.435483870967744</v>
      </c>
      <c r="BN34" s="47">
        <f t="shared" si="8"/>
        <v>30.05483870967742</v>
      </c>
      <c r="BO34" s="47">
        <f t="shared" si="8"/>
        <v>30.04838709677419</v>
      </c>
      <c r="BP34" s="47">
        <f t="shared" si="8"/>
        <v>26.04193548387096</v>
      </c>
      <c r="BQ34" s="47">
        <f>AVERAGE(BQ3:BQ33)</f>
        <v>40.35806451612902</v>
      </c>
      <c r="BR34" s="47"/>
      <c r="BS34" s="47"/>
      <c r="BT34" s="47"/>
      <c r="BU34" s="47"/>
      <c r="BV34" s="47"/>
      <c r="BW34" s="47"/>
      <c r="BY34" s="11">
        <f>AVERAGE(BY3:BY33)</f>
        <v>35.82043010752688</v>
      </c>
      <c r="BZ34" s="35">
        <f>AVERAGE(BZ3:BZ33)</f>
        <v>35.651612903225804</v>
      </c>
      <c r="CA34" s="35">
        <f>AVERAGE(CA3:CA33)</f>
        <v>35.68505376344086</v>
      </c>
      <c r="CB34" s="35">
        <f>AVERAGE(CB3:CB33)</f>
        <v>34.54623655913978</v>
      </c>
      <c r="CC34" s="39">
        <f>MIN(CC3:CC33)</f>
        <v>8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/>
      <c r="C36" s="92">
        <f>MAX(C3:C33)</f>
        <v>79</v>
      </c>
      <c r="D36" s="92">
        <f aca="true" t="shared" si="9" ref="D36:BB36">MAX(D3:D33)</f>
        <v>53</v>
      </c>
      <c r="E36" s="92">
        <f t="shared" si="9"/>
        <v>76</v>
      </c>
      <c r="F36" s="92">
        <f t="shared" si="9"/>
        <v>64</v>
      </c>
      <c r="G36" s="92">
        <f t="shared" si="9"/>
        <v>65</v>
      </c>
      <c r="H36" s="92">
        <f t="shared" si="9"/>
        <v>73</v>
      </c>
      <c r="I36" s="92">
        <f t="shared" si="9"/>
        <v>57</v>
      </c>
      <c r="J36" s="93">
        <f t="shared" si="9"/>
        <v>75</v>
      </c>
      <c r="K36" s="92">
        <f t="shared" si="9"/>
        <v>59</v>
      </c>
      <c r="L36" s="92">
        <f t="shared" si="9"/>
        <v>56</v>
      </c>
      <c r="M36" s="92">
        <f t="shared" si="9"/>
        <v>81</v>
      </c>
      <c r="N36" s="92">
        <f t="shared" si="9"/>
        <v>64</v>
      </c>
      <c r="O36" s="92">
        <f t="shared" si="9"/>
        <v>53</v>
      </c>
      <c r="P36" s="92">
        <f t="shared" si="9"/>
        <v>62</v>
      </c>
      <c r="Q36" s="92">
        <f t="shared" si="9"/>
        <v>57</v>
      </c>
      <c r="R36" s="92">
        <f t="shared" si="9"/>
        <v>87</v>
      </c>
      <c r="S36" s="92">
        <f t="shared" si="9"/>
        <v>60</v>
      </c>
      <c r="T36" s="92">
        <f t="shared" si="9"/>
        <v>68</v>
      </c>
      <c r="U36" s="92">
        <f t="shared" si="9"/>
        <v>72</v>
      </c>
      <c r="V36" s="92">
        <f t="shared" si="9"/>
        <v>69</v>
      </c>
      <c r="W36" s="92">
        <f t="shared" si="9"/>
        <v>45</v>
      </c>
      <c r="X36" s="92">
        <f t="shared" si="9"/>
        <v>74</v>
      </c>
      <c r="Y36" s="92">
        <f t="shared" si="9"/>
        <v>51</v>
      </c>
      <c r="Z36" s="92">
        <f t="shared" si="9"/>
        <v>62</v>
      </c>
      <c r="AA36" s="92">
        <f t="shared" si="9"/>
        <v>56</v>
      </c>
      <c r="AB36" s="92">
        <f t="shared" si="9"/>
        <v>65</v>
      </c>
      <c r="AC36" s="92">
        <f t="shared" si="9"/>
        <v>76</v>
      </c>
      <c r="AD36" s="92">
        <f t="shared" si="9"/>
        <v>48</v>
      </c>
      <c r="AE36" s="92">
        <f t="shared" si="9"/>
        <v>68</v>
      </c>
      <c r="AF36" s="92">
        <f t="shared" si="9"/>
        <v>64</v>
      </c>
      <c r="AG36" s="92">
        <f t="shared" si="9"/>
        <v>60</v>
      </c>
      <c r="AH36" s="92">
        <f t="shared" si="9"/>
        <v>55</v>
      </c>
      <c r="AI36" s="92">
        <f t="shared" si="9"/>
        <v>56</v>
      </c>
      <c r="AJ36" s="92">
        <f t="shared" si="9"/>
        <v>55</v>
      </c>
      <c r="AK36" s="92">
        <f t="shared" si="9"/>
        <v>68</v>
      </c>
      <c r="AL36" s="92">
        <f t="shared" si="9"/>
        <v>84</v>
      </c>
      <c r="AM36" s="92">
        <f t="shared" si="9"/>
        <v>75</v>
      </c>
      <c r="AN36" s="92">
        <f t="shared" si="9"/>
        <v>64</v>
      </c>
      <c r="AO36" s="92">
        <f t="shared" si="9"/>
        <v>75</v>
      </c>
      <c r="AP36" s="92">
        <f t="shared" si="9"/>
        <v>73</v>
      </c>
      <c r="AQ36" s="92">
        <f t="shared" si="9"/>
        <v>85</v>
      </c>
      <c r="AR36" s="92">
        <f t="shared" si="9"/>
        <v>72</v>
      </c>
      <c r="AS36" s="92">
        <f t="shared" si="9"/>
        <v>85</v>
      </c>
      <c r="AT36" s="92">
        <f t="shared" si="9"/>
        <v>50.4</v>
      </c>
      <c r="AU36" s="92">
        <f t="shared" si="9"/>
        <v>59.1</v>
      </c>
      <c r="AV36" s="92">
        <f t="shared" si="9"/>
        <v>56.3</v>
      </c>
      <c r="AW36" s="92">
        <f t="shared" si="9"/>
        <v>86.6</v>
      </c>
      <c r="AX36" s="92">
        <f t="shared" si="9"/>
        <v>63.8</v>
      </c>
      <c r="AY36" s="92">
        <f t="shared" si="9"/>
        <v>67.4</v>
      </c>
      <c r="AZ36" s="92">
        <f t="shared" si="9"/>
        <v>61.6</v>
      </c>
      <c r="BA36" s="92">
        <f t="shared" si="9"/>
        <v>49.9</v>
      </c>
      <c r="BB36" s="92">
        <f t="shared" si="9"/>
        <v>63.2</v>
      </c>
      <c r="BC36" s="92">
        <f aca="true" t="shared" si="10" ref="BC36:BH36">MAX(BC3:BC33)</f>
        <v>73.4</v>
      </c>
      <c r="BD36" s="92">
        <f t="shared" si="10"/>
        <v>58.2</v>
      </c>
      <c r="BE36" s="92">
        <f t="shared" si="10"/>
        <v>78.1</v>
      </c>
      <c r="BF36" s="92">
        <f t="shared" si="10"/>
        <v>87.1</v>
      </c>
      <c r="BG36" s="92">
        <f t="shared" si="10"/>
        <v>57.6</v>
      </c>
      <c r="BH36" s="92">
        <f t="shared" si="10"/>
        <v>59</v>
      </c>
      <c r="BI36" s="92">
        <f aca="true" t="shared" si="11" ref="BI36:BN36">MAX(BI3:BI33)</f>
        <v>77.1</v>
      </c>
      <c r="BJ36" s="92">
        <f t="shared" si="11"/>
        <v>62.8</v>
      </c>
      <c r="BK36" s="92">
        <f t="shared" si="11"/>
        <v>45.2</v>
      </c>
      <c r="BL36" s="92">
        <f t="shared" si="11"/>
        <v>70.8</v>
      </c>
      <c r="BM36" s="92">
        <f t="shared" si="11"/>
        <v>66.2</v>
      </c>
      <c r="BN36" s="92">
        <f t="shared" si="11"/>
        <v>54</v>
      </c>
      <c r="BO36" s="92">
        <f>MAX(BO3:BO33)</f>
        <v>52.6</v>
      </c>
      <c r="BP36" s="92">
        <f>MAX(BP3:BP33)</f>
        <v>44</v>
      </c>
      <c r="BQ36" s="92">
        <f>MAX(BQ3:BQ33)</f>
        <v>84.2</v>
      </c>
      <c r="BR36" s="92"/>
      <c r="BS36" s="92"/>
      <c r="BT36" s="92"/>
      <c r="BU36" s="92"/>
      <c r="BV36" s="92"/>
      <c r="BW36" s="92"/>
      <c r="BY36" s="7" t="s">
        <v>9</v>
      </c>
    </row>
    <row r="37" spans="1:81" ht="11.25">
      <c r="A37" s="97" t="s">
        <v>4</v>
      </c>
      <c r="B37" s="98"/>
      <c r="C37" s="98">
        <f aca="true" t="shared" si="12" ref="C37:BB37">MIN(C3:C33)</f>
        <v>20</v>
      </c>
      <c r="D37" s="98">
        <f t="shared" si="12"/>
        <v>17</v>
      </c>
      <c r="E37" s="98">
        <f t="shared" si="12"/>
        <v>15</v>
      </c>
      <c r="F37" s="98">
        <f t="shared" si="12"/>
        <v>20</v>
      </c>
      <c r="G37" s="98">
        <f t="shared" si="12"/>
        <v>18</v>
      </c>
      <c r="H37" s="98">
        <f t="shared" si="12"/>
        <v>21</v>
      </c>
      <c r="I37" s="98">
        <f t="shared" si="12"/>
        <v>26</v>
      </c>
      <c r="J37" s="99">
        <f t="shared" si="12"/>
        <v>22</v>
      </c>
      <c r="K37" s="98">
        <f t="shared" si="12"/>
        <v>22</v>
      </c>
      <c r="L37" s="98">
        <f t="shared" si="12"/>
        <v>12</v>
      </c>
      <c r="M37" s="98">
        <f t="shared" si="12"/>
        <v>21</v>
      </c>
      <c r="N37" s="98">
        <f t="shared" si="12"/>
        <v>17</v>
      </c>
      <c r="O37" s="98">
        <f t="shared" si="12"/>
        <v>16</v>
      </c>
      <c r="P37" s="98">
        <f t="shared" si="12"/>
        <v>20</v>
      </c>
      <c r="Q37" s="98">
        <f t="shared" si="12"/>
        <v>8</v>
      </c>
      <c r="R37" s="98">
        <f t="shared" si="12"/>
        <v>21</v>
      </c>
      <c r="S37" s="98">
        <f t="shared" si="12"/>
        <v>16</v>
      </c>
      <c r="T37" s="98">
        <f t="shared" si="12"/>
        <v>16</v>
      </c>
      <c r="U37" s="98">
        <f t="shared" si="12"/>
        <v>24</v>
      </c>
      <c r="V37" s="98">
        <f t="shared" si="12"/>
        <v>21</v>
      </c>
      <c r="W37" s="98">
        <f t="shared" si="12"/>
        <v>22</v>
      </c>
      <c r="X37" s="98">
        <f t="shared" si="12"/>
        <v>25</v>
      </c>
      <c r="Y37" s="98">
        <f t="shared" si="12"/>
        <v>17</v>
      </c>
      <c r="Z37" s="98">
        <f t="shared" si="12"/>
        <v>19</v>
      </c>
      <c r="AA37" s="98">
        <f t="shared" si="12"/>
        <v>22</v>
      </c>
      <c r="AB37" s="98">
        <f t="shared" si="12"/>
        <v>18</v>
      </c>
      <c r="AC37" s="98">
        <f t="shared" si="12"/>
        <v>16</v>
      </c>
      <c r="AD37" s="98">
        <f t="shared" si="12"/>
        <v>19</v>
      </c>
      <c r="AE37" s="98">
        <f t="shared" si="12"/>
        <v>16</v>
      </c>
      <c r="AF37" s="98">
        <f t="shared" si="12"/>
        <v>25</v>
      </c>
      <c r="AG37" s="98">
        <f t="shared" si="12"/>
        <v>21</v>
      </c>
      <c r="AH37" s="98">
        <f t="shared" si="12"/>
        <v>21</v>
      </c>
      <c r="AI37" s="98">
        <f t="shared" si="12"/>
        <v>20</v>
      </c>
      <c r="AJ37" s="98">
        <f t="shared" si="12"/>
        <v>24</v>
      </c>
      <c r="AK37" s="98">
        <f t="shared" si="12"/>
        <v>17</v>
      </c>
      <c r="AL37" s="98">
        <f t="shared" si="12"/>
        <v>21</v>
      </c>
      <c r="AM37" s="98">
        <f t="shared" si="12"/>
        <v>22</v>
      </c>
      <c r="AN37" s="98">
        <f t="shared" si="12"/>
        <v>22</v>
      </c>
      <c r="AO37" s="98">
        <f t="shared" si="12"/>
        <v>24</v>
      </c>
      <c r="AP37" s="98">
        <f t="shared" si="12"/>
        <v>22</v>
      </c>
      <c r="AQ37" s="98">
        <f t="shared" si="12"/>
        <v>20</v>
      </c>
      <c r="AR37" s="98">
        <f t="shared" si="12"/>
        <v>19</v>
      </c>
      <c r="AS37" s="98">
        <f t="shared" si="12"/>
        <v>20</v>
      </c>
      <c r="AT37" s="98">
        <f t="shared" si="12"/>
        <v>21.8</v>
      </c>
      <c r="AU37" s="98">
        <f t="shared" si="12"/>
        <v>23.5</v>
      </c>
      <c r="AV37" s="98">
        <f t="shared" si="12"/>
        <v>21.6</v>
      </c>
      <c r="AW37" s="98">
        <f t="shared" si="12"/>
        <v>21.7</v>
      </c>
      <c r="AX37" s="98">
        <f t="shared" si="12"/>
        <v>19.4</v>
      </c>
      <c r="AY37" s="98">
        <f t="shared" si="12"/>
        <v>22.4</v>
      </c>
      <c r="AZ37" s="98">
        <f t="shared" si="12"/>
        <v>19.6</v>
      </c>
      <c r="BA37" s="98">
        <f t="shared" si="12"/>
        <v>15.1</v>
      </c>
      <c r="BB37" s="98">
        <f t="shared" si="12"/>
        <v>20.8</v>
      </c>
      <c r="BC37" s="98">
        <f aca="true" t="shared" si="13" ref="BC37:BH37">MIN(BC3:BC33)</f>
        <v>22.5</v>
      </c>
      <c r="BD37" s="98">
        <f t="shared" si="13"/>
        <v>24.2</v>
      </c>
      <c r="BE37" s="98">
        <f t="shared" si="13"/>
        <v>22.1</v>
      </c>
      <c r="BF37" s="98">
        <f t="shared" si="13"/>
        <v>19.4</v>
      </c>
      <c r="BG37" s="98">
        <f t="shared" si="13"/>
        <v>18.8</v>
      </c>
      <c r="BH37" s="98">
        <f t="shared" si="13"/>
        <v>21</v>
      </c>
      <c r="BI37" s="98">
        <f aca="true" t="shared" si="14" ref="BI37:BN37">MIN(BI3:BI33)</f>
        <v>20.6</v>
      </c>
      <c r="BJ37" s="98">
        <f t="shared" si="14"/>
        <v>18.8</v>
      </c>
      <c r="BK37" s="98">
        <f t="shared" si="14"/>
        <v>15.9</v>
      </c>
      <c r="BL37" s="98">
        <f t="shared" si="14"/>
        <v>20.3</v>
      </c>
      <c r="BM37" s="98">
        <f t="shared" si="14"/>
        <v>20.6</v>
      </c>
      <c r="BN37" s="98">
        <f t="shared" si="14"/>
        <v>16.1</v>
      </c>
      <c r="BO37" s="98">
        <f>MIN(BO3:BO33)</f>
        <v>11.7</v>
      </c>
      <c r="BP37" s="98">
        <f>MIN(BP3:BP33)</f>
        <v>16.5</v>
      </c>
      <c r="BQ37" s="98">
        <f>MIN(BQ3:BQ33)</f>
        <v>22.6</v>
      </c>
      <c r="BR37" s="98"/>
      <c r="BS37" s="98"/>
      <c r="BT37" s="98"/>
      <c r="BU37" s="98"/>
      <c r="BV37" s="98"/>
      <c r="BW37" s="98"/>
      <c r="BY37" s="31">
        <f>STDEV(J3:AM33)</f>
        <v>12.237388094389656</v>
      </c>
      <c r="BZ37" s="31">
        <f>STDEV(T3:AW33)</f>
        <v>12.337952970806949</v>
      </c>
      <c r="CA37" s="31">
        <f>STDEV(AD3:BG33)</f>
        <v>12.452850247067952</v>
      </c>
      <c r="CB37" s="31">
        <f>STDEV(AN3:BQ33)</f>
        <v>12.538679524041891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10</v>
      </c>
      <c r="D41" s="70">
        <f aca="true" t="shared" si="15" ref="D41:BB41">COUNTIF(D3:D33,$B$40)</f>
        <v>27</v>
      </c>
      <c r="E41" s="70">
        <f t="shared" si="15"/>
        <v>20</v>
      </c>
      <c r="F41" s="70">
        <f t="shared" si="15"/>
        <v>24</v>
      </c>
      <c r="G41" s="70">
        <f t="shared" si="15"/>
        <v>20</v>
      </c>
      <c r="H41" s="70">
        <f t="shared" si="15"/>
        <v>21</v>
      </c>
      <c r="I41" s="70">
        <f t="shared" si="15"/>
        <v>25</v>
      </c>
      <c r="J41" s="71">
        <f t="shared" si="15"/>
        <v>22</v>
      </c>
      <c r="K41" s="70">
        <f t="shared" si="15"/>
        <v>20</v>
      </c>
      <c r="L41" s="70">
        <f t="shared" si="15"/>
        <v>28</v>
      </c>
      <c r="M41" s="70">
        <f t="shared" si="15"/>
        <v>14</v>
      </c>
      <c r="N41" s="70">
        <f t="shared" si="15"/>
        <v>23</v>
      </c>
      <c r="O41" s="70">
        <f t="shared" si="15"/>
        <v>28</v>
      </c>
      <c r="P41" s="70">
        <f t="shared" si="15"/>
        <v>24</v>
      </c>
      <c r="Q41" s="70">
        <f t="shared" si="15"/>
        <v>27</v>
      </c>
      <c r="R41" s="70">
        <f t="shared" si="15"/>
        <v>18</v>
      </c>
      <c r="S41" s="70">
        <f t="shared" si="15"/>
        <v>25</v>
      </c>
      <c r="T41" s="70">
        <f t="shared" si="15"/>
        <v>20</v>
      </c>
      <c r="U41" s="70">
        <f t="shared" si="15"/>
        <v>12</v>
      </c>
      <c r="V41" s="70">
        <f t="shared" si="15"/>
        <v>15</v>
      </c>
      <c r="W41" s="70">
        <f t="shared" si="15"/>
        <v>24</v>
      </c>
      <c r="X41" s="70">
        <f t="shared" si="15"/>
        <v>21</v>
      </c>
      <c r="Y41" s="70">
        <f t="shared" si="15"/>
        <v>25</v>
      </c>
      <c r="Z41" s="70">
        <f t="shared" si="15"/>
        <v>22</v>
      </c>
      <c r="AA41" s="70">
        <f t="shared" si="15"/>
        <v>22</v>
      </c>
      <c r="AB41" s="70">
        <f t="shared" si="15"/>
        <v>23</v>
      </c>
      <c r="AC41" s="70">
        <f t="shared" si="15"/>
        <v>24</v>
      </c>
      <c r="AD41" s="70">
        <f t="shared" si="15"/>
        <v>28</v>
      </c>
      <c r="AE41" s="70">
        <f t="shared" si="15"/>
        <v>18</v>
      </c>
      <c r="AF41" s="70">
        <f t="shared" si="15"/>
        <v>16</v>
      </c>
      <c r="AG41" s="70">
        <f t="shared" si="15"/>
        <v>23</v>
      </c>
      <c r="AH41" s="70">
        <f t="shared" si="15"/>
        <v>24</v>
      </c>
      <c r="AI41" s="70">
        <f t="shared" si="15"/>
        <v>24</v>
      </c>
      <c r="AJ41" s="70">
        <f t="shared" si="15"/>
        <v>20</v>
      </c>
      <c r="AK41" s="70">
        <f t="shared" si="15"/>
        <v>20</v>
      </c>
      <c r="AL41" s="70">
        <f t="shared" si="15"/>
        <v>13</v>
      </c>
      <c r="AM41" s="70">
        <f t="shared" si="15"/>
        <v>21</v>
      </c>
      <c r="AN41" s="70">
        <f t="shared" si="15"/>
        <v>25</v>
      </c>
      <c r="AO41" s="70">
        <f t="shared" si="15"/>
        <v>19</v>
      </c>
      <c r="AP41" s="70">
        <f t="shared" si="15"/>
        <v>15</v>
      </c>
      <c r="AQ41" s="70">
        <f t="shared" si="15"/>
        <v>20</v>
      </c>
      <c r="AR41" s="70">
        <f t="shared" si="15"/>
        <v>24</v>
      </c>
      <c r="AS41" s="70">
        <f t="shared" si="15"/>
        <v>20</v>
      </c>
      <c r="AT41" s="70">
        <f t="shared" si="15"/>
        <v>27</v>
      </c>
      <c r="AU41" s="70">
        <f t="shared" si="15"/>
        <v>20</v>
      </c>
      <c r="AV41" s="70">
        <f t="shared" si="15"/>
        <v>26</v>
      </c>
      <c r="AW41" s="70">
        <f t="shared" si="15"/>
        <v>17</v>
      </c>
      <c r="AX41" s="70">
        <f t="shared" si="15"/>
        <v>24</v>
      </c>
      <c r="AY41" s="70">
        <f t="shared" si="15"/>
        <v>23</v>
      </c>
      <c r="AZ41" s="70">
        <f t="shared" si="15"/>
        <v>22</v>
      </c>
      <c r="BA41" s="70">
        <f t="shared" si="15"/>
        <v>23</v>
      </c>
      <c r="BB41" s="70">
        <f t="shared" si="15"/>
        <v>20</v>
      </c>
      <c r="BC41" s="70">
        <f aca="true" t="shared" si="16" ref="BC41:BI41">COUNTIF(BC3:BC33,$B$40)</f>
        <v>23</v>
      </c>
      <c r="BD41" s="70">
        <f t="shared" si="16"/>
        <v>24</v>
      </c>
      <c r="BE41" s="70">
        <f t="shared" si="16"/>
        <v>21</v>
      </c>
      <c r="BF41" s="70">
        <f t="shared" si="16"/>
        <v>18</v>
      </c>
      <c r="BG41" s="70">
        <f t="shared" si="16"/>
        <v>28</v>
      </c>
      <c r="BH41" s="70">
        <f t="shared" si="16"/>
        <v>29</v>
      </c>
      <c r="BI41" s="70">
        <f t="shared" si="16"/>
        <v>24</v>
      </c>
      <c r="BJ41" s="70">
        <f aca="true" t="shared" si="17" ref="BJ41:BO41">COUNTIF(BJ3:BJ33,$B$40)</f>
        <v>24</v>
      </c>
      <c r="BK41" s="70">
        <f t="shared" si="17"/>
        <v>29</v>
      </c>
      <c r="BL41" s="70">
        <f t="shared" si="17"/>
        <v>23</v>
      </c>
      <c r="BM41" s="70">
        <f t="shared" si="17"/>
        <v>20</v>
      </c>
      <c r="BN41" s="70">
        <f t="shared" si="17"/>
        <v>26</v>
      </c>
      <c r="BO41" s="70">
        <f t="shared" si="17"/>
        <v>24</v>
      </c>
      <c r="BP41" s="70">
        <f>COUNTIF(BP3:BP33,$B$40)</f>
        <v>29</v>
      </c>
      <c r="BQ41" s="70">
        <f>COUNTIF(BQ3:BQ33,$B$40)</f>
        <v>15</v>
      </c>
      <c r="BR41" s="70"/>
      <c r="BS41" s="70"/>
      <c r="BT41" s="70"/>
      <c r="BU41" s="70"/>
      <c r="BV41" s="70"/>
      <c r="BW41" s="70"/>
      <c r="BY41" s="89">
        <f>SUM(J41:AM41)</f>
        <v>644</v>
      </c>
      <c r="BZ41" s="90">
        <f>SUM(T41:AW41)</f>
        <v>628</v>
      </c>
      <c r="CA41" s="90">
        <f>SUM(AD41:BG41)</f>
        <v>646</v>
      </c>
      <c r="CB41" s="90">
        <f>SUM(AN41:BQ41)</f>
        <v>682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8</v>
      </c>
    </row>
    <row r="46" spans="1:2" ht="11.25">
      <c r="A46" s="83">
        <v>2</v>
      </c>
      <c r="B46" s="84">
        <f>SMALL($B$3:$BW$33,2)</f>
        <v>11.7</v>
      </c>
    </row>
    <row r="47" spans="1:2" ht="11.25">
      <c r="A47" s="83">
        <v>3</v>
      </c>
      <c r="B47" s="84">
        <f>SMALL($B$3:$BW$33,3)</f>
        <v>12</v>
      </c>
    </row>
    <row r="48" spans="1:2" ht="11.25">
      <c r="A48" s="83">
        <v>4</v>
      </c>
      <c r="B48" s="84">
        <f>SMALL($B$3:$BW$33,4)</f>
        <v>13.6</v>
      </c>
    </row>
    <row r="49" spans="1:2" ht="11.25">
      <c r="A49" s="83">
        <v>5</v>
      </c>
      <c r="B49" s="84">
        <f>SMALL($B$3:$BW$33,5)</f>
        <v>15</v>
      </c>
    </row>
  </sheetData>
  <sheetProtection/>
  <conditionalFormatting sqref="C3:BA33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19" customWidth="1"/>
    <col min="2" max="75" width="6.375" style="19" customWidth="1"/>
    <col min="76" max="76" width="6.75390625" style="19" customWidth="1"/>
    <col min="77" max="77" width="14.75390625" style="20" customWidth="1"/>
    <col min="78" max="80" width="14.75390625" style="19" customWidth="1"/>
    <col min="81" max="16384" width="6.75390625" style="19" customWidth="1"/>
  </cols>
  <sheetData>
    <row r="1" spans="2:14" ht="10.5">
      <c r="B1" s="19" t="s">
        <v>25</v>
      </c>
      <c r="M1" s="19">
        <v>10</v>
      </c>
      <c r="N1" s="19" t="s">
        <v>0</v>
      </c>
    </row>
    <row r="2" spans="1:81" ht="10.5">
      <c r="A2" s="21" t="s">
        <v>1</v>
      </c>
      <c r="B2" s="23">
        <v>1953</v>
      </c>
      <c r="C2" s="23">
        <v>1954</v>
      </c>
      <c r="D2" s="23">
        <v>1955</v>
      </c>
      <c r="E2" s="23">
        <v>1956</v>
      </c>
      <c r="F2" s="23">
        <v>1957</v>
      </c>
      <c r="G2" s="23">
        <v>1958</v>
      </c>
      <c r="H2" s="23">
        <v>1959</v>
      </c>
      <c r="I2" s="23">
        <v>1960</v>
      </c>
      <c r="J2" s="22">
        <v>1961</v>
      </c>
      <c r="K2" s="23">
        <v>1962</v>
      </c>
      <c r="L2" s="23">
        <v>1963</v>
      </c>
      <c r="M2" s="23">
        <v>1964</v>
      </c>
      <c r="N2" s="23">
        <v>1965</v>
      </c>
      <c r="O2" s="23">
        <v>1966</v>
      </c>
      <c r="P2" s="23">
        <v>1967</v>
      </c>
      <c r="Q2" s="23">
        <v>1968</v>
      </c>
      <c r="R2" s="23">
        <v>1969</v>
      </c>
      <c r="S2" s="23">
        <v>1970</v>
      </c>
      <c r="T2" s="23">
        <v>1971</v>
      </c>
      <c r="U2" s="23">
        <v>1972</v>
      </c>
      <c r="V2" s="23">
        <v>1973</v>
      </c>
      <c r="W2" s="23">
        <v>1974</v>
      </c>
      <c r="X2" s="23">
        <v>1975</v>
      </c>
      <c r="Y2" s="23">
        <v>1976</v>
      </c>
      <c r="Z2" s="23">
        <v>1977</v>
      </c>
      <c r="AA2" s="23">
        <v>1978</v>
      </c>
      <c r="AB2" s="23">
        <v>1979</v>
      </c>
      <c r="AC2" s="23">
        <v>1980</v>
      </c>
      <c r="AD2" s="23">
        <v>1981</v>
      </c>
      <c r="AE2" s="23">
        <v>1982</v>
      </c>
      <c r="AF2" s="23">
        <v>1983</v>
      </c>
      <c r="AG2" s="23">
        <v>1984</v>
      </c>
      <c r="AH2" s="23">
        <v>1985</v>
      </c>
      <c r="AI2" s="23">
        <v>1986</v>
      </c>
      <c r="AJ2" s="23">
        <v>1987</v>
      </c>
      <c r="AK2" s="23">
        <v>1988</v>
      </c>
      <c r="AL2" s="23">
        <v>1989</v>
      </c>
      <c r="AM2" s="23">
        <v>1990</v>
      </c>
      <c r="AN2" s="23">
        <v>1991</v>
      </c>
      <c r="AO2" s="23">
        <v>1992</v>
      </c>
      <c r="AP2" s="23">
        <v>1993</v>
      </c>
      <c r="AQ2" s="23">
        <v>1994</v>
      </c>
      <c r="AR2" s="23">
        <v>1995</v>
      </c>
      <c r="AS2" s="23">
        <v>1996</v>
      </c>
      <c r="AT2" s="23">
        <v>1997</v>
      </c>
      <c r="AU2" s="23">
        <v>1998</v>
      </c>
      <c r="AV2" s="23">
        <v>1999</v>
      </c>
      <c r="AW2" s="23">
        <v>2000</v>
      </c>
      <c r="AX2" s="23">
        <v>2001</v>
      </c>
      <c r="AY2" s="23">
        <v>2002</v>
      </c>
      <c r="AZ2" s="23">
        <v>2003</v>
      </c>
      <c r="BA2" s="23">
        <v>2004</v>
      </c>
      <c r="BB2" s="23">
        <v>2005</v>
      </c>
      <c r="BC2" s="23">
        <v>2006</v>
      </c>
      <c r="BD2" s="23">
        <v>2007</v>
      </c>
      <c r="BE2" s="23">
        <v>2008</v>
      </c>
      <c r="BF2" s="23">
        <v>2009</v>
      </c>
      <c r="BG2" s="23">
        <v>2010</v>
      </c>
      <c r="BH2" s="23">
        <v>2011</v>
      </c>
      <c r="BI2" s="23">
        <v>2012</v>
      </c>
      <c r="BJ2" s="23">
        <v>2013</v>
      </c>
      <c r="BK2" s="23">
        <v>2014</v>
      </c>
      <c r="BL2" s="23">
        <v>2015</v>
      </c>
      <c r="BM2" s="23">
        <v>2016</v>
      </c>
      <c r="BN2" s="23">
        <v>2017</v>
      </c>
      <c r="BO2" s="23">
        <v>2018</v>
      </c>
      <c r="BP2" s="23">
        <v>2019</v>
      </c>
      <c r="BQ2" s="23">
        <v>2020</v>
      </c>
      <c r="BR2" s="23">
        <v>2021</v>
      </c>
      <c r="BS2" s="23">
        <v>2022</v>
      </c>
      <c r="BT2" s="23">
        <v>2023</v>
      </c>
      <c r="BU2" s="23">
        <v>2024</v>
      </c>
      <c r="BV2" s="23">
        <v>2025</v>
      </c>
      <c r="BW2" s="23">
        <v>2026</v>
      </c>
      <c r="BY2" s="24" t="s">
        <v>2</v>
      </c>
      <c r="BZ2" s="24" t="s">
        <v>8</v>
      </c>
      <c r="CA2" s="24" t="s">
        <v>40</v>
      </c>
      <c r="CB2" s="8" t="s">
        <v>44</v>
      </c>
      <c r="CC2" s="24" t="s">
        <v>13</v>
      </c>
    </row>
    <row r="3" spans="1:81" ht="11.25">
      <c r="A3" s="25">
        <v>1</v>
      </c>
      <c r="B3" s="50">
        <v>84</v>
      </c>
      <c r="C3" s="50">
        <v>61</v>
      </c>
      <c r="D3" s="50">
        <v>70</v>
      </c>
      <c r="E3" s="50">
        <v>76</v>
      </c>
      <c r="F3" s="50">
        <v>54</v>
      </c>
      <c r="G3" s="50">
        <v>78</v>
      </c>
      <c r="H3" s="50">
        <v>63</v>
      </c>
      <c r="I3" s="50">
        <v>47</v>
      </c>
      <c r="J3" s="51">
        <v>80</v>
      </c>
      <c r="K3" s="50">
        <v>52</v>
      </c>
      <c r="L3" s="50">
        <v>82</v>
      </c>
      <c r="M3" s="50">
        <v>50</v>
      </c>
      <c r="N3" s="50">
        <v>52</v>
      </c>
      <c r="O3" s="50">
        <v>68</v>
      </c>
      <c r="P3" s="50">
        <v>68</v>
      </c>
      <c r="Q3" s="50">
        <v>59</v>
      </c>
      <c r="R3" s="50">
        <v>71</v>
      </c>
      <c r="S3" s="50">
        <v>59</v>
      </c>
      <c r="T3" s="50">
        <v>58</v>
      </c>
      <c r="U3" s="50">
        <v>58</v>
      </c>
      <c r="V3" s="50">
        <v>67</v>
      </c>
      <c r="W3" s="50">
        <v>48</v>
      </c>
      <c r="X3" s="50">
        <v>57</v>
      </c>
      <c r="Y3" s="50">
        <v>69</v>
      </c>
      <c r="Z3" s="50">
        <v>57</v>
      </c>
      <c r="AA3" s="50">
        <v>60</v>
      </c>
      <c r="AB3" s="50">
        <v>37</v>
      </c>
      <c r="AC3" s="50">
        <v>51</v>
      </c>
      <c r="AD3" s="50">
        <v>83</v>
      </c>
      <c r="AE3" s="50">
        <v>53</v>
      </c>
      <c r="AF3" s="50">
        <v>49</v>
      </c>
      <c r="AG3" s="50">
        <v>53</v>
      </c>
      <c r="AH3" s="50">
        <v>52</v>
      </c>
      <c r="AI3" s="50">
        <v>74</v>
      </c>
      <c r="AJ3" s="50">
        <v>66</v>
      </c>
      <c r="AK3" s="50">
        <v>71</v>
      </c>
      <c r="AL3" s="50">
        <v>59</v>
      </c>
      <c r="AM3" s="50">
        <v>57</v>
      </c>
      <c r="AN3" s="50">
        <v>90</v>
      </c>
      <c r="AO3" s="50">
        <v>55</v>
      </c>
      <c r="AP3" s="50">
        <v>73</v>
      </c>
      <c r="AQ3" s="50">
        <v>71</v>
      </c>
      <c r="AR3" s="50">
        <v>61</v>
      </c>
      <c r="AS3" s="50">
        <v>71</v>
      </c>
      <c r="AT3" s="50">
        <v>37.7</v>
      </c>
      <c r="AU3" s="50">
        <v>90.5</v>
      </c>
      <c r="AV3" s="50">
        <v>65.9</v>
      </c>
      <c r="AW3" s="50">
        <v>62.3</v>
      </c>
      <c r="AX3" s="50">
        <v>87.1</v>
      </c>
      <c r="AY3" s="50">
        <v>76.8</v>
      </c>
      <c r="AZ3" s="50">
        <v>36.2</v>
      </c>
      <c r="BA3" s="50">
        <v>55.9</v>
      </c>
      <c r="BB3" s="50">
        <v>46.8</v>
      </c>
      <c r="BC3" s="50">
        <v>65.9</v>
      </c>
      <c r="BD3" s="50">
        <v>68.7</v>
      </c>
      <c r="BE3" s="50">
        <v>66.7</v>
      </c>
      <c r="BF3" s="50">
        <v>57.8</v>
      </c>
      <c r="BG3" s="50">
        <v>57.7</v>
      </c>
      <c r="BH3" s="50">
        <v>50</v>
      </c>
      <c r="BI3" s="50">
        <v>51.3</v>
      </c>
      <c r="BJ3" s="50">
        <v>85.6</v>
      </c>
      <c r="BK3" s="50">
        <v>66.7</v>
      </c>
      <c r="BL3" s="50">
        <v>57.3</v>
      </c>
      <c r="BM3" s="50">
        <v>61</v>
      </c>
      <c r="BN3" s="50">
        <v>39.1</v>
      </c>
      <c r="BO3" s="50">
        <v>31.5</v>
      </c>
      <c r="BP3" s="50">
        <v>65.2</v>
      </c>
      <c r="BQ3" s="50">
        <v>68.2</v>
      </c>
      <c r="BR3" s="50"/>
      <c r="BS3" s="50"/>
      <c r="BT3" s="50"/>
      <c r="BU3" s="50"/>
      <c r="BV3" s="50"/>
      <c r="BW3" s="50"/>
      <c r="BY3" s="26">
        <f>MAX(B3:BW3)</f>
        <v>90.5</v>
      </c>
      <c r="BZ3" s="26">
        <f aca="true" t="shared" si="0" ref="BZ3:BZ33">AVERAGE(T3:AW3)</f>
        <v>61.88</v>
      </c>
      <c r="CA3" s="26">
        <f aca="true" t="shared" si="1" ref="CA3:CA33">AVERAGE(AD3:BG3)</f>
        <v>63.800000000000004</v>
      </c>
      <c r="CB3" s="26">
        <f>AVERAGE(AN3:BQ3)</f>
        <v>62.42999999999999</v>
      </c>
      <c r="CC3" s="40">
        <f>MIN(B3:BW3)</f>
        <v>31.5</v>
      </c>
    </row>
    <row r="4" spans="1:81" ht="11.25">
      <c r="A4" s="25">
        <v>2</v>
      </c>
      <c r="B4" s="50">
        <v>81</v>
      </c>
      <c r="C4" s="50">
        <v>61</v>
      </c>
      <c r="D4" s="50">
        <v>80</v>
      </c>
      <c r="E4" s="50">
        <v>83</v>
      </c>
      <c r="F4" s="50">
        <v>55</v>
      </c>
      <c r="G4" s="50">
        <v>69</v>
      </c>
      <c r="H4" s="50">
        <v>87</v>
      </c>
      <c r="I4" s="50">
        <v>30</v>
      </c>
      <c r="J4" s="51">
        <v>77</v>
      </c>
      <c r="K4" s="50">
        <v>53</v>
      </c>
      <c r="L4" s="50">
        <v>49</v>
      </c>
      <c r="M4" s="50">
        <v>27</v>
      </c>
      <c r="N4" s="50">
        <v>43</v>
      </c>
      <c r="O4" s="50">
        <v>82</v>
      </c>
      <c r="P4" s="50">
        <v>62</v>
      </c>
      <c r="Q4" s="50">
        <v>51</v>
      </c>
      <c r="R4" s="50">
        <v>46</v>
      </c>
      <c r="S4" s="50">
        <v>49</v>
      </c>
      <c r="T4" s="50">
        <v>56</v>
      </c>
      <c r="U4" s="50">
        <v>33</v>
      </c>
      <c r="V4" s="50">
        <v>52</v>
      </c>
      <c r="W4" s="50">
        <v>62</v>
      </c>
      <c r="X4" s="50">
        <v>58</v>
      </c>
      <c r="Y4" s="50">
        <v>68</v>
      </c>
      <c r="Z4" s="50">
        <v>57</v>
      </c>
      <c r="AA4" s="50">
        <v>48</v>
      </c>
      <c r="AB4" s="50">
        <v>62</v>
      </c>
      <c r="AC4" s="50">
        <v>40</v>
      </c>
      <c r="AD4" s="50">
        <v>42</v>
      </c>
      <c r="AE4" s="50">
        <v>66</v>
      </c>
      <c r="AF4" s="50">
        <v>58</v>
      </c>
      <c r="AG4" s="50">
        <v>49</v>
      </c>
      <c r="AH4" s="50">
        <v>31</v>
      </c>
      <c r="AI4" s="50">
        <v>70</v>
      </c>
      <c r="AJ4" s="50">
        <v>66</v>
      </c>
      <c r="AK4" s="50">
        <v>52</v>
      </c>
      <c r="AL4" s="50">
        <v>67</v>
      </c>
      <c r="AM4" s="50">
        <v>55</v>
      </c>
      <c r="AN4" s="50">
        <v>66</v>
      </c>
      <c r="AO4" s="50">
        <v>73</v>
      </c>
      <c r="AP4" s="50">
        <v>43</v>
      </c>
      <c r="AQ4" s="50">
        <v>64</v>
      </c>
      <c r="AR4" s="50">
        <v>70</v>
      </c>
      <c r="AS4" s="50">
        <v>64</v>
      </c>
      <c r="AT4" s="50">
        <v>52.1</v>
      </c>
      <c r="AU4" s="50">
        <v>46.3</v>
      </c>
      <c r="AV4" s="50">
        <v>72.3</v>
      </c>
      <c r="AW4" s="50">
        <v>71.4</v>
      </c>
      <c r="AX4" s="50">
        <v>36.4</v>
      </c>
      <c r="AY4" s="50">
        <v>50.3</v>
      </c>
      <c r="AZ4" s="50">
        <v>31.5</v>
      </c>
      <c r="BA4" s="50">
        <v>54.2</v>
      </c>
      <c r="BB4" s="50">
        <v>53.6</v>
      </c>
      <c r="BC4" s="50">
        <v>81.1</v>
      </c>
      <c r="BD4" s="50">
        <v>59.5</v>
      </c>
      <c r="BE4" s="50">
        <v>48.9</v>
      </c>
      <c r="BF4" s="50">
        <v>82.9</v>
      </c>
      <c r="BG4" s="50">
        <v>51</v>
      </c>
      <c r="BH4" s="50">
        <v>51.8</v>
      </c>
      <c r="BI4" s="50">
        <v>65.8</v>
      </c>
      <c r="BJ4" s="50">
        <v>67</v>
      </c>
      <c r="BK4" s="50">
        <v>70.6</v>
      </c>
      <c r="BL4" s="50">
        <v>43.7</v>
      </c>
      <c r="BM4" s="50">
        <v>55.3</v>
      </c>
      <c r="BN4" s="50">
        <v>53.5</v>
      </c>
      <c r="BO4" s="50">
        <v>25.5</v>
      </c>
      <c r="BP4" s="50">
        <v>53.3</v>
      </c>
      <c r="BQ4" s="50">
        <v>47.2</v>
      </c>
      <c r="BR4" s="50"/>
      <c r="BS4" s="50"/>
      <c r="BT4" s="50"/>
      <c r="BU4" s="50"/>
      <c r="BV4" s="50"/>
      <c r="BW4" s="50"/>
      <c r="BY4" s="26">
        <f aca="true" t="shared" si="2" ref="BY4:BY33">AVERAGE(J4:AM4)</f>
        <v>54.36666666666667</v>
      </c>
      <c r="BZ4" s="26">
        <f t="shared" si="0"/>
        <v>57.13666666666666</v>
      </c>
      <c r="CA4" s="26">
        <f t="shared" si="1"/>
        <v>57.58333333333334</v>
      </c>
      <c r="CB4" s="26">
        <f aca="true" t="shared" si="3" ref="CB4:CB33">AVERAGE(AN4:BQ4)</f>
        <v>56.84</v>
      </c>
      <c r="CC4" s="40">
        <f aca="true" t="shared" si="4" ref="CC4:CC33">MIN(B4:BW4)</f>
        <v>25.5</v>
      </c>
    </row>
    <row r="5" spans="1:81" ht="11.25">
      <c r="A5" s="25">
        <v>3</v>
      </c>
      <c r="B5" s="50">
        <v>41</v>
      </c>
      <c r="C5" s="50">
        <v>77</v>
      </c>
      <c r="D5" s="50">
        <v>86</v>
      </c>
      <c r="E5" s="50">
        <v>93</v>
      </c>
      <c r="F5" s="50">
        <v>30</v>
      </c>
      <c r="G5" s="50">
        <v>57</v>
      </c>
      <c r="H5" s="50">
        <v>65</v>
      </c>
      <c r="I5" s="50">
        <v>47</v>
      </c>
      <c r="J5" s="51">
        <v>91</v>
      </c>
      <c r="K5" s="50">
        <v>41</v>
      </c>
      <c r="L5" s="50">
        <v>52</v>
      </c>
      <c r="M5" s="50">
        <v>36</v>
      </c>
      <c r="N5" s="50">
        <v>41</v>
      </c>
      <c r="O5" s="50">
        <v>80</v>
      </c>
      <c r="P5" s="50">
        <v>62</v>
      </c>
      <c r="Q5" s="50">
        <v>53</v>
      </c>
      <c r="R5" s="50">
        <v>62</v>
      </c>
      <c r="S5" s="50">
        <v>47</v>
      </c>
      <c r="T5" s="50">
        <v>48</v>
      </c>
      <c r="U5" s="50">
        <v>52</v>
      </c>
      <c r="V5" s="50">
        <v>77</v>
      </c>
      <c r="W5" s="50">
        <v>76</v>
      </c>
      <c r="X5" s="50">
        <v>87</v>
      </c>
      <c r="Y5" s="50">
        <v>67</v>
      </c>
      <c r="Z5" s="50">
        <v>53</v>
      </c>
      <c r="AA5" s="50">
        <v>37</v>
      </c>
      <c r="AB5" s="50">
        <v>80</v>
      </c>
      <c r="AC5" s="50">
        <v>42</v>
      </c>
      <c r="AD5" s="50">
        <v>36</v>
      </c>
      <c r="AE5" s="50">
        <v>57</v>
      </c>
      <c r="AF5" s="50">
        <v>53</v>
      </c>
      <c r="AG5" s="50">
        <v>56</v>
      </c>
      <c r="AH5" s="50">
        <v>40</v>
      </c>
      <c r="AI5" s="50">
        <v>63</v>
      </c>
      <c r="AJ5" s="50">
        <v>45</v>
      </c>
      <c r="AK5" s="50">
        <v>60</v>
      </c>
      <c r="AL5" s="50">
        <v>69</v>
      </c>
      <c r="AM5" s="50">
        <v>62</v>
      </c>
      <c r="AN5" s="50">
        <v>64</v>
      </c>
      <c r="AO5" s="50">
        <v>65</v>
      </c>
      <c r="AP5" s="50">
        <v>55</v>
      </c>
      <c r="AQ5" s="50">
        <v>58</v>
      </c>
      <c r="AR5" s="50">
        <v>69</v>
      </c>
      <c r="AS5" s="50">
        <v>58</v>
      </c>
      <c r="AT5" s="50">
        <v>50.5</v>
      </c>
      <c r="AU5" s="50">
        <v>51.2</v>
      </c>
      <c r="AV5" s="50">
        <v>49.3</v>
      </c>
      <c r="AW5" s="50">
        <v>76.6</v>
      </c>
      <c r="AX5" s="50">
        <v>37.7</v>
      </c>
      <c r="AY5" s="50">
        <v>49.6</v>
      </c>
      <c r="AZ5" s="50">
        <v>43.7</v>
      </c>
      <c r="BA5" s="50">
        <v>85.8</v>
      </c>
      <c r="BB5" s="50">
        <v>51.2</v>
      </c>
      <c r="BC5" s="50">
        <v>60</v>
      </c>
      <c r="BD5" s="50">
        <v>65.2</v>
      </c>
      <c r="BE5" s="50">
        <v>50.2</v>
      </c>
      <c r="BF5" s="50">
        <v>66.1</v>
      </c>
      <c r="BG5" s="50">
        <v>53.1</v>
      </c>
      <c r="BH5" s="50">
        <v>28.4</v>
      </c>
      <c r="BI5" s="50">
        <v>73.7</v>
      </c>
      <c r="BJ5" s="50">
        <v>58.4</v>
      </c>
      <c r="BK5" s="50">
        <v>53.9</v>
      </c>
      <c r="BL5" s="50">
        <v>55.8</v>
      </c>
      <c r="BM5" s="50">
        <v>70.5</v>
      </c>
      <c r="BN5" s="50">
        <v>61.8</v>
      </c>
      <c r="BO5" s="50">
        <v>54.3</v>
      </c>
      <c r="BP5" s="50">
        <v>73.3</v>
      </c>
      <c r="BQ5" s="50">
        <v>51.6</v>
      </c>
      <c r="BR5" s="50"/>
      <c r="BS5" s="50"/>
      <c r="BT5" s="50"/>
      <c r="BU5" s="50"/>
      <c r="BV5" s="50"/>
      <c r="BW5" s="50"/>
      <c r="BY5" s="26">
        <f t="shared" si="2"/>
        <v>57.5</v>
      </c>
      <c r="BZ5" s="26">
        <f t="shared" si="0"/>
        <v>58.55333333333333</v>
      </c>
      <c r="CA5" s="26">
        <f t="shared" si="1"/>
        <v>56.673333333333325</v>
      </c>
      <c r="CB5" s="26">
        <f t="shared" si="3"/>
        <v>58.03</v>
      </c>
      <c r="CC5" s="40">
        <f t="shared" si="4"/>
        <v>28.4</v>
      </c>
    </row>
    <row r="6" spans="1:81" ht="11.25">
      <c r="A6" s="25">
        <v>4</v>
      </c>
      <c r="B6" s="50">
        <v>72</v>
      </c>
      <c r="C6" s="50">
        <v>33</v>
      </c>
      <c r="D6" s="50">
        <v>74</v>
      </c>
      <c r="E6" s="50">
        <v>87</v>
      </c>
      <c r="F6" s="50">
        <v>46</v>
      </c>
      <c r="G6" s="50">
        <v>56</v>
      </c>
      <c r="H6" s="50">
        <v>78</v>
      </c>
      <c r="I6" s="50">
        <v>72</v>
      </c>
      <c r="J6" s="51">
        <v>85</v>
      </c>
      <c r="K6" s="50">
        <v>55</v>
      </c>
      <c r="L6" s="50">
        <v>55</v>
      </c>
      <c r="M6" s="50">
        <v>49</v>
      </c>
      <c r="N6" s="50">
        <v>42</v>
      </c>
      <c r="O6" s="50">
        <v>54</v>
      </c>
      <c r="P6" s="50">
        <v>58</v>
      </c>
      <c r="Q6" s="50">
        <v>89</v>
      </c>
      <c r="R6" s="50">
        <v>59</v>
      </c>
      <c r="S6" s="50">
        <v>63</v>
      </c>
      <c r="T6" s="50">
        <v>60</v>
      </c>
      <c r="U6" s="50">
        <v>60</v>
      </c>
      <c r="V6" s="50">
        <v>59</v>
      </c>
      <c r="W6" s="50">
        <v>43</v>
      </c>
      <c r="X6" s="50">
        <v>84</v>
      </c>
      <c r="Y6" s="50">
        <v>48</v>
      </c>
      <c r="Z6" s="50">
        <v>69</v>
      </c>
      <c r="AA6" s="50">
        <v>51</v>
      </c>
      <c r="AB6" s="50">
        <v>70</v>
      </c>
      <c r="AC6" s="50">
        <v>38</v>
      </c>
      <c r="AD6" s="50">
        <v>37</v>
      </c>
      <c r="AE6" s="50">
        <v>51</v>
      </c>
      <c r="AF6" s="50">
        <v>75</v>
      </c>
      <c r="AG6" s="50">
        <v>57</v>
      </c>
      <c r="AH6" s="50">
        <v>63</v>
      </c>
      <c r="AI6" s="50">
        <v>67</v>
      </c>
      <c r="AJ6" s="50">
        <v>41</v>
      </c>
      <c r="AK6" s="50">
        <v>55</v>
      </c>
      <c r="AL6" s="50">
        <v>72</v>
      </c>
      <c r="AM6" s="50">
        <v>71</v>
      </c>
      <c r="AN6" s="50">
        <v>61</v>
      </c>
      <c r="AO6" s="50">
        <v>60</v>
      </c>
      <c r="AP6" s="50">
        <v>70</v>
      </c>
      <c r="AQ6" s="50">
        <v>63</v>
      </c>
      <c r="AR6" s="50">
        <v>76</v>
      </c>
      <c r="AS6" s="50">
        <v>63</v>
      </c>
      <c r="AT6" s="50">
        <v>54.8</v>
      </c>
      <c r="AU6" s="50">
        <v>57</v>
      </c>
      <c r="AV6" s="50">
        <v>46.6</v>
      </c>
      <c r="AW6" s="50">
        <v>57.4</v>
      </c>
      <c r="AX6" s="50">
        <v>61.4</v>
      </c>
      <c r="AY6" s="50">
        <v>38.1</v>
      </c>
      <c r="AZ6" s="50">
        <v>48.9</v>
      </c>
      <c r="BA6" s="50">
        <v>77.9</v>
      </c>
      <c r="BB6" s="50">
        <v>62.3</v>
      </c>
      <c r="BC6" s="50">
        <v>69.3</v>
      </c>
      <c r="BD6" s="50">
        <v>63.9</v>
      </c>
      <c r="BE6" s="50">
        <v>53.4</v>
      </c>
      <c r="BF6" s="50">
        <v>44.6</v>
      </c>
      <c r="BG6" s="50">
        <v>54.3</v>
      </c>
      <c r="BH6" s="50">
        <v>42.2</v>
      </c>
      <c r="BI6" s="50">
        <v>56.2</v>
      </c>
      <c r="BJ6" s="50">
        <v>63.8</v>
      </c>
      <c r="BK6" s="50">
        <v>60.6</v>
      </c>
      <c r="BL6" s="50">
        <v>38.6</v>
      </c>
      <c r="BM6" s="50">
        <v>46.1</v>
      </c>
      <c r="BN6" s="50">
        <v>47.2</v>
      </c>
      <c r="BO6" s="50">
        <v>45.6</v>
      </c>
      <c r="BP6" s="50">
        <v>64.3</v>
      </c>
      <c r="BQ6" s="50">
        <v>57.1</v>
      </c>
      <c r="BR6" s="50"/>
      <c r="BS6" s="50"/>
      <c r="BT6" s="50"/>
      <c r="BU6" s="50"/>
      <c r="BV6" s="50"/>
      <c r="BW6" s="50"/>
      <c r="BY6" s="26">
        <f t="shared" si="2"/>
        <v>59.333333333333336</v>
      </c>
      <c r="BZ6" s="26">
        <f t="shared" si="0"/>
        <v>59.32666666666667</v>
      </c>
      <c r="CA6" s="26">
        <f t="shared" si="1"/>
        <v>59.06333333333334</v>
      </c>
      <c r="CB6" s="26">
        <f t="shared" si="3"/>
        <v>56.81999999999998</v>
      </c>
      <c r="CC6" s="40">
        <f t="shared" si="4"/>
        <v>33</v>
      </c>
    </row>
    <row r="7" spans="1:81" ht="11.25">
      <c r="A7" s="25">
        <v>5</v>
      </c>
      <c r="B7" s="50">
        <v>60</v>
      </c>
      <c r="C7" s="50">
        <v>44</v>
      </c>
      <c r="D7" s="50">
        <v>70</v>
      </c>
      <c r="E7" s="50">
        <v>86</v>
      </c>
      <c r="F7" s="50">
        <v>65</v>
      </c>
      <c r="G7" s="50">
        <v>75</v>
      </c>
      <c r="H7" s="50">
        <v>68</v>
      </c>
      <c r="I7" s="50">
        <v>63</v>
      </c>
      <c r="J7" s="51">
        <v>92</v>
      </c>
      <c r="K7" s="50">
        <v>70</v>
      </c>
      <c r="L7" s="50">
        <v>55</v>
      </c>
      <c r="M7" s="50">
        <v>52</v>
      </c>
      <c r="N7" s="50">
        <v>28</v>
      </c>
      <c r="O7" s="50">
        <v>44</v>
      </c>
      <c r="P7" s="50">
        <v>62</v>
      </c>
      <c r="Q7" s="50">
        <v>82</v>
      </c>
      <c r="R7" s="50">
        <v>57</v>
      </c>
      <c r="S7" s="50">
        <v>68</v>
      </c>
      <c r="T7" s="50">
        <v>85</v>
      </c>
      <c r="U7" s="50">
        <v>44</v>
      </c>
      <c r="V7" s="50">
        <v>63</v>
      </c>
      <c r="W7" s="50">
        <v>42</v>
      </c>
      <c r="X7" s="50">
        <v>73</v>
      </c>
      <c r="Y7" s="50">
        <v>45</v>
      </c>
      <c r="Z7" s="50">
        <v>45</v>
      </c>
      <c r="AA7" s="50">
        <v>56</v>
      </c>
      <c r="AB7" s="50">
        <v>51</v>
      </c>
      <c r="AC7" s="50">
        <v>27</v>
      </c>
      <c r="AD7" s="50">
        <v>56</v>
      </c>
      <c r="AE7" s="50">
        <v>65</v>
      </c>
      <c r="AF7" s="50">
        <v>41</v>
      </c>
      <c r="AG7" s="50">
        <v>55</v>
      </c>
      <c r="AH7" s="50">
        <v>50</v>
      </c>
      <c r="AI7" s="50">
        <v>64</v>
      </c>
      <c r="AJ7" s="50">
        <v>64</v>
      </c>
      <c r="AK7" s="50">
        <v>64</v>
      </c>
      <c r="AL7" s="50">
        <v>64</v>
      </c>
      <c r="AM7" s="50">
        <v>71</v>
      </c>
      <c r="AN7" s="50">
        <v>59</v>
      </c>
      <c r="AO7" s="50">
        <v>64</v>
      </c>
      <c r="AP7" s="50">
        <v>36</v>
      </c>
      <c r="AQ7" s="50">
        <v>57</v>
      </c>
      <c r="AR7" s="50">
        <v>71</v>
      </c>
      <c r="AS7" s="50">
        <v>57</v>
      </c>
      <c r="AT7" s="50">
        <v>54</v>
      </c>
      <c r="AU7" s="50">
        <v>57.1</v>
      </c>
      <c r="AV7" s="50">
        <v>50.3</v>
      </c>
      <c r="AW7" s="50">
        <v>60.8</v>
      </c>
      <c r="AX7" s="50">
        <v>70.1</v>
      </c>
      <c r="AY7" s="50">
        <v>54.9</v>
      </c>
      <c r="AZ7" s="50">
        <v>47.3</v>
      </c>
      <c r="BA7" s="50">
        <v>77.2</v>
      </c>
      <c r="BB7" s="50">
        <v>83.5</v>
      </c>
      <c r="BC7" s="50">
        <v>73.7</v>
      </c>
      <c r="BD7" s="50">
        <v>60.1</v>
      </c>
      <c r="BE7" s="50">
        <v>69.3</v>
      </c>
      <c r="BF7" s="50">
        <v>62.1</v>
      </c>
      <c r="BG7" s="50">
        <v>48.7</v>
      </c>
      <c r="BH7" s="50">
        <v>72.1</v>
      </c>
      <c r="BI7" s="50">
        <v>62.2</v>
      </c>
      <c r="BJ7" s="50">
        <v>68.3</v>
      </c>
      <c r="BK7" s="50">
        <v>60</v>
      </c>
      <c r="BL7" s="50">
        <v>44</v>
      </c>
      <c r="BM7" s="50">
        <v>56.9</v>
      </c>
      <c r="BN7" s="50">
        <v>40.2</v>
      </c>
      <c r="BO7" s="50">
        <v>63.7</v>
      </c>
      <c r="BP7" s="50">
        <v>37.8</v>
      </c>
      <c r="BQ7" s="50">
        <v>61.1</v>
      </c>
      <c r="BR7" s="50"/>
      <c r="BS7" s="50"/>
      <c r="BT7" s="50"/>
      <c r="BU7" s="50"/>
      <c r="BV7" s="50"/>
      <c r="BW7" s="50"/>
      <c r="BY7" s="26">
        <f t="shared" si="2"/>
        <v>57.833333333333336</v>
      </c>
      <c r="BZ7" s="26">
        <f t="shared" si="0"/>
        <v>56.37333333333333</v>
      </c>
      <c r="CA7" s="26">
        <f t="shared" si="1"/>
        <v>60.23666666666666</v>
      </c>
      <c r="CB7" s="26">
        <f t="shared" si="3"/>
        <v>59.313333333333325</v>
      </c>
      <c r="CC7" s="40">
        <f t="shared" si="4"/>
        <v>27</v>
      </c>
    </row>
    <row r="8" spans="1:81" ht="11.25">
      <c r="A8" s="25">
        <v>6</v>
      </c>
      <c r="B8" s="50">
        <v>42</v>
      </c>
      <c r="C8" s="50">
        <v>44</v>
      </c>
      <c r="D8" s="50">
        <v>74</v>
      </c>
      <c r="E8" s="50">
        <v>68</v>
      </c>
      <c r="F8" s="50">
        <v>78</v>
      </c>
      <c r="G8" s="50">
        <v>79</v>
      </c>
      <c r="H8" s="50">
        <v>54</v>
      </c>
      <c r="I8" s="50">
        <v>63</v>
      </c>
      <c r="J8" s="51">
        <v>89</v>
      </c>
      <c r="K8" s="50">
        <v>37</v>
      </c>
      <c r="L8" s="50">
        <v>59</v>
      </c>
      <c r="M8" s="50">
        <v>65</v>
      </c>
      <c r="N8" s="50">
        <v>43</v>
      </c>
      <c r="O8" s="50">
        <v>47</v>
      </c>
      <c r="P8" s="50">
        <v>64</v>
      </c>
      <c r="Q8" s="50">
        <v>57</v>
      </c>
      <c r="R8" s="50">
        <v>35</v>
      </c>
      <c r="S8" s="50">
        <v>36</v>
      </c>
      <c r="T8" s="50">
        <v>55</v>
      </c>
      <c r="U8" s="50">
        <v>47</v>
      </c>
      <c r="V8" s="50">
        <v>52</v>
      </c>
      <c r="W8" s="50">
        <v>46</v>
      </c>
      <c r="X8" s="50">
        <v>41</v>
      </c>
      <c r="Y8" s="50">
        <v>36</v>
      </c>
      <c r="Z8" s="50">
        <v>67</v>
      </c>
      <c r="AA8" s="50">
        <v>75</v>
      </c>
      <c r="AB8" s="50">
        <v>54</v>
      </c>
      <c r="AC8" s="50">
        <v>55</v>
      </c>
      <c r="AD8" s="50">
        <v>44</v>
      </c>
      <c r="AE8" s="50">
        <v>78</v>
      </c>
      <c r="AF8" s="50">
        <v>42</v>
      </c>
      <c r="AG8" s="50">
        <v>49</v>
      </c>
      <c r="AH8" s="50">
        <v>76</v>
      </c>
      <c r="AI8" s="50">
        <v>57</v>
      </c>
      <c r="AJ8" s="50">
        <v>76</v>
      </c>
      <c r="AK8" s="50">
        <v>85</v>
      </c>
      <c r="AL8" s="50">
        <v>84</v>
      </c>
      <c r="AM8" s="50">
        <v>64</v>
      </c>
      <c r="AN8" s="50">
        <v>70</v>
      </c>
      <c r="AO8" s="50">
        <v>50</v>
      </c>
      <c r="AP8" s="50">
        <v>27</v>
      </c>
      <c r="AQ8" s="50">
        <v>62</v>
      </c>
      <c r="AR8" s="50">
        <v>31</v>
      </c>
      <c r="AS8" s="50">
        <v>62</v>
      </c>
      <c r="AT8" s="50">
        <v>46.2</v>
      </c>
      <c r="AU8" s="50">
        <v>60.8</v>
      </c>
      <c r="AV8" s="50">
        <v>65.7</v>
      </c>
      <c r="AW8" s="50">
        <v>52.2</v>
      </c>
      <c r="AX8" s="50">
        <v>47</v>
      </c>
      <c r="AY8" s="50">
        <v>66.2</v>
      </c>
      <c r="AZ8" s="50">
        <v>59.3</v>
      </c>
      <c r="BA8" s="50">
        <v>67.5</v>
      </c>
      <c r="BB8" s="50">
        <v>78.6</v>
      </c>
      <c r="BC8" s="50">
        <v>88.7</v>
      </c>
      <c r="BD8" s="50">
        <v>41.8</v>
      </c>
      <c r="BE8" s="50">
        <v>85.2</v>
      </c>
      <c r="BF8" s="50">
        <v>85.9</v>
      </c>
      <c r="BG8" s="50">
        <v>50.1</v>
      </c>
      <c r="BH8" s="50">
        <v>61</v>
      </c>
      <c r="BI8" s="50">
        <v>62.8</v>
      </c>
      <c r="BJ8" s="50">
        <v>85.2</v>
      </c>
      <c r="BK8" s="50">
        <v>61.3</v>
      </c>
      <c r="BL8" s="50">
        <v>44.9</v>
      </c>
      <c r="BM8" s="50">
        <v>44.8</v>
      </c>
      <c r="BN8" s="50">
        <v>49.4</v>
      </c>
      <c r="BO8" s="50">
        <v>69.9</v>
      </c>
      <c r="BP8" s="50">
        <v>67.8</v>
      </c>
      <c r="BQ8" s="50">
        <v>34.6</v>
      </c>
      <c r="BR8" s="50"/>
      <c r="BS8" s="50"/>
      <c r="BT8" s="50"/>
      <c r="BU8" s="50"/>
      <c r="BV8" s="50"/>
      <c r="BW8" s="50"/>
      <c r="BY8" s="26">
        <f t="shared" si="2"/>
        <v>57.166666666666664</v>
      </c>
      <c r="BZ8" s="26">
        <f t="shared" si="0"/>
        <v>56.99666666666667</v>
      </c>
      <c r="CA8" s="26">
        <f t="shared" si="1"/>
        <v>61.74</v>
      </c>
      <c r="CB8" s="26">
        <f t="shared" si="3"/>
        <v>59.29666666666667</v>
      </c>
      <c r="CC8" s="40">
        <f t="shared" si="4"/>
        <v>27</v>
      </c>
    </row>
    <row r="9" spans="1:81" ht="11.25">
      <c r="A9" s="25">
        <v>7</v>
      </c>
      <c r="B9" s="50">
        <v>47</v>
      </c>
      <c r="C9" s="50">
        <v>54</v>
      </c>
      <c r="D9" s="50">
        <v>65</v>
      </c>
      <c r="E9" s="50">
        <v>60</v>
      </c>
      <c r="F9" s="50">
        <v>68</v>
      </c>
      <c r="G9" s="50">
        <v>66</v>
      </c>
      <c r="H9" s="50">
        <v>63</v>
      </c>
      <c r="I9" s="50">
        <v>67</v>
      </c>
      <c r="J9" s="51">
        <v>72</v>
      </c>
      <c r="K9" s="50">
        <v>43</v>
      </c>
      <c r="L9" s="50">
        <v>53</v>
      </c>
      <c r="M9" s="50">
        <v>81</v>
      </c>
      <c r="N9" s="50">
        <v>82</v>
      </c>
      <c r="O9" s="50">
        <v>48</v>
      </c>
      <c r="P9" s="50">
        <v>76</v>
      </c>
      <c r="Q9" s="50">
        <v>63</v>
      </c>
      <c r="R9" s="50">
        <v>47</v>
      </c>
      <c r="S9" s="50">
        <v>57</v>
      </c>
      <c r="T9" s="50">
        <v>63</v>
      </c>
      <c r="U9" s="50">
        <v>44</v>
      </c>
      <c r="V9" s="50">
        <v>76</v>
      </c>
      <c r="W9" s="50">
        <v>51</v>
      </c>
      <c r="X9" s="50">
        <v>59</v>
      </c>
      <c r="Y9" s="50">
        <v>39</v>
      </c>
      <c r="Z9" s="50">
        <v>59</v>
      </c>
      <c r="AA9" s="50">
        <v>47</v>
      </c>
      <c r="AB9" s="50">
        <v>74</v>
      </c>
      <c r="AC9" s="50">
        <v>73</v>
      </c>
      <c r="AD9" s="50">
        <v>69</v>
      </c>
      <c r="AE9" s="50">
        <v>67</v>
      </c>
      <c r="AF9" s="50">
        <v>36</v>
      </c>
      <c r="AG9" s="50">
        <v>51</v>
      </c>
      <c r="AH9" s="50">
        <v>63</v>
      </c>
      <c r="AI9" s="50">
        <v>61</v>
      </c>
      <c r="AJ9" s="50">
        <v>71</v>
      </c>
      <c r="AK9" s="50">
        <v>63</v>
      </c>
      <c r="AL9" s="50">
        <v>82</v>
      </c>
      <c r="AM9" s="50">
        <v>57</v>
      </c>
      <c r="AN9" s="50">
        <v>83</v>
      </c>
      <c r="AO9" s="50">
        <v>49</v>
      </c>
      <c r="AP9" s="50">
        <v>63</v>
      </c>
      <c r="AQ9" s="50">
        <v>45</v>
      </c>
      <c r="AR9" s="50">
        <v>51</v>
      </c>
      <c r="AS9" s="50">
        <v>45</v>
      </c>
      <c r="AT9" s="50">
        <v>72.9</v>
      </c>
      <c r="AU9" s="50">
        <v>74.9</v>
      </c>
      <c r="AV9" s="50">
        <v>73.7</v>
      </c>
      <c r="AW9" s="50">
        <v>43.4</v>
      </c>
      <c r="AX9" s="50">
        <v>52.4</v>
      </c>
      <c r="AY9" s="50">
        <v>65.5</v>
      </c>
      <c r="AZ9" s="50">
        <v>55.6</v>
      </c>
      <c r="BA9" s="50">
        <v>38.7</v>
      </c>
      <c r="BB9" s="50">
        <v>65.9</v>
      </c>
      <c r="BC9" s="50">
        <v>52.3</v>
      </c>
      <c r="BD9" s="50">
        <v>63</v>
      </c>
      <c r="BE9" s="50">
        <v>68.1</v>
      </c>
      <c r="BF9" s="50">
        <v>83.7</v>
      </c>
      <c r="BG9" s="50">
        <v>48.8</v>
      </c>
      <c r="BH9" s="50">
        <v>32.4</v>
      </c>
      <c r="BI9" s="50">
        <v>77.8</v>
      </c>
      <c r="BJ9" s="50">
        <v>79.4</v>
      </c>
      <c r="BK9" s="50">
        <v>57.8</v>
      </c>
      <c r="BL9" s="50">
        <v>42.6</v>
      </c>
      <c r="BM9" s="50">
        <v>37.3</v>
      </c>
      <c r="BN9" s="50">
        <v>61.6</v>
      </c>
      <c r="BO9" s="50">
        <v>32.5</v>
      </c>
      <c r="BP9" s="50">
        <v>68.4</v>
      </c>
      <c r="BQ9" s="50">
        <v>48.8</v>
      </c>
      <c r="BR9" s="50"/>
      <c r="BS9" s="50"/>
      <c r="BT9" s="50"/>
      <c r="BU9" s="50"/>
      <c r="BV9" s="50"/>
      <c r="BW9" s="50"/>
      <c r="BY9" s="26">
        <f t="shared" si="2"/>
        <v>60.9</v>
      </c>
      <c r="BZ9" s="26">
        <f t="shared" si="0"/>
        <v>60.19666666666668</v>
      </c>
      <c r="CA9" s="26">
        <f t="shared" si="1"/>
        <v>60.49666666666668</v>
      </c>
      <c r="CB9" s="26">
        <f t="shared" si="3"/>
        <v>57.783333333333324</v>
      </c>
      <c r="CC9" s="40">
        <f t="shared" si="4"/>
        <v>32.4</v>
      </c>
    </row>
    <row r="10" spans="1:81" ht="11.25">
      <c r="A10" s="25">
        <v>8</v>
      </c>
      <c r="B10" s="50">
        <v>57</v>
      </c>
      <c r="C10" s="50">
        <v>48</v>
      </c>
      <c r="D10" s="50">
        <v>29</v>
      </c>
      <c r="E10" s="50">
        <v>60</v>
      </c>
      <c r="F10" s="50">
        <v>55</v>
      </c>
      <c r="G10" s="50">
        <v>69</v>
      </c>
      <c r="H10" s="50">
        <v>37</v>
      </c>
      <c r="I10" s="50">
        <v>61</v>
      </c>
      <c r="J10" s="51">
        <v>46</v>
      </c>
      <c r="K10" s="50">
        <v>42</v>
      </c>
      <c r="L10" s="50">
        <v>60</v>
      </c>
      <c r="M10" s="50">
        <v>72</v>
      </c>
      <c r="N10" s="50">
        <v>54</v>
      </c>
      <c r="O10" s="50">
        <v>60</v>
      </c>
      <c r="P10" s="50">
        <v>44</v>
      </c>
      <c r="Q10" s="50">
        <v>60</v>
      </c>
      <c r="R10" s="50">
        <v>72</v>
      </c>
      <c r="S10" s="50">
        <v>50</v>
      </c>
      <c r="T10" s="50">
        <v>48</v>
      </c>
      <c r="U10" s="50">
        <v>42</v>
      </c>
      <c r="V10" s="50">
        <v>60</v>
      </c>
      <c r="W10" s="50">
        <v>73</v>
      </c>
      <c r="X10" s="50">
        <v>74</v>
      </c>
      <c r="Y10" s="50">
        <v>62</v>
      </c>
      <c r="Z10" s="50">
        <v>66</v>
      </c>
      <c r="AA10" s="50">
        <v>46</v>
      </c>
      <c r="AB10" s="50">
        <v>61</v>
      </c>
      <c r="AC10" s="50">
        <v>60</v>
      </c>
      <c r="AD10" s="50">
        <v>74</v>
      </c>
      <c r="AE10" s="50">
        <v>73</v>
      </c>
      <c r="AF10" s="50">
        <v>61</v>
      </c>
      <c r="AG10" s="50">
        <v>49</v>
      </c>
      <c r="AH10" s="50">
        <v>36</v>
      </c>
      <c r="AI10" s="50">
        <v>47</v>
      </c>
      <c r="AJ10" s="50">
        <v>56</v>
      </c>
      <c r="AK10" s="50">
        <v>55</v>
      </c>
      <c r="AL10" s="50">
        <v>37</v>
      </c>
      <c r="AM10" s="50">
        <v>63</v>
      </c>
      <c r="AN10" s="50">
        <v>83</v>
      </c>
      <c r="AO10" s="50">
        <v>64</v>
      </c>
      <c r="AP10" s="50">
        <v>78</v>
      </c>
      <c r="AQ10" s="50">
        <v>66</v>
      </c>
      <c r="AR10" s="50">
        <v>72</v>
      </c>
      <c r="AS10" s="50">
        <v>66</v>
      </c>
      <c r="AT10" s="50">
        <v>38.8</v>
      </c>
      <c r="AU10" s="50">
        <v>45.2</v>
      </c>
      <c r="AV10" s="50">
        <v>63.9</v>
      </c>
      <c r="AW10" s="50">
        <v>59.4</v>
      </c>
      <c r="AX10" s="50">
        <v>72.9</v>
      </c>
      <c r="AY10" s="50">
        <v>62.2</v>
      </c>
      <c r="AZ10" s="50">
        <v>52.5</v>
      </c>
      <c r="BA10" s="50">
        <v>66.4</v>
      </c>
      <c r="BB10" s="50">
        <v>79</v>
      </c>
      <c r="BC10" s="50">
        <v>38.8</v>
      </c>
      <c r="BD10" s="50">
        <v>69.9</v>
      </c>
      <c r="BE10" s="50">
        <v>82.9</v>
      </c>
      <c r="BF10" s="50">
        <v>50.8</v>
      </c>
      <c r="BG10" s="50">
        <v>50.9</v>
      </c>
      <c r="BH10" s="50">
        <v>40.7</v>
      </c>
      <c r="BI10" s="50">
        <v>51.6</v>
      </c>
      <c r="BJ10" s="50">
        <v>50.5</v>
      </c>
      <c r="BK10" s="50">
        <v>57</v>
      </c>
      <c r="BL10" s="50">
        <v>28.3</v>
      </c>
      <c r="BM10" s="50">
        <v>67.8</v>
      </c>
      <c r="BN10" s="50">
        <v>67.6</v>
      </c>
      <c r="BO10" s="50">
        <v>61.5</v>
      </c>
      <c r="BP10" s="50">
        <v>76</v>
      </c>
      <c r="BQ10" s="50">
        <v>81.1</v>
      </c>
      <c r="BR10" s="50"/>
      <c r="BS10" s="50"/>
      <c r="BT10" s="50"/>
      <c r="BU10" s="50"/>
      <c r="BV10" s="50"/>
      <c r="BW10" s="50"/>
      <c r="BY10" s="26">
        <f t="shared" si="2"/>
        <v>56.766666666666666</v>
      </c>
      <c r="BZ10" s="26">
        <f t="shared" si="0"/>
        <v>59.31000000000001</v>
      </c>
      <c r="CA10" s="26">
        <f t="shared" si="1"/>
        <v>60.453333333333354</v>
      </c>
      <c r="CB10" s="26">
        <f t="shared" si="3"/>
        <v>61.489999999999995</v>
      </c>
      <c r="CC10" s="40">
        <f t="shared" si="4"/>
        <v>28.3</v>
      </c>
    </row>
    <row r="11" spans="1:81" ht="11.25">
      <c r="A11" s="25">
        <v>9</v>
      </c>
      <c r="B11" s="50">
        <v>81</v>
      </c>
      <c r="C11" s="50">
        <v>61</v>
      </c>
      <c r="D11" s="50">
        <v>45</v>
      </c>
      <c r="E11" s="50">
        <v>64</v>
      </c>
      <c r="F11" s="50">
        <v>58</v>
      </c>
      <c r="G11" s="50">
        <v>59</v>
      </c>
      <c r="H11" s="50">
        <v>65</v>
      </c>
      <c r="I11" s="50">
        <v>60</v>
      </c>
      <c r="J11" s="51">
        <v>62</v>
      </c>
      <c r="K11" s="50">
        <v>37</v>
      </c>
      <c r="L11" s="50">
        <v>49</v>
      </c>
      <c r="M11" s="50">
        <v>56</v>
      </c>
      <c r="N11" s="50">
        <v>35</v>
      </c>
      <c r="O11" s="50">
        <v>58</v>
      </c>
      <c r="P11" s="50">
        <v>44</v>
      </c>
      <c r="Q11" s="50">
        <v>59</v>
      </c>
      <c r="R11" s="50">
        <v>60</v>
      </c>
      <c r="S11" s="50">
        <v>44</v>
      </c>
      <c r="T11" s="50">
        <v>59</v>
      </c>
      <c r="U11" s="50">
        <v>60</v>
      </c>
      <c r="V11" s="50">
        <v>47</v>
      </c>
      <c r="W11" s="50">
        <v>63</v>
      </c>
      <c r="X11" s="50">
        <v>48</v>
      </c>
      <c r="Y11" s="50">
        <v>66</v>
      </c>
      <c r="Z11" s="50">
        <v>86</v>
      </c>
      <c r="AA11" s="50">
        <v>61</v>
      </c>
      <c r="AB11" s="50">
        <v>58</v>
      </c>
      <c r="AC11" s="50">
        <v>40</v>
      </c>
      <c r="AD11" s="50">
        <v>75</v>
      </c>
      <c r="AE11" s="50">
        <v>47</v>
      </c>
      <c r="AF11" s="50">
        <v>85</v>
      </c>
      <c r="AG11" s="50">
        <v>49</v>
      </c>
      <c r="AH11" s="50">
        <v>59</v>
      </c>
      <c r="AI11" s="50">
        <v>51</v>
      </c>
      <c r="AJ11" s="50">
        <v>60</v>
      </c>
      <c r="AK11" s="50">
        <v>67</v>
      </c>
      <c r="AL11" s="50">
        <v>48</v>
      </c>
      <c r="AM11" s="50">
        <v>59</v>
      </c>
      <c r="AN11" s="50">
        <v>79</v>
      </c>
      <c r="AO11" s="50">
        <v>62</v>
      </c>
      <c r="AP11" s="50">
        <v>63</v>
      </c>
      <c r="AQ11" s="50">
        <v>61</v>
      </c>
      <c r="AR11" s="50">
        <v>70</v>
      </c>
      <c r="AS11" s="50">
        <v>61</v>
      </c>
      <c r="AT11" s="50">
        <v>41.1</v>
      </c>
      <c r="AU11" s="50">
        <v>48.6</v>
      </c>
      <c r="AV11" s="50">
        <v>49.2</v>
      </c>
      <c r="AW11" s="50">
        <v>75.1</v>
      </c>
      <c r="AX11" s="50">
        <v>61.1</v>
      </c>
      <c r="AY11" s="50">
        <v>58</v>
      </c>
      <c r="AZ11" s="50">
        <v>46</v>
      </c>
      <c r="BA11" s="50">
        <v>75.5</v>
      </c>
      <c r="BB11" s="50">
        <v>79.9</v>
      </c>
      <c r="BC11" s="50">
        <v>40.6</v>
      </c>
      <c r="BD11" s="50">
        <v>75.1</v>
      </c>
      <c r="BE11" s="50">
        <v>64.9</v>
      </c>
      <c r="BF11" s="50">
        <v>32.6</v>
      </c>
      <c r="BG11" s="50">
        <v>59.3</v>
      </c>
      <c r="BH11" s="50">
        <v>57.1</v>
      </c>
      <c r="BI11" s="50">
        <v>57.7</v>
      </c>
      <c r="BJ11" s="50">
        <v>44.5</v>
      </c>
      <c r="BK11" s="50">
        <v>62.4</v>
      </c>
      <c r="BL11" s="50">
        <v>31.2</v>
      </c>
      <c r="BM11" s="50">
        <v>58</v>
      </c>
      <c r="BN11" s="50">
        <v>49.3</v>
      </c>
      <c r="BO11" s="50">
        <v>55.8</v>
      </c>
      <c r="BP11" s="50">
        <v>29.9</v>
      </c>
      <c r="BQ11" s="50">
        <v>77</v>
      </c>
      <c r="BR11" s="50"/>
      <c r="BS11" s="50"/>
      <c r="BT11" s="50"/>
      <c r="BU11" s="50"/>
      <c r="BV11" s="50"/>
      <c r="BW11" s="50"/>
      <c r="BY11" s="26">
        <f t="shared" si="2"/>
        <v>56.4</v>
      </c>
      <c r="BZ11" s="26">
        <f t="shared" si="0"/>
        <v>59.93333333333332</v>
      </c>
      <c r="CA11" s="26">
        <f t="shared" si="1"/>
        <v>60.09999999999999</v>
      </c>
      <c r="CB11" s="26">
        <f t="shared" si="3"/>
        <v>57.53</v>
      </c>
      <c r="CC11" s="40">
        <f t="shared" si="4"/>
        <v>29.9</v>
      </c>
    </row>
    <row r="12" spans="1:81" ht="11.25">
      <c r="A12" s="25">
        <v>10</v>
      </c>
      <c r="B12" s="50">
        <v>66</v>
      </c>
      <c r="C12" s="50">
        <v>55</v>
      </c>
      <c r="D12" s="50">
        <v>68</v>
      </c>
      <c r="E12" s="50">
        <v>47</v>
      </c>
      <c r="F12" s="50">
        <v>40</v>
      </c>
      <c r="G12" s="50">
        <v>61</v>
      </c>
      <c r="H12" s="50">
        <v>69</v>
      </c>
      <c r="I12" s="50">
        <v>75</v>
      </c>
      <c r="J12" s="51">
        <v>60</v>
      </c>
      <c r="K12" s="50">
        <v>39</v>
      </c>
      <c r="L12" s="50">
        <v>54</v>
      </c>
      <c r="M12" s="50">
        <v>42</v>
      </c>
      <c r="N12" s="50">
        <v>48</v>
      </c>
      <c r="O12" s="50">
        <v>59</v>
      </c>
      <c r="P12" s="50">
        <v>53</v>
      </c>
      <c r="Q12" s="50">
        <v>46</v>
      </c>
      <c r="R12" s="50">
        <v>52</v>
      </c>
      <c r="S12" s="50">
        <v>69</v>
      </c>
      <c r="T12" s="50">
        <v>67</v>
      </c>
      <c r="U12" s="50">
        <v>63</v>
      </c>
      <c r="V12" s="50">
        <v>48</v>
      </c>
      <c r="W12" s="50">
        <v>52</v>
      </c>
      <c r="X12" s="50">
        <v>42</v>
      </c>
      <c r="Y12" s="50">
        <v>50</v>
      </c>
      <c r="Z12" s="50">
        <v>62</v>
      </c>
      <c r="AA12" s="50">
        <v>58</v>
      </c>
      <c r="AB12" s="50">
        <v>52</v>
      </c>
      <c r="AC12" s="50">
        <v>61</v>
      </c>
      <c r="AD12" s="50">
        <v>52</v>
      </c>
      <c r="AE12" s="50">
        <v>58</v>
      </c>
      <c r="AF12" s="50">
        <v>57</v>
      </c>
      <c r="AG12" s="50">
        <v>56</v>
      </c>
      <c r="AH12" s="50">
        <v>65</v>
      </c>
      <c r="AI12" s="50">
        <v>58</v>
      </c>
      <c r="AJ12" s="50">
        <v>59</v>
      </c>
      <c r="AK12" s="50">
        <v>63</v>
      </c>
      <c r="AL12" s="50">
        <v>47</v>
      </c>
      <c r="AM12" s="50">
        <v>37</v>
      </c>
      <c r="AN12" s="50">
        <v>84</v>
      </c>
      <c r="AO12" s="50">
        <v>39</v>
      </c>
      <c r="AP12" s="50">
        <v>62</v>
      </c>
      <c r="AQ12" s="50">
        <v>54</v>
      </c>
      <c r="AR12" s="50">
        <v>53</v>
      </c>
      <c r="AS12" s="50">
        <v>54</v>
      </c>
      <c r="AT12" s="50">
        <v>61.4</v>
      </c>
      <c r="AU12" s="50">
        <v>49.1</v>
      </c>
      <c r="AV12" s="50">
        <v>50.5</v>
      </c>
      <c r="AW12" s="50">
        <v>53.9</v>
      </c>
      <c r="AX12" s="50">
        <v>75.5</v>
      </c>
      <c r="AY12" s="50">
        <v>34.9</v>
      </c>
      <c r="AZ12" s="50">
        <v>57.3</v>
      </c>
      <c r="BA12" s="50">
        <v>74.4</v>
      </c>
      <c r="BB12" s="50">
        <v>81.2</v>
      </c>
      <c r="BC12" s="50">
        <v>53.1</v>
      </c>
      <c r="BD12" s="50">
        <v>52</v>
      </c>
      <c r="BE12" s="50">
        <v>65.1</v>
      </c>
      <c r="BF12" s="50">
        <v>54.6</v>
      </c>
      <c r="BG12" s="50">
        <v>60.4</v>
      </c>
      <c r="BH12" s="50">
        <v>77</v>
      </c>
      <c r="BI12" s="50">
        <v>56.6</v>
      </c>
      <c r="BJ12" s="50">
        <v>68.2</v>
      </c>
      <c r="BK12" s="50">
        <v>49.8</v>
      </c>
      <c r="BL12" s="50">
        <v>45.6</v>
      </c>
      <c r="BM12" s="50">
        <v>51.8</v>
      </c>
      <c r="BN12" s="50">
        <v>57.3</v>
      </c>
      <c r="BO12" s="50">
        <v>59.2</v>
      </c>
      <c r="BP12" s="50">
        <v>54.6</v>
      </c>
      <c r="BQ12" s="50">
        <v>84.7</v>
      </c>
      <c r="BR12" s="50"/>
      <c r="BS12" s="50"/>
      <c r="BT12" s="50"/>
      <c r="BU12" s="50"/>
      <c r="BV12" s="50"/>
      <c r="BW12" s="50"/>
      <c r="BY12" s="26">
        <f t="shared" si="2"/>
        <v>54.3</v>
      </c>
      <c r="BZ12" s="26">
        <f t="shared" si="0"/>
        <v>55.59666666666667</v>
      </c>
      <c r="CA12" s="26">
        <f t="shared" si="1"/>
        <v>57.38</v>
      </c>
      <c r="CB12" s="26">
        <f t="shared" si="3"/>
        <v>59.139999999999986</v>
      </c>
      <c r="CC12" s="40">
        <f t="shared" si="4"/>
        <v>34.9</v>
      </c>
    </row>
    <row r="13" spans="1:81" ht="11.25">
      <c r="A13" s="27">
        <v>11</v>
      </c>
      <c r="B13" s="52">
        <v>33</v>
      </c>
      <c r="C13" s="52">
        <v>71</v>
      </c>
      <c r="D13" s="52">
        <v>54</v>
      </c>
      <c r="E13" s="52">
        <v>75</v>
      </c>
      <c r="F13" s="52">
        <v>40</v>
      </c>
      <c r="G13" s="52">
        <v>55</v>
      </c>
      <c r="H13" s="52">
        <v>67</v>
      </c>
      <c r="I13" s="52">
        <v>64</v>
      </c>
      <c r="J13" s="53">
        <v>69</v>
      </c>
      <c r="K13" s="52">
        <v>63</v>
      </c>
      <c r="L13" s="52">
        <v>65</v>
      </c>
      <c r="M13" s="52">
        <v>53</v>
      </c>
      <c r="N13" s="52">
        <v>39</v>
      </c>
      <c r="O13" s="52">
        <v>65</v>
      </c>
      <c r="P13" s="52">
        <v>46</v>
      </c>
      <c r="Q13" s="52">
        <v>51</v>
      </c>
      <c r="R13" s="52">
        <v>52</v>
      </c>
      <c r="S13" s="52">
        <v>58</v>
      </c>
      <c r="T13" s="52">
        <v>79</v>
      </c>
      <c r="U13" s="52">
        <v>72</v>
      </c>
      <c r="V13" s="52">
        <v>61</v>
      </c>
      <c r="W13" s="52">
        <v>56</v>
      </c>
      <c r="X13" s="52">
        <v>61</v>
      </c>
      <c r="Y13" s="52">
        <v>32</v>
      </c>
      <c r="Z13" s="52">
        <v>61</v>
      </c>
      <c r="AA13" s="52">
        <v>71</v>
      </c>
      <c r="AB13" s="52">
        <v>56</v>
      </c>
      <c r="AC13" s="52">
        <v>75</v>
      </c>
      <c r="AD13" s="52">
        <v>46</v>
      </c>
      <c r="AE13" s="52">
        <v>69</v>
      </c>
      <c r="AF13" s="52">
        <v>53</v>
      </c>
      <c r="AG13" s="52">
        <v>64</v>
      </c>
      <c r="AH13" s="52">
        <v>62</v>
      </c>
      <c r="AI13" s="52">
        <v>69</v>
      </c>
      <c r="AJ13" s="52">
        <v>65</v>
      </c>
      <c r="AK13" s="52">
        <v>41</v>
      </c>
      <c r="AL13" s="52">
        <v>80</v>
      </c>
      <c r="AM13" s="52">
        <v>44</v>
      </c>
      <c r="AN13" s="52">
        <v>90</v>
      </c>
      <c r="AO13" s="52">
        <v>55</v>
      </c>
      <c r="AP13" s="52">
        <v>41</v>
      </c>
      <c r="AQ13" s="52">
        <v>59</v>
      </c>
      <c r="AR13" s="52">
        <v>55</v>
      </c>
      <c r="AS13" s="52">
        <v>59</v>
      </c>
      <c r="AT13" s="52" t="s">
        <v>14</v>
      </c>
      <c r="AU13" s="52">
        <v>46.3</v>
      </c>
      <c r="AV13" s="52">
        <v>47.6</v>
      </c>
      <c r="AW13" s="52">
        <v>57.1</v>
      </c>
      <c r="AX13" s="52">
        <v>63.2</v>
      </c>
      <c r="AY13" s="52">
        <v>45.6</v>
      </c>
      <c r="AZ13" s="52">
        <v>60.9</v>
      </c>
      <c r="BA13" s="52">
        <v>87.2</v>
      </c>
      <c r="BB13" s="52">
        <v>68.2</v>
      </c>
      <c r="BC13" s="52">
        <v>53.3</v>
      </c>
      <c r="BD13" s="52">
        <v>47.2</v>
      </c>
      <c r="BE13" s="52">
        <v>47.2</v>
      </c>
      <c r="BF13" s="52">
        <v>40.2</v>
      </c>
      <c r="BG13" s="52">
        <v>49.2</v>
      </c>
      <c r="BH13" s="52">
        <v>64.3</v>
      </c>
      <c r="BI13" s="52">
        <v>72.3</v>
      </c>
      <c r="BJ13" s="52">
        <v>48.7</v>
      </c>
      <c r="BK13" s="52">
        <v>51.6</v>
      </c>
      <c r="BL13" s="52">
        <v>68.9</v>
      </c>
      <c r="BM13" s="52">
        <v>52.5</v>
      </c>
      <c r="BN13" s="52">
        <v>81.1</v>
      </c>
      <c r="BO13" s="52">
        <v>79.6</v>
      </c>
      <c r="BP13" s="52">
        <v>82.1</v>
      </c>
      <c r="BQ13" s="52">
        <v>70.2</v>
      </c>
      <c r="BR13" s="52"/>
      <c r="BS13" s="52"/>
      <c r="BT13" s="52"/>
      <c r="BU13" s="52"/>
      <c r="BV13" s="52"/>
      <c r="BW13" s="52"/>
      <c r="BY13" s="28">
        <f t="shared" si="2"/>
        <v>59.266666666666666</v>
      </c>
      <c r="BZ13" s="28">
        <f t="shared" si="0"/>
        <v>59.551724137931025</v>
      </c>
      <c r="CA13" s="28">
        <f t="shared" si="1"/>
        <v>57.42068965517242</v>
      </c>
      <c r="CB13" s="26">
        <f t="shared" si="3"/>
        <v>60.12068965517241</v>
      </c>
      <c r="CC13" s="41">
        <f t="shared" si="4"/>
        <v>32</v>
      </c>
    </row>
    <row r="14" spans="1:81" ht="11.25">
      <c r="A14" s="25">
        <v>12</v>
      </c>
      <c r="B14" s="50">
        <v>60</v>
      </c>
      <c r="C14" s="50">
        <v>77</v>
      </c>
      <c r="D14" s="50">
        <v>28</v>
      </c>
      <c r="E14" s="50">
        <v>75</v>
      </c>
      <c r="F14" s="50">
        <v>73</v>
      </c>
      <c r="G14" s="50">
        <v>61</v>
      </c>
      <c r="H14" s="50">
        <v>53</v>
      </c>
      <c r="I14" s="50">
        <v>65</v>
      </c>
      <c r="J14" s="51">
        <v>53</v>
      </c>
      <c r="K14" s="50">
        <v>61</v>
      </c>
      <c r="L14" s="50">
        <v>34</v>
      </c>
      <c r="M14" s="50">
        <v>46</v>
      </c>
      <c r="N14" s="50">
        <v>35</v>
      </c>
      <c r="O14" s="50">
        <v>67</v>
      </c>
      <c r="P14" s="50">
        <v>56</v>
      </c>
      <c r="Q14" s="50">
        <v>45</v>
      </c>
      <c r="R14" s="50">
        <v>43</v>
      </c>
      <c r="S14" s="50">
        <v>77</v>
      </c>
      <c r="T14" s="50">
        <v>76</v>
      </c>
      <c r="U14" s="50">
        <v>44</v>
      </c>
      <c r="V14" s="50">
        <v>59</v>
      </c>
      <c r="W14" s="50">
        <v>74</v>
      </c>
      <c r="X14" s="50">
        <v>48</v>
      </c>
      <c r="Y14" s="50">
        <v>40</v>
      </c>
      <c r="Z14" s="50">
        <v>57</v>
      </c>
      <c r="AA14" s="50">
        <v>53</v>
      </c>
      <c r="AB14" s="50">
        <v>60</v>
      </c>
      <c r="AC14" s="50">
        <v>61</v>
      </c>
      <c r="AD14" s="50">
        <v>50</v>
      </c>
      <c r="AE14" s="50">
        <v>59</v>
      </c>
      <c r="AF14" s="50">
        <v>49</v>
      </c>
      <c r="AG14" s="50">
        <v>76</v>
      </c>
      <c r="AH14" s="50">
        <v>69</v>
      </c>
      <c r="AI14" s="50">
        <v>67</v>
      </c>
      <c r="AJ14" s="50">
        <v>58</v>
      </c>
      <c r="AK14" s="50">
        <v>64</v>
      </c>
      <c r="AL14" s="50">
        <v>76</v>
      </c>
      <c r="AM14" s="50">
        <v>62</v>
      </c>
      <c r="AN14" s="50">
        <v>72</v>
      </c>
      <c r="AO14" s="50">
        <v>78</v>
      </c>
      <c r="AP14" s="50">
        <v>49</v>
      </c>
      <c r="AQ14" s="50">
        <v>61</v>
      </c>
      <c r="AR14" s="50">
        <v>76</v>
      </c>
      <c r="AS14" s="50">
        <v>61</v>
      </c>
      <c r="AT14" s="50">
        <v>34.7</v>
      </c>
      <c r="AU14" s="50">
        <v>53.8</v>
      </c>
      <c r="AV14" s="50">
        <v>45.9</v>
      </c>
      <c r="AW14" s="50">
        <v>58</v>
      </c>
      <c r="AX14" s="50">
        <v>56.7</v>
      </c>
      <c r="AY14" s="50">
        <v>43.2</v>
      </c>
      <c r="AZ14" s="50">
        <v>66.4</v>
      </c>
      <c r="BA14" s="50">
        <v>80.2</v>
      </c>
      <c r="BB14" s="50">
        <v>53.7</v>
      </c>
      <c r="BC14" s="50">
        <v>50.7</v>
      </c>
      <c r="BD14" s="50">
        <v>34.9</v>
      </c>
      <c r="BE14" s="50">
        <v>41.6</v>
      </c>
      <c r="BF14" s="50">
        <v>54.6</v>
      </c>
      <c r="BG14" s="50">
        <v>53.7</v>
      </c>
      <c r="BH14" s="50">
        <v>50.3</v>
      </c>
      <c r="BI14" s="50">
        <v>41.7</v>
      </c>
      <c r="BJ14" s="50">
        <v>34.4</v>
      </c>
      <c r="BK14" s="50">
        <v>55.9</v>
      </c>
      <c r="BL14" s="50">
        <v>47.8</v>
      </c>
      <c r="BM14" s="50">
        <v>38.6</v>
      </c>
      <c r="BN14" s="50">
        <v>56.4</v>
      </c>
      <c r="BO14" s="50">
        <v>59.8</v>
      </c>
      <c r="BP14" s="50">
        <v>84.3</v>
      </c>
      <c r="BQ14" s="50">
        <v>77</v>
      </c>
      <c r="BR14" s="50"/>
      <c r="BS14" s="50"/>
      <c r="BT14" s="50"/>
      <c r="BU14" s="50"/>
      <c r="BV14" s="50"/>
      <c r="BW14" s="50"/>
      <c r="BY14" s="26">
        <f t="shared" si="2"/>
        <v>57.3</v>
      </c>
      <c r="BZ14" s="26">
        <f t="shared" si="0"/>
        <v>59.71333333333334</v>
      </c>
      <c r="CA14" s="26">
        <f t="shared" si="1"/>
        <v>58.503333333333345</v>
      </c>
      <c r="CB14" s="26">
        <f t="shared" si="3"/>
        <v>55.71000000000001</v>
      </c>
      <c r="CC14" s="40">
        <f t="shared" si="4"/>
        <v>28</v>
      </c>
    </row>
    <row r="15" spans="1:81" ht="11.25">
      <c r="A15" s="25">
        <v>13</v>
      </c>
      <c r="B15" s="50">
        <v>45</v>
      </c>
      <c r="C15" s="50">
        <v>37</v>
      </c>
      <c r="D15" s="50">
        <v>49</v>
      </c>
      <c r="E15" s="50">
        <v>77</v>
      </c>
      <c r="F15" s="50">
        <v>48</v>
      </c>
      <c r="G15" s="50">
        <v>46</v>
      </c>
      <c r="H15" s="50">
        <v>53</v>
      </c>
      <c r="I15" s="50">
        <v>56</v>
      </c>
      <c r="J15" s="51">
        <v>48</v>
      </c>
      <c r="K15" s="50">
        <v>72</v>
      </c>
      <c r="L15" s="50">
        <v>51</v>
      </c>
      <c r="M15" s="50">
        <v>55</v>
      </c>
      <c r="N15" s="50">
        <v>50</v>
      </c>
      <c r="O15" s="50">
        <v>58</v>
      </c>
      <c r="P15" s="50">
        <v>54</v>
      </c>
      <c r="Q15" s="50">
        <v>57</v>
      </c>
      <c r="R15" s="50">
        <v>37</v>
      </c>
      <c r="S15" s="50">
        <v>71</v>
      </c>
      <c r="T15" s="50">
        <v>59</v>
      </c>
      <c r="U15" s="50">
        <v>44</v>
      </c>
      <c r="V15" s="50">
        <v>63</v>
      </c>
      <c r="W15" s="50">
        <v>68</v>
      </c>
      <c r="X15" s="50">
        <v>41</v>
      </c>
      <c r="Y15" s="50">
        <v>47</v>
      </c>
      <c r="Z15" s="50">
        <v>44</v>
      </c>
      <c r="AA15" s="50">
        <v>42</v>
      </c>
      <c r="AB15" s="50">
        <v>66</v>
      </c>
      <c r="AC15" s="50">
        <v>74</v>
      </c>
      <c r="AD15" s="50">
        <v>61</v>
      </c>
      <c r="AE15" s="50">
        <v>68</v>
      </c>
      <c r="AF15" s="50">
        <v>70</v>
      </c>
      <c r="AG15" s="50">
        <v>65</v>
      </c>
      <c r="AH15" s="50">
        <v>49</v>
      </c>
      <c r="AI15" s="50">
        <v>68</v>
      </c>
      <c r="AJ15" s="50">
        <v>40</v>
      </c>
      <c r="AK15" s="50">
        <v>32</v>
      </c>
      <c r="AL15" s="50">
        <v>73</v>
      </c>
      <c r="AM15" s="50">
        <v>79</v>
      </c>
      <c r="AN15" s="50">
        <v>67</v>
      </c>
      <c r="AO15" s="50">
        <v>83</v>
      </c>
      <c r="AP15" s="50">
        <v>56</v>
      </c>
      <c r="AQ15" s="50">
        <v>59</v>
      </c>
      <c r="AR15" s="50">
        <v>66</v>
      </c>
      <c r="AS15" s="50">
        <v>59</v>
      </c>
      <c r="AT15" s="50">
        <v>35.5</v>
      </c>
      <c r="AU15" s="50">
        <v>55</v>
      </c>
      <c r="AV15" s="50">
        <v>66.5</v>
      </c>
      <c r="AW15" s="50">
        <v>57.1</v>
      </c>
      <c r="AX15" s="50">
        <v>42.9</v>
      </c>
      <c r="AY15" s="50">
        <v>50.8</v>
      </c>
      <c r="AZ15" s="50">
        <v>63.3</v>
      </c>
      <c r="BA15" s="50">
        <v>59.8</v>
      </c>
      <c r="BB15" s="50">
        <v>58.5</v>
      </c>
      <c r="BC15" s="50">
        <v>56.3</v>
      </c>
      <c r="BD15" s="50">
        <v>59.8</v>
      </c>
      <c r="BE15" s="50">
        <v>52.4</v>
      </c>
      <c r="BF15" s="50">
        <v>59.6</v>
      </c>
      <c r="BG15" s="50">
        <v>52.3</v>
      </c>
      <c r="BH15" s="50">
        <v>63.7</v>
      </c>
      <c r="BI15" s="50">
        <v>35</v>
      </c>
      <c r="BJ15" s="50">
        <v>34.7</v>
      </c>
      <c r="BK15" s="50">
        <v>67.6</v>
      </c>
      <c r="BL15" s="50">
        <v>41.6</v>
      </c>
      <c r="BM15" s="50">
        <v>58.3</v>
      </c>
      <c r="BN15" s="50">
        <v>80.9</v>
      </c>
      <c r="BO15" s="50">
        <v>54.3</v>
      </c>
      <c r="BP15" s="50">
        <v>36.4</v>
      </c>
      <c r="BQ15" s="50">
        <v>60.3</v>
      </c>
      <c r="BR15" s="50"/>
      <c r="BS15" s="50"/>
      <c r="BT15" s="50"/>
      <c r="BU15" s="50"/>
      <c r="BV15" s="50"/>
      <c r="BW15" s="50"/>
      <c r="BY15" s="26">
        <f t="shared" si="2"/>
        <v>56.86666666666667</v>
      </c>
      <c r="BZ15" s="26">
        <f t="shared" si="0"/>
        <v>58.57</v>
      </c>
      <c r="CA15" s="26">
        <f t="shared" si="1"/>
        <v>58.82666666666666</v>
      </c>
      <c r="CB15" s="26">
        <f t="shared" si="3"/>
        <v>56.41999999999999</v>
      </c>
      <c r="CC15" s="40">
        <f t="shared" si="4"/>
        <v>32</v>
      </c>
    </row>
    <row r="16" spans="1:81" ht="11.25">
      <c r="A16" s="25">
        <v>14</v>
      </c>
      <c r="B16" s="50">
        <v>49</v>
      </c>
      <c r="C16" s="50">
        <v>45</v>
      </c>
      <c r="D16" s="50">
        <v>70</v>
      </c>
      <c r="E16" s="50">
        <v>75</v>
      </c>
      <c r="F16" s="50">
        <v>58</v>
      </c>
      <c r="G16" s="50">
        <v>78</v>
      </c>
      <c r="H16" s="50">
        <v>35</v>
      </c>
      <c r="I16" s="50">
        <v>45</v>
      </c>
      <c r="J16" s="51">
        <v>49</v>
      </c>
      <c r="K16" s="50">
        <v>77</v>
      </c>
      <c r="L16" s="50">
        <v>59</v>
      </c>
      <c r="M16" s="50">
        <v>81</v>
      </c>
      <c r="N16" s="50">
        <v>63</v>
      </c>
      <c r="O16" s="50">
        <v>56</v>
      </c>
      <c r="P16" s="50">
        <v>73</v>
      </c>
      <c r="Q16" s="50">
        <v>53</v>
      </c>
      <c r="R16" s="50">
        <v>34</v>
      </c>
      <c r="S16" s="50">
        <v>69</v>
      </c>
      <c r="T16" s="50">
        <v>57</v>
      </c>
      <c r="U16" s="50">
        <v>40</v>
      </c>
      <c r="V16" s="50">
        <v>52</v>
      </c>
      <c r="W16" s="50">
        <v>69</v>
      </c>
      <c r="X16" s="50">
        <v>50</v>
      </c>
      <c r="Y16" s="50">
        <v>79</v>
      </c>
      <c r="Z16" s="50">
        <v>67</v>
      </c>
      <c r="AA16" s="50">
        <v>40</v>
      </c>
      <c r="AB16" s="50">
        <v>60</v>
      </c>
      <c r="AC16" s="50">
        <v>74</v>
      </c>
      <c r="AD16" s="50">
        <v>40</v>
      </c>
      <c r="AE16" s="50">
        <v>38</v>
      </c>
      <c r="AF16" s="50">
        <v>38</v>
      </c>
      <c r="AG16" s="50">
        <v>44</v>
      </c>
      <c r="AH16" s="50">
        <v>50</v>
      </c>
      <c r="AI16" s="50">
        <v>43</v>
      </c>
      <c r="AJ16" s="50">
        <v>56</v>
      </c>
      <c r="AK16" s="50">
        <v>29</v>
      </c>
      <c r="AL16" s="50">
        <v>63</v>
      </c>
      <c r="AM16" s="50">
        <v>82</v>
      </c>
      <c r="AN16" s="50">
        <v>46</v>
      </c>
      <c r="AO16" s="50">
        <v>74</v>
      </c>
      <c r="AP16" s="50">
        <v>72</v>
      </c>
      <c r="AQ16" s="50">
        <v>70</v>
      </c>
      <c r="AR16" s="50">
        <v>54</v>
      </c>
      <c r="AS16" s="50">
        <v>70</v>
      </c>
      <c r="AT16" s="50">
        <v>15.3</v>
      </c>
      <c r="AU16" s="50">
        <v>67.6</v>
      </c>
      <c r="AV16" s="50">
        <v>60.9</v>
      </c>
      <c r="AW16" s="50">
        <v>38.8</v>
      </c>
      <c r="AX16" s="50">
        <v>41</v>
      </c>
      <c r="AY16" s="50">
        <v>52.3</v>
      </c>
      <c r="AZ16" s="50">
        <v>56.2</v>
      </c>
      <c r="BA16" s="50">
        <v>51.5</v>
      </c>
      <c r="BB16" s="50">
        <v>49</v>
      </c>
      <c r="BC16" s="50">
        <v>57.1</v>
      </c>
      <c r="BD16" s="50">
        <v>49.4</v>
      </c>
      <c r="BE16" s="50">
        <v>65</v>
      </c>
      <c r="BF16" s="50">
        <v>51.2</v>
      </c>
      <c r="BG16" s="50">
        <v>54.8</v>
      </c>
      <c r="BH16" s="50">
        <v>69.4</v>
      </c>
      <c r="BI16" s="50">
        <v>42.1</v>
      </c>
      <c r="BJ16" s="50">
        <v>44.7</v>
      </c>
      <c r="BK16" s="50">
        <v>38.3</v>
      </c>
      <c r="BL16" s="50">
        <v>39.3</v>
      </c>
      <c r="BM16" s="50">
        <v>35.3</v>
      </c>
      <c r="BN16" s="50">
        <v>78.7</v>
      </c>
      <c r="BO16" s="50">
        <v>57.3</v>
      </c>
      <c r="BP16" s="50">
        <v>53.3</v>
      </c>
      <c r="BQ16" s="50">
        <v>58.8</v>
      </c>
      <c r="BR16" s="50"/>
      <c r="BS16" s="50"/>
      <c r="BT16" s="50"/>
      <c r="BU16" s="50"/>
      <c r="BV16" s="50"/>
      <c r="BW16" s="50"/>
      <c r="BY16" s="26">
        <f t="shared" si="2"/>
        <v>56.166666666666664</v>
      </c>
      <c r="BZ16" s="26">
        <f t="shared" si="0"/>
        <v>54.65333333333333</v>
      </c>
      <c r="CA16" s="26">
        <f t="shared" si="1"/>
        <v>52.63666666666666</v>
      </c>
      <c r="CB16" s="26">
        <f t="shared" si="3"/>
        <v>53.77666666666666</v>
      </c>
      <c r="CC16" s="40">
        <f t="shared" si="4"/>
        <v>15.3</v>
      </c>
    </row>
    <row r="17" spans="1:81" ht="11.25">
      <c r="A17" s="25">
        <v>15</v>
      </c>
      <c r="B17" s="50">
        <v>48</v>
      </c>
      <c r="C17" s="50">
        <v>63</v>
      </c>
      <c r="D17" s="50">
        <v>66</v>
      </c>
      <c r="E17" s="50">
        <v>61</v>
      </c>
      <c r="F17" s="50">
        <v>42</v>
      </c>
      <c r="G17" s="50">
        <v>61</v>
      </c>
      <c r="H17" s="50">
        <v>55</v>
      </c>
      <c r="I17" s="50">
        <v>49</v>
      </c>
      <c r="J17" s="51">
        <v>52</v>
      </c>
      <c r="K17" s="50">
        <v>74</v>
      </c>
      <c r="L17" s="50">
        <v>57</v>
      </c>
      <c r="M17" s="50">
        <v>50</v>
      </c>
      <c r="N17" s="50">
        <v>66</v>
      </c>
      <c r="O17" s="50">
        <v>52</v>
      </c>
      <c r="P17" s="50">
        <v>54</v>
      </c>
      <c r="Q17" s="50">
        <v>54</v>
      </c>
      <c r="R17" s="50">
        <v>53</v>
      </c>
      <c r="S17" s="50">
        <v>67</v>
      </c>
      <c r="T17" s="50">
        <v>65</v>
      </c>
      <c r="U17" s="50">
        <v>40</v>
      </c>
      <c r="V17" s="50">
        <v>38</v>
      </c>
      <c r="W17" s="50">
        <v>57</v>
      </c>
      <c r="X17" s="50">
        <v>36</v>
      </c>
      <c r="Y17" s="50">
        <v>55</v>
      </c>
      <c r="Z17" s="50">
        <v>68</v>
      </c>
      <c r="AA17" s="50">
        <v>55</v>
      </c>
      <c r="AB17" s="50">
        <v>46</v>
      </c>
      <c r="AC17" s="50">
        <v>54</v>
      </c>
      <c r="AD17" s="50">
        <v>47</v>
      </c>
      <c r="AE17" s="50">
        <v>52</v>
      </c>
      <c r="AF17" s="50">
        <v>50</v>
      </c>
      <c r="AG17" s="50">
        <v>30</v>
      </c>
      <c r="AH17" s="50">
        <v>53</v>
      </c>
      <c r="AI17" s="50">
        <v>59</v>
      </c>
      <c r="AJ17" s="50">
        <v>75</v>
      </c>
      <c r="AK17" s="50">
        <v>36</v>
      </c>
      <c r="AL17" s="50">
        <v>65</v>
      </c>
      <c r="AM17" s="50">
        <v>78</v>
      </c>
      <c r="AN17" s="50">
        <v>40</v>
      </c>
      <c r="AO17" s="50">
        <v>83</v>
      </c>
      <c r="AP17" s="50">
        <v>51</v>
      </c>
      <c r="AQ17" s="50">
        <v>62</v>
      </c>
      <c r="AR17" s="50">
        <v>52</v>
      </c>
      <c r="AS17" s="50">
        <v>62</v>
      </c>
      <c r="AT17" s="50">
        <v>40.2</v>
      </c>
      <c r="AU17" s="50">
        <v>54.1</v>
      </c>
      <c r="AV17" s="50">
        <v>64.3</v>
      </c>
      <c r="AW17" s="50">
        <v>60.6</v>
      </c>
      <c r="AX17" s="50">
        <v>36.1</v>
      </c>
      <c r="AY17" s="50">
        <v>61.2</v>
      </c>
      <c r="AZ17" s="50">
        <v>60.6</v>
      </c>
      <c r="BA17" s="50">
        <v>43.9</v>
      </c>
      <c r="BB17" s="50">
        <v>84.7</v>
      </c>
      <c r="BC17" s="50">
        <v>50.5</v>
      </c>
      <c r="BD17" s="50">
        <v>53.4</v>
      </c>
      <c r="BE17" s="50">
        <v>65.9</v>
      </c>
      <c r="BF17" s="50">
        <v>51</v>
      </c>
      <c r="BG17" s="50">
        <v>51.2</v>
      </c>
      <c r="BH17" s="50">
        <v>73.8</v>
      </c>
      <c r="BI17" s="50">
        <v>43.9</v>
      </c>
      <c r="BJ17" s="50">
        <v>70.4</v>
      </c>
      <c r="BK17" s="50">
        <v>39.2</v>
      </c>
      <c r="BL17" s="50">
        <v>54.8</v>
      </c>
      <c r="BM17" s="50">
        <v>37.3</v>
      </c>
      <c r="BN17" s="50">
        <v>70.3</v>
      </c>
      <c r="BO17" s="50">
        <v>58.8</v>
      </c>
      <c r="BP17" s="50">
        <v>54.5</v>
      </c>
      <c r="BQ17" s="50">
        <v>54.6</v>
      </c>
      <c r="BR17" s="50"/>
      <c r="BS17" s="50"/>
      <c r="BT17" s="50"/>
      <c r="BU17" s="50"/>
      <c r="BV17" s="50"/>
      <c r="BW17" s="50"/>
      <c r="BY17" s="26">
        <f t="shared" si="2"/>
        <v>54.6</v>
      </c>
      <c r="BZ17" s="26">
        <f t="shared" si="0"/>
        <v>54.273333333333326</v>
      </c>
      <c r="CA17" s="26">
        <f t="shared" si="1"/>
        <v>55.756666666666675</v>
      </c>
      <c r="CB17" s="26">
        <f t="shared" si="3"/>
        <v>56.17666666666667</v>
      </c>
      <c r="CC17" s="40">
        <f t="shared" si="4"/>
        <v>30</v>
      </c>
    </row>
    <row r="18" spans="1:81" ht="11.25">
      <c r="A18" s="25">
        <v>16</v>
      </c>
      <c r="B18" s="50">
        <v>50</v>
      </c>
      <c r="C18" s="50">
        <v>54</v>
      </c>
      <c r="D18" s="50">
        <v>32</v>
      </c>
      <c r="E18" s="50">
        <v>58</v>
      </c>
      <c r="F18" s="50">
        <v>47</v>
      </c>
      <c r="G18" s="50">
        <v>64</v>
      </c>
      <c r="H18" s="50">
        <v>62</v>
      </c>
      <c r="I18" s="50">
        <v>45</v>
      </c>
      <c r="J18" s="51">
        <v>81</v>
      </c>
      <c r="K18" s="50">
        <v>46</v>
      </c>
      <c r="L18" s="50">
        <v>67</v>
      </c>
      <c r="M18" s="50">
        <v>50</v>
      </c>
      <c r="N18" s="50">
        <v>54</v>
      </c>
      <c r="O18" s="50">
        <v>63</v>
      </c>
      <c r="P18" s="50">
        <v>49</v>
      </c>
      <c r="Q18" s="50">
        <v>47</v>
      </c>
      <c r="R18" s="50">
        <v>60</v>
      </c>
      <c r="S18" s="50">
        <v>58</v>
      </c>
      <c r="T18" s="50">
        <v>58</v>
      </c>
      <c r="U18" s="50">
        <v>39</v>
      </c>
      <c r="V18" s="50">
        <v>42</v>
      </c>
      <c r="W18" s="50">
        <v>65</v>
      </c>
      <c r="X18" s="50">
        <v>48</v>
      </c>
      <c r="Y18" s="50">
        <v>60</v>
      </c>
      <c r="Z18" s="50">
        <v>32</v>
      </c>
      <c r="AA18" s="50">
        <v>37</v>
      </c>
      <c r="AB18" s="50">
        <v>47</v>
      </c>
      <c r="AC18" s="50">
        <v>57</v>
      </c>
      <c r="AD18" s="50">
        <v>36</v>
      </c>
      <c r="AE18" s="50">
        <v>48</v>
      </c>
      <c r="AF18" s="50">
        <v>76</v>
      </c>
      <c r="AG18" s="50">
        <v>45</v>
      </c>
      <c r="AH18" s="50">
        <v>58</v>
      </c>
      <c r="AI18" s="50">
        <v>57</v>
      </c>
      <c r="AJ18" s="50">
        <v>76</v>
      </c>
      <c r="AK18" s="50">
        <v>41</v>
      </c>
      <c r="AL18" s="50">
        <v>69</v>
      </c>
      <c r="AM18" s="50">
        <v>68</v>
      </c>
      <c r="AN18" s="50">
        <v>35</v>
      </c>
      <c r="AO18" s="50">
        <v>72</v>
      </c>
      <c r="AP18" s="50">
        <v>65</v>
      </c>
      <c r="AQ18" s="50">
        <v>39</v>
      </c>
      <c r="AR18" s="50">
        <v>69</v>
      </c>
      <c r="AS18" s="50">
        <v>39</v>
      </c>
      <c r="AT18" s="50">
        <v>40.9</v>
      </c>
      <c r="AU18" s="50">
        <v>78</v>
      </c>
      <c r="AV18" s="50">
        <v>73.4</v>
      </c>
      <c r="AW18" s="50">
        <v>52.4</v>
      </c>
      <c r="AX18" s="50">
        <v>52</v>
      </c>
      <c r="AY18" s="50">
        <v>42.2</v>
      </c>
      <c r="AZ18" s="50">
        <v>45.3</v>
      </c>
      <c r="BA18" s="50">
        <v>57.8</v>
      </c>
      <c r="BB18" s="50">
        <v>76.2</v>
      </c>
      <c r="BC18" s="50">
        <v>37.3</v>
      </c>
      <c r="BD18" s="50">
        <v>66.7</v>
      </c>
      <c r="BE18" s="50">
        <v>47.1</v>
      </c>
      <c r="BF18" s="50">
        <v>46</v>
      </c>
      <c r="BG18" s="50">
        <v>43.2</v>
      </c>
      <c r="BH18" s="50">
        <v>72.9</v>
      </c>
      <c r="BI18" s="50">
        <v>43.8</v>
      </c>
      <c r="BJ18" s="50">
        <v>44.9</v>
      </c>
      <c r="BK18" s="50">
        <v>63.5</v>
      </c>
      <c r="BL18" s="50">
        <v>62.2</v>
      </c>
      <c r="BM18" s="50">
        <v>36.1</v>
      </c>
      <c r="BN18" s="50">
        <v>68.3</v>
      </c>
      <c r="BO18" s="50">
        <v>56.7</v>
      </c>
      <c r="BP18" s="50">
        <v>47.1</v>
      </c>
      <c r="BQ18" s="50">
        <v>44.4</v>
      </c>
      <c r="BR18" s="50"/>
      <c r="BS18" s="50"/>
      <c r="BT18" s="50"/>
      <c r="BU18" s="50"/>
      <c r="BV18" s="50"/>
      <c r="BW18" s="50"/>
      <c r="BY18" s="26">
        <f t="shared" si="2"/>
        <v>54.46666666666667</v>
      </c>
      <c r="BZ18" s="26">
        <f t="shared" si="0"/>
        <v>54.09000000000001</v>
      </c>
      <c r="CA18" s="26">
        <f t="shared" si="1"/>
        <v>55.05</v>
      </c>
      <c r="CB18" s="26">
        <f t="shared" si="3"/>
        <v>53.913333333333334</v>
      </c>
      <c r="CC18" s="40">
        <f t="shared" si="4"/>
        <v>32</v>
      </c>
    </row>
    <row r="19" spans="1:81" ht="11.25">
      <c r="A19" s="25">
        <v>17</v>
      </c>
      <c r="B19" s="50">
        <v>61</v>
      </c>
      <c r="C19" s="50">
        <v>64</v>
      </c>
      <c r="D19" s="50">
        <v>57</v>
      </c>
      <c r="E19" s="50">
        <v>59</v>
      </c>
      <c r="F19" s="50">
        <v>45</v>
      </c>
      <c r="G19" s="50">
        <v>56</v>
      </c>
      <c r="H19" s="50">
        <v>59</v>
      </c>
      <c r="I19" s="50">
        <v>74</v>
      </c>
      <c r="J19" s="51">
        <v>54</v>
      </c>
      <c r="K19" s="50">
        <v>46</v>
      </c>
      <c r="L19" s="50">
        <v>69</v>
      </c>
      <c r="M19" s="50">
        <v>62</v>
      </c>
      <c r="N19" s="50">
        <v>57</v>
      </c>
      <c r="O19" s="50">
        <v>61</v>
      </c>
      <c r="P19" s="50">
        <v>61</v>
      </c>
      <c r="Q19" s="50">
        <v>72</v>
      </c>
      <c r="R19" s="50">
        <v>34</v>
      </c>
      <c r="S19" s="50">
        <v>66</v>
      </c>
      <c r="T19" s="50">
        <v>42</v>
      </c>
      <c r="U19" s="50">
        <v>41</v>
      </c>
      <c r="V19" s="50">
        <v>62</v>
      </c>
      <c r="W19" s="50">
        <v>38</v>
      </c>
      <c r="X19" s="50">
        <v>57</v>
      </c>
      <c r="Y19" s="50">
        <v>58</v>
      </c>
      <c r="Z19" s="50">
        <v>54</v>
      </c>
      <c r="AA19" s="50">
        <v>27</v>
      </c>
      <c r="AB19" s="50">
        <v>49</v>
      </c>
      <c r="AC19" s="50">
        <v>85</v>
      </c>
      <c r="AD19" s="50">
        <v>44</v>
      </c>
      <c r="AE19" s="50">
        <v>48</v>
      </c>
      <c r="AF19" s="50">
        <v>53</v>
      </c>
      <c r="AG19" s="50">
        <v>70</v>
      </c>
      <c r="AH19" s="50">
        <v>60</v>
      </c>
      <c r="AI19" s="50">
        <v>33</v>
      </c>
      <c r="AJ19" s="50">
        <v>60</v>
      </c>
      <c r="AK19" s="50">
        <v>72</v>
      </c>
      <c r="AL19" s="50">
        <v>35</v>
      </c>
      <c r="AM19" s="50">
        <v>66</v>
      </c>
      <c r="AN19" s="50">
        <v>66</v>
      </c>
      <c r="AO19" s="50">
        <v>64</v>
      </c>
      <c r="AP19" s="50">
        <v>88</v>
      </c>
      <c r="AQ19" s="50">
        <v>40</v>
      </c>
      <c r="AR19" s="50">
        <v>41</v>
      </c>
      <c r="AS19" s="50">
        <v>40</v>
      </c>
      <c r="AT19" s="50">
        <v>55.6</v>
      </c>
      <c r="AU19" s="50">
        <v>82.2</v>
      </c>
      <c r="AV19" s="50">
        <v>52.6</v>
      </c>
      <c r="AW19" s="50">
        <v>64</v>
      </c>
      <c r="AX19" s="50">
        <v>72.1</v>
      </c>
      <c r="AY19" s="50">
        <v>42.7</v>
      </c>
      <c r="AZ19" s="50">
        <v>42.8</v>
      </c>
      <c r="BA19" s="50">
        <v>49.2</v>
      </c>
      <c r="BB19" s="50">
        <v>74.4</v>
      </c>
      <c r="BC19" s="50">
        <v>52.6</v>
      </c>
      <c r="BD19" s="50">
        <v>61.3</v>
      </c>
      <c r="BE19" s="50">
        <v>62</v>
      </c>
      <c r="BF19" s="50">
        <v>52.8</v>
      </c>
      <c r="BG19" s="50">
        <v>39.9</v>
      </c>
      <c r="BH19" s="50">
        <v>51.6</v>
      </c>
      <c r="BI19" s="50">
        <v>53.2</v>
      </c>
      <c r="BJ19" s="50">
        <v>37.8</v>
      </c>
      <c r="BK19" s="50">
        <v>35.1</v>
      </c>
      <c r="BL19" s="50">
        <v>67</v>
      </c>
      <c r="BM19" s="50">
        <v>74.4</v>
      </c>
      <c r="BN19" s="50">
        <v>63.4</v>
      </c>
      <c r="BO19" s="50">
        <v>53.8</v>
      </c>
      <c r="BP19" s="50">
        <v>56.6</v>
      </c>
      <c r="BQ19" s="50">
        <v>69.1</v>
      </c>
      <c r="BR19" s="50"/>
      <c r="BS19" s="50"/>
      <c r="BT19" s="50"/>
      <c r="BU19" s="50"/>
      <c r="BV19" s="50"/>
      <c r="BW19" s="50"/>
      <c r="BY19" s="26">
        <f t="shared" si="2"/>
        <v>54.53333333333333</v>
      </c>
      <c r="BZ19" s="26">
        <f t="shared" si="0"/>
        <v>54.91333333333333</v>
      </c>
      <c r="CA19" s="26">
        <f t="shared" si="1"/>
        <v>56.14</v>
      </c>
      <c r="CB19" s="26">
        <f t="shared" si="3"/>
        <v>56.839999999999996</v>
      </c>
      <c r="CC19" s="40">
        <f t="shared" si="4"/>
        <v>27</v>
      </c>
    </row>
    <row r="20" spans="1:81" ht="11.25">
      <c r="A20" s="25">
        <v>18</v>
      </c>
      <c r="B20" s="50">
        <v>65</v>
      </c>
      <c r="C20" s="50">
        <v>75</v>
      </c>
      <c r="D20" s="50">
        <v>59</v>
      </c>
      <c r="E20" s="50">
        <v>80</v>
      </c>
      <c r="F20" s="50">
        <v>32</v>
      </c>
      <c r="G20" s="50">
        <v>60</v>
      </c>
      <c r="H20" s="50">
        <v>53</v>
      </c>
      <c r="I20" s="50">
        <v>45</v>
      </c>
      <c r="J20" s="51">
        <v>66</v>
      </c>
      <c r="K20" s="50">
        <v>46</v>
      </c>
      <c r="L20" s="50">
        <v>46</v>
      </c>
      <c r="M20" s="50">
        <v>54</v>
      </c>
      <c r="N20" s="50">
        <v>61</v>
      </c>
      <c r="O20" s="50">
        <v>34</v>
      </c>
      <c r="P20" s="50">
        <v>76</v>
      </c>
      <c r="Q20" s="50">
        <v>66</v>
      </c>
      <c r="R20" s="50">
        <v>53</v>
      </c>
      <c r="S20" s="50">
        <v>49</v>
      </c>
      <c r="T20" s="50">
        <v>58</v>
      </c>
      <c r="U20" s="50">
        <v>35</v>
      </c>
      <c r="V20" s="50">
        <v>50</v>
      </c>
      <c r="W20" s="50">
        <v>63</v>
      </c>
      <c r="X20" s="50">
        <v>77</v>
      </c>
      <c r="Y20" s="50">
        <v>65</v>
      </c>
      <c r="Z20" s="50">
        <v>58</v>
      </c>
      <c r="AA20" s="50">
        <v>52</v>
      </c>
      <c r="AB20" s="50">
        <v>68</v>
      </c>
      <c r="AC20" s="50">
        <v>59</v>
      </c>
      <c r="AD20" s="50">
        <v>45</v>
      </c>
      <c r="AE20" s="50">
        <v>59</v>
      </c>
      <c r="AF20" s="50">
        <v>46</v>
      </c>
      <c r="AG20" s="50">
        <v>54</v>
      </c>
      <c r="AH20" s="50">
        <v>53</v>
      </c>
      <c r="AI20" s="50">
        <v>40</v>
      </c>
      <c r="AJ20" s="50">
        <v>43</v>
      </c>
      <c r="AK20" s="50">
        <v>67</v>
      </c>
      <c r="AL20" s="50">
        <v>36</v>
      </c>
      <c r="AM20" s="50">
        <v>59</v>
      </c>
      <c r="AN20" s="50">
        <v>59</v>
      </c>
      <c r="AO20" s="50">
        <v>49</v>
      </c>
      <c r="AP20" s="50">
        <v>40</v>
      </c>
      <c r="AQ20" s="50">
        <v>59</v>
      </c>
      <c r="AR20" s="50">
        <v>56</v>
      </c>
      <c r="AS20" s="50">
        <v>59</v>
      </c>
      <c r="AT20" s="50">
        <v>37.4</v>
      </c>
      <c r="AU20" s="50">
        <v>67.9</v>
      </c>
      <c r="AV20" s="50">
        <v>52</v>
      </c>
      <c r="AW20" s="50">
        <v>40.4</v>
      </c>
      <c r="AX20" s="50">
        <v>60.3</v>
      </c>
      <c r="AY20" s="50">
        <v>60.3</v>
      </c>
      <c r="AZ20" s="50">
        <v>54.2</v>
      </c>
      <c r="BA20" s="50">
        <v>51.1</v>
      </c>
      <c r="BB20" s="50">
        <v>70.9</v>
      </c>
      <c r="BC20" s="50">
        <v>74.1</v>
      </c>
      <c r="BD20" s="50">
        <v>60.5</v>
      </c>
      <c r="BE20" s="50">
        <v>49.3</v>
      </c>
      <c r="BF20" s="50">
        <v>66.2</v>
      </c>
      <c r="BG20" s="50">
        <v>42.5</v>
      </c>
      <c r="BH20" s="50">
        <v>57.2</v>
      </c>
      <c r="BI20" s="50">
        <v>68</v>
      </c>
      <c r="BJ20" s="50">
        <v>40.2</v>
      </c>
      <c r="BK20" s="50">
        <v>37.4</v>
      </c>
      <c r="BL20" s="50">
        <v>62.9</v>
      </c>
      <c r="BM20" s="50">
        <v>56.4</v>
      </c>
      <c r="BN20" s="50">
        <v>46.3</v>
      </c>
      <c r="BO20" s="50">
        <v>54.8</v>
      </c>
      <c r="BP20" s="50">
        <v>68</v>
      </c>
      <c r="BQ20" s="50">
        <v>51.6</v>
      </c>
      <c r="BR20" s="50"/>
      <c r="BS20" s="50"/>
      <c r="BT20" s="50"/>
      <c r="BU20" s="50"/>
      <c r="BV20" s="50"/>
      <c r="BW20" s="50"/>
      <c r="BY20" s="26">
        <f t="shared" si="2"/>
        <v>54.6</v>
      </c>
      <c r="BZ20" s="26">
        <f t="shared" si="0"/>
        <v>53.55666666666668</v>
      </c>
      <c r="CA20" s="26">
        <f t="shared" si="1"/>
        <v>53.70333333333333</v>
      </c>
      <c r="CB20" s="26">
        <f t="shared" si="3"/>
        <v>55.06333333333334</v>
      </c>
      <c r="CC20" s="40">
        <f t="shared" si="4"/>
        <v>32</v>
      </c>
    </row>
    <row r="21" spans="1:81" ht="11.25">
      <c r="A21" s="25">
        <v>19</v>
      </c>
      <c r="B21" s="50">
        <v>49</v>
      </c>
      <c r="C21" s="50">
        <v>71</v>
      </c>
      <c r="D21" s="50">
        <v>77</v>
      </c>
      <c r="E21" s="50">
        <v>83</v>
      </c>
      <c r="F21" s="50">
        <v>41</v>
      </c>
      <c r="G21" s="50">
        <v>61</v>
      </c>
      <c r="H21" s="50">
        <v>67</v>
      </c>
      <c r="I21" s="50">
        <v>46</v>
      </c>
      <c r="J21" s="51">
        <v>55</v>
      </c>
      <c r="K21" s="50">
        <v>58</v>
      </c>
      <c r="L21" s="50">
        <v>55</v>
      </c>
      <c r="M21" s="50">
        <v>44</v>
      </c>
      <c r="N21" s="50">
        <v>62</v>
      </c>
      <c r="O21" s="50">
        <v>31</v>
      </c>
      <c r="P21" s="50">
        <v>42</v>
      </c>
      <c r="Q21" s="50">
        <v>43</v>
      </c>
      <c r="R21" s="50">
        <v>43</v>
      </c>
      <c r="S21" s="50">
        <v>37</v>
      </c>
      <c r="T21" s="50">
        <v>50</v>
      </c>
      <c r="U21" s="50">
        <v>46</v>
      </c>
      <c r="V21" s="50">
        <v>55</v>
      </c>
      <c r="W21" s="50">
        <v>69</v>
      </c>
      <c r="X21" s="50">
        <v>55</v>
      </c>
      <c r="Y21" s="50">
        <v>72</v>
      </c>
      <c r="Z21" s="50">
        <v>29</v>
      </c>
      <c r="AA21" s="50">
        <v>79</v>
      </c>
      <c r="AB21" s="50">
        <v>41</v>
      </c>
      <c r="AC21" s="50">
        <v>72</v>
      </c>
      <c r="AD21" s="50">
        <v>41</v>
      </c>
      <c r="AE21" s="50">
        <v>75</v>
      </c>
      <c r="AF21" s="50">
        <v>63</v>
      </c>
      <c r="AG21" s="50">
        <v>62</v>
      </c>
      <c r="AH21" s="50">
        <v>47</v>
      </c>
      <c r="AI21" s="50">
        <v>48</v>
      </c>
      <c r="AJ21" s="50">
        <v>58</v>
      </c>
      <c r="AK21" s="50">
        <v>34</v>
      </c>
      <c r="AL21" s="50">
        <v>53</v>
      </c>
      <c r="AM21" s="50">
        <v>37</v>
      </c>
      <c r="AN21" s="50">
        <v>68</v>
      </c>
      <c r="AO21" s="50">
        <v>56</v>
      </c>
      <c r="AP21" s="50">
        <v>59</v>
      </c>
      <c r="AQ21" s="50">
        <v>47</v>
      </c>
      <c r="AR21" s="50">
        <v>81</v>
      </c>
      <c r="AS21" s="50">
        <v>47</v>
      </c>
      <c r="AT21" s="50">
        <v>54.3</v>
      </c>
      <c r="AU21" s="50">
        <v>54.9</v>
      </c>
      <c r="AV21" s="50">
        <v>50.7</v>
      </c>
      <c r="AW21" s="50">
        <v>52.8</v>
      </c>
      <c r="AX21" s="50">
        <v>39.3</v>
      </c>
      <c r="AY21" s="50">
        <v>66.2</v>
      </c>
      <c r="AZ21" s="50">
        <v>44.3</v>
      </c>
      <c r="BA21" s="50">
        <v>65.2</v>
      </c>
      <c r="BB21" s="50">
        <v>63.3</v>
      </c>
      <c r="BC21" s="50">
        <v>66.9</v>
      </c>
      <c r="BD21" s="50">
        <v>53.6</v>
      </c>
      <c r="BE21" s="50">
        <v>56.8</v>
      </c>
      <c r="BF21" s="50">
        <v>39.1</v>
      </c>
      <c r="BG21" s="50">
        <v>54</v>
      </c>
      <c r="BH21" s="50">
        <v>53.2</v>
      </c>
      <c r="BI21" s="50">
        <v>39</v>
      </c>
      <c r="BJ21" s="50">
        <v>59.6</v>
      </c>
      <c r="BK21" s="50">
        <v>53.4</v>
      </c>
      <c r="BL21" s="50">
        <v>55.6</v>
      </c>
      <c r="BM21" s="50">
        <v>57.3</v>
      </c>
      <c r="BN21" s="50">
        <v>61.4</v>
      </c>
      <c r="BO21" s="50">
        <v>60.7</v>
      </c>
      <c r="BP21" s="50">
        <v>81.2</v>
      </c>
      <c r="BQ21" s="50">
        <v>44.3</v>
      </c>
      <c r="BR21" s="50"/>
      <c r="BS21" s="50"/>
      <c r="BT21" s="50"/>
      <c r="BU21" s="50"/>
      <c r="BV21" s="50"/>
      <c r="BW21" s="50"/>
      <c r="BY21" s="26">
        <f t="shared" si="2"/>
        <v>51.86666666666667</v>
      </c>
      <c r="BZ21" s="26">
        <f t="shared" si="0"/>
        <v>55.223333333333336</v>
      </c>
      <c r="CA21" s="26">
        <f t="shared" si="1"/>
        <v>54.57999999999999</v>
      </c>
      <c r="CB21" s="26">
        <f t="shared" si="3"/>
        <v>56.169999999999995</v>
      </c>
      <c r="CC21" s="40">
        <f t="shared" si="4"/>
        <v>29</v>
      </c>
    </row>
    <row r="22" spans="1:81" ht="11.25">
      <c r="A22" s="25">
        <v>20</v>
      </c>
      <c r="B22" s="50">
        <v>43</v>
      </c>
      <c r="C22" s="50">
        <v>81</v>
      </c>
      <c r="D22" s="50">
        <v>76</v>
      </c>
      <c r="E22" s="50">
        <v>40</v>
      </c>
      <c r="F22" s="50">
        <v>55</v>
      </c>
      <c r="G22" s="50">
        <v>52</v>
      </c>
      <c r="H22" s="50">
        <v>61</v>
      </c>
      <c r="I22" s="50">
        <v>50</v>
      </c>
      <c r="J22" s="51">
        <v>77</v>
      </c>
      <c r="K22" s="50">
        <v>59</v>
      </c>
      <c r="L22" s="50">
        <v>52</v>
      </c>
      <c r="M22" s="50">
        <v>61</v>
      </c>
      <c r="N22" s="50">
        <v>57</v>
      </c>
      <c r="O22" s="50">
        <v>42</v>
      </c>
      <c r="P22" s="50">
        <v>46</v>
      </c>
      <c r="Q22" s="50">
        <v>54</v>
      </c>
      <c r="R22" s="50">
        <v>52</v>
      </c>
      <c r="S22" s="50">
        <v>45</v>
      </c>
      <c r="T22" s="50">
        <v>44</v>
      </c>
      <c r="U22" s="50">
        <v>41</v>
      </c>
      <c r="V22" s="50">
        <v>56</v>
      </c>
      <c r="W22" s="50">
        <v>48</v>
      </c>
      <c r="X22" s="50">
        <v>46</v>
      </c>
      <c r="Y22" s="50">
        <v>86</v>
      </c>
      <c r="Z22" s="50">
        <v>44</v>
      </c>
      <c r="AA22" s="50">
        <v>85</v>
      </c>
      <c r="AB22" s="50">
        <v>32</v>
      </c>
      <c r="AC22" s="50">
        <v>85</v>
      </c>
      <c r="AD22" s="50">
        <v>44</v>
      </c>
      <c r="AE22" s="50">
        <v>68</v>
      </c>
      <c r="AF22" s="50">
        <v>47</v>
      </c>
      <c r="AG22" s="50">
        <v>83</v>
      </c>
      <c r="AH22" s="50">
        <v>55</v>
      </c>
      <c r="AI22" s="50">
        <v>33</v>
      </c>
      <c r="AJ22" s="50">
        <v>55</v>
      </c>
      <c r="AK22" s="50">
        <v>36</v>
      </c>
      <c r="AL22" s="50">
        <v>34</v>
      </c>
      <c r="AM22" s="50">
        <v>46</v>
      </c>
      <c r="AN22" s="50">
        <v>59</v>
      </c>
      <c r="AO22" s="50">
        <v>73</v>
      </c>
      <c r="AP22" s="50">
        <v>46</v>
      </c>
      <c r="AQ22" s="50">
        <v>42</v>
      </c>
      <c r="AR22" s="50">
        <v>36</v>
      </c>
      <c r="AS22" s="50">
        <v>42</v>
      </c>
      <c r="AT22" s="50">
        <v>40.6</v>
      </c>
      <c r="AU22" s="50">
        <v>49.4</v>
      </c>
      <c r="AV22" s="50">
        <v>67</v>
      </c>
      <c r="AW22" s="50">
        <v>56.8</v>
      </c>
      <c r="AX22" s="50">
        <v>44.6</v>
      </c>
      <c r="AY22" s="50">
        <v>81.3</v>
      </c>
      <c r="AZ22" s="50">
        <v>36.2</v>
      </c>
      <c r="BA22" s="50">
        <v>93.8</v>
      </c>
      <c r="BB22" s="50">
        <v>44.8</v>
      </c>
      <c r="BC22" s="50">
        <v>56.4</v>
      </c>
      <c r="BD22" s="50">
        <v>51.6</v>
      </c>
      <c r="BE22" s="50">
        <v>62.8</v>
      </c>
      <c r="BF22" s="50">
        <v>56.2</v>
      </c>
      <c r="BG22" s="50">
        <v>61.6</v>
      </c>
      <c r="BH22" s="50">
        <v>60.5</v>
      </c>
      <c r="BI22" s="50">
        <v>31.8</v>
      </c>
      <c r="BJ22" s="50">
        <v>79.3</v>
      </c>
      <c r="BK22" s="50">
        <v>43</v>
      </c>
      <c r="BL22" s="50">
        <v>49.7</v>
      </c>
      <c r="BM22" s="50">
        <v>34.3</v>
      </c>
      <c r="BN22" s="50">
        <v>77.8</v>
      </c>
      <c r="BO22" s="50">
        <v>52.6</v>
      </c>
      <c r="BP22" s="50">
        <v>67.2</v>
      </c>
      <c r="BQ22" s="50">
        <v>46.6</v>
      </c>
      <c r="BR22" s="50"/>
      <c r="BS22" s="50"/>
      <c r="BT22" s="50"/>
      <c r="BU22" s="50"/>
      <c r="BV22" s="50"/>
      <c r="BW22" s="50"/>
      <c r="BY22" s="26">
        <f t="shared" si="2"/>
        <v>53.766666666666666</v>
      </c>
      <c r="BZ22" s="26">
        <f t="shared" si="0"/>
        <v>52.66</v>
      </c>
      <c r="CA22" s="26">
        <f t="shared" si="1"/>
        <v>53.40333333333332</v>
      </c>
      <c r="CB22" s="26">
        <f t="shared" si="3"/>
        <v>54.796666666666646</v>
      </c>
      <c r="CC22" s="40">
        <f t="shared" si="4"/>
        <v>31.8</v>
      </c>
    </row>
    <row r="23" spans="1:81" ht="11.25">
      <c r="A23" s="27">
        <v>21</v>
      </c>
      <c r="B23" s="52">
        <v>59</v>
      </c>
      <c r="C23" s="52">
        <v>68</v>
      </c>
      <c r="D23" s="52">
        <v>48</v>
      </c>
      <c r="E23" s="52">
        <v>54</v>
      </c>
      <c r="F23" s="52">
        <v>49</v>
      </c>
      <c r="G23" s="52">
        <v>71</v>
      </c>
      <c r="H23" s="52">
        <v>59</v>
      </c>
      <c r="I23" s="52">
        <v>44</v>
      </c>
      <c r="J23" s="53">
        <v>65</v>
      </c>
      <c r="K23" s="52">
        <v>40</v>
      </c>
      <c r="L23" s="52">
        <v>46</v>
      </c>
      <c r="M23" s="52">
        <v>63</v>
      </c>
      <c r="N23" s="52">
        <v>51</v>
      </c>
      <c r="O23" s="52">
        <v>31</v>
      </c>
      <c r="P23" s="52">
        <v>54</v>
      </c>
      <c r="Q23" s="52">
        <v>53</v>
      </c>
      <c r="R23" s="52">
        <v>56</v>
      </c>
      <c r="S23" s="52">
        <v>36</v>
      </c>
      <c r="T23" s="52">
        <v>53</v>
      </c>
      <c r="U23" s="52">
        <v>61</v>
      </c>
      <c r="V23" s="52">
        <v>83</v>
      </c>
      <c r="W23" s="52">
        <v>41</v>
      </c>
      <c r="X23" s="52">
        <v>36</v>
      </c>
      <c r="Y23" s="52">
        <v>36</v>
      </c>
      <c r="Z23" s="52">
        <v>39</v>
      </c>
      <c r="AA23" s="52">
        <v>48</v>
      </c>
      <c r="AB23" s="52">
        <v>44</v>
      </c>
      <c r="AC23" s="52">
        <v>79</v>
      </c>
      <c r="AD23" s="52">
        <v>54</v>
      </c>
      <c r="AE23" s="52">
        <v>44</v>
      </c>
      <c r="AF23" s="52">
        <v>69</v>
      </c>
      <c r="AG23" s="52">
        <v>41</v>
      </c>
      <c r="AH23" s="52">
        <v>47</v>
      </c>
      <c r="AI23" s="52">
        <v>34</v>
      </c>
      <c r="AJ23" s="52">
        <v>38</v>
      </c>
      <c r="AK23" s="52">
        <v>55</v>
      </c>
      <c r="AL23" s="52">
        <v>44</v>
      </c>
      <c r="AM23" s="52">
        <v>37</v>
      </c>
      <c r="AN23" s="50">
        <v>53</v>
      </c>
      <c r="AO23" s="50">
        <v>54</v>
      </c>
      <c r="AP23" s="50">
        <v>83</v>
      </c>
      <c r="AQ23" s="50">
        <v>50</v>
      </c>
      <c r="AR23" s="50">
        <v>49</v>
      </c>
      <c r="AS23" s="50">
        <v>50</v>
      </c>
      <c r="AT23" s="50">
        <v>43.1</v>
      </c>
      <c r="AU23" s="50">
        <v>55.3</v>
      </c>
      <c r="AV23" s="50">
        <v>40.4</v>
      </c>
      <c r="AW23" s="50">
        <v>59.3</v>
      </c>
      <c r="AX23" s="50">
        <v>47.9</v>
      </c>
      <c r="AY23" s="50">
        <v>76.6</v>
      </c>
      <c r="AZ23" s="50">
        <v>58.1</v>
      </c>
      <c r="BA23" s="50">
        <v>60.9</v>
      </c>
      <c r="BB23" s="50">
        <v>57</v>
      </c>
      <c r="BC23" s="50">
        <v>58.5</v>
      </c>
      <c r="BD23" s="50">
        <v>43.3</v>
      </c>
      <c r="BE23" s="50">
        <v>50.1</v>
      </c>
      <c r="BF23" s="50">
        <v>47.6</v>
      </c>
      <c r="BG23" s="50">
        <v>61.8</v>
      </c>
      <c r="BH23" s="50">
        <v>68.6</v>
      </c>
      <c r="BI23" s="50">
        <v>31.9</v>
      </c>
      <c r="BJ23" s="50">
        <v>60.1</v>
      </c>
      <c r="BK23" s="50">
        <v>67.2</v>
      </c>
      <c r="BL23" s="50">
        <v>53.2</v>
      </c>
      <c r="BM23" s="50">
        <v>40</v>
      </c>
      <c r="BN23" s="50">
        <v>90.1</v>
      </c>
      <c r="BO23" s="50">
        <v>23.6</v>
      </c>
      <c r="BP23" s="50">
        <v>53.2</v>
      </c>
      <c r="BQ23" s="50">
        <v>52.4</v>
      </c>
      <c r="BR23" s="50"/>
      <c r="BS23" s="50"/>
      <c r="BT23" s="50"/>
      <c r="BU23" s="50"/>
      <c r="BV23" s="50"/>
      <c r="BW23" s="50"/>
      <c r="BY23" s="28">
        <f t="shared" si="2"/>
        <v>49.266666666666666</v>
      </c>
      <c r="BZ23" s="28">
        <f t="shared" si="0"/>
        <v>50.669999999999995</v>
      </c>
      <c r="CA23" s="28">
        <f t="shared" si="1"/>
        <v>52.06333333333332</v>
      </c>
      <c r="CB23" s="26">
        <f t="shared" si="3"/>
        <v>54.63999999999999</v>
      </c>
      <c r="CC23" s="41">
        <f t="shared" si="4"/>
        <v>23.6</v>
      </c>
    </row>
    <row r="24" spans="1:81" ht="11.25">
      <c r="A24" s="25">
        <v>22</v>
      </c>
      <c r="B24" s="50">
        <v>62</v>
      </c>
      <c r="C24" s="50">
        <v>68</v>
      </c>
      <c r="D24" s="50">
        <v>44</v>
      </c>
      <c r="E24" s="50">
        <v>71</v>
      </c>
      <c r="F24" s="50">
        <v>49</v>
      </c>
      <c r="G24" s="50">
        <v>80</v>
      </c>
      <c r="H24" s="50">
        <v>35</v>
      </c>
      <c r="I24" s="50">
        <v>45</v>
      </c>
      <c r="J24" s="51">
        <v>45</v>
      </c>
      <c r="K24" s="50">
        <v>48</v>
      </c>
      <c r="L24" s="50">
        <v>73</v>
      </c>
      <c r="M24" s="50">
        <v>74</v>
      </c>
      <c r="N24" s="50">
        <v>54</v>
      </c>
      <c r="O24" s="50">
        <v>36</v>
      </c>
      <c r="P24" s="50">
        <v>35</v>
      </c>
      <c r="Q24" s="50">
        <v>67</v>
      </c>
      <c r="R24" s="50">
        <v>74</v>
      </c>
      <c r="S24" s="50">
        <v>21</v>
      </c>
      <c r="T24" s="50">
        <v>47</v>
      </c>
      <c r="U24" s="50">
        <v>55</v>
      </c>
      <c r="V24" s="50">
        <v>60</v>
      </c>
      <c r="W24" s="50">
        <v>56</v>
      </c>
      <c r="X24" s="50">
        <v>37</v>
      </c>
      <c r="Y24" s="50">
        <v>50</v>
      </c>
      <c r="Z24" s="50">
        <v>47</v>
      </c>
      <c r="AA24" s="50">
        <v>38</v>
      </c>
      <c r="AB24" s="50">
        <v>44</v>
      </c>
      <c r="AC24" s="50">
        <v>32</v>
      </c>
      <c r="AD24" s="50">
        <v>86</v>
      </c>
      <c r="AE24" s="50">
        <v>33</v>
      </c>
      <c r="AF24" s="50">
        <v>71</v>
      </c>
      <c r="AG24" s="50">
        <v>41</v>
      </c>
      <c r="AH24" s="50">
        <v>48</v>
      </c>
      <c r="AI24" s="50">
        <v>43</v>
      </c>
      <c r="AJ24" s="50">
        <v>58</v>
      </c>
      <c r="AK24" s="50">
        <v>38</v>
      </c>
      <c r="AL24" s="50">
        <v>44</v>
      </c>
      <c r="AM24" s="50">
        <v>49</v>
      </c>
      <c r="AN24" s="50">
        <v>61</v>
      </c>
      <c r="AO24" s="50">
        <v>45</v>
      </c>
      <c r="AP24" s="50">
        <v>66</v>
      </c>
      <c r="AQ24" s="50">
        <v>38</v>
      </c>
      <c r="AR24" s="50">
        <v>64</v>
      </c>
      <c r="AS24" s="50">
        <v>38</v>
      </c>
      <c r="AT24" s="50">
        <v>58.4</v>
      </c>
      <c r="AU24" s="50">
        <v>60.4</v>
      </c>
      <c r="AV24" s="50">
        <v>62.4</v>
      </c>
      <c r="AW24" s="50">
        <v>63.1</v>
      </c>
      <c r="AX24" s="50">
        <v>47.7</v>
      </c>
      <c r="AY24" s="50">
        <v>50.4</v>
      </c>
      <c r="AZ24" s="50">
        <v>81.8</v>
      </c>
      <c r="BA24" s="50">
        <v>58.9</v>
      </c>
      <c r="BB24" s="50">
        <v>73.9</v>
      </c>
      <c r="BC24" s="50">
        <v>58.8</v>
      </c>
      <c r="BD24" s="50">
        <v>50.8</v>
      </c>
      <c r="BE24" s="50">
        <v>66.6</v>
      </c>
      <c r="BF24" s="50">
        <v>53.9</v>
      </c>
      <c r="BG24" s="50">
        <v>45.2</v>
      </c>
      <c r="BH24" s="50">
        <v>76.5</v>
      </c>
      <c r="BI24" s="50">
        <v>57</v>
      </c>
      <c r="BJ24" s="50">
        <v>88.4</v>
      </c>
      <c r="BK24" s="50">
        <v>79.5</v>
      </c>
      <c r="BL24" s="50">
        <v>50.7</v>
      </c>
      <c r="BM24" s="50">
        <v>65.3</v>
      </c>
      <c r="BN24" s="50">
        <v>89.9</v>
      </c>
      <c r="BO24" s="50">
        <v>32.9</v>
      </c>
      <c r="BP24" s="50">
        <v>71.4</v>
      </c>
      <c r="BQ24" s="50">
        <v>59.6</v>
      </c>
      <c r="BR24" s="50"/>
      <c r="BS24" s="50"/>
      <c r="BT24" s="50"/>
      <c r="BU24" s="50"/>
      <c r="BV24" s="50"/>
      <c r="BW24" s="50"/>
      <c r="BY24" s="26">
        <f t="shared" si="2"/>
        <v>50.13333333333333</v>
      </c>
      <c r="BZ24" s="26">
        <f t="shared" si="0"/>
        <v>51.11000000000001</v>
      </c>
      <c r="CA24" s="26">
        <f t="shared" si="1"/>
        <v>55.17666666666667</v>
      </c>
      <c r="CB24" s="26">
        <f t="shared" si="3"/>
        <v>60.51666666666667</v>
      </c>
      <c r="CC24" s="40">
        <f t="shared" si="4"/>
        <v>21</v>
      </c>
    </row>
    <row r="25" spans="1:81" ht="11.25">
      <c r="A25" s="25">
        <v>23</v>
      </c>
      <c r="B25" s="50">
        <v>55</v>
      </c>
      <c r="C25" s="50">
        <v>62</v>
      </c>
      <c r="D25" s="50">
        <v>50</v>
      </c>
      <c r="E25" s="50">
        <v>81</v>
      </c>
      <c r="F25" s="50">
        <v>59</v>
      </c>
      <c r="G25" s="50">
        <v>65</v>
      </c>
      <c r="H25" s="50">
        <v>46</v>
      </c>
      <c r="I25" s="50">
        <v>59</v>
      </c>
      <c r="J25" s="51">
        <v>70</v>
      </c>
      <c r="K25" s="50">
        <v>54</v>
      </c>
      <c r="L25" s="50">
        <v>54</v>
      </c>
      <c r="M25" s="50">
        <v>91</v>
      </c>
      <c r="N25" s="50">
        <v>60</v>
      </c>
      <c r="O25" s="50">
        <v>46</v>
      </c>
      <c r="P25" s="50">
        <v>40</v>
      </c>
      <c r="Q25" s="50">
        <v>69</v>
      </c>
      <c r="R25" s="50">
        <v>46</v>
      </c>
      <c r="S25" s="50">
        <v>47</v>
      </c>
      <c r="T25" s="50">
        <v>62</v>
      </c>
      <c r="U25" s="50">
        <v>43</v>
      </c>
      <c r="V25" s="50">
        <v>30</v>
      </c>
      <c r="W25" s="50">
        <v>33</v>
      </c>
      <c r="X25" s="50">
        <v>49</v>
      </c>
      <c r="Y25" s="50">
        <v>55</v>
      </c>
      <c r="Z25" s="50">
        <v>54</v>
      </c>
      <c r="AA25" s="50">
        <v>55</v>
      </c>
      <c r="AB25" s="50">
        <v>40</v>
      </c>
      <c r="AC25" s="50">
        <v>45</v>
      </c>
      <c r="AD25" s="50">
        <v>38</v>
      </c>
      <c r="AE25" s="50">
        <v>40</v>
      </c>
      <c r="AF25" s="50">
        <v>54</v>
      </c>
      <c r="AG25" s="50">
        <v>60</v>
      </c>
      <c r="AH25" s="50">
        <v>37</v>
      </c>
      <c r="AI25" s="50">
        <v>31</v>
      </c>
      <c r="AJ25" s="50">
        <v>53</v>
      </c>
      <c r="AK25" s="50">
        <v>25</v>
      </c>
      <c r="AL25" s="50">
        <v>40</v>
      </c>
      <c r="AM25" s="50">
        <v>59</v>
      </c>
      <c r="AN25" s="50">
        <v>58</v>
      </c>
      <c r="AO25" s="50">
        <v>50</v>
      </c>
      <c r="AP25" s="50">
        <v>61</v>
      </c>
      <c r="AQ25" s="50">
        <v>55</v>
      </c>
      <c r="AR25" s="50">
        <v>55</v>
      </c>
      <c r="AS25" s="50">
        <v>55</v>
      </c>
      <c r="AT25" s="50">
        <v>58.7</v>
      </c>
      <c r="AU25" s="50">
        <v>69.9</v>
      </c>
      <c r="AV25" s="50">
        <v>31.6</v>
      </c>
      <c r="AW25" s="50">
        <v>73.7</v>
      </c>
      <c r="AX25" s="50">
        <v>54.8</v>
      </c>
      <c r="AY25" s="50">
        <v>52.7</v>
      </c>
      <c r="AZ25" s="50">
        <v>65.9</v>
      </c>
      <c r="BA25" s="50">
        <v>42.1</v>
      </c>
      <c r="BB25" s="50">
        <v>44.7</v>
      </c>
      <c r="BC25" s="50">
        <v>84.8</v>
      </c>
      <c r="BD25" s="50">
        <v>35</v>
      </c>
      <c r="BE25" s="50">
        <v>69.7</v>
      </c>
      <c r="BF25" s="50">
        <v>57.4</v>
      </c>
      <c r="BG25" s="50">
        <v>44.1</v>
      </c>
      <c r="BH25" s="50">
        <v>66.6</v>
      </c>
      <c r="BI25" s="50">
        <v>64.7</v>
      </c>
      <c r="BJ25" s="50">
        <v>65.4</v>
      </c>
      <c r="BK25" s="50">
        <v>54.5</v>
      </c>
      <c r="BL25" s="50">
        <v>67.5</v>
      </c>
      <c r="BM25" s="50">
        <v>49.4</v>
      </c>
      <c r="BN25" s="50">
        <v>34.3</v>
      </c>
      <c r="BO25" s="50">
        <v>53.3</v>
      </c>
      <c r="BP25" s="50">
        <v>42.5</v>
      </c>
      <c r="BQ25" s="50">
        <v>79.6</v>
      </c>
      <c r="BR25" s="50"/>
      <c r="BS25" s="50"/>
      <c r="BT25" s="50"/>
      <c r="BU25" s="50"/>
      <c r="BV25" s="50"/>
      <c r="BW25" s="50"/>
      <c r="BY25" s="26">
        <f t="shared" si="2"/>
        <v>49.333333333333336</v>
      </c>
      <c r="BZ25" s="26">
        <f t="shared" si="0"/>
        <v>49.03</v>
      </c>
      <c r="CA25" s="26">
        <f t="shared" si="1"/>
        <v>51.870000000000005</v>
      </c>
      <c r="CB25" s="26">
        <f t="shared" si="3"/>
        <v>56.56333333333334</v>
      </c>
      <c r="CC25" s="40">
        <f t="shared" si="4"/>
        <v>25</v>
      </c>
    </row>
    <row r="26" spans="1:81" ht="11.25">
      <c r="A26" s="25">
        <v>24</v>
      </c>
      <c r="B26" s="50">
        <v>81</v>
      </c>
      <c r="C26" s="50">
        <v>63</v>
      </c>
      <c r="D26" s="50">
        <v>54</v>
      </c>
      <c r="E26" s="50">
        <v>80</v>
      </c>
      <c r="F26" s="50">
        <v>53</v>
      </c>
      <c r="G26" s="50">
        <v>59</v>
      </c>
      <c r="H26" s="50">
        <v>40</v>
      </c>
      <c r="I26" s="50">
        <v>47</v>
      </c>
      <c r="J26" s="51">
        <v>59</v>
      </c>
      <c r="K26" s="50">
        <v>41</v>
      </c>
      <c r="L26" s="50">
        <v>59</v>
      </c>
      <c r="M26" s="50">
        <v>64</v>
      </c>
      <c r="N26" s="50">
        <v>45</v>
      </c>
      <c r="O26" s="50">
        <v>51</v>
      </c>
      <c r="P26" s="50">
        <v>52</v>
      </c>
      <c r="Q26" s="50">
        <v>77</v>
      </c>
      <c r="R26" s="50">
        <v>50</v>
      </c>
      <c r="S26" s="50">
        <v>49</v>
      </c>
      <c r="T26" s="50">
        <v>54</v>
      </c>
      <c r="U26" s="50">
        <v>41</v>
      </c>
      <c r="V26" s="50">
        <v>55</v>
      </c>
      <c r="W26" s="50">
        <v>26</v>
      </c>
      <c r="X26" s="50">
        <v>57</v>
      </c>
      <c r="Y26" s="50">
        <v>73</v>
      </c>
      <c r="Z26" s="50">
        <v>46</v>
      </c>
      <c r="AA26" s="50">
        <v>51</v>
      </c>
      <c r="AB26" s="50">
        <v>53</v>
      </c>
      <c r="AC26" s="50">
        <v>61</v>
      </c>
      <c r="AD26" s="50">
        <v>26</v>
      </c>
      <c r="AE26" s="50">
        <v>57</v>
      </c>
      <c r="AF26" s="50">
        <v>36</v>
      </c>
      <c r="AG26" s="50">
        <v>52</v>
      </c>
      <c r="AH26" s="50">
        <v>35</v>
      </c>
      <c r="AI26" s="50">
        <v>50</v>
      </c>
      <c r="AJ26" s="50">
        <v>71</v>
      </c>
      <c r="AK26" s="50">
        <v>44</v>
      </c>
      <c r="AL26" s="50">
        <v>28</v>
      </c>
      <c r="AM26" s="50">
        <v>69</v>
      </c>
      <c r="AN26" s="50">
        <v>56</v>
      </c>
      <c r="AO26" s="50">
        <v>68</v>
      </c>
      <c r="AP26" s="50">
        <v>36</v>
      </c>
      <c r="AQ26" s="50">
        <v>55</v>
      </c>
      <c r="AR26" s="50">
        <v>52</v>
      </c>
      <c r="AS26" s="50">
        <v>55</v>
      </c>
      <c r="AT26" s="50">
        <v>58.4</v>
      </c>
      <c r="AU26" s="50">
        <v>68.1</v>
      </c>
      <c r="AV26" s="50">
        <v>35.9</v>
      </c>
      <c r="AW26" s="50">
        <v>55.9</v>
      </c>
      <c r="AX26" s="50">
        <v>42.1</v>
      </c>
      <c r="AY26" s="50">
        <v>64.7</v>
      </c>
      <c r="AZ26" s="50">
        <v>37.4</v>
      </c>
      <c r="BA26" s="50">
        <v>42.8</v>
      </c>
      <c r="BB26" s="50">
        <v>51.2</v>
      </c>
      <c r="BC26" s="50">
        <v>65.3</v>
      </c>
      <c r="BD26" s="50">
        <v>44.8</v>
      </c>
      <c r="BE26" s="50">
        <v>80.6</v>
      </c>
      <c r="BF26" s="50">
        <v>60.4</v>
      </c>
      <c r="BG26" s="50">
        <v>44.9</v>
      </c>
      <c r="BH26" s="50">
        <v>72.3</v>
      </c>
      <c r="BI26" s="50">
        <v>32.5</v>
      </c>
      <c r="BJ26" s="50">
        <v>75.9</v>
      </c>
      <c r="BK26" s="50">
        <v>52.3</v>
      </c>
      <c r="BL26" s="50">
        <v>51.6</v>
      </c>
      <c r="BM26" s="50">
        <v>40.2</v>
      </c>
      <c r="BN26" s="50">
        <v>46.5</v>
      </c>
      <c r="BO26" s="50">
        <v>60</v>
      </c>
      <c r="BP26" s="50">
        <v>67.3</v>
      </c>
      <c r="BQ26" s="50">
        <v>45.8</v>
      </c>
      <c r="BR26" s="50"/>
      <c r="BS26" s="50"/>
      <c r="BT26" s="50"/>
      <c r="BU26" s="50"/>
      <c r="BV26" s="50"/>
      <c r="BW26" s="50"/>
      <c r="BY26" s="26">
        <f t="shared" si="2"/>
        <v>51.06666666666667</v>
      </c>
      <c r="BZ26" s="26">
        <f t="shared" si="0"/>
        <v>50.84333333333334</v>
      </c>
      <c r="CA26" s="26">
        <f t="shared" si="1"/>
        <v>51.416666666666664</v>
      </c>
      <c r="CB26" s="26">
        <f t="shared" si="3"/>
        <v>53.96333333333333</v>
      </c>
      <c r="CC26" s="40">
        <f t="shared" si="4"/>
        <v>26</v>
      </c>
    </row>
    <row r="27" spans="1:81" ht="11.25">
      <c r="A27" s="25">
        <v>25</v>
      </c>
      <c r="B27" s="50">
        <v>53</v>
      </c>
      <c r="C27" s="50">
        <v>64</v>
      </c>
      <c r="D27" s="50">
        <v>56</v>
      </c>
      <c r="E27" s="50">
        <v>67</v>
      </c>
      <c r="F27" s="50">
        <v>57</v>
      </c>
      <c r="G27" s="50">
        <v>64</v>
      </c>
      <c r="H27" s="50">
        <v>56</v>
      </c>
      <c r="I27" s="50">
        <v>53</v>
      </c>
      <c r="J27" s="51">
        <v>58</v>
      </c>
      <c r="K27" s="50">
        <v>68</v>
      </c>
      <c r="L27" s="50">
        <v>57</v>
      </c>
      <c r="M27" s="50">
        <v>39</v>
      </c>
      <c r="N27" s="50">
        <v>66</v>
      </c>
      <c r="O27" s="50">
        <v>47</v>
      </c>
      <c r="P27" s="50">
        <v>44</v>
      </c>
      <c r="Q27" s="50">
        <v>71</v>
      </c>
      <c r="R27" s="50">
        <v>79</v>
      </c>
      <c r="S27" s="50">
        <v>71</v>
      </c>
      <c r="T27" s="50">
        <v>44</v>
      </c>
      <c r="U27" s="50">
        <v>56</v>
      </c>
      <c r="V27" s="50">
        <v>55</v>
      </c>
      <c r="W27" s="50">
        <v>41</v>
      </c>
      <c r="X27" s="50">
        <v>49</v>
      </c>
      <c r="Y27" s="50">
        <v>33</v>
      </c>
      <c r="Z27" s="50">
        <v>56</v>
      </c>
      <c r="AA27" s="50">
        <v>44</v>
      </c>
      <c r="AB27" s="50">
        <v>36</v>
      </c>
      <c r="AC27" s="50">
        <v>62</v>
      </c>
      <c r="AD27" s="50">
        <v>31</v>
      </c>
      <c r="AE27" s="50">
        <v>29</v>
      </c>
      <c r="AF27" s="50">
        <v>31</v>
      </c>
      <c r="AG27" s="50">
        <v>62</v>
      </c>
      <c r="AH27" s="50">
        <v>30</v>
      </c>
      <c r="AI27" s="50">
        <v>51</v>
      </c>
      <c r="AJ27" s="50">
        <v>59</v>
      </c>
      <c r="AK27" s="50">
        <v>59</v>
      </c>
      <c r="AL27" s="50">
        <v>58</v>
      </c>
      <c r="AM27" s="50">
        <v>48</v>
      </c>
      <c r="AN27" s="50">
        <v>67</v>
      </c>
      <c r="AO27" s="50">
        <v>40</v>
      </c>
      <c r="AP27" s="50">
        <v>32</v>
      </c>
      <c r="AQ27" s="50">
        <v>66</v>
      </c>
      <c r="AR27" s="50">
        <v>31</v>
      </c>
      <c r="AS27" s="50">
        <v>66</v>
      </c>
      <c r="AT27" s="50">
        <v>60.4</v>
      </c>
      <c r="AU27" s="50">
        <v>43.5</v>
      </c>
      <c r="AV27" s="50">
        <v>39.8</v>
      </c>
      <c r="AW27" s="50">
        <v>66.6</v>
      </c>
      <c r="AX27" s="50">
        <v>46.5</v>
      </c>
      <c r="AY27" s="50">
        <v>60.9</v>
      </c>
      <c r="AZ27" s="50">
        <v>68.1</v>
      </c>
      <c r="BA27" s="50">
        <v>65.4</v>
      </c>
      <c r="BB27" s="50">
        <v>34.4</v>
      </c>
      <c r="BC27" s="50">
        <v>54.9</v>
      </c>
      <c r="BD27" s="50">
        <v>57.5</v>
      </c>
      <c r="BE27" s="50">
        <v>77.3</v>
      </c>
      <c r="BF27" s="50">
        <v>62.2</v>
      </c>
      <c r="BG27" s="50">
        <v>61.5</v>
      </c>
      <c r="BH27" s="50">
        <v>59.4</v>
      </c>
      <c r="BI27" s="50">
        <v>46.7</v>
      </c>
      <c r="BJ27" s="50">
        <v>88.2</v>
      </c>
      <c r="BK27" s="50">
        <v>45.2</v>
      </c>
      <c r="BL27" s="50">
        <v>23.4</v>
      </c>
      <c r="BM27" s="50">
        <v>45.1</v>
      </c>
      <c r="BN27" s="50">
        <v>50</v>
      </c>
      <c r="BO27" s="50">
        <v>45.6</v>
      </c>
      <c r="BP27" s="50">
        <v>78</v>
      </c>
      <c r="BQ27" s="50">
        <v>34.4</v>
      </c>
      <c r="BR27" s="50"/>
      <c r="BS27" s="50"/>
      <c r="BT27" s="50"/>
      <c r="BU27" s="50"/>
      <c r="BV27" s="50"/>
      <c r="BW27" s="50"/>
      <c r="BY27" s="26">
        <f t="shared" si="2"/>
        <v>51.13333333333333</v>
      </c>
      <c r="BZ27" s="26">
        <f t="shared" si="0"/>
        <v>48.21</v>
      </c>
      <c r="CA27" s="26">
        <f t="shared" si="1"/>
        <v>51.966666666666676</v>
      </c>
      <c r="CB27" s="26">
        <f t="shared" si="3"/>
        <v>53.9</v>
      </c>
      <c r="CC27" s="40">
        <f t="shared" si="4"/>
        <v>23.4</v>
      </c>
    </row>
    <row r="28" spans="1:81" ht="11.25">
      <c r="A28" s="25">
        <v>26</v>
      </c>
      <c r="B28" s="50">
        <v>58</v>
      </c>
      <c r="C28" s="50">
        <v>71</v>
      </c>
      <c r="D28" s="50">
        <v>65</v>
      </c>
      <c r="E28" s="50">
        <v>59</v>
      </c>
      <c r="F28" s="50">
        <v>78</v>
      </c>
      <c r="G28" s="50">
        <v>91</v>
      </c>
      <c r="H28" s="50">
        <v>48</v>
      </c>
      <c r="I28" s="50">
        <v>55</v>
      </c>
      <c r="J28" s="51">
        <v>56</v>
      </c>
      <c r="K28" s="50">
        <v>50</v>
      </c>
      <c r="L28" s="50">
        <v>80</v>
      </c>
      <c r="M28" s="50">
        <v>43</v>
      </c>
      <c r="N28" s="50">
        <v>55</v>
      </c>
      <c r="O28" s="50">
        <v>79</v>
      </c>
      <c r="P28" s="50">
        <v>60</v>
      </c>
      <c r="Q28" s="50">
        <v>70</v>
      </c>
      <c r="R28" s="50">
        <v>47</v>
      </c>
      <c r="S28" s="50">
        <v>47</v>
      </c>
      <c r="T28" s="50">
        <v>58</v>
      </c>
      <c r="U28" s="50">
        <v>51</v>
      </c>
      <c r="V28" s="50">
        <v>33</v>
      </c>
      <c r="W28" s="50">
        <v>60</v>
      </c>
      <c r="X28" s="50">
        <v>49</v>
      </c>
      <c r="Y28" s="50">
        <v>41</v>
      </c>
      <c r="Z28" s="50">
        <v>52</v>
      </c>
      <c r="AA28" s="50">
        <v>54</v>
      </c>
      <c r="AB28" s="50">
        <v>48</v>
      </c>
      <c r="AC28" s="50">
        <v>25</v>
      </c>
      <c r="AD28" s="50">
        <v>49</v>
      </c>
      <c r="AE28" s="50">
        <v>34</v>
      </c>
      <c r="AF28" s="50">
        <v>43</v>
      </c>
      <c r="AG28" s="50">
        <v>25</v>
      </c>
      <c r="AH28" s="50">
        <v>50</v>
      </c>
      <c r="AI28" s="50">
        <v>51</v>
      </c>
      <c r="AJ28" s="50">
        <v>61</v>
      </c>
      <c r="AK28" s="50">
        <v>55</v>
      </c>
      <c r="AL28" s="50">
        <v>58</v>
      </c>
      <c r="AM28" s="50">
        <v>69</v>
      </c>
      <c r="AN28" s="50">
        <v>70</v>
      </c>
      <c r="AO28" s="50">
        <v>35</v>
      </c>
      <c r="AP28" s="50">
        <v>37</v>
      </c>
      <c r="AQ28" s="50">
        <v>44</v>
      </c>
      <c r="AR28" s="50">
        <v>40</v>
      </c>
      <c r="AS28" s="50">
        <v>44</v>
      </c>
      <c r="AT28" s="50">
        <v>29.8</v>
      </c>
      <c r="AU28" s="50">
        <v>30.3</v>
      </c>
      <c r="AV28" s="50">
        <v>53.7</v>
      </c>
      <c r="AW28" s="50">
        <v>42.8</v>
      </c>
      <c r="AX28" s="50">
        <v>45.4</v>
      </c>
      <c r="AY28" s="50">
        <v>66.9</v>
      </c>
      <c r="AZ28" s="50">
        <v>46</v>
      </c>
      <c r="BA28" s="50">
        <v>69</v>
      </c>
      <c r="BB28" s="50">
        <v>52.9</v>
      </c>
      <c r="BC28" s="50">
        <v>57.4</v>
      </c>
      <c r="BD28" s="50">
        <v>79</v>
      </c>
      <c r="BE28" s="50">
        <v>55.6</v>
      </c>
      <c r="BF28" s="50">
        <v>74</v>
      </c>
      <c r="BG28" s="50">
        <v>47</v>
      </c>
      <c r="BH28" s="50">
        <v>35.8</v>
      </c>
      <c r="BI28" s="50">
        <v>49.6</v>
      </c>
      <c r="BJ28" s="50">
        <v>79.7</v>
      </c>
      <c r="BK28" s="50">
        <v>62.1</v>
      </c>
      <c r="BL28" s="50">
        <v>27.9</v>
      </c>
      <c r="BM28" s="50">
        <v>56.8</v>
      </c>
      <c r="BN28" s="50">
        <v>42.6</v>
      </c>
      <c r="BO28" s="50">
        <v>46.3</v>
      </c>
      <c r="BP28" s="50">
        <v>45.8</v>
      </c>
      <c r="BQ28" s="50">
        <v>39.7</v>
      </c>
      <c r="BR28" s="50"/>
      <c r="BS28" s="50"/>
      <c r="BT28" s="50"/>
      <c r="BU28" s="50"/>
      <c r="BV28" s="50"/>
      <c r="BW28" s="50"/>
      <c r="BY28" s="26">
        <f t="shared" si="2"/>
        <v>51.766666666666666</v>
      </c>
      <c r="BZ28" s="26">
        <f t="shared" si="0"/>
        <v>46.419999999999995</v>
      </c>
      <c r="CA28" s="26">
        <f t="shared" si="1"/>
        <v>50.49333333333333</v>
      </c>
      <c r="CB28" s="26">
        <f t="shared" si="3"/>
        <v>50.203333333333326</v>
      </c>
      <c r="CC28" s="40">
        <f t="shared" si="4"/>
        <v>25</v>
      </c>
    </row>
    <row r="29" spans="1:81" ht="11.25">
      <c r="A29" s="25">
        <v>27</v>
      </c>
      <c r="B29" s="50">
        <v>62</v>
      </c>
      <c r="C29" s="50">
        <v>77</v>
      </c>
      <c r="D29" s="50">
        <v>59</v>
      </c>
      <c r="E29" s="50">
        <v>59</v>
      </c>
      <c r="F29" s="50">
        <v>72</v>
      </c>
      <c r="G29" s="50">
        <v>41</v>
      </c>
      <c r="H29" s="50">
        <v>63</v>
      </c>
      <c r="I29" s="50">
        <v>67</v>
      </c>
      <c r="J29" s="51">
        <v>73</v>
      </c>
      <c r="K29" s="50">
        <v>52</v>
      </c>
      <c r="L29" s="50">
        <v>88</v>
      </c>
      <c r="M29" s="50">
        <v>57</v>
      </c>
      <c r="N29" s="50">
        <v>53</v>
      </c>
      <c r="O29" s="50">
        <v>89</v>
      </c>
      <c r="P29" s="50">
        <v>55</v>
      </c>
      <c r="Q29" s="50">
        <v>44</v>
      </c>
      <c r="R29" s="50">
        <v>46</v>
      </c>
      <c r="S29" s="50">
        <v>38</v>
      </c>
      <c r="T29" s="50">
        <v>39</v>
      </c>
      <c r="U29" s="50">
        <v>41</v>
      </c>
      <c r="V29" s="50">
        <v>52</v>
      </c>
      <c r="W29" s="50">
        <v>82</v>
      </c>
      <c r="X29" s="50">
        <v>59</v>
      </c>
      <c r="Y29" s="50">
        <v>40</v>
      </c>
      <c r="Z29" s="50">
        <v>52</v>
      </c>
      <c r="AA29" s="50">
        <v>77</v>
      </c>
      <c r="AB29" s="50">
        <v>46</v>
      </c>
      <c r="AC29" s="50">
        <v>30</v>
      </c>
      <c r="AD29" s="50">
        <v>53</v>
      </c>
      <c r="AE29" s="50">
        <v>43</v>
      </c>
      <c r="AF29" s="50">
        <v>34</v>
      </c>
      <c r="AG29" s="50">
        <v>71</v>
      </c>
      <c r="AH29" s="50">
        <v>20</v>
      </c>
      <c r="AI29" s="50">
        <v>61</v>
      </c>
      <c r="AJ29" s="50">
        <v>72</v>
      </c>
      <c r="AK29" s="50">
        <v>52</v>
      </c>
      <c r="AL29" s="50">
        <v>51</v>
      </c>
      <c r="AM29" s="50">
        <v>40</v>
      </c>
      <c r="AN29" s="50">
        <v>83</v>
      </c>
      <c r="AO29" s="50">
        <v>38</v>
      </c>
      <c r="AP29" s="50">
        <v>30</v>
      </c>
      <c r="AQ29" s="50">
        <v>36</v>
      </c>
      <c r="AR29" s="50">
        <v>29</v>
      </c>
      <c r="AS29" s="50">
        <v>36</v>
      </c>
      <c r="AT29" s="50">
        <v>32.7</v>
      </c>
      <c r="AU29" s="50">
        <v>51.5</v>
      </c>
      <c r="AV29" s="50">
        <v>66</v>
      </c>
      <c r="AW29" s="50">
        <v>34.8</v>
      </c>
      <c r="AX29" s="50">
        <v>47.5</v>
      </c>
      <c r="AY29" s="50">
        <v>47.2</v>
      </c>
      <c r="AZ29" s="50">
        <v>48.6</v>
      </c>
      <c r="BA29" s="50">
        <v>41.8</v>
      </c>
      <c r="BB29" s="50">
        <v>68.4</v>
      </c>
      <c r="BC29" s="50">
        <v>73.9</v>
      </c>
      <c r="BD29" s="50">
        <v>81.3</v>
      </c>
      <c r="BE29" s="50">
        <v>51.1</v>
      </c>
      <c r="BF29" s="50">
        <v>42.2</v>
      </c>
      <c r="BG29" s="50">
        <v>32.3</v>
      </c>
      <c r="BH29" s="50">
        <v>44.2</v>
      </c>
      <c r="BI29" s="50">
        <v>42.8</v>
      </c>
      <c r="BJ29" s="50">
        <v>30.6</v>
      </c>
      <c r="BK29" s="50">
        <v>46.8</v>
      </c>
      <c r="BL29" s="50">
        <v>41.2</v>
      </c>
      <c r="BM29" s="50">
        <v>29.6</v>
      </c>
      <c r="BN29" s="50">
        <v>45.4</v>
      </c>
      <c r="BO29" s="50">
        <v>56.4</v>
      </c>
      <c r="BP29" s="50">
        <v>74.4</v>
      </c>
      <c r="BQ29" s="50">
        <v>48.9</v>
      </c>
      <c r="BR29" s="50"/>
      <c r="BS29" s="50"/>
      <c r="BT29" s="50"/>
      <c r="BU29" s="50"/>
      <c r="BV29" s="50"/>
      <c r="BW29" s="50"/>
      <c r="BY29" s="26">
        <f t="shared" si="2"/>
        <v>53.666666666666664</v>
      </c>
      <c r="BZ29" s="26">
        <f t="shared" si="0"/>
        <v>48.4</v>
      </c>
      <c r="CA29" s="26">
        <f t="shared" si="1"/>
        <v>48.943333333333335</v>
      </c>
      <c r="CB29" s="26">
        <f t="shared" si="3"/>
        <v>47.720000000000006</v>
      </c>
      <c r="CC29" s="40">
        <f t="shared" si="4"/>
        <v>20</v>
      </c>
    </row>
    <row r="30" spans="1:81" ht="11.25">
      <c r="A30" s="25">
        <v>28</v>
      </c>
      <c r="B30" s="50">
        <v>75</v>
      </c>
      <c r="C30" s="50">
        <v>67</v>
      </c>
      <c r="D30" s="50">
        <v>68</v>
      </c>
      <c r="E30" s="50">
        <v>73</v>
      </c>
      <c r="F30" s="50">
        <v>62</v>
      </c>
      <c r="G30" s="50">
        <v>47</v>
      </c>
      <c r="H30" s="50">
        <v>90</v>
      </c>
      <c r="I30" s="50">
        <v>39</v>
      </c>
      <c r="J30" s="51">
        <v>84</v>
      </c>
      <c r="K30" s="50">
        <v>63</v>
      </c>
      <c r="L30" s="50">
        <v>69</v>
      </c>
      <c r="M30" s="50">
        <v>60</v>
      </c>
      <c r="N30" s="50">
        <v>41</v>
      </c>
      <c r="O30" s="50">
        <v>68</v>
      </c>
      <c r="P30" s="50">
        <v>46</v>
      </c>
      <c r="Q30" s="50">
        <v>53</v>
      </c>
      <c r="R30" s="50">
        <v>31</v>
      </c>
      <c r="S30" s="50">
        <v>62</v>
      </c>
      <c r="T30" s="50">
        <v>35</v>
      </c>
      <c r="U30" s="50">
        <v>45</v>
      </c>
      <c r="V30" s="50">
        <v>76</v>
      </c>
      <c r="W30" s="50">
        <v>36</v>
      </c>
      <c r="X30" s="50">
        <v>68</v>
      </c>
      <c r="Y30" s="50">
        <v>57</v>
      </c>
      <c r="Z30" s="50">
        <v>57</v>
      </c>
      <c r="AA30" s="50">
        <v>91</v>
      </c>
      <c r="AB30" s="50">
        <v>44</v>
      </c>
      <c r="AC30" s="50">
        <v>34</v>
      </c>
      <c r="AD30" s="50">
        <v>56</v>
      </c>
      <c r="AE30" s="50">
        <v>61</v>
      </c>
      <c r="AF30" s="50">
        <v>51</v>
      </c>
      <c r="AG30" s="50">
        <v>36</v>
      </c>
      <c r="AH30" s="50">
        <v>50</v>
      </c>
      <c r="AI30" s="50">
        <v>58</v>
      </c>
      <c r="AJ30" s="50">
        <v>68</v>
      </c>
      <c r="AK30" s="50">
        <v>50</v>
      </c>
      <c r="AL30" s="50">
        <v>62</v>
      </c>
      <c r="AM30" s="50">
        <v>49</v>
      </c>
      <c r="AN30" s="50">
        <v>60</v>
      </c>
      <c r="AO30" s="50">
        <v>42</v>
      </c>
      <c r="AP30" s="50">
        <v>30</v>
      </c>
      <c r="AQ30" s="50">
        <v>59</v>
      </c>
      <c r="AR30" s="50">
        <v>48</v>
      </c>
      <c r="AS30" s="50">
        <v>59</v>
      </c>
      <c r="AT30" s="50">
        <v>36</v>
      </c>
      <c r="AU30" s="50">
        <v>37.5</v>
      </c>
      <c r="AV30" s="50">
        <v>43.4</v>
      </c>
      <c r="AW30" s="50">
        <v>62</v>
      </c>
      <c r="AX30" s="50">
        <v>66.5</v>
      </c>
      <c r="AY30" s="50">
        <v>27.9</v>
      </c>
      <c r="AZ30" s="50">
        <v>60.3</v>
      </c>
      <c r="BA30" s="50">
        <v>39.7</v>
      </c>
      <c r="BB30" s="50">
        <v>54.1</v>
      </c>
      <c r="BC30" s="50">
        <v>49.9</v>
      </c>
      <c r="BD30" s="50">
        <v>49.3</v>
      </c>
      <c r="BE30" s="50">
        <v>51.3</v>
      </c>
      <c r="BF30" s="50">
        <v>47.2</v>
      </c>
      <c r="BG30" s="50">
        <v>52.3</v>
      </c>
      <c r="BH30" s="50">
        <v>50.3</v>
      </c>
      <c r="BI30" s="50">
        <v>48.1</v>
      </c>
      <c r="BJ30" s="50">
        <v>46.8</v>
      </c>
      <c r="BK30" s="50">
        <v>28.7</v>
      </c>
      <c r="BL30" s="50">
        <v>42</v>
      </c>
      <c r="BM30" s="50">
        <v>59.2</v>
      </c>
      <c r="BN30" s="50">
        <v>47.6</v>
      </c>
      <c r="BO30" s="50">
        <v>49.2</v>
      </c>
      <c r="BP30" s="50">
        <v>47.7</v>
      </c>
      <c r="BQ30" s="50">
        <v>56.7</v>
      </c>
      <c r="BR30" s="50"/>
      <c r="BS30" s="50"/>
      <c r="BT30" s="50"/>
      <c r="BU30" s="50"/>
      <c r="BV30" s="50"/>
      <c r="BW30" s="50"/>
      <c r="BY30" s="26">
        <f t="shared" si="2"/>
        <v>55.36666666666667</v>
      </c>
      <c r="BZ30" s="26">
        <f t="shared" si="0"/>
        <v>52.03</v>
      </c>
      <c r="CA30" s="26">
        <f t="shared" si="1"/>
        <v>50.54666666666667</v>
      </c>
      <c r="CB30" s="26">
        <f t="shared" si="3"/>
        <v>48.38999999999999</v>
      </c>
      <c r="CC30" s="40">
        <f t="shared" si="4"/>
        <v>27.9</v>
      </c>
    </row>
    <row r="31" spans="1:81" ht="11.25">
      <c r="A31" s="25">
        <v>29</v>
      </c>
      <c r="B31" s="50">
        <v>81</v>
      </c>
      <c r="C31" s="50">
        <v>47</v>
      </c>
      <c r="D31" s="50">
        <v>56</v>
      </c>
      <c r="E31" s="50">
        <v>78</v>
      </c>
      <c r="F31" s="50">
        <v>63</v>
      </c>
      <c r="G31" s="50">
        <v>52</v>
      </c>
      <c r="H31" s="50">
        <v>73</v>
      </c>
      <c r="I31" s="50">
        <v>48</v>
      </c>
      <c r="J31" s="51">
        <v>44</v>
      </c>
      <c r="K31" s="50">
        <v>73</v>
      </c>
      <c r="L31" s="50">
        <v>77</v>
      </c>
      <c r="M31" s="50">
        <v>40</v>
      </c>
      <c r="N31" s="50">
        <v>44</v>
      </c>
      <c r="O31" s="50">
        <v>34</v>
      </c>
      <c r="P31" s="50">
        <v>28</v>
      </c>
      <c r="Q31" s="50">
        <v>52</v>
      </c>
      <c r="R31" s="50">
        <v>25</v>
      </c>
      <c r="S31" s="50">
        <v>62</v>
      </c>
      <c r="T31" s="50">
        <v>49</v>
      </c>
      <c r="U31" s="50">
        <v>73</v>
      </c>
      <c r="V31" s="50">
        <v>33</v>
      </c>
      <c r="W31" s="50">
        <v>53</v>
      </c>
      <c r="X31" s="50">
        <v>60</v>
      </c>
      <c r="Y31" s="50">
        <v>22</v>
      </c>
      <c r="Z31" s="50">
        <v>48</v>
      </c>
      <c r="AA31" s="50">
        <v>64</v>
      </c>
      <c r="AB31" s="50">
        <v>66</v>
      </c>
      <c r="AC31" s="50">
        <v>61</v>
      </c>
      <c r="AD31" s="50">
        <v>61</v>
      </c>
      <c r="AE31" s="50">
        <v>67</v>
      </c>
      <c r="AF31" s="50">
        <v>34</v>
      </c>
      <c r="AG31" s="50">
        <v>59</v>
      </c>
      <c r="AH31" s="50">
        <v>62</v>
      </c>
      <c r="AI31" s="50">
        <v>41</v>
      </c>
      <c r="AJ31" s="50">
        <v>58</v>
      </c>
      <c r="AK31" s="50">
        <v>34</v>
      </c>
      <c r="AL31" s="50">
        <v>31</v>
      </c>
      <c r="AM31" s="50">
        <v>44</v>
      </c>
      <c r="AN31" s="50">
        <v>37</v>
      </c>
      <c r="AO31" s="50">
        <v>65</v>
      </c>
      <c r="AP31" s="50">
        <v>50</v>
      </c>
      <c r="AQ31" s="50">
        <v>60</v>
      </c>
      <c r="AR31" s="50">
        <v>64</v>
      </c>
      <c r="AS31" s="50">
        <v>60</v>
      </c>
      <c r="AT31" s="50">
        <v>56.7</v>
      </c>
      <c r="AU31" s="50">
        <v>60.5</v>
      </c>
      <c r="AV31" s="50">
        <v>43.4</v>
      </c>
      <c r="AW31" s="50">
        <v>84.6</v>
      </c>
      <c r="AX31" s="50">
        <v>45.8</v>
      </c>
      <c r="AY31" s="50">
        <v>35.1</v>
      </c>
      <c r="AZ31" s="50">
        <v>46</v>
      </c>
      <c r="BA31" s="50">
        <v>51.7</v>
      </c>
      <c r="BB31" s="50">
        <v>65.4</v>
      </c>
      <c r="BC31" s="50">
        <v>52.7</v>
      </c>
      <c r="BD31" s="50">
        <v>61.2</v>
      </c>
      <c r="BE31" s="50">
        <v>47.4</v>
      </c>
      <c r="BF31" s="50">
        <v>66.3</v>
      </c>
      <c r="BG31" s="50">
        <v>38.8</v>
      </c>
      <c r="BH31" s="50">
        <v>54.9</v>
      </c>
      <c r="BI31" s="50">
        <v>39.7</v>
      </c>
      <c r="BJ31" s="50">
        <v>65.8</v>
      </c>
      <c r="BK31" s="50">
        <v>26.9</v>
      </c>
      <c r="BL31" s="50">
        <v>64.5</v>
      </c>
      <c r="BM31" s="50">
        <v>40.8</v>
      </c>
      <c r="BN31" s="50">
        <v>88.5</v>
      </c>
      <c r="BO31" s="50">
        <v>42.7</v>
      </c>
      <c r="BP31" s="50">
        <v>78.4</v>
      </c>
      <c r="BQ31" s="50">
        <v>36.5</v>
      </c>
      <c r="BR31" s="50"/>
      <c r="BS31" s="50"/>
      <c r="BT31" s="50"/>
      <c r="BU31" s="50"/>
      <c r="BV31" s="50"/>
      <c r="BW31" s="50"/>
      <c r="BY31" s="26">
        <f t="shared" si="2"/>
        <v>49.96666666666667</v>
      </c>
      <c r="BZ31" s="26">
        <f t="shared" si="0"/>
        <v>53.373333333333335</v>
      </c>
      <c r="CA31" s="26">
        <f t="shared" si="1"/>
        <v>52.75333333333334</v>
      </c>
      <c r="CB31" s="26">
        <f t="shared" si="3"/>
        <v>54.34333333333334</v>
      </c>
      <c r="CC31" s="40">
        <f t="shared" si="4"/>
        <v>22</v>
      </c>
    </row>
    <row r="32" spans="1:81" ht="11.25">
      <c r="A32" s="25">
        <v>30</v>
      </c>
      <c r="B32" s="50">
        <v>59</v>
      </c>
      <c r="C32" s="50">
        <v>60</v>
      </c>
      <c r="D32" s="50">
        <v>38</v>
      </c>
      <c r="E32" s="50">
        <v>80</v>
      </c>
      <c r="F32" s="50">
        <v>78</v>
      </c>
      <c r="G32" s="50">
        <v>59</v>
      </c>
      <c r="H32" s="50">
        <v>50</v>
      </c>
      <c r="I32" s="50">
        <v>69</v>
      </c>
      <c r="J32" s="51">
        <v>44</v>
      </c>
      <c r="K32" s="50">
        <v>60</v>
      </c>
      <c r="L32" s="50">
        <v>64</v>
      </c>
      <c r="M32" s="50">
        <v>43</v>
      </c>
      <c r="N32" s="50">
        <v>59</v>
      </c>
      <c r="O32" s="50">
        <v>52</v>
      </c>
      <c r="P32" s="50">
        <v>48</v>
      </c>
      <c r="Q32" s="50">
        <v>55</v>
      </c>
      <c r="R32" s="50">
        <v>32</v>
      </c>
      <c r="S32" s="50">
        <v>40</v>
      </c>
      <c r="T32" s="50">
        <v>90</v>
      </c>
      <c r="U32" s="50">
        <v>43</v>
      </c>
      <c r="V32" s="50">
        <v>50</v>
      </c>
      <c r="W32" s="50">
        <v>64</v>
      </c>
      <c r="X32" s="50">
        <v>53</v>
      </c>
      <c r="Y32" s="50">
        <v>41</v>
      </c>
      <c r="Z32" s="50">
        <v>57</v>
      </c>
      <c r="AA32" s="50">
        <v>41</v>
      </c>
      <c r="AB32" s="50">
        <v>50</v>
      </c>
      <c r="AC32" s="50">
        <v>45</v>
      </c>
      <c r="AD32" s="50">
        <v>56</v>
      </c>
      <c r="AE32" s="50">
        <v>63</v>
      </c>
      <c r="AF32" s="50">
        <v>29</v>
      </c>
      <c r="AG32" s="50">
        <v>40</v>
      </c>
      <c r="AH32" s="50">
        <v>78</v>
      </c>
      <c r="AI32" s="50">
        <v>47</v>
      </c>
      <c r="AJ32" s="50">
        <v>44</v>
      </c>
      <c r="AK32" s="50">
        <v>35</v>
      </c>
      <c r="AL32" s="50">
        <v>43</v>
      </c>
      <c r="AM32" s="50">
        <v>63</v>
      </c>
      <c r="AN32" s="50">
        <v>61</v>
      </c>
      <c r="AO32" s="50">
        <v>61</v>
      </c>
      <c r="AP32" s="50">
        <v>71</v>
      </c>
      <c r="AQ32" s="50">
        <v>61</v>
      </c>
      <c r="AR32" s="50">
        <v>56</v>
      </c>
      <c r="AS32" s="50">
        <v>61</v>
      </c>
      <c r="AT32" s="50">
        <v>51.4</v>
      </c>
      <c r="AU32" s="50">
        <v>46.9</v>
      </c>
      <c r="AV32" s="50">
        <v>49.8</v>
      </c>
      <c r="AW32" s="50">
        <v>48</v>
      </c>
      <c r="AX32" s="50">
        <v>47.7</v>
      </c>
      <c r="AY32" s="50">
        <v>30.8</v>
      </c>
      <c r="AZ32" s="50">
        <v>46.3</v>
      </c>
      <c r="BA32" s="50">
        <v>71.1</v>
      </c>
      <c r="BB32" s="50">
        <v>57.8</v>
      </c>
      <c r="BC32" s="50">
        <v>57.5</v>
      </c>
      <c r="BD32" s="50">
        <v>59.8</v>
      </c>
      <c r="BE32" s="50">
        <v>47.6</v>
      </c>
      <c r="BF32" s="50">
        <v>47</v>
      </c>
      <c r="BG32" s="50">
        <v>48.7</v>
      </c>
      <c r="BH32" s="50">
        <v>56.7</v>
      </c>
      <c r="BI32" s="50">
        <v>44.9</v>
      </c>
      <c r="BJ32" s="50">
        <v>59.3</v>
      </c>
      <c r="BK32" s="50">
        <v>49.8</v>
      </c>
      <c r="BL32" s="50">
        <v>52</v>
      </c>
      <c r="BM32" s="50">
        <v>48.2</v>
      </c>
      <c r="BN32" s="50">
        <v>25.9</v>
      </c>
      <c r="BO32" s="50">
        <v>34.9</v>
      </c>
      <c r="BP32" s="50">
        <v>62.3</v>
      </c>
      <c r="BQ32" s="50">
        <v>35.5</v>
      </c>
      <c r="BR32" s="50"/>
      <c r="BS32" s="50"/>
      <c r="BT32" s="50"/>
      <c r="BU32" s="50"/>
      <c r="BV32" s="50"/>
      <c r="BW32" s="50"/>
      <c r="BY32" s="26">
        <f t="shared" si="2"/>
        <v>50.96666666666667</v>
      </c>
      <c r="BZ32" s="26">
        <f t="shared" si="0"/>
        <v>53.303333333333335</v>
      </c>
      <c r="CA32" s="26">
        <f t="shared" si="1"/>
        <v>52.646666666666654</v>
      </c>
      <c r="CB32" s="26">
        <f t="shared" si="3"/>
        <v>51.69666666666667</v>
      </c>
      <c r="CC32" s="40">
        <f t="shared" si="4"/>
        <v>25.9</v>
      </c>
    </row>
    <row r="33" spans="1:81" ht="12" thickBot="1">
      <c r="A33" s="25">
        <v>31</v>
      </c>
      <c r="B33" s="50">
        <v>56</v>
      </c>
      <c r="C33" s="50">
        <v>44</v>
      </c>
      <c r="D33" s="50">
        <v>32</v>
      </c>
      <c r="E33" s="50">
        <v>64</v>
      </c>
      <c r="F33" s="50">
        <v>63</v>
      </c>
      <c r="G33" s="50">
        <v>60</v>
      </c>
      <c r="H33" s="50">
        <v>54</v>
      </c>
      <c r="I33" s="50">
        <v>81</v>
      </c>
      <c r="J33" s="51">
        <v>66</v>
      </c>
      <c r="K33" s="50">
        <v>59</v>
      </c>
      <c r="L33" s="50">
        <v>47</v>
      </c>
      <c r="M33" s="50">
        <v>62</v>
      </c>
      <c r="N33" s="50">
        <v>88</v>
      </c>
      <c r="O33" s="50">
        <v>37</v>
      </c>
      <c r="P33" s="50">
        <v>29</v>
      </c>
      <c r="Q33" s="50">
        <v>52</v>
      </c>
      <c r="R33" s="50">
        <v>54</v>
      </c>
      <c r="S33" s="50">
        <v>36</v>
      </c>
      <c r="T33" s="50">
        <v>40</v>
      </c>
      <c r="U33" s="50">
        <v>33</v>
      </c>
      <c r="V33" s="50">
        <v>48</v>
      </c>
      <c r="W33" s="50">
        <v>55</v>
      </c>
      <c r="X33" s="50">
        <v>61</v>
      </c>
      <c r="Y33" s="50">
        <v>37</v>
      </c>
      <c r="Z33" s="50">
        <v>53</v>
      </c>
      <c r="AA33" s="50">
        <v>57</v>
      </c>
      <c r="AB33" s="50">
        <v>43</v>
      </c>
      <c r="AC33" s="50">
        <v>27</v>
      </c>
      <c r="AD33" s="50">
        <v>48</v>
      </c>
      <c r="AE33" s="50">
        <v>63</v>
      </c>
      <c r="AF33" s="50">
        <v>41</v>
      </c>
      <c r="AG33" s="50">
        <v>38</v>
      </c>
      <c r="AH33" s="50">
        <v>57</v>
      </c>
      <c r="AI33" s="50">
        <v>41</v>
      </c>
      <c r="AJ33" s="50">
        <v>61</v>
      </c>
      <c r="AK33" s="50">
        <v>40</v>
      </c>
      <c r="AL33" s="50">
        <v>69</v>
      </c>
      <c r="AM33" s="50">
        <v>55</v>
      </c>
      <c r="AN33" s="50">
        <v>50</v>
      </c>
      <c r="AO33" s="50">
        <v>41</v>
      </c>
      <c r="AP33" s="50">
        <v>36</v>
      </c>
      <c r="AQ33" s="50">
        <v>47</v>
      </c>
      <c r="AR33" s="50">
        <v>59</v>
      </c>
      <c r="AS33" s="50">
        <v>47</v>
      </c>
      <c r="AT33" s="50">
        <v>50.4</v>
      </c>
      <c r="AU33" s="50">
        <v>64.8</v>
      </c>
      <c r="AV33" s="50">
        <v>55.6</v>
      </c>
      <c r="AW33" s="50">
        <v>46.6</v>
      </c>
      <c r="AX33" s="50">
        <v>59.4</v>
      </c>
      <c r="AY33" s="50">
        <v>43</v>
      </c>
      <c r="AZ33" s="50">
        <v>43.6</v>
      </c>
      <c r="BA33" s="50">
        <v>79.2</v>
      </c>
      <c r="BB33" s="50">
        <v>47.5</v>
      </c>
      <c r="BC33" s="50">
        <v>66.2</v>
      </c>
      <c r="BD33" s="50">
        <v>64.3</v>
      </c>
      <c r="BE33" s="50">
        <v>52.5</v>
      </c>
      <c r="BF33" s="50">
        <v>67.5</v>
      </c>
      <c r="BG33" s="50">
        <v>54.6</v>
      </c>
      <c r="BH33" s="50">
        <v>66.9</v>
      </c>
      <c r="BI33" s="50">
        <v>50.6</v>
      </c>
      <c r="BJ33" s="50">
        <v>52</v>
      </c>
      <c r="BK33" s="50">
        <v>55.7</v>
      </c>
      <c r="BL33" s="50">
        <v>49.6</v>
      </c>
      <c r="BM33" s="50">
        <v>46.1</v>
      </c>
      <c r="BN33" s="50">
        <v>29</v>
      </c>
      <c r="BO33" s="50">
        <v>28.3</v>
      </c>
      <c r="BP33" s="50">
        <v>46.8</v>
      </c>
      <c r="BQ33" s="50">
        <v>49.5</v>
      </c>
      <c r="BR33" s="50"/>
      <c r="BS33" s="50"/>
      <c r="BT33" s="50"/>
      <c r="BU33" s="50"/>
      <c r="BV33" s="50"/>
      <c r="BW33" s="50"/>
      <c r="BY33" s="26">
        <f t="shared" si="2"/>
        <v>49.9</v>
      </c>
      <c r="BZ33" s="26">
        <f t="shared" si="0"/>
        <v>48.813333333333325</v>
      </c>
      <c r="CA33" s="26">
        <f t="shared" si="1"/>
        <v>52.93999999999999</v>
      </c>
      <c r="CB33" s="26">
        <f t="shared" si="3"/>
        <v>51.65666666666666</v>
      </c>
      <c r="CC33" s="40">
        <f t="shared" si="4"/>
        <v>27</v>
      </c>
    </row>
    <row r="34" spans="1:81" ht="12" thickBot="1">
      <c r="A34" s="29" t="s">
        <v>11</v>
      </c>
      <c r="B34" s="54">
        <f>AVERAGE(B3:B33)</f>
        <v>59.193548387096776</v>
      </c>
      <c r="C34" s="54">
        <f>AVERAGE(C3:C33)</f>
        <v>60.225806451612904</v>
      </c>
      <c r="D34" s="54">
        <f aca="true" t="shared" si="5" ref="D34:BB34">AVERAGE(D3:D33)</f>
        <v>58.03225806451613</v>
      </c>
      <c r="E34" s="54">
        <f t="shared" si="5"/>
        <v>70.09677419354838</v>
      </c>
      <c r="F34" s="54">
        <f t="shared" si="5"/>
        <v>55.25806451612903</v>
      </c>
      <c r="G34" s="54">
        <f t="shared" si="5"/>
        <v>62.96774193548387</v>
      </c>
      <c r="H34" s="54">
        <f t="shared" si="5"/>
        <v>58.96774193548387</v>
      </c>
      <c r="I34" s="54">
        <f t="shared" si="5"/>
        <v>55.83870967741935</v>
      </c>
      <c r="J34" s="55">
        <f t="shared" si="5"/>
        <v>65.2258064516129</v>
      </c>
      <c r="K34" s="54">
        <f t="shared" si="5"/>
        <v>54.16129032258065</v>
      </c>
      <c r="L34" s="54">
        <f t="shared" si="5"/>
        <v>59.25806451612903</v>
      </c>
      <c r="M34" s="54">
        <f t="shared" si="5"/>
        <v>55.54838709677419</v>
      </c>
      <c r="N34" s="54">
        <f t="shared" si="5"/>
        <v>52.516129032258064</v>
      </c>
      <c r="O34" s="54">
        <f t="shared" si="5"/>
        <v>54.806451612903224</v>
      </c>
      <c r="P34" s="54">
        <f t="shared" si="5"/>
        <v>52.935483870967744</v>
      </c>
      <c r="Q34" s="54">
        <f t="shared" si="5"/>
        <v>58.83870967741935</v>
      </c>
      <c r="R34" s="54">
        <f t="shared" si="5"/>
        <v>50.38709677419355</v>
      </c>
      <c r="S34" s="54">
        <f t="shared" si="5"/>
        <v>53.16129032258065</v>
      </c>
      <c r="T34" s="54">
        <f t="shared" si="5"/>
        <v>56.70967741935484</v>
      </c>
      <c r="U34" s="54">
        <f t="shared" si="5"/>
        <v>47.96774193548387</v>
      </c>
      <c r="V34" s="54">
        <f t="shared" si="5"/>
        <v>55.29032258064516</v>
      </c>
      <c r="W34" s="54">
        <f t="shared" si="5"/>
        <v>55.16129032258065</v>
      </c>
      <c r="X34" s="54">
        <f t="shared" si="5"/>
        <v>55.483870967741936</v>
      </c>
      <c r="Y34" s="54">
        <f t="shared" si="5"/>
        <v>52.54838709677419</v>
      </c>
      <c r="Z34" s="54">
        <f t="shared" si="5"/>
        <v>54.70967741935484</v>
      </c>
      <c r="AA34" s="54">
        <f t="shared" si="5"/>
        <v>54.83870967741935</v>
      </c>
      <c r="AB34" s="54">
        <f t="shared" si="5"/>
        <v>52.83870967741935</v>
      </c>
      <c r="AC34" s="54">
        <f t="shared" si="5"/>
        <v>54.32258064516129</v>
      </c>
      <c r="AD34" s="54">
        <f t="shared" si="5"/>
        <v>50.96774193548387</v>
      </c>
      <c r="AE34" s="54">
        <f t="shared" si="5"/>
        <v>55.903225806451616</v>
      </c>
      <c r="AF34" s="54">
        <f t="shared" si="5"/>
        <v>51.45161290322581</v>
      </c>
      <c r="AG34" s="54">
        <f t="shared" si="5"/>
        <v>52.96774193548387</v>
      </c>
      <c r="AH34" s="54">
        <f t="shared" si="5"/>
        <v>51.774193548387096</v>
      </c>
      <c r="AI34" s="54">
        <f t="shared" si="5"/>
        <v>52.806451612903224</v>
      </c>
      <c r="AJ34" s="54">
        <f t="shared" si="5"/>
        <v>59.12903225806452</v>
      </c>
      <c r="AK34" s="54">
        <f t="shared" si="5"/>
        <v>50.774193548387096</v>
      </c>
      <c r="AL34" s="54">
        <f t="shared" si="5"/>
        <v>56.16129032258065</v>
      </c>
      <c r="AM34" s="54">
        <f t="shared" si="5"/>
        <v>58.03225806451613</v>
      </c>
      <c r="AN34" s="54">
        <f t="shared" si="5"/>
        <v>64.41935483870968</v>
      </c>
      <c r="AO34" s="54">
        <f t="shared" si="5"/>
        <v>58.29032258064516</v>
      </c>
      <c r="AP34" s="54">
        <f t="shared" si="5"/>
        <v>53.83870967741935</v>
      </c>
      <c r="AQ34" s="54">
        <f t="shared" si="5"/>
        <v>55.16129032258065</v>
      </c>
      <c r="AR34" s="54">
        <f t="shared" si="5"/>
        <v>56.67741935483871</v>
      </c>
      <c r="AS34" s="54">
        <f t="shared" si="5"/>
        <v>55.16129032258065</v>
      </c>
      <c r="AT34" s="54">
        <f t="shared" si="5"/>
        <v>46.66666666666668</v>
      </c>
      <c r="AU34" s="54">
        <f t="shared" si="5"/>
        <v>57.37419354838711</v>
      </c>
      <c r="AV34" s="54">
        <f t="shared" si="5"/>
        <v>54.52580645161291</v>
      </c>
      <c r="AW34" s="54">
        <f t="shared" si="5"/>
        <v>57.67419354838708</v>
      </c>
      <c r="AX34" s="54">
        <f t="shared" si="5"/>
        <v>53.58387096774194</v>
      </c>
      <c r="AY34" s="54">
        <f t="shared" si="5"/>
        <v>53.50000000000001</v>
      </c>
      <c r="AZ34" s="54">
        <f t="shared" si="5"/>
        <v>51.95483870967741</v>
      </c>
      <c r="BA34" s="54">
        <f t="shared" si="5"/>
        <v>62.44516129032258</v>
      </c>
      <c r="BB34" s="54">
        <f t="shared" si="5"/>
        <v>62.354838709677445</v>
      </c>
      <c r="BC34" s="54">
        <f aca="true" t="shared" si="6" ref="BC34:BI34">AVERAGE(BC3:BC33)</f>
        <v>59.95483870967743</v>
      </c>
      <c r="BD34" s="54">
        <f t="shared" si="6"/>
        <v>57.54516129032257</v>
      </c>
      <c r="BE34" s="54">
        <f t="shared" si="6"/>
        <v>59.825806451612884</v>
      </c>
      <c r="BF34" s="54">
        <f t="shared" si="6"/>
        <v>56.893548387096786</v>
      </c>
      <c r="BG34" s="54">
        <f t="shared" si="6"/>
        <v>50.5774193548387</v>
      </c>
      <c r="BH34" s="54">
        <f t="shared" si="6"/>
        <v>57.47741935483871</v>
      </c>
      <c r="BI34" s="54">
        <f t="shared" si="6"/>
        <v>51.45161290322581</v>
      </c>
      <c r="BJ34" s="54">
        <f aca="true" t="shared" si="7" ref="BJ34:BP34">AVERAGE(BJ3:BJ33)</f>
        <v>60.57419354838709</v>
      </c>
      <c r="BK34" s="54">
        <f t="shared" si="7"/>
        <v>53.348387096774196</v>
      </c>
      <c r="BL34" s="54">
        <f t="shared" si="7"/>
        <v>48.561290322580646</v>
      </c>
      <c r="BM34" s="54">
        <f t="shared" si="7"/>
        <v>50.02258064516128</v>
      </c>
      <c r="BN34" s="54">
        <f t="shared" si="7"/>
        <v>58.10967741935483</v>
      </c>
      <c r="BO34" s="54">
        <f t="shared" si="7"/>
        <v>50.35806451612902</v>
      </c>
      <c r="BP34" s="54">
        <f t="shared" si="7"/>
        <v>60.93870967741937</v>
      </c>
      <c r="BQ34" s="54">
        <f>AVERAGE(BQ3:BQ33)</f>
        <v>55.70645161290322</v>
      </c>
      <c r="BR34" s="54"/>
      <c r="BS34" s="54"/>
      <c r="BT34" s="54"/>
      <c r="BU34" s="54"/>
      <c r="BV34" s="54"/>
      <c r="BW34" s="54"/>
      <c r="BY34" s="30">
        <f>AVERAGE(BY3:BY33)</f>
        <v>55.51827956989247</v>
      </c>
      <c r="BZ34" s="36">
        <f>AVERAGE(BZ3:BZ33)</f>
        <v>54.66812013348165</v>
      </c>
      <c r="CA34" s="36">
        <f>AVERAGE(CA3:CA33)</f>
        <v>55.62464590285503</v>
      </c>
      <c r="CB34" s="36">
        <f>AVERAGE(CB3:CB33)</f>
        <v>55.84690396737116</v>
      </c>
      <c r="CC34" s="42">
        <f>MIN(CC3:CC33)</f>
        <v>15.3</v>
      </c>
    </row>
    <row r="35" spans="2:75" ht="10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7" ht="11.25">
      <c r="A36" s="94" t="s">
        <v>3</v>
      </c>
      <c r="B36" s="95">
        <f>MAX(B3:B33)</f>
        <v>84</v>
      </c>
      <c r="C36" s="95">
        <f>MAX(C3:C33)</f>
        <v>81</v>
      </c>
      <c r="D36" s="95">
        <f aca="true" t="shared" si="8" ref="D36:BB36">MAX(D3:D33)</f>
        <v>86</v>
      </c>
      <c r="E36" s="95">
        <f t="shared" si="8"/>
        <v>93</v>
      </c>
      <c r="F36" s="95">
        <f t="shared" si="8"/>
        <v>78</v>
      </c>
      <c r="G36" s="95">
        <f t="shared" si="8"/>
        <v>91</v>
      </c>
      <c r="H36" s="95">
        <f t="shared" si="8"/>
        <v>90</v>
      </c>
      <c r="I36" s="95">
        <f t="shared" si="8"/>
        <v>81</v>
      </c>
      <c r="J36" s="96">
        <f t="shared" si="8"/>
        <v>92</v>
      </c>
      <c r="K36" s="95">
        <f t="shared" si="8"/>
        <v>77</v>
      </c>
      <c r="L36" s="95">
        <f t="shared" si="8"/>
        <v>88</v>
      </c>
      <c r="M36" s="95">
        <f t="shared" si="8"/>
        <v>91</v>
      </c>
      <c r="N36" s="95">
        <f t="shared" si="8"/>
        <v>88</v>
      </c>
      <c r="O36" s="95">
        <f t="shared" si="8"/>
        <v>89</v>
      </c>
      <c r="P36" s="95">
        <f t="shared" si="8"/>
        <v>76</v>
      </c>
      <c r="Q36" s="95">
        <f t="shared" si="8"/>
        <v>89</v>
      </c>
      <c r="R36" s="95">
        <f t="shared" si="8"/>
        <v>79</v>
      </c>
      <c r="S36" s="95">
        <f t="shared" si="8"/>
        <v>77</v>
      </c>
      <c r="T36" s="95">
        <f t="shared" si="8"/>
        <v>90</v>
      </c>
      <c r="U36" s="95">
        <f t="shared" si="8"/>
        <v>73</v>
      </c>
      <c r="V36" s="95">
        <f t="shared" si="8"/>
        <v>83</v>
      </c>
      <c r="W36" s="95">
        <f t="shared" si="8"/>
        <v>82</v>
      </c>
      <c r="X36" s="95">
        <f t="shared" si="8"/>
        <v>87</v>
      </c>
      <c r="Y36" s="95">
        <f t="shared" si="8"/>
        <v>86</v>
      </c>
      <c r="Z36" s="95">
        <f t="shared" si="8"/>
        <v>86</v>
      </c>
      <c r="AA36" s="95">
        <f t="shared" si="8"/>
        <v>91</v>
      </c>
      <c r="AB36" s="95">
        <f t="shared" si="8"/>
        <v>80</v>
      </c>
      <c r="AC36" s="95">
        <f t="shared" si="8"/>
        <v>85</v>
      </c>
      <c r="AD36" s="95">
        <f t="shared" si="8"/>
        <v>86</v>
      </c>
      <c r="AE36" s="95">
        <f t="shared" si="8"/>
        <v>78</v>
      </c>
      <c r="AF36" s="95">
        <f t="shared" si="8"/>
        <v>85</v>
      </c>
      <c r="AG36" s="95">
        <f t="shared" si="8"/>
        <v>83</v>
      </c>
      <c r="AH36" s="95">
        <f t="shared" si="8"/>
        <v>78</v>
      </c>
      <c r="AI36" s="95">
        <f t="shared" si="8"/>
        <v>74</v>
      </c>
      <c r="AJ36" s="95">
        <f t="shared" si="8"/>
        <v>76</v>
      </c>
      <c r="AK36" s="95">
        <f t="shared" si="8"/>
        <v>85</v>
      </c>
      <c r="AL36" s="95">
        <f t="shared" si="8"/>
        <v>84</v>
      </c>
      <c r="AM36" s="95">
        <f t="shared" si="8"/>
        <v>82</v>
      </c>
      <c r="AN36" s="95">
        <f t="shared" si="8"/>
        <v>90</v>
      </c>
      <c r="AO36" s="95">
        <f t="shared" si="8"/>
        <v>83</v>
      </c>
      <c r="AP36" s="95">
        <f t="shared" si="8"/>
        <v>88</v>
      </c>
      <c r="AQ36" s="95">
        <f t="shared" si="8"/>
        <v>71</v>
      </c>
      <c r="AR36" s="95">
        <f t="shared" si="8"/>
        <v>81</v>
      </c>
      <c r="AS36" s="95">
        <f t="shared" si="8"/>
        <v>71</v>
      </c>
      <c r="AT36" s="95">
        <f t="shared" si="8"/>
        <v>72.9</v>
      </c>
      <c r="AU36" s="95">
        <f t="shared" si="8"/>
        <v>90.5</v>
      </c>
      <c r="AV36" s="95">
        <f t="shared" si="8"/>
        <v>73.7</v>
      </c>
      <c r="AW36" s="95">
        <f t="shared" si="8"/>
        <v>84.6</v>
      </c>
      <c r="AX36" s="95">
        <f t="shared" si="8"/>
        <v>87.1</v>
      </c>
      <c r="AY36" s="95">
        <f t="shared" si="8"/>
        <v>81.3</v>
      </c>
      <c r="AZ36" s="95">
        <f t="shared" si="8"/>
        <v>81.8</v>
      </c>
      <c r="BA36" s="95">
        <f t="shared" si="8"/>
        <v>93.8</v>
      </c>
      <c r="BB36" s="95">
        <f t="shared" si="8"/>
        <v>84.7</v>
      </c>
      <c r="BC36" s="95">
        <f aca="true" t="shared" si="9" ref="BC36:BH36">MAX(BC3:BC33)</f>
        <v>88.7</v>
      </c>
      <c r="BD36" s="95">
        <f t="shared" si="9"/>
        <v>81.3</v>
      </c>
      <c r="BE36" s="95">
        <f t="shared" si="9"/>
        <v>85.2</v>
      </c>
      <c r="BF36" s="95">
        <f t="shared" si="9"/>
        <v>85.9</v>
      </c>
      <c r="BG36" s="95">
        <f t="shared" si="9"/>
        <v>61.8</v>
      </c>
      <c r="BH36" s="95">
        <f t="shared" si="9"/>
        <v>77</v>
      </c>
      <c r="BI36" s="95">
        <f aca="true" t="shared" si="10" ref="BI36:BN36">MAX(BI3:BI33)</f>
        <v>77.8</v>
      </c>
      <c r="BJ36" s="95">
        <f t="shared" si="10"/>
        <v>88.4</v>
      </c>
      <c r="BK36" s="95">
        <f t="shared" si="10"/>
        <v>79.5</v>
      </c>
      <c r="BL36" s="95">
        <f t="shared" si="10"/>
        <v>68.9</v>
      </c>
      <c r="BM36" s="95">
        <f t="shared" si="10"/>
        <v>74.4</v>
      </c>
      <c r="BN36" s="95">
        <f t="shared" si="10"/>
        <v>90.1</v>
      </c>
      <c r="BO36" s="95">
        <f>MAX(BO3:BO33)</f>
        <v>79.6</v>
      </c>
      <c r="BP36" s="95">
        <f>MAX(BP3:BP33)</f>
        <v>84.3</v>
      </c>
      <c r="BQ36" s="95">
        <f>MAX(BQ3:BQ33)</f>
        <v>84.7</v>
      </c>
      <c r="BR36" s="95"/>
      <c r="BS36" s="95"/>
      <c r="BT36" s="95"/>
      <c r="BU36" s="95"/>
      <c r="BV36" s="95"/>
      <c r="BW36" s="95"/>
      <c r="BY36" s="20" t="s">
        <v>10</v>
      </c>
    </row>
    <row r="37" spans="1:81" ht="11.25">
      <c r="A37" s="100" t="s">
        <v>4</v>
      </c>
      <c r="B37" s="101">
        <f>MIN(B3:B33)</f>
        <v>33</v>
      </c>
      <c r="C37" s="101">
        <f aca="true" t="shared" si="11" ref="C37:BB37">MIN(C3:C33)</f>
        <v>33</v>
      </c>
      <c r="D37" s="101">
        <f t="shared" si="11"/>
        <v>28</v>
      </c>
      <c r="E37" s="101">
        <f t="shared" si="11"/>
        <v>40</v>
      </c>
      <c r="F37" s="101">
        <f t="shared" si="11"/>
        <v>30</v>
      </c>
      <c r="G37" s="101">
        <f t="shared" si="11"/>
        <v>41</v>
      </c>
      <c r="H37" s="101">
        <f t="shared" si="11"/>
        <v>35</v>
      </c>
      <c r="I37" s="101">
        <f t="shared" si="11"/>
        <v>30</v>
      </c>
      <c r="J37" s="102">
        <f t="shared" si="11"/>
        <v>44</v>
      </c>
      <c r="K37" s="101">
        <f t="shared" si="11"/>
        <v>37</v>
      </c>
      <c r="L37" s="101">
        <f t="shared" si="11"/>
        <v>34</v>
      </c>
      <c r="M37" s="101">
        <f t="shared" si="11"/>
        <v>27</v>
      </c>
      <c r="N37" s="101">
        <f t="shared" si="11"/>
        <v>28</v>
      </c>
      <c r="O37" s="101">
        <f t="shared" si="11"/>
        <v>31</v>
      </c>
      <c r="P37" s="101">
        <f t="shared" si="11"/>
        <v>28</v>
      </c>
      <c r="Q37" s="101">
        <f t="shared" si="11"/>
        <v>43</v>
      </c>
      <c r="R37" s="101">
        <f t="shared" si="11"/>
        <v>25</v>
      </c>
      <c r="S37" s="101">
        <f t="shared" si="11"/>
        <v>21</v>
      </c>
      <c r="T37" s="101">
        <f t="shared" si="11"/>
        <v>35</v>
      </c>
      <c r="U37" s="101">
        <f t="shared" si="11"/>
        <v>33</v>
      </c>
      <c r="V37" s="101">
        <f t="shared" si="11"/>
        <v>30</v>
      </c>
      <c r="W37" s="101">
        <f t="shared" si="11"/>
        <v>26</v>
      </c>
      <c r="X37" s="101">
        <f t="shared" si="11"/>
        <v>36</v>
      </c>
      <c r="Y37" s="101">
        <f t="shared" si="11"/>
        <v>22</v>
      </c>
      <c r="Z37" s="101">
        <f t="shared" si="11"/>
        <v>29</v>
      </c>
      <c r="AA37" s="101">
        <f t="shared" si="11"/>
        <v>27</v>
      </c>
      <c r="AB37" s="101">
        <f t="shared" si="11"/>
        <v>32</v>
      </c>
      <c r="AC37" s="101">
        <f t="shared" si="11"/>
        <v>25</v>
      </c>
      <c r="AD37" s="101">
        <f t="shared" si="11"/>
        <v>26</v>
      </c>
      <c r="AE37" s="101">
        <f t="shared" si="11"/>
        <v>29</v>
      </c>
      <c r="AF37" s="101">
        <f t="shared" si="11"/>
        <v>29</v>
      </c>
      <c r="AG37" s="101">
        <f t="shared" si="11"/>
        <v>25</v>
      </c>
      <c r="AH37" s="101">
        <f t="shared" si="11"/>
        <v>20</v>
      </c>
      <c r="AI37" s="101">
        <f t="shared" si="11"/>
        <v>31</v>
      </c>
      <c r="AJ37" s="101">
        <f t="shared" si="11"/>
        <v>38</v>
      </c>
      <c r="AK37" s="101">
        <f t="shared" si="11"/>
        <v>25</v>
      </c>
      <c r="AL37" s="101">
        <f t="shared" si="11"/>
        <v>28</v>
      </c>
      <c r="AM37" s="101">
        <f t="shared" si="11"/>
        <v>37</v>
      </c>
      <c r="AN37" s="101">
        <f t="shared" si="11"/>
        <v>35</v>
      </c>
      <c r="AO37" s="101">
        <f t="shared" si="11"/>
        <v>35</v>
      </c>
      <c r="AP37" s="101">
        <f t="shared" si="11"/>
        <v>27</v>
      </c>
      <c r="AQ37" s="101">
        <f t="shared" si="11"/>
        <v>36</v>
      </c>
      <c r="AR37" s="101">
        <f t="shared" si="11"/>
        <v>29</v>
      </c>
      <c r="AS37" s="101">
        <f t="shared" si="11"/>
        <v>36</v>
      </c>
      <c r="AT37" s="101">
        <f t="shared" si="11"/>
        <v>15.3</v>
      </c>
      <c r="AU37" s="101">
        <f t="shared" si="11"/>
        <v>30.3</v>
      </c>
      <c r="AV37" s="101">
        <f t="shared" si="11"/>
        <v>31.6</v>
      </c>
      <c r="AW37" s="101">
        <f t="shared" si="11"/>
        <v>34.8</v>
      </c>
      <c r="AX37" s="101">
        <f t="shared" si="11"/>
        <v>36.1</v>
      </c>
      <c r="AY37" s="101">
        <f t="shared" si="11"/>
        <v>27.9</v>
      </c>
      <c r="AZ37" s="101">
        <f t="shared" si="11"/>
        <v>31.5</v>
      </c>
      <c r="BA37" s="101">
        <f t="shared" si="11"/>
        <v>38.7</v>
      </c>
      <c r="BB37" s="101">
        <f t="shared" si="11"/>
        <v>34.4</v>
      </c>
      <c r="BC37" s="101">
        <f aca="true" t="shared" si="12" ref="BC37:BH37">MIN(BC3:BC33)</f>
        <v>37.3</v>
      </c>
      <c r="BD37" s="101">
        <f t="shared" si="12"/>
        <v>34.9</v>
      </c>
      <c r="BE37" s="101">
        <f t="shared" si="12"/>
        <v>41.6</v>
      </c>
      <c r="BF37" s="101">
        <f t="shared" si="12"/>
        <v>32.6</v>
      </c>
      <c r="BG37" s="101">
        <f t="shared" si="12"/>
        <v>32.3</v>
      </c>
      <c r="BH37" s="101">
        <f t="shared" si="12"/>
        <v>28.4</v>
      </c>
      <c r="BI37" s="101">
        <f aca="true" t="shared" si="13" ref="BI37:BN37">MIN(BI3:BI33)</f>
        <v>31.8</v>
      </c>
      <c r="BJ37" s="101">
        <f t="shared" si="13"/>
        <v>30.6</v>
      </c>
      <c r="BK37" s="101">
        <f t="shared" si="13"/>
        <v>26.9</v>
      </c>
      <c r="BL37" s="101">
        <f t="shared" si="13"/>
        <v>23.4</v>
      </c>
      <c r="BM37" s="101">
        <f t="shared" si="13"/>
        <v>29.6</v>
      </c>
      <c r="BN37" s="101">
        <f t="shared" si="13"/>
        <v>25.9</v>
      </c>
      <c r="BO37" s="101">
        <f>MIN(BO3:BO33)</f>
        <v>23.6</v>
      </c>
      <c r="BP37" s="101">
        <f>MIN(BP3:BP33)</f>
        <v>29.9</v>
      </c>
      <c r="BQ37" s="101">
        <f>MIN(BQ3:BQ33)</f>
        <v>34.4</v>
      </c>
      <c r="BR37" s="101"/>
      <c r="BS37" s="101"/>
      <c r="BT37" s="101"/>
      <c r="BU37" s="101"/>
      <c r="BV37" s="101"/>
      <c r="BW37" s="101"/>
      <c r="BY37" s="32">
        <f>STDEV(J3:AM33)</f>
        <v>13.671983581856725</v>
      </c>
      <c r="BZ37" s="32">
        <f>STDEV(T3:AW33)</f>
        <v>13.565643755443645</v>
      </c>
      <c r="CA37" s="32">
        <f>STDEV(AD3:BG33)</f>
        <v>13.329909118844483</v>
      </c>
      <c r="CB37" s="32">
        <f>STDEV(AN3:BQ33)</f>
        <v>13.58743506592328</v>
      </c>
      <c r="CC37" s="34"/>
    </row>
    <row r="38" spans="1:81" ht="11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1"/>
      <c r="BY38" s="82"/>
      <c r="BZ38" s="82"/>
      <c r="CA38" s="82"/>
      <c r="CB38" s="82"/>
      <c r="CC38" s="34"/>
    </row>
    <row r="39" spans="1:81" ht="11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1"/>
      <c r="BY39" s="82"/>
      <c r="BZ39" s="82"/>
      <c r="CA39" s="82"/>
      <c r="CB39" s="82"/>
      <c r="CC39" s="34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2</v>
      </c>
      <c r="D41" s="70">
        <f aca="true" t="shared" si="14" ref="D41:BB41">COUNTIF(D3:D33,$B$40)</f>
        <v>5</v>
      </c>
      <c r="E41" s="70">
        <f t="shared" si="14"/>
        <v>0</v>
      </c>
      <c r="F41" s="70">
        <f t="shared" si="14"/>
        <v>2</v>
      </c>
      <c r="G41" s="70">
        <f t="shared" si="14"/>
        <v>0</v>
      </c>
      <c r="H41" s="70">
        <f t="shared" si="14"/>
        <v>3</v>
      </c>
      <c r="I41" s="70">
        <f t="shared" si="14"/>
        <v>2</v>
      </c>
      <c r="J41" s="71">
        <f t="shared" si="14"/>
        <v>0</v>
      </c>
      <c r="K41" s="70">
        <f t="shared" si="14"/>
        <v>3</v>
      </c>
      <c r="L41" s="70">
        <f t="shared" si="14"/>
        <v>1</v>
      </c>
      <c r="M41" s="70">
        <f t="shared" si="14"/>
        <v>3</v>
      </c>
      <c r="N41" s="70">
        <f t="shared" si="14"/>
        <v>4</v>
      </c>
      <c r="O41" s="70">
        <f t="shared" si="14"/>
        <v>6</v>
      </c>
      <c r="P41" s="70">
        <f t="shared" si="14"/>
        <v>3</v>
      </c>
      <c r="Q41" s="70">
        <f t="shared" si="14"/>
        <v>0</v>
      </c>
      <c r="R41" s="70">
        <f t="shared" si="14"/>
        <v>7</v>
      </c>
      <c r="S41" s="70">
        <f t="shared" si="14"/>
        <v>6</v>
      </c>
      <c r="T41" s="70">
        <f t="shared" si="14"/>
        <v>2</v>
      </c>
      <c r="U41" s="70">
        <f t="shared" si="14"/>
        <v>4</v>
      </c>
      <c r="V41" s="70">
        <f t="shared" si="14"/>
        <v>4</v>
      </c>
      <c r="W41" s="70">
        <f t="shared" si="14"/>
        <v>4</v>
      </c>
      <c r="X41" s="70">
        <f t="shared" si="14"/>
        <v>3</v>
      </c>
      <c r="Y41" s="70">
        <f t="shared" si="14"/>
        <v>7</v>
      </c>
      <c r="Z41" s="70">
        <f t="shared" si="14"/>
        <v>3</v>
      </c>
      <c r="AA41" s="70">
        <f t="shared" si="14"/>
        <v>4</v>
      </c>
      <c r="AB41" s="70">
        <f t="shared" si="14"/>
        <v>3</v>
      </c>
      <c r="AC41" s="70">
        <f t="shared" si="14"/>
        <v>7</v>
      </c>
      <c r="AD41" s="70">
        <f t="shared" si="14"/>
        <v>6</v>
      </c>
      <c r="AE41" s="70">
        <f t="shared" si="14"/>
        <v>4</v>
      </c>
      <c r="AF41" s="70">
        <f t="shared" si="14"/>
        <v>7</v>
      </c>
      <c r="AG41" s="70">
        <f t="shared" si="14"/>
        <v>4</v>
      </c>
      <c r="AH41" s="70">
        <f t="shared" si="14"/>
        <v>6</v>
      </c>
      <c r="AI41" s="70">
        <f t="shared" si="14"/>
        <v>4</v>
      </c>
      <c r="AJ41" s="70">
        <f t="shared" si="14"/>
        <v>1</v>
      </c>
      <c r="AK41" s="70">
        <f t="shared" si="14"/>
        <v>9</v>
      </c>
      <c r="AL41" s="70">
        <f t="shared" si="14"/>
        <v>6</v>
      </c>
      <c r="AM41" s="70">
        <f t="shared" si="14"/>
        <v>3</v>
      </c>
      <c r="AN41" s="70">
        <f t="shared" si="14"/>
        <v>2</v>
      </c>
      <c r="AO41" s="70">
        <f t="shared" si="14"/>
        <v>3</v>
      </c>
      <c r="AP41" s="70">
        <f t="shared" si="14"/>
        <v>8</v>
      </c>
      <c r="AQ41" s="70">
        <f t="shared" si="14"/>
        <v>3</v>
      </c>
      <c r="AR41" s="70">
        <f t="shared" si="14"/>
        <v>4</v>
      </c>
      <c r="AS41" s="70">
        <f t="shared" si="14"/>
        <v>3</v>
      </c>
      <c r="AT41" s="70">
        <f t="shared" si="14"/>
        <v>9</v>
      </c>
      <c r="AU41" s="70">
        <f t="shared" si="14"/>
        <v>2</v>
      </c>
      <c r="AV41" s="70">
        <f t="shared" si="14"/>
        <v>3</v>
      </c>
      <c r="AW41" s="70">
        <f t="shared" si="14"/>
        <v>2</v>
      </c>
      <c r="AX41" s="70">
        <f t="shared" si="14"/>
        <v>4</v>
      </c>
      <c r="AY41" s="70">
        <f t="shared" si="14"/>
        <v>5</v>
      </c>
      <c r="AZ41" s="70">
        <f t="shared" si="14"/>
        <v>4</v>
      </c>
      <c r="BA41" s="70">
        <f t="shared" si="14"/>
        <v>2</v>
      </c>
      <c r="BB41" s="70">
        <f t="shared" si="14"/>
        <v>1</v>
      </c>
      <c r="BC41" s="70">
        <f aca="true" t="shared" si="15" ref="BC41:BI41">COUNTIF(BC3:BC33,$B$40)</f>
        <v>2</v>
      </c>
      <c r="BD41" s="70">
        <f t="shared" si="15"/>
        <v>2</v>
      </c>
      <c r="BE41" s="70">
        <f t="shared" si="15"/>
        <v>0</v>
      </c>
      <c r="BF41" s="70">
        <f t="shared" si="15"/>
        <v>2</v>
      </c>
      <c r="BG41" s="70">
        <f t="shared" si="15"/>
        <v>3</v>
      </c>
      <c r="BH41" s="70">
        <f t="shared" si="15"/>
        <v>3</v>
      </c>
      <c r="BI41" s="70">
        <f t="shared" si="15"/>
        <v>6</v>
      </c>
      <c r="BJ41" s="70">
        <f aca="true" t="shared" si="16" ref="BJ41:BO41">COUNTIF(BJ3:BJ33,$B$40)</f>
        <v>4</v>
      </c>
      <c r="BK41" s="70">
        <f t="shared" si="16"/>
        <v>6</v>
      </c>
      <c r="BL41" s="70">
        <f t="shared" si="16"/>
        <v>6</v>
      </c>
      <c r="BM41" s="70">
        <f t="shared" si="16"/>
        <v>7</v>
      </c>
      <c r="BN41" s="70">
        <f t="shared" si="16"/>
        <v>4</v>
      </c>
      <c r="BO41" s="70">
        <f t="shared" si="16"/>
        <v>7</v>
      </c>
      <c r="BP41" s="70">
        <f>COUNTIF(BP3:BP33,$B$40)</f>
        <v>3</v>
      </c>
      <c r="BQ41" s="70">
        <f>COUNTIF(BQ3:BQ33,$B$40)</f>
        <v>5</v>
      </c>
      <c r="BR41" s="70"/>
      <c r="BS41" s="70"/>
      <c r="BT41" s="70"/>
      <c r="BU41" s="70"/>
      <c r="BV41" s="70"/>
      <c r="BW41" s="70"/>
      <c r="BY41" s="89">
        <f>SUM(J41:AM41)</f>
        <v>124</v>
      </c>
      <c r="BZ41" s="90">
        <f>SUM(T41:AW41)</f>
        <v>130</v>
      </c>
      <c r="CA41" s="90">
        <f>SUM(AD41:BG41)</f>
        <v>114</v>
      </c>
      <c r="CB41" s="90">
        <f>SUM(AN41:BQ41)</f>
        <v>115</v>
      </c>
    </row>
    <row r="44" spans="1:2" ht="10.5">
      <c r="A44" t="s">
        <v>36</v>
      </c>
      <c r="B44"/>
    </row>
    <row r="45" spans="1:2" ht="11.25">
      <c r="A45" s="83">
        <v>1</v>
      </c>
      <c r="B45" s="84">
        <f>SMALL($B$3:$BW$33,1)</f>
        <v>15.3</v>
      </c>
    </row>
    <row r="46" spans="1:2" ht="11.25">
      <c r="A46" s="83">
        <v>2</v>
      </c>
      <c r="B46" s="84">
        <f>SMALL($B$3:$BW$33,2)</f>
        <v>20</v>
      </c>
    </row>
    <row r="47" spans="1:2" ht="11.25">
      <c r="A47" s="83">
        <v>3</v>
      </c>
      <c r="B47" s="84">
        <f>SMALL($B$3:$BW$33,3)</f>
        <v>21</v>
      </c>
    </row>
    <row r="48" spans="1:2" ht="11.25">
      <c r="A48" s="83">
        <v>4</v>
      </c>
      <c r="B48" s="84">
        <f>SMALL($B$3:$BW$33,4)</f>
        <v>22</v>
      </c>
    </row>
    <row r="49" spans="1:2" ht="11.25">
      <c r="A49" s="83">
        <v>5</v>
      </c>
      <c r="B49" s="84">
        <f>SMALL($B$3:$BW$33,5)</f>
        <v>23.4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47</v>
      </c>
      <c r="C3" s="43">
        <v>55</v>
      </c>
      <c r="D3" s="43">
        <v>49</v>
      </c>
      <c r="E3" s="43">
        <v>70</v>
      </c>
      <c r="F3" s="43">
        <v>40</v>
      </c>
      <c r="G3" s="43">
        <v>58</v>
      </c>
      <c r="H3" s="43">
        <v>63</v>
      </c>
      <c r="I3" s="43">
        <v>66</v>
      </c>
      <c r="J3" s="44">
        <v>48</v>
      </c>
      <c r="K3" s="43">
        <v>80</v>
      </c>
      <c r="L3" s="43">
        <v>55</v>
      </c>
      <c r="M3" s="43">
        <v>62</v>
      </c>
      <c r="N3" s="43">
        <v>37</v>
      </c>
      <c r="O3" s="43">
        <v>53</v>
      </c>
      <c r="P3" s="43">
        <v>48</v>
      </c>
      <c r="Q3" s="43">
        <v>60</v>
      </c>
      <c r="R3" s="43">
        <v>47</v>
      </c>
      <c r="S3" s="43">
        <v>38</v>
      </c>
      <c r="T3" s="43">
        <v>35</v>
      </c>
      <c r="U3" s="43">
        <v>38</v>
      </c>
      <c r="V3" s="43">
        <v>50</v>
      </c>
      <c r="W3" s="43">
        <v>25</v>
      </c>
      <c r="X3" s="43">
        <v>50</v>
      </c>
      <c r="Y3" s="43">
        <v>32</v>
      </c>
      <c r="Z3" s="43">
        <v>48</v>
      </c>
      <c r="AA3" s="43">
        <v>57</v>
      </c>
      <c r="AB3" s="43">
        <v>45</v>
      </c>
      <c r="AC3" s="43">
        <v>31</v>
      </c>
      <c r="AD3" s="43">
        <v>58</v>
      </c>
      <c r="AE3" s="43">
        <v>60</v>
      </c>
      <c r="AF3" s="43">
        <v>59</v>
      </c>
      <c r="AG3" s="43">
        <v>43</v>
      </c>
      <c r="AH3" s="43">
        <v>77</v>
      </c>
      <c r="AI3" s="43">
        <v>52</v>
      </c>
      <c r="AJ3" s="43">
        <v>49</v>
      </c>
      <c r="AK3" s="43">
        <v>43</v>
      </c>
      <c r="AL3" s="43">
        <v>61</v>
      </c>
      <c r="AM3" s="43">
        <v>41</v>
      </c>
      <c r="AN3" s="43">
        <v>56</v>
      </c>
      <c r="AO3" s="43">
        <v>37</v>
      </c>
      <c r="AP3" s="43">
        <v>33</v>
      </c>
      <c r="AQ3" s="43">
        <v>37</v>
      </c>
      <c r="AR3" s="43">
        <v>37</v>
      </c>
      <c r="AS3" s="43">
        <v>79</v>
      </c>
      <c r="AT3" s="43">
        <v>28.7</v>
      </c>
      <c r="AU3" s="43">
        <v>60.6</v>
      </c>
      <c r="AV3" s="43">
        <v>58.1</v>
      </c>
      <c r="AW3" s="43">
        <v>80.5</v>
      </c>
      <c r="AX3" s="43">
        <v>51.1</v>
      </c>
      <c r="AY3" s="43">
        <v>61.8</v>
      </c>
      <c r="AZ3" s="43">
        <v>65.9</v>
      </c>
      <c r="BA3" s="43">
        <v>86</v>
      </c>
      <c r="BB3" s="43">
        <v>41.7</v>
      </c>
      <c r="BC3" s="43">
        <v>52.6</v>
      </c>
      <c r="BD3" s="43">
        <v>68.4</v>
      </c>
      <c r="BE3" s="43">
        <v>35.1</v>
      </c>
      <c r="BF3" s="43">
        <v>54.9</v>
      </c>
      <c r="BG3" s="43">
        <v>49.5</v>
      </c>
      <c r="BH3" s="43">
        <v>38.4</v>
      </c>
      <c r="BI3" s="43">
        <v>40.4</v>
      </c>
      <c r="BJ3" s="43">
        <v>45</v>
      </c>
      <c r="BK3" s="43">
        <v>87.6</v>
      </c>
      <c r="BL3" s="43">
        <v>37.9</v>
      </c>
      <c r="BM3" s="43">
        <v>60.7</v>
      </c>
      <c r="BN3" s="43">
        <v>47.8</v>
      </c>
      <c r="BO3" s="43">
        <v>28.1</v>
      </c>
      <c r="BP3" s="43">
        <v>22.6</v>
      </c>
      <c r="BQ3" s="43">
        <v>43.6</v>
      </c>
      <c r="BR3" s="43"/>
      <c r="BS3" s="43"/>
      <c r="BT3" s="43"/>
      <c r="BU3" s="43"/>
      <c r="BV3" s="43"/>
      <c r="BW3" s="43"/>
      <c r="BY3" s="9">
        <f>MAX(B3:BW3)</f>
        <v>87.6</v>
      </c>
      <c r="BZ3" s="9">
        <f aca="true" t="shared" si="0" ref="BZ3:BZ32">AVERAGE(T3:AW3)</f>
        <v>48.696666666666665</v>
      </c>
      <c r="CA3" s="9">
        <f aca="true" t="shared" si="1" ref="CA3:CA32">AVERAGE(AD3:BG3)</f>
        <v>53.89666666666667</v>
      </c>
      <c r="CB3" s="9">
        <f>AVERAGE(AN3:BQ3)</f>
        <v>50.86666666666667</v>
      </c>
      <c r="CC3" s="37">
        <f>MIN(B3:BW3)</f>
        <v>22.6</v>
      </c>
    </row>
    <row r="4" spans="1:81" ht="11.25">
      <c r="A4" s="5">
        <v>2</v>
      </c>
      <c r="B4" s="43">
        <v>46</v>
      </c>
      <c r="C4" s="43">
        <v>46</v>
      </c>
      <c r="D4" s="43">
        <v>48</v>
      </c>
      <c r="E4" s="43">
        <v>64</v>
      </c>
      <c r="F4" s="43">
        <v>44</v>
      </c>
      <c r="G4" s="43">
        <v>55</v>
      </c>
      <c r="H4" s="43">
        <v>76</v>
      </c>
      <c r="I4" s="43">
        <v>81</v>
      </c>
      <c r="J4" s="44">
        <v>45</v>
      </c>
      <c r="K4" s="43">
        <v>62</v>
      </c>
      <c r="L4" s="43">
        <v>52</v>
      </c>
      <c r="M4" s="43">
        <v>57</v>
      </c>
      <c r="N4" s="43">
        <v>67</v>
      </c>
      <c r="O4" s="43">
        <v>45</v>
      </c>
      <c r="P4" s="43">
        <v>44</v>
      </c>
      <c r="Q4" s="43">
        <v>52</v>
      </c>
      <c r="R4" s="43">
        <v>53</v>
      </c>
      <c r="S4" s="43">
        <v>53</v>
      </c>
      <c r="T4" s="43">
        <v>32</v>
      </c>
      <c r="U4" s="43">
        <v>50</v>
      </c>
      <c r="V4" s="43">
        <v>71</v>
      </c>
      <c r="W4" s="43">
        <v>37</v>
      </c>
      <c r="X4" s="43">
        <v>51</v>
      </c>
      <c r="Y4" s="43">
        <v>31</v>
      </c>
      <c r="Z4" s="43">
        <v>50</v>
      </c>
      <c r="AA4" s="43">
        <v>53</v>
      </c>
      <c r="AB4" s="43">
        <v>36</v>
      </c>
      <c r="AC4" s="43">
        <v>55</v>
      </c>
      <c r="AD4" s="43">
        <v>58</v>
      </c>
      <c r="AE4" s="43">
        <v>37</v>
      </c>
      <c r="AF4" s="43">
        <v>57</v>
      </c>
      <c r="AG4" s="43">
        <v>31</v>
      </c>
      <c r="AH4" s="43">
        <v>33</v>
      </c>
      <c r="AI4" s="43">
        <v>55</v>
      </c>
      <c r="AJ4" s="43">
        <v>70</v>
      </c>
      <c r="AK4" s="43">
        <v>40</v>
      </c>
      <c r="AL4" s="43">
        <v>35</v>
      </c>
      <c r="AM4" s="43">
        <v>56</v>
      </c>
      <c r="AN4" s="43">
        <v>60</v>
      </c>
      <c r="AO4" s="43">
        <v>30</v>
      </c>
      <c r="AP4" s="43">
        <v>43</v>
      </c>
      <c r="AQ4" s="43">
        <v>51</v>
      </c>
      <c r="AR4" s="43">
        <v>27</v>
      </c>
      <c r="AS4" s="43">
        <v>79</v>
      </c>
      <c r="AT4" s="43">
        <v>41</v>
      </c>
      <c r="AU4" s="43">
        <v>57.3</v>
      </c>
      <c r="AV4" s="43">
        <v>58</v>
      </c>
      <c r="AW4" s="43">
        <v>92.4</v>
      </c>
      <c r="AX4" s="43">
        <v>55</v>
      </c>
      <c r="AY4" s="43">
        <v>33.6</v>
      </c>
      <c r="AZ4" s="43">
        <v>62.9</v>
      </c>
      <c r="BA4" s="43">
        <v>72.3</v>
      </c>
      <c r="BB4" s="43">
        <v>43.6</v>
      </c>
      <c r="BC4" s="43">
        <v>60.1</v>
      </c>
      <c r="BD4" s="43">
        <v>61.4</v>
      </c>
      <c r="BE4" s="43">
        <v>48.3</v>
      </c>
      <c r="BF4" s="43">
        <v>61.1</v>
      </c>
      <c r="BG4" s="43">
        <v>30.6</v>
      </c>
      <c r="BH4" s="43">
        <v>43.3</v>
      </c>
      <c r="BI4" s="43">
        <v>31.4</v>
      </c>
      <c r="BJ4" s="43">
        <v>64.6</v>
      </c>
      <c r="BK4" s="43">
        <v>69.6</v>
      </c>
      <c r="BL4" s="43">
        <v>74.5</v>
      </c>
      <c r="BM4" s="43">
        <v>54.9</v>
      </c>
      <c r="BN4" s="43">
        <v>33.1</v>
      </c>
      <c r="BO4" s="43">
        <v>40.8</v>
      </c>
      <c r="BP4" s="43">
        <v>37.4</v>
      </c>
      <c r="BQ4" s="43">
        <v>69.9</v>
      </c>
      <c r="BR4" s="43"/>
      <c r="BS4" s="43"/>
      <c r="BT4" s="43"/>
      <c r="BU4" s="43"/>
      <c r="BV4" s="43"/>
      <c r="BW4" s="43"/>
      <c r="BY4" s="9">
        <f aca="true" t="shared" si="2" ref="BY4:BY32">AVERAGE(J4:AM4)</f>
        <v>48.93333333333333</v>
      </c>
      <c r="BZ4" s="9">
        <f t="shared" si="0"/>
        <v>49.223333333333336</v>
      </c>
      <c r="CA4" s="9">
        <f t="shared" si="1"/>
        <v>51.31999999999998</v>
      </c>
      <c r="CB4" s="9">
        <f aca="true" t="shared" si="3" ref="CB4:CB31">AVERAGE(AN4:BQ4)</f>
        <v>52.90333333333333</v>
      </c>
      <c r="CC4" s="37">
        <f aca="true" t="shared" si="4" ref="CC4:CC32">MIN(B4:BW4)</f>
        <v>27</v>
      </c>
    </row>
    <row r="5" spans="1:81" ht="11.25">
      <c r="A5" s="5">
        <v>3</v>
      </c>
      <c r="B5" s="43">
        <v>53</v>
      </c>
      <c r="C5" s="43">
        <v>42</v>
      </c>
      <c r="D5" s="43">
        <v>57</v>
      </c>
      <c r="E5" s="43">
        <v>63</v>
      </c>
      <c r="F5" s="43">
        <v>55</v>
      </c>
      <c r="G5" s="43">
        <v>63</v>
      </c>
      <c r="H5" s="43">
        <v>69</v>
      </c>
      <c r="I5" s="43">
        <v>33</v>
      </c>
      <c r="J5" s="44">
        <v>51</v>
      </c>
      <c r="K5" s="43">
        <v>65</v>
      </c>
      <c r="L5" s="43">
        <v>43</v>
      </c>
      <c r="M5" s="43">
        <v>27</v>
      </c>
      <c r="N5" s="43">
        <v>24</v>
      </c>
      <c r="O5" s="43">
        <v>36</v>
      </c>
      <c r="P5" s="43">
        <v>43</v>
      </c>
      <c r="Q5" s="43">
        <v>47</v>
      </c>
      <c r="R5" s="43">
        <v>60</v>
      </c>
      <c r="S5" s="43">
        <v>53</v>
      </c>
      <c r="T5" s="43">
        <v>48</v>
      </c>
      <c r="U5" s="43">
        <v>66</v>
      </c>
      <c r="V5" s="43">
        <v>55</v>
      </c>
      <c r="W5" s="43">
        <v>58</v>
      </c>
      <c r="X5" s="43">
        <v>35</v>
      </c>
      <c r="Y5" s="43">
        <v>55</v>
      </c>
      <c r="Z5" s="43">
        <v>46</v>
      </c>
      <c r="AA5" s="43">
        <v>35</v>
      </c>
      <c r="AB5" s="43">
        <v>61</v>
      </c>
      <c r="AC5" s="43">
        <v>30</v>
      </c>
      <c r="AD5" s="43">
        <v>71</v>
      </c>
      <c r="AE5" s="43">
        <v>39</v>
      </c>
      <c r="AF5" s="43">
        <v>51</v>
      </c>
      <c r="AG5" s="43">
        <v>42</v>
      </c>
      <c r="AH5" s="43">
        <v>38</v>
      </c>
      <c r="AI5" s="43">
        <v>56</v>
      </c>
      <c r="AJ5" s="43">
        <v>70</v>
      </c>
      <c r="AK5" s="43">
        <v>35</v>
      </c>
      <c r="AL5" s="43">
        <v>35</v>
      </c>
      <c r="AM5" s="43">
        <v>60</v>
      </c>
      <c r="AN5" s="43">
        <v>44</v>
      </c>
      <c r="AO5" s="43">
        <v>44</v>
      </c>
      <c r="AP5" s="43">
        <v>38</v>
      </c>
      <c r="AQ5" s="43">
        <v>48</v>
      </c>
      <c r="AR5" s="43">
        <v>24</v>
      </c>
      <c r="AS5" s="43">
        <v>57</v>
      </c>
      <c r="AT5" s="43">
        <v>70.6</v>
      </c>
      <c r="AU5" s="43">
        <v>49.8</v>
      </c>
      <c r="AV5" s="43">
        <v>42.5</v>
      </c>
      <c r="AW5" s="43">
        <v>72.6</v>
      </c>
      <c r="AX5" s="43">
        <v>57.6</v>
      </c>
      <c r="AY5" s="43">
        <v>27.8</v>
      </c>
      <c r="AZ5" s="43">
        <v>62.1</v>
      </c>
      <c r="BA5" s="43">
        <v>71.3</v>
      </c>
      <c r="BB5" s="43">
        <v>33.2</v>
      </c>
      <c r="BC5" s="43">
        <v>50.7</v>
      </c>
      <c r="BD5" s="43">
        <v>46.6</v>
      </c>
      <c r="BE5" s="43">
        <v>49.5</v>
      </c>
      <c r="BF5" s="43">
        <v>35.1</v>
      </c>
      <c r="BG5" s="43">
        <v>30.8</v>
      </c>
      <c r="BH5" s="43">
        <v>57.6</v>
      </c>
      <c r="BI5" s="43">
        <v>35.3</v>
      </c>
      <c r="BJ5" s="43">
        <v>48.7</v>
      </c>
      <c r="BK5" s="43">
        <v>30</v>
      </c>
      <c r="BL5" s="43">
        <v>47.3</v>
      </c>
      <c r="BM5" s="43">
        <v>32.5</v>
      </c>
      <c r="BN5" s="43">
        <v>60.2</v>
      </c>
      <c r="BO5" s="43">
        <v>44.1</v>
      </c>
      <c r="BP5" s="43">
        <v>54.2</v>
      </c>
      <c r="BQ5" s="43">
        <v>55.6</v>
      </c>
      <c r="BR5" s="43"/>
      <c r="BS5" s="43"/>
      <c r="BT5" s="43"/>
      <c r="BU5" s="43"/>
      <c r="BV5" s="43"/>
      <c r="BW5" s="43"/>
      <c r="BY5" s="9">
        <f t="shared" si="2"/>
        <v>47.833333333333336</v>
      </c>
      <c r="BZ5" s="9">
        <f t="shared" si="0"/>
        <v>49.21666666666666</v>
      </c>
      <c r="CA5" s="9">
        <f t="shared" si="1"/>
        <v>48.40666666666665</v>
      </c>
      <c r="CB5" s="9">
        <f t="shared" si="3"/>
        <v>47.35666666666667</v>
      </c>
      <c r="CC5" s="37">
        <f t="shared" si="4"/>
        <v>24</v>
      </c>
    </row>
    <row r="6" spans="1:81" ht="11.25">
      <c r="A6" s="5">
        <v>4</v>
      </c>
      <c r="B6" s="43">
        <v>56</v>
      </c>
      <c r="C6" s="43">
        <v>44</v>
      </c>
      <c r="D6" s="43">
        <v>48</v>
      </c>
      <c r="E6" s="43">
        <v>69</v>
      </c>
      <c r="F6" s="43">
        <v>59</v>
      </c>
      <c r="G6" s="43">
        <v>40</v>
      </c>
      <c r="H6" s="43">
        <v>53</v>
      </c>
      <c r="I6" s="43">
        <v>59</v>
      </c>
      <c r="J6" s="44">
        <v>65</v>
      </c>
      <c r="K6" s="43">
        <v>69</v>
      </c>
      <c r="L6" s="43">
        <v>45</v>
      </c>
      <c r="M6" s="43">
        <v>55</v>
      </c>
      <c r="N6" s="43">
        <v>44</v>
      </c>
      <c r="O6" s="43">
        <v>38</v>
      </c>
      <c r="P6" s="43">
        <v>42</v>
      </c>
      <c r="Q6" s="43">
        <v>62</v>
      </c>
      <c r="R6" s="43">
        <v>54</v>
      </c>
      <c r="S6" s="43">
        <v>49</v>
      </c>
      <c r="T6" s="43">
        <v>67</v>
      </c>
      <c r="U6" s="43">
        <v>60</v>
      </c>
      <c r="V6" s="43">
        <v>39</v>
      </c>
      <c r="W6" s="43">
        <v>49</v>
      </c>
      <c r="X6" s="43">
        <v>39</v>
      </c>
      <c r="Y6" s="43">
        <v>48</v>
      </c>
      <c r="Z6" s="43">
        <v>59</v>
      </c>
      <c r="AA6" s="43">
        <v>32</v>
      </c>
      <c r="AB6" s="43">
        <v>74</v>
      </c>
      <c r="AC6" s="43">
        <v>29</v>
      </c>
      <c r="AD6" s="43">
        <v>60</v>
      </c>
      <c r="AE6" s="43">
        <v>54</v>
      </c>
      <c r="AF6" s="43">
        <v>56</v>
      </c>
      <c r="AG6" s="43">
        <v>54</v>
      </c>
      <c r="AH6" s="43">
        <v>39</v>
      </c>
      <c r="AI6" s="43">
        <v>53</v>
      </c>
      <c r="AJ6" s="43">
        <v>78</v>
      </c>
      <c r="AK6" s="43">
        <v>40</v>
      </c>
      <c r="AL6" s="43">
        <v>32</v>
      </c>
      <c r="AM6" s="43">
        <v>75</v>
      </c>
      <c r="AN6" s="43">
        <v>53</v>
      </c>
      <c r="AO6" s="43">
        <v>40</v>
      </c>
      <c r="AP6" s="43">
        <v>61</v>
      </c>
      <c r="AQ6" s="43">
        <v>35</v>
      </c>
      <c r="AR6" s="43">
        <v>35</v>
      </c>
      <c r="AS6" s="43">
        <v>39</v>
      </c>
      <c r="AT6" s="43">
        <v>60.3</v>
      </c>
      <c r="AU6" s="43">
        <v>62.8</v>
      </c>
      <c r="AV6" s="43">
        <v>51</v>
      </c>
      <c r="AW6" s="43">
        <v>49</v>
      </c>
      <c r="AX6" s="43">
        <v>39.4</v>
      </c>
      <c r="AY6" s="43">
        <v>39</v>
      </c>
      <c r="AZ6" s="43">
        <v>30.2</v>
      </c>
      <c r="BA6" s="43">
        <v>43</v>
      </c>
      <c r="BB6" s="43">
        <v>49.5</v>
      </c>
      <c r="BC6" s="43">
        <v>61.6</v>
      </c>
      <c r="BD6" s="43">
        <v>52.5</v>
      </c>
      <c r="BE6" s="43">
        <v>32.4</v>
      </c>
      <c r="BF6" s="43">
        <v>35.8</v>
      </c>
      <c r="BG6" s="43">
        <v>35.5</v>
      </c>
      <c r="BH6" s="43">
        <v>49.6</v>
      </c>
      <c r="BI6" s="43">
        <v>28.4</v>
      </c>
      <c r="BJ6" s="43">
        <v>50.3</v>
      </c>
      <c r="BK6" s="43">
        <v>32.6</v>
      </c>
      <c r="BL6" s="43">
        <v>53.3</v>
      </c>
      <c r="BM6" s="43">
        <v>33</v>
      </c>
      <c r="BN6" s="43">
        <v>33.4</v>
      </c>
      <c r="BO6" s="43">
        <v>48.7</v>
      </c>
      <c r="BP6" s="43">
        <v>39.6</v>
      </c>
      <c r="BQ6" s="43">
        <v>33.2</v>
      </c>
      <c r="BR6" s="43"/>
      <c r="BS6" s="43"/>
      <c r="BT6" s="43"/>
      <c r="BU6" s="43"/>
      <c r="BV6" s="43"/>
      <c r="BW6" s="43"/>
      <c r="BY6" s="9">
        <f t="shared" si="2"/>
        <v>52</v>
      </c>
      <c r="BZ6" s="9">
        <f t="shared" si="0"/>
        <v>50.769999999999996</v>
      </c>
      <c r="CA6" s="9">
        <f t="shared" si="1"/>
        <v>48.2</v>
      </c>
      <c r="CB6" s="9">
        <f t="shared" si="3"/>
        <v>43.57</v>
      </c>
      <c r="CC6" s="37">
        <f t="shared" si="4"/>
        <v>28.4</v>
      </c>
    </row>
    <row r="7" spans="1:81" ht="11.25">
      <c r="A7" s="5">
        <v>5</v>
      </c>
      <c r="B7" s="43">
        <v>39</v>
      </c>
      <c r="C7" s="43">
        <v>35</v>
      </c>
      <c r="D7" s="43">
        <v>53</v>
      </c>
      <c r="E7" s="43">
        <v>62</v>
      </c>
      <c r="F7" s="43">
        <v>52</v>
      </c>
      <c r="G7" s="43">
        <v>50</v>
      </c>
      <c r="H7" s="43">
        <v>53</v>
      </c>
      <c r="I7" s="43">
        <v>55</v>
      </c>
      <c r="J7" s="44">
        <v>50</v>
      </c>
      <c r="K7" s="43">
        <v>21</v>
      </c>
      <c r="L7" s="43">
        <v>62</v>
      </c>
      <c r="M7" s="43">
        <v>63</v>
      </c>
      <c r="N7" s="43">
        <v>38</v>
      </c>
      <c r="O7" s="43">
        <v>57</v>
      </c>
      <c r="P7" s="43">
        <v>75</v>
      </c>
      <c r="Q7" s="43">
        <v>58</v>
      </c>
      <c r="R7" s="43">
        <v>52</v>
      </c>
      <c r="S7" s="43">
        <v>49</v>
      </c>
      <c r="T7" s="43">
        <v>44</v>
      </c>
      <c r="U7" s="43">
        <v>48</v>
      </c>
      <c r="V7" s="43">
        <v>55</v>
      </c>
      <c r="W7" s="43">
        <v>64</v>
      </c>
      <c r="X7" s="43">
        <v>67</v>
      </c>
      <c r="Y7" s="43">
        <v>58</v>
      </c>
      <c r="Z7" s="43">
        <v>64</v>
      </c>
      <c r="AA7" s="43">
        <v>44</v>
      </c>
      <c r="AB7" s="43">
        <v>71</v>
      </c>
      <c r="AC7" s="43">
        <v>36</v>
      </c>
      <c r="AD7" s="43">
        <v>54</v>
      </c>
      <c r="AE7" s="43">
        <v>60</v>
      </c>
      <c r="AF7" s="43">
        <v>60</v>
      </c>
      <c r="AG7" s="43">
        <v>55</v>
      </c>
      <c r="AH7" s="43">
        <v>38</v>
      </c>
      <c r="AI7" s="43">
        <v>59</v>
      </c>
      <c r="AJ7" s="43">
        <v>42</v>
      </c>
      <c r="AK7" s="43">
        <v>37</v>
      </c>
      <c r="AL7" s="43">
        <v>59</v>
      </c>
      <c r="AM7" s="43">
        <v>33</v>
      </c>
      <c r="AN7" s="43">
        <v>48</v>
      </c>
      <c r="AO7" s="43">
        <v>55</v>
      </c>
      <c r="AP7" s="43">
        <v>24</v>
      </c>
      <c r="AQ7" s="43">
        <v>50</v>
      </c>
      <c r="AR7" s="43">
        <v>36</v>
      </c>
      <c r="AS7" s="43">
        <v>65</v>
      </c>
      <c r="AT7" s="43">
        <v>36.8</v>
      </c>
      <c r="AU7" s="43">
        <v>29.6</v>
      </c>
      <c r="AV7" s="43">
        <v>42.6</v>
      </c>
      <c r="AW7" s="43">
        <v>41.7</v>
      </c>
      <c r="AX7" s="43">
        <v>55.3</v>
      </c>
      <c r="AY7" s="43">
        <v>39</v>
      </c>
      <c r="AZ7" s="43">
        <v>45.9</v>
      </c>
      <c r="BA7" s="43">
        <v>40</v>
      </c>
      <c r="BB7" s="43">
        <v>48.8</v>
      </c>
      <c r="BC7" s="43">
        <v>66.3</v>
      </c>
      <c r="BD7" s="43">
        <v>61.3</v>
      </c>
      <c r="BE7" s="43">
        <v>45.7</v>
      </c>
      <c r="BF7" s="43">
        <v>49.7</v>
      </c>
      <c r="BG7" s="43">
        <v>40.6</v>
      </c>
      <c r="BH7" s="43">
        <v>69.5</v>
      </c>
      <c r="BI7" s="43">
        <v>59.7</v>
      </c>
      <c r="BJ7" s="43">
        <v>32.4</v>
      </c>
      <c r="BK7" s="43">
        <v>47.5</v>
      </c>
      <c r="BL7" s="43">
        <v>43.7</v>
      </c>
      <c r="BM7" s="43">
        <v>56.7</v>
      </c>
      <c r="BN7" s="43">
        <v>29.6</v>
      </c>
      <c r="BO7" s="43">
        <v>66.3</v>
      </c>
      <c r="BP7" s="43">
        <v>37.3</v>
      </c>
      <c r="BQ7" s="43">
        <v>30.7</v>
      </c>
      <c r="BR7" s="43"/>
      <c r="BS7" s="43"/>
      <c r="BT7" s="43"/>
      <c r="BU7" s="43"/>
      <c r="BV7" s="43"/>
      <c r="BW7" s="43"/>
      <c r="BY7" s="9">
        <f t="shared" si="2"/>
        <v>52.43333333333333</v>
      </c>
      <c r="BZ7" s="9">
        <f t="shared" si="0"/>
        <v>49.22333333333333</v>
      </c>
      <c r="CA7" s="9">
        <f t="shared" si="1"/>
        <v>47.276666666666664</v>
      </c>
      <c r="CB7" s="9">
        <f t="shared" si="3"/>
        <v>46.49</v>
      </c>
      <c r="CC7" s="37">
        <f t="shared" si="4"/>
        <v>21</v>
      </c>
    </row>
    <row r="8" spans="1:81" ht="11.25">
      <c r="A8" s="5">
        <v>6</v>
      </c>
      <c r="B8" s="43">
        <v>37</v>
      </c>
      <c r="C8" s="43">
        <v>27</v>
      </c>
      <c r="D8" s="43">
        <v>41</v>
      </c>
      <c r="E8" s="43">
        <v>86</v>
      </c>
      <c r="F8" s="43">
        <v>50</v>
      </c>
      <c r="G8" s="43">
        <v>65</v>
      </c>
      <c r="H8" s="43">
        <v>64</v>
      </c>
      <c r="I8" s="43">
        <v>33</v>
      </c>
      <c r="J8" s="44">
        <v>59</v>
      </c>
      <c r="K8" s="43">
        <v>41</v>
      </c>
      <c r="L8" s="43">
        <v>62</v>
      </c>
      <c r="M8" s="43">
        <v>31</v>
      </c>
      <c r="N8" s="43">
        <v>38</v>
      </c>
      <c r="O8" s="43">
        <v>44</v>
      </c>
      <c r="P8" s="43">
        <v>73</v>
      </c>
      <c r="Q8" s="43">
        <v>62</v>
      </c>
      <c r="R8" s="43">
        <v>35</v>
      </c>
      <c r="S8" s="43">
        <v>51</v>
      </c>
      <c r="T8" s="43">
        <v>54</v>
      </c>
      <c r="U8" s="43">
        <v>55</v>
      </c>
      <c r="V8" s="43">
        <v>66</v>
      </c>
      <c r="W8" s="43">
        <v>65</v>
      </c>
      <c r="X8" s="43">
        <v>67</v>
      </c>
      <c r="Y8" s="43">
        <v>52</v>
      </c>
      <c r="Z8" s="43">
        <v>56</v>
      </c>
      <c r="AA8" s="43">
        <v>39</v>
      </c>
      <c r="AB8" s="43">
        <v>33</v>
      </c>
      <c r="AC8" s="43">
        <v>32</v>
      </c>
      <c r="AD8" s="43">
        <v>74</v>
      </c>
      <c r="AE8" s="43">
        <v>60</v>
      </c>
      <c r="AF8" s="43">
        <v>72</v>
      </c>
      <c r="AG8" s="43">
        <v>40</v>
      </c>
      <c r="AH8" s="43">
        <v>87</v>
      </c>
      <c r="AI8" s="43">
        <v>52</v>
      </c>
      <c r="AJ8" s="43">
        <v>35</v>
      </c>
      <c r="AK8" s="43">
        <v>36</v>
      </c>
      <c r="AL8" s="43">
        <v>71</v>
      </c>
      <c r="AM8" s="43">
        <v>54</v>
      </c>
      <c r="AN8" s="43">
        <v>36</v>
      </c>
      <c r="AO8" s="43">
        <v>71</v>
      </c>
      <c r="AP8" s="43">
        <v>53</v>
      </c>
      <c r="AQ8" s="43">
        <v>78</v>
      </c>
      <c r="AR8" s="43">
        <v>46</v>
      </c>
      <c r="AS8" s="43">
        <v>36</v>
      </c>
      <c r="AT8" s="43">
        <v>40.3</v>
      </c>
      <c r="AU8" s="43">
        <v>39.8</v>
      </c>
      <c r="AV8" s="43">
        <v>45.6</v>
      </c>
      <c r="AW8" s="43">
        <v>46.6</v>
      </c>
      <c r="AX8" s="43">
        <v>47.9</v>
      </c>
      <c r="AY8" s="43">
        <v>30.9</v>
      </c>
      <c r="AZ8" s="43">
        <v>64.7</v>
      </c>
      <c r="BA8" s="43">
        <v>67.5</v>
      </c>
      <c r="BB8" s="43">
        <v>64.5</v>
      </c>
      <c r="BC8" s="43">
        <v>65.4</v>
      </c>
      <c r="BD8" s="43">
        <v>69.1</v>
      </c>
      <c r="BE8" s="43">
        <v>47</v>
      </c>
      <c r="BF8" s="43">
        <v>55.1</v>
      </c>
      <c r="BG8" s="43">
        <v>33.7</v>
      </c>
      <c r="BH8" s="43">
        <v>81.3</v>
      </c>
      <c r="BI8" s="43">
        <v>63.4</v>
      </c>
      <c r="BJ8" s="43">
        <v>36.4</v>
      </c>
      <c r="BK8" s="43">
        <v>48.9</v>
      </c>
      <c r="BL8" s="43">
        <v>48.6</v>
      </c>
      <c r="BM8" s="43">
        <v>35.7</v>
      </c>
      <c r="BN8" s="43">
        <v>48.7</v>
      </c>
      <c r="BO8" s="43">
        <v>77.7</v>
      </c>
      <c r="BP8" s="43">
        <v>31.9</v>
      </c>
      <c r="BQ8" s="43">
        <v>57.3</v>
      </c>
      <c r="BR8" s="43"/>
      <c r="BS8" s="43"/>
      <c r="BT8" s="43"/>
      <c r="BU8" s="43"/>
      <c r="BV8" s="43"/>
      <c r="BW8" s="43"/>
      <c r="BY8" s="9">
        <f t="shared" si="2"/>
        <v>53.2</v>
      </c>
      <c r="BZ8" s="9">
        <f t="shared" si="0"/>
        <v>53.07666666666666</v>
      </c>
      <c r="CA8" s="9">
        <f t="shared" si="1"/>
        <v>53.97</v>
      </c>
      <c r="CB8" s="9">
        <f t="shared" si="3"/>
        <v>52.26666666666668</v>
      </c>
      <c r="CC8" s="37">
        <f t="shared" si="4"/>
        <v>27</v>
      </c>
    </row>
    <row r="9" spans="1:81" ht="11.25">
      <c r="A9" s="5">
        <v>7</v>
      </c>
      <c r="B9" s="43">
        <v>46</v>
      </c>
      <c r="C9" s="43">
        <v>39</v>
      </c>
      <c r="D9" s="43">
        <v>45</v>
      </c>
      <c r="E9" s="43">
        <v>71</v>
      </c>
      <c r="F9" s="43">
        <v>41</v>
      </c>
      <c r="G9" s="43">
        <v>49</v>
      </c>
      <c r="H9" s="43">
        <v>51</v>
      </c>
      <c r="I9" s="43">
        <v>49</v>
      </c>
      <c r="J9" s="44">
        <v>51</v>
      </c>
      <c r="K9" s="43">
        <v>60</v>
      </c>
      <c r="L9" s="43">
        <v>79</v>
      </c>
      <c r="M9" s="43">
        <v>39</v>
      </c>
      <c r="N9" s="43">
        <v>67</v>
      </c>
      <c r="O9" s="43">
        <v>52</v>
      </c>
      <c r="P9" s="43">
        <v>57</v>
      </c>
      <c r="Q9" s="43">
        <v>40</v>
      </c>
      <c r="R9" s="43">
        <v>50</v>
      </c>
      <c r="S9" s="43">
        <v>37</v>
      </c>
      <c r="T9" s="43">
        <v>49</v>
      </c>
      <c r="U9" s="43">
        <v>33</v>
      </c>
      <c r="V9" s="43">
        <v>42</v>
      </c>
      <c r="W9" s="43">
        <v>72</v>
      </c>
      <c r="X9" s="43">
        <v>52</v>
      </c>
      <c r="Y9" s="43">
        <v>55</v>
      </c>
      <c r="Z9" s="43">
        <v>61</v>
      </c>
      <c r="AA9" s="43">
        <v>44</v>
      </c>
      <c r="AB9" s="43">
        <v>38</v>
      </c>
      <c r="AC9" s="43">
        <v>63</v>
      </c>
      <c r="AD9" s="43">
        <v>76</v>
      </c>
      <c r="AE9" s="43">
        <v>61</v>
      </c>
      <c r="AF9" s="43">
        <v>54</v>
      </c>
      <c r="AG9" s="43">
        <v>47</v>
      </c>
      <c r="AH9" s="43">
        <v>87</v>
      </c>
      <c r="AI9" s="43">
        <v>56</v>
      </c>
      <c r="AJ9" s="43">
        <v>42</v>
      </c>
      <c r="AK9" s="43">
        <v>31</v>
      </c>
      <c r="AL9" s="43">
        <v>71</v>
      </c>
      <c r="AM9" s="43">
        <v>42</v>
      </c>
      <c r="AN9" s="43">
        <v>58</v>
      </c>
      <c r="AO9" s="43">
        <v>58</v>
      </c>
      <c r="AP9" s="43">
        <v>47</v>
      </c>
      <c r="AQ9" s="43">
        <v>44</v>
      </c>
      <c r="AR9" s="43">
        <v>35</v>
      </c>
      <c r="AS9" s="43">
        <v>30</v>
      </c>
      <c r="AT9" s="43">
        <v>32.3</v>
      </c>
      <c r="AU9" s="43">
        <v>62.6</v>
      </c>
      <c r="AV9" s="43">
        <v>63.1</v>
      </c>
      <c r="AW9" s="43">
        <v>75.4</v>
      </c>
      <c r="AX9" s="43">
        <v>36.3</v>
      </c>
      <c r="AY9" s="43">
        <v>45.3</v>
      </c>
      <c r="AZ9" s="43">
        <v>61.3</v>
      </c>
      <c r="BA9" s="43">
        <v>60.3</v>
      </c>
      <c r="BB9" s="43">
        <v>31.8</v>
      </c>
      <c r="BC9" s="43">
        <v>17.8</v>
      </c>
      <c r="BD9" s="43">
        <v>50.9</v>
      </c>
      <c r="BE9" s="43">
        <v>42.3</v>
      </c>
      <c r="BF9" s="43">
        <v>72.1</v>
      </c>
      <c r="BG9" s="43">
        <v>43.7</v>
      </c>
      <c r="BH9" s="43">
        <v>65.5</v>
      </c>
      <c r="BI9" s="43">
        <v>53.4</v>
      </c>
      <c r="BJ9" s="43">
        <v>58</v>
      </c>
      <c r="BK9" s="43">
        <v>35.1</v>
      </c>
      <c r="BL9" s="43">
        <v>55.5</v>
      </c>
      <c r="BM9" s="43">
        <v>41</v>
      </c>
      <c r="BN9" s="43">
        <v>39</v>
      </c>
      <c r="BO9" s="43">
        <v>46.3</v>
      </c>
      <c r="BP9" s="43">
        <v>38.3</v>
      </c>
      <c r="BQ9" s="43">
        <v>30</v>
      </c>
      <c r="BR9" s="43"/>
      <c r="BS9" s="43"/>
      <c r="BT9" s="43"/>
      <c r="BU9" s="43"/>
      <c r="BV9" s="43"/>
      <c r="BW9" s="43"/>
      <c r="BY9" s="9">
        <f t="shared" si="2"/>
        <v>53.6</v>
      </c>
      <c r="BZ9" s="9">
        <f t="shared" si="0"/>
        <v>52.71333333333333</v>
      </c>
      <c r="CA9" s="9">
        <f t="shared" si="1"/>
        <v>51.13999999999999</v>
      </c>
      <c r="CB9" s="9">
        <f t="shared" si="3"/>
        <v>47.643333333333324</v>
      </c>
      <c r="CC9" s="37">
        <f t="shared" si="4"/>
        <v>17.8</v>
      </c>
    </row>
    <row r="10" spans="1:81" ht="11.25">
      <c r="A10" s="5">
        <v>8</v>
      </c>
      <c r="B10" s="43">
        <v>35</v>
      </c>
      <c r="C10" s="43">
        <v>71</v>
      </c>
      <c r="D10" s="43">
        <v>65</v>
      </c>
      <c r="E10" s="43">
        <v>69</v>
      </c>
      <c r="F10" s="43">
        <v>28</v>
      </c>
      <c r="G10" s="43">
        <v>55</v>
      </c>
      <c r="H10" s="43">
        <v>46</v>
      </c>
      <c r="I10" s="43">
        <v>50</v>
      </c>
      <c r="J10" s="44">
        <v>49</v>
      </c>
      <c r="K10" s="43">
        <v>40</v>
      </c>
      <c r="L10" s="43">
        <v>43</v>
      </c>
      <c r="M10" s="43">
        <v>47</v>
      </c>
      <c r="N10" s="43">
        <v>63</v>
      </c>
      <c r="O10" s="43">
        <v>56</v>
      </c>
      <c r="P10" s="43">
        <v>53</v>
      </c>
      <c r="Q10" s="43">
        <v>38</v>
      </c>
      <c r="R10" s="43">
        <v>49</v>
      </c>
      <c r="S10" s="43">
        <v>43</v>
      </c>
      <c r="T10" s="43">
        <v>28</v>
      </c>
      <c r="U10" s="43">
        <v>41</v>
      </c>
      <c r="V10" s="43">
        <v>44</v>
      </c>
      <c r="W10" s="43">
        <v>56</v>
      </c>
      <c r="X10" s="43">
        <v>30</v>
      </c>
      <c r="Y10" s="43">
        <v>46</v>
      </c>
      <c r="Z10" s="43">
        <v>65</v>
      </c>
      <c r="AA10" s="43">
        <v>41</v>
      </c>
      <c r="AB10" s="43">
        <v>34</v>
      </c>
      <c r="AC10" s="43">
        <v>33</v>
      </c>
      <c r="AD10" s="43">
        <v>39</v>
      </c>
      <c r="AE10" s="43">
        <v>51</v>
      </c>
      <c r="AF10" s="43">
        <v>49</v>
      </c>
      <c r="AG10" s="43">
        <v>37</v>
      </c>
      <c r="AH10" s="43">
        <v>62</v>
      </c>
      <c r="AI10" s="43">
        <v>39</v>
      </c>
      <c r="AJ10" s="43">
        <v>36</v>
      </c>
      <c r="AK10" s="43">
        <v>36</v>
      </c>
      <c r="AL10" s="43">
        <v>77</v>
      </c>
      <c r="AM10" s="43">
        <v>36</v>
      </c>
      <c r="AN10" s="43">
        <v>68</v>
      </c>
      <c r="AO10" s="43">
        <v>59</v>
      </c>
      <c r="AP10" s="43">
        <v>47</v>
      </c>
      <c r="AQ10" s="43">
        <v>31</v>
      </c>
      <c r="AR10" s="43">
        <v>26</v>
      </c>
      <c r="AS10" s="43">
        <v>59</v>
      </c>
      <c r="AT10" s="43">
        <v>40.9</v>
      </c>
      <c r="AU10" s="43">
        <v>45.1</v>
      </c>
      <c r="AV10" s="43">
        <v>63.1</v>
      </c>
      <c r="AW10" s="43">
        <v>44.3</v>
      </c>
      <c r="AX10" s="43">
        <v>47.7</v>
      </c>
      <c r="AY10" s="43">
        <v>53.1</v>
      </c>
      <c r="AZ10" s="43">
        <v>71.3</v>
      </c>
      <c r="BA10" s="43">
        <v>60.1</v>
      </c>
      <c r="BB10" s="43">
        <v>35.9</v>
      </c>
      <c r="BC10" s="43">
        <v>31.2</v>
      </c>
      <c r="BD10" s="43">
        <v>53.6</v>
      </c>
      <c r="BE10" s="43">
        <v>35.2</v>
      </c>
      <c r="BF10" s="43">
        <v>59.2</v>
      </c>
      <c r="BG10" s="43">
        <v>41.7</v>
      </c>
      <c r="BH10" s="43">
        <v>44</v>
      </c>
      <c r="BI10" s="43">
        <v>36.5</v>
      </c>
      <c r="BJ10" s="43">
        <v>36.6</v>
      </c>
      <c r="BK10" s="43">
        <v>49.6</v>
      </c>
      <c r="BL10" s="43">
        <v>81.6</v>
      </c>
      <c r="BM10" s="43">
        <v>57.3</v>
      </c>
      <c r="BN10" s="43">
        <v>58.5</v>
      </c>
      <c r="BO10" s="43">
        <v>53.5</v>
      </c>
      <c r="BP10" s="43">
        <v>38.5</v>
      </c>
      <c r="BQ10" s="43">
        <v>48.5</v>
      </c>
      <c r="BR10" s="43"/>
      <c r="BS10" s="43"/>
      <c r="BT10" s="43"/>
      <c r="BU10" s="43"/>
      <c r="BV10" s="43"/>
      <c r="BW10" s="43"/>
      <c r="BY10" s="9">
        <f t="shared" si="2"/>
        <v>45.36666666666667</v>
      </c>
      <c r="BZ10" s="9">
        <f t="shared" si="0"/>
        <v>45.446666666666665</v>
      </c>
      <c r="CA10" s="9">
        <f t="shared" si="1"/>
        <v>47.81333333333334</v>
      </c>
      <c r="CB10" s="9">
        <f t="shared" si="3"/>
        <v>49.23333333333333</v>
      </c>
      <c r="CC10" s="37">
        <f t="shared" si="4"/>
        <v>26</v>
      </c>
    </row>
    <row r="11" spans="1:81" ht="11.25">
      <c r="A11" s="5">
        <v>9</v>
      </c>
      <c r="B11" s="43">
        <v>64</v>
      </c>
      <c r="C11" s="43">
        <v>42</v>
      </c>
      <c r="D11" s="43">
        <v>39</v>
      </c>
      <c r="E11" s="43">
        <v>65</v>
      </c>
      <c r="F11" s="43">
        <v>39</v>
      </c>
      <c r="G11" s="43">
        <v>52</v>
      </c>
      <c r="H11" s="43">
        <v>59</v>
      </c>
      <c r="I11" s="43">
        <v>70</v>
      </c>
      <c r="J11" s="44">
        <v>41</v>
      </c>
      <c r="K11" s="43">
        <v>40</v>
      </c>
      <c r="L11" s="43">
        <v>27</v>
      </c>
      <c r="M11" s="43">
        <v>48</v>
      </c>
      <c r="N11" s="43">
        <v>38</v>
      </c>
      <c r="O11" s="43">
        <v>60</v>
      </c>
      <c r="P11" s="43">
        <v>31</v>
      </c>
      <c r="Q11" s="43">
        <v>78</v>
      </c>
      <c r="R11" s="43">
        <v>54</v>
      </c>
      <c r="S11" s="43">
        <v>34</v>
      </c>
      <c r="T11" s="43">
        <v>38</v>
      </c>
      <c r="U11" s="43">
        <v>33</v>
      </c>
      <c r="V11" s="43">
        <v>61</v>
      </c>
      <c r="W11" s="43">
        <v>61</v>
      </c>
      <c r="X11" s="43">
        <v>46</v>
      </c>
      <c r="Y11" s="43">
        <v>41</v>
      </c>
      <c r="Z11" s="43">
        <v>38</v>
      </c>
      <c r="AA11" s="43">
        <v>32</v>
      </c>
      <c r="AB11" s="43">
        <v>56</v>
      </c>
      <c r="AC11" s="43">
        <v>32</v>
      </c>
      <c r="AD11" s="43">
        <v>42</v>
      </c>
      <c r="AE11" s="43">
        <v>81</v>
      </c>
      <c r="AF11" s="43">
        <v>52</v>
      </c>
      <c r="AG11" s="43">
        <v>44</v>
      </c>
      <c r="AH11" s="43">
        <v>54</v>
      </c>
      <c r="AI11" s="43">
        <v>55</v>
      </c>
      <c r="AJ11" s="43">
        <v>49</v>
      </c>
      <c r="AK11" s="43">
        <v>46</v>
      </c>
      <c r="AL11" s="43">
        <v>81</v>
      </c>
      <c r="AM11" s="43">
        <v>55</v>
      </c>
      <c r="AN11" s="43">
        <v>39</v>
      </c>
      <c r="AO11" s="43">
        <v>59</v>
      </c>
      <c r="AP11" s="43">
        <v>39</v>
      </c>
      <c r="AQ11" s="43">
        <v>49</v>
      </c>
      <c r="AR11" s="43">
        <v>28</v>
      </c>
      <c r="AS11" s="43">
        <v>64</v>
      </c>
      <c r="AT11" s="43">
        <v>36.5</v>
      </c>
      <c r="AU11" s="43">
        <v>41.9</v>
      </c>
      <c r="AV11" s="43">
        <v>47.3</v>
      </c>
      <c r="AW11" s="43">
        <v>51.3</v>
      </c>
      <c r="AX11" s="43">
        <v>70.3</v>
      </c>
      <c r="AY11" s="43">
        <v>38.9</v>
      </c>
      <c r="AZ11" s="43">
        <v>71.7</v>
      </c>
      <c r="BA11" s="43">
        <v>44.4</v>
      </c>
      <c r="BB11" s="43">
        <v>28.1</v>
      </c>
      <c r="BC11" s="43">
        <v>42.2</v>
      </c>
      <c r="BD11" s="43">
        <v>49.3</v>
      </c>
      <c r="BE11" s="43">
        <v>50.5</v>
      </c>
      <c r="BF11" s="43">
        <v>47.9</v>
      </c>
      <c r="BG11" s="43">
        <v>33.2</v>
      </c>
      <c r="BH11" s="43">
        <v>48.7</v>
      </c>
      <c r="BI11" s="43">
        <v>35.8</v>
      </c>
      <c r="BJ11" s="43">
        <v>46.5</v>
      </c>
      <c r="BK11" s="43">
        <v>70.5</v>
      </c>
      <c r="BL11" s="43">
        <v>71</v>
      </c>
      <c r="BM11" s="43">
        <v>22.4</v>
      </c>
      <c r="BN11" s="43">
        <v>18.5</v>
      </c>
      <c r="BO11" s="43">
        <v>81.7</v>
      </c>
      <c r="BP11" s="43">
        <v>33.4</v>
      </c>
      <c r="BQ11" s="43">
        <v>26.5</v>
      </c>
      <c r="BR11" s="43"/>
      <c r="BS11" s="43"/>
      <c r="BT11" s="43"/>
      <c r="BU11" s="43"/>
      <c r="BV11" s="43"/>
      <c r="BW11" s="43"/>
      <c r="BY11" s="9">
        <f t="shared" si="2"/>
        <v>48.266666666666666</v>
      </c>
      <c r="BZ11" s="9">
        <f t="shared" si="0"/>
        <v>48.4</v>
      </c>
      <c r="CA11" s="9">
        <f t="shared" si="1"/>
        <v>49.683333333333344</v>
      </c>
      <c r="CB11" s="9">
        <f t="shared" si="3"/>
        <v>46.216666666666676</v>
      </c>
      <c r="CC11" s="37">
        <f t="shared" si="4"/>
        <v>18.5</v>
      </c>
    </row>
    <row r="12" spans="1:81" ht="11.25">
      <c r="A12" s="5">
        <v>10</v>
      </c>
      <c r="B12" s="43">
        <v>53</v>
      </c>
      <c r="C12" s="43">
        <v>49</v>
      </c>
      <c r="D12" s="43">
        <v>48</v>
      </c>
      <c r="E12" s="43">
        <v>56</v>
      </c>
      <c r="F12" s="43">
        <v>53</v>
      </c>
      <c r="G12" s="43">
        <v>59</v>
      </c>
      <c r="H12" s="43">
        <v>64</v>
      </c>
      <c r="I12" s="43">
        <v>51</v>
      </c>
      <c r="J12" s="44">
        <v>44</v>
      </c>
      <c r="K12" s="43">
        <v>58</v>
      </c>
      <c r="L12" s="43">
        <v>33</v>
      </c>
      <c r="M12" s="43">
        <v>58</v>
      </c>
      <c r="N12" s="43">
        <v>42</v>
      </c>
      <c r="O12" s="43">
        <v>58</v>
      </c>
      <c r="P12" s="43">
        <v>36</v>
      </c>
      <c r="Q12" s="43">
        <v>43</v>
      </c>
      <c r="R12" s="43">
        <v>37</v>
      </c>
      <c r="S12" s="43">
        <v>46</v>
      </c>
      <c r="T12" s="43">
        <v>60</v>
      </c>
      <c r="U12" s="43">
        <v>51</v>
      </c>
      <c r="V12" s="43">
        <v>83</v>
      </c>
      <c r="W12" s="43">
        <v>31</v>
      </c>
      <c r="X12" s="43">
        <v>44</v>
      </c>
      <c r="Y12" s="43">
        <v>62</v>
      </c>
      <c r="Z12" s="43">
        <v>40</v>
      </c>
      <c r="AA12" s="43">
        <v>42</v>
      </c>
      <c r="AB12" s="43">
        <v>67</v>
      </c>
      <c r="AC12" s="43">
        <v>42</v>
      </c>
      <c r="AD12" s="43">
        <v>41</v>
      </c>
      <c r="AE12" s="43">
        <v>93</v>
      </c>
      <c r="AF12" s="43">
        <v>73</v>
      </c>
      <c r="AG12" s="43">
        <v>38</v>
      </c>
      <c r="AH12" s="43">
        <v>77</v>
      </c>
      <c r="AI12" s="43">
        <v>36</v>
      </c>
      <c r="AJ12" s="43">
        <v>52</v>
      </c>
      <c r="AK12" s="43">
        <v>31</v>
      </c>
      <c r="AL12" s="43">
        <v>64</v>
      </c>
      <c r="AM12" s="43">
        <v>33</v>
      </c>
      <c r="AN12" s="43">
        <v>50</v>
      </c>
      <c r="AO12" s="43">
        <v>65</v>
      </c>
      <c r="AP12" s="43">
        <v>50</v>
      </c>
      <c r="AQ12" s="43">
        <v>43</v>
      </c>
      <c r="AR12" s="43">
        <v>27</v>
      </c>
      <c r="AS12" s="43">
        <v>39</v>
      </c>
      <c r="AT12" s="43">
        <v>43.5</v>
      </c>
      <c r="AU12" s="43">
        <v>34.4</v>
      </c>
      <c r="AV12" s="43">
        <v>40.2</v>
      </c>
      <c r="AW12" s="43">
        <v>60</v>
      </c>
      <c r="AX12" s="43">
        <v>51.7</v>
      </c>
      <c r="AY12" s="43">
        <v>33</v>
      </c>
      <c r="AZ12" s="43">
        <v>69.7</v>
      </c>
      <c r="BA12" s="43">
        <v>52.5</v>
      </c>
      <c r="BB12" s="43">
        <v>46.5</v>
      </c>
      <c r="BC12" s="43">
        <v>30.3</v>
      </c>
      <c r="BD12" s="43">
        <v>81.6</v>
      </c>
      <c r="BE12" s="43">
        <v>42.7</v>
      </c>
      <c r="BF12" s="43">
        <v>65.2</v>
      </c>
      <c r="BG12" s="43">
        <v>27.1</v>
      </c>
      <c r="BH12" s="43">
        <v>48.2</v>
      </c>
      <c r="BI12" s="43">
        <v>36.1</v>
      </c>
      <c r="BJ12" s="43">
        <v>66.9</v>
      </c>
      <c r="BK12" s="43">
        <v>44.6</v>
      </c>
      <c r="BL12" s="43">
        <v>70.3</v>
      </c>
      <c r="BM12" s="43">
        <v>38.5</v>
      </c>
      <c r="BN12" s="43">
        <v>34.1</v>
      </c>
      <c r="BO12" s="43">
        <v>50.9</v>
      </c>
      <c r="BP12" s="43">
        <v>50.2</v>
      </c>
      <c r="BQ12" s="43">
        <v>32.2</v>
      </c>
      <c r="BR12" s="43"/>
      <c r="BS12" s="43"/>
      <c r="BT12" s="43"/>
      <c r="BU12" s="43"/>
      <c r="BV12" s="43"/>
      <c r="BW12" s="43"/>
      <c r="BY12" s="9">
        <f t="shared" si="2"/>
        <v>50.5</v>
      </c>
      <c r="BZ12" s="9">
        <f t="shared" si="0"/>
        <v>50.403333333333336</v>
      </c>
      <c r="CA12" s="9">
        <f t="shared" si="1"/>
        <v>49.67999999999999</v>
      </c>
      <c r="CB12" s="9">
        <f t="shared" si="3"/>
        <v>47.480000000000004</v>
      </c>
      <c r="CC12" s="37">
        <f t="shared" si="4"/>
        <v>27</v>
      </c>
    </row>
    <row r="13" spans="1:81" ht="11.25">
      <c r="A13" s="6">
        <v>11</v>
      </c>
      <c r="B13" s="45">
        <v>54</v>
      </c>
      <c r="C13" s="45">
        <v>42</v>
      </c>
      <c r="D13" s="45">
        <v>41</v>
      </c>
      <c r="E13" s="45">
        <v>75</v>
      </c>
      <c r="F13" s="45">
        <v>50</v>
      </c>
      <c r="G13" s="45">
        <v>53</v>
      </c>
      <c r="H13" s="45">
        <v>55</v>
      </c>
      <c r="I13" s="45">
        <v>47</v>
      </c>
      <c r="J13" s="46">
        <v>41</v>
      </c>
      <c r="K13" s="45">
        <v>38</v>
      </c>
      <c r="L13" s="45">
        <v>62</v>
      </c>
      <c r="M13" s="45">
        <v>39</v>
      </c>
      <c r="N13" s="45">
        <v>31</v>
      </c>
      <c r="O13" s="45">
        <v>49</v>
      </c>
      <c r="P13" s="45">
        <v>31</v>
      </c>
      <c r="Q13" s="45">
        <v>39</v>
      </c>
      <c r="R13" s="45">
        <v>29</v>
      </c>
      <c r="S13" s="45">
        <v>23</v>
      </c>
      <c r="T13" s="45">
        <v>31</v>
      </c>
      <c r="U13" s="45">
        <v>29</v>
      </c>
      <c r="V13" s="45">
        <v>32</v>
      </c>
      <c r="W13" s="45">
        <v>43</v>
      </c>
      <c r="X13" s="45">
        <v>58</v>
      </c>
      <c r="Y13" s="45">
        <v>53</v>
      </c>
      <c r="Z13" s="45">
        <v>42</v>
      </c>
      <c r="AA13" s="45">
        <v>45</v>
      </c>
      <c r="AB13" s="45">
        <v>51</v>
      </c>
      <c r="AC13" s="45">
        <v>54</v>
      </c>
      <c r="AD13" s="45">
        <v>34</v>
      </c>
      <c r="AE13" s="45">
        <v>65</v>
      </c>
      <c r="AF13" s="45">
        <v>45</v>
      </c>
      <c r="AG13" s="45">
        <v>71</v>
      </c>
      <c r="AH13" s="45">
        <v>62</v>
      </c>
      <c r="AI13" s="45">
        <v>33</v>
      </c>
      <c r="AJ13" s="45">
        <v>38</v>
      </c>
      <c r="AK13" s="45">
        <v>26</v>
      </c>
      <c r="AL13" s="45">
        <v>53</v>
      </c>
      <c r="AM13" s="45">
        <v>27</v>
      </c>
      <c r="AN13" s="45">
        <v>50</v>
      </c>
      <c r="AO13" s="45">
        <v>34</v>
      </c>
      <c r="AP13" s="45">
        <v>67</v>
      </c>
      <c r="AQ13" s="45">
        <v>58</v>
      </c>
      <c r="AR13" s="45">
        <v>30</v>
      </c>
      <c r="AS13" s="45">
        <v>63</v>
      </c>
      <c r="AT13" s="45">
        <v>28.7</v>
      </c>
      <c r="AU13" s="45">
        <v>60</v>
      </c>
      <c r="AV13" s="45">
        <v>47.1</v>
      </c>
      <c r="AW13" s="45">
        <v>35.7</v>
      </c>
      <c r="AX13" s="45">
        <v>39.7</v>
      </c>
      <c r="AY13" s="45">
        <v>43.4</v>
      </c>
      <c r="AZ13" s="45">
        <v>77.5</v>
      </c>
      <c r="BA13" s="45">
        <v>60.3</v>
      </c>
      <c r="BB13" s="45">
        <v>24.3</v>
      </c>
      <c r="BC13" s="45">
        <v>53.2</v>
      </c>
      <c r="BD13" s="45">
        <v>84.3</v>
      </c>
      <c r="BE13" s="45">
        <v>52.6</v>
      </c>
      <c r="BF13" s="45">
        <v>93.1</v>
      </c>
      <c r="BG13" s="45">
        <v>32</v>
      </c>
      <c r="BH13" s="45">
        <v>71.3</v>
      </c>
      <c r="BI13" s="45">
        <v>62.6</v>
      </c>
      <c r="BJ13" s="45">
        <v>46.8</v>
      </c>
      <c r="BK13" s="45">
        <v>48.9</v>
      </c>
      <c r="BL13" s="45">
        <v>43.5</v>
      </c>
      <c r="BM13" s="45">
        <v>66.3</v>
      </c>
      <c r="BN13" s="45">
        <v>26.9</v>
      </c>
      <c r="BO13" s="45">
        <v>35.5</v>
      </c>
      <c r="BP13" s="45">
        <v>58.8</v>
      </c>
      <c r="BQ13" s="45">
        <v>31.1</v>
      </c>
      <c r="BR13" s="45"/>
      <c r="BS13" s="45"/>
      <c r="BT13" s="45"/>
      <c r="BU13" s="45"/>
      <c r="BV13" s="45"/>
      <c r="BW13" s="45"/>
      <c r="BY13" s="10">
        <f t="shared" si="2"/>
        <v>42.46666666666667</v>
      </c>
      <c r="BZ13" s="10">
        <f t="shared" si="0"/>
        <v>45.516666666666666</v>
      </c>
      <c r="CA13" s="10">
        <f t="shared" si="1"/>
        <v>49.596666666666664</v>
      </c>
      <c r="CB13" s="9">
        <f t="shared" si="3"/>
        <v>50.85333333333333</v>
      </c>
      <c r="CC13" s="38">
        <f t="shared" si="4"/>
        <v>23</v>
      </c>
    </row>
    <row r="14" spans="1:81" ht="11.25">
      <c r="A14" s="5">
        <v>12</v>
      </c>
      <c r="B14" s="43">
        <v>41</v>
      </c>
      <c r="C14" s="43">
        <v>42</v>
      </c>
      <c r="D14" s="43">
        <v>46</v>
      </c>
      <c r="E14" s="43">
        <v>62</v>
      </c>
      <c r="F14" s="43">
        <v>43</v>
      </c>
      <c r="G14" s="43">
        <v>68</v>
      </c>
      <c r="H14" s="43">
        <v>65</v>
      </c>
      <c r="I14" s="43">
        <v>46</v>
      </c>
      <c r="J14" s="44">
        <v>47</v>
      </c>
      <c r="K14" s="43">
        <v>53</v>
      </c>
      <c r="L14" s="43">
        <v>32</v>
      </c>
      <c r="M14" s="43">
        <v>48</v>
      </c>
      <c r="N14" s="43">
        <v>34</v>
      </c>
      <c r="O14" s="43">
        <v>31</v>
      </c>
      <c r="P14" s="43">
        <v>52</v>
      </c>
      <c r="Q14" s="43">
        <v>36</v>
      </c>
      <c r="R14" s="43">
        <v>48</v>
      </c>
      <c r="S14" s="43">
        <v>31</v>
      </c>
      <c r="T14" s="43">
        <v>53</v>
      </c>
      <c r="U14" s="43">
        <v>54</v>
      </c>
      <c r="V14" s="43">
        <v>51</v>
      </c>
      <c r="W14" s="43">
        <v>57</v>
      </c>
      <c r="X14" s="43">
        <v>53</v>
      </c>
      <c r="Y14" s="43">
        <v>36</v>
      </c>
      <c r="Z14" s="43">
        <v>47</v>
      </c>
      <c r="AA14" s="43">
        <v>38</v>
      </c>
      <c r="AB14" s="43">
        <v>58</v>
      </c>
      <c r="AC14" s="43">
        <v>68</v>
      </c>
      <c r="AD14" s="43">
        <v>39</v>
      </c>
      <c r="AE14" s="43">
        <v>39</v>
      </c>
      <c r="AF14" s="43">
        <v>49</v>
      </c>
      <c r="AG14" s="43">
        <v>40</v>
      </c>
      <c r="AH14" s="43">
        <v>32</v>
      </c>
      <c r="AI14" s="43">
        <v>41</v>
      </c>
      <c r="AJ14" s="43">
        <v>68</v>
      </c>
      <c r="AK14" s="43">
        <v>33</v>
      </c>
      <c r="AL14" s="43">
        <v>56</v>
      </c>
      <c r="AM14" s="43">
        <v>26</v>
      </c>
      <c r="AN14" s="43">
        <v>46</v>
      </c>
      <c r="AO14" s="43">
        <v>49</v>
      </c>
      <c r="AP14" s="43">
        <v>80</v>
      </c>
      <c r="AQ14" s="43">
        <v>42</v>
      </c>
      <c r="AR14" s="43">
        <v>38</v>
      </c>
      <c r="AS14" s="43">
        <v>56</v>
      </c>
      <c r="AT14" s="43">
        <v>36.6</v>
      </c>
      <c r="AU14" s="43">
        <v>29.5</v>
      </c>
      <c r="AV14" s="43">
        <v>66.7</v>
      </c>
      <c r="AW14" s="43">
        <v>54.5</v>
      </c>
      <c r="AX14" s="43">
        <v>61.2</v>
      </c>
      <c r="AY14" s="43">
        <v>48.1</v>
      </c>
      <c r="AZ14" s="43">
        <v>57.2</v>
      </c>
      <c r="BA14" s="43">
        <v>67.8</v>
      </c>
      <c r="BB14" s="43">
        <v>37.4</v>
      </c>
      <c r="BC14" s="43">
        <v>32.2</v>
      </c>
      <c r="BD14" s="43">
        <v>37.3</v>
      </c>
      <c r="BE14" s="43">
        <v>63</v>
      </c>
      <c r="BF14" s="43">
        <v>53</v>
      </c>
      <c r="BG14" s="43">
        <v>43.7</v>
      </c>
      <c r="BH14" s="43">
        <v>62.1</v>
      </c>
      <c r="BI14" s="43">
        <v>65.3</v>
      </c>
      <c r="BJ14" s="43">
        <v>35.7</v>
      </c>
      <c r="BK14" s="43">
        <v>78.5</v>
      </c>
      <c r="BL14" s="43">
        <v>45.1</v>
      </c>
      <c r="BM14" s="43">
        <v>47.3</v>
      </c>
      <c r="BN14" s="43">
        <v>26</v>
      </c>
      <c r="BO14" s="43">
        <v>58.5</v>
      </c>
      <c r="BP14" s="43">
        <v>26.7</v>
      </c>
      <c r="BQ14" s="43">
        <v>39.8</v>
      </c>
      <c r="BR14" s="43"/>
      <c r="BS14" s="43"/>
      <c r="BT14" s="43"/>
      <c r="BU14" s="43"/>
      <c r="BV14" s="43"/>
      <c r="BW14" s="43"/>
      <c r="BY14" s="9">
        <f t="shared" si="2"/>
        <v>45</v>
      </c>
      <c r="BZ14" s="9">
        <f t="shared" si="0"/>
        <v>47.876666666666665</v>
      </c>
      <c r="CA14" s="9">
        <f t="shared" si="1"/>
        <v>47.40666666666667</v>
      </c>
      <c r="CB14" s="9">
        <f t="shared" si="3"/>
        <v>49.47333333333333</v>
      </c>
      <c r="CC14" s="37">
        <f t="shared" si="4"/>
        <v>26</v>
      </c>
    </row>
    <row r="15" spans="1:81" ht="11.25">
      <c r="A15" s="5">
        <v>13</v>
      </c>
      <c r="B15" s="43">
        <v>50</v>
      </c>
      <c r="C15" s="43">
        <v>41</v>
      </c>
      <c r="D15" s="43">
        <v>55</v>
      </c>
      <c r="E15" s="43">
        <v>46</v>
      </c>
      <c r="F15" s="43">
        <v>27</v>
      </c>
      <c r="G15" s="43">
        <v>66</v>
      </c>
      <c r="H15" s="43">
        <v>67</v>
      </c>
      <c r="I15" s="43">
        <v>73</v>
      </c>
      <c r="J15" s="44">
        <v>35</v>
      </c>
      <c r="K15" s="43">
        <v>42</v>
      </c>
      <c r="L15" s="43">
        <v>58</v>
      </c>
      <c r="M15" s="43">
        <v>66</v>
      </c>
      <c r="N15" s="43">
        <v>39</v>
      </c>
      <c r="O15" s="43">
        <v>47</v>
      </c>
      <c r="P15" s="43">
        <v>31</v>
      </c>
      <c r="Q15" s="43">
        <v>42</v>
      </c>
      <c r="R15" s="43">
        <v>46</v>
      </c>
      <c r="S15" s="43">
        <v>48</v>
      </c>
      <c r="T15" s="43">
        <v>47</v>
      </c>
      <c r="U15" s="43">
        <v>37</v>
      </c>
      <c r="V15" s="43">
        <v>35</v>
      </c>
      <c r="W15" s="43">
        <v>28</v>
      </c>
      <c r="X15" s="43">
        <v>60</v>
      </c>
      <c r="Y15" s="43">
        <v>45</v>
      </c>
      <c r="Z15" s="43">
        <v>50</v>
      </c>
      <c r="AA15" s="43">
        <v>67</v>
      </c>
      <c r="AB15" s="43">
        <v>41</v>
      </c>
      <c r="AC15" s="43">
        <v>44</v>
      </c>
      <c r="AD15" s="43">
        <v>44</v>
      </c>
      <c r="AE15" s="43">
        <v>47</v>
      </c>
      <c r="AF15" s="43">
        <v>33</v>
      </c>
      <c r="AG15" s="43">
        <v>39</v>
      </c>
      <c r="AH15" s="43">
        <v>29</v>
      </c>
      <c r="AI15" s="43">
        <v>58</v>
      </c>
      <c r="AJ15" s="43">
        <v>59</v>
      </c>
      <c r="AK15" s="43">
        <v>30</v>
      </c>
      <c r="AL15" s="43">
        <v>59</v>
      </c>
      <c r="AM15" s="43">
        <v>62</v>
      </c>
      <c r="AN15" s="43">
        <v>32</v>
      </c>
      <c r="AO15" s="43">
        <v>49</v>
      </c>
      <c r="AP15" s="43">
        <v>87</v>
      </c>
      <c r="AQ15" s="43">
        <v>43</v>
      </c>
      <c r="AR15" s="43">
        <v>55</v>
      </c>
      <c r="AS15" s="43">
        <v>33</v>
      </c>
      <c r="AT15" s="43">
        <v>74</v>
      </c>
      <c r="AU15" s="43">
        <v>52.4</v>
      </c>
      <c r="AV15" s="43">
        <v>30.2</v>
      </c>
      <c r="AW15" s="43">
        <v>37.9</v>
      </c>
      <c r="AX15" s="43">
        <v>32.5</v>
      </c>
      <c r="AY15" s="43">
        <v>27.7</v>
      </c>
      <c r="AZ15" s="43">
        <v>61.1</v>
      </c>
      <c r="BA15" s="43">
        <v>35.5</v>
      </c>
      <c r="BB15" s="43">
        <v>34.2</v>
      </c>
      <c r="BC15" s="43">
        <v>36</v>
      </c>
      <c r="BD15" s="43">
        <v>49.3</v>
      </c>
      <c r="BE15" s="43">
        <v>43.6</v>
      </c>
      <c r="BF15" s="43">
        <v>64.7</v>
      </c>
      <c r="BG15" s="43">
        <v>45</v>
      </c>
      <c r="BH15" s="43">
        <v>53.8</v>
      </c>
      <c r="BI15" s="43">
        <v>49.6</v>
      </c>
      <c r="BJ15" s="43">
        <v>28.2</v>
      </c>
      <c r="BK15" s="43">
        <v>24.6</v>
      </c>
      <c r="BL15" s="43">
        <v>58.3</v>
      </c>
      <c r="BM15" s="43">
        <v>48</v>
      </c>
      <c r="BN15" s="43">
        <v>46</v>
      </c>
      <c r="BO15" s="43">
        <v>58.6</v>
      </c>
      <c r="BP15" s="43">
        <v>41.1</v>
      </c>
      <c r="BQ15" s="43">
        <v>56.9</v>
      </c>
      <c r="BR15" s="43"/>
      <c r="BS15" s="43"/>
      <c r="BT15" s="43"/>
      <c r="BU15" s="43"/>
      <c r="BV15" s="43"/>
      <c r="BW15" s="43"/>
      <c r="BY15" s="9">
        <f t="shared" si="2"/>
        <v>45.6</v>
      </c>
      <c r="BZ15" s="9">
        <f t="shared" si="0"/>
        <v>46.91666666666667</v>
      </c>
      <c r="CA15" s="9">
        <f t="shared" si="1"/>
        <v>46.10333333333333</v>
      </c>
      <c r="CB15" s="9">
        <f t="shared" si="3"/>
        <v>46.273333333333326</v>
      </c>
      <c r="CC15" s="37">
        <f t="shared" si="4"/>
        <v>24.6</v>
      </c>
    </row>
    <row r="16" spans="1:81" ht="11.25">
      <c r="A16" s="5">
        <v>14</v>
      </c>
      <c r="B16" s="43">
        <v>37</v>
      </c>
      <c r="C16" s="43">
        <v>68</v>
      </c>
      <c r="D16" s="43">
        <v>29</v>
      </c>
      <c r="E16" s="43">
        <v>36</v>
      </c>
      <c r="F16" s="43">
        <v>33</v>
      </c>
      <c r="G16" s="43">
        <v>90</v>
      </c>
      <c r="H16" s="43">
        <v>46</v>
      </c>
      <c r="I16" s="43">
        <v>52</v>
      </c>
      <c r="J16" s="44">
        <v>44</v>
      </c>
      <c r="K16" s="43">
        <v>59</v>
      </c>
      <c r="L16" s="43">
        <v>42</v>
      </c>
      <c r="M16" s="43">
        <v>32</v>
      </c>
      <c r="N16" s="43">
        <v>48</v>
      </c>
      <c r="O16" s="43">
        <v>54</v>
      </c>
      <c r="P16" s="43">
        <v>65</v>
      </c>
      <c r="Q16" s="43">
        <v>50</v>
      </c>
      <c r="R16" s="43">
        <v>33</v>
      </c>
      <c r="S16" s="43">
        <v>39</v>
      </c>
      <c r="T16" s="43">
        <v>62</v>
      </c>
      <c r="U16" s="43">
        <v>35</v>
      </c>
      <c r="V16" s="43">
        <v>38</v>
      </c>
      <c r="W16" s="43">
        <v>32</v>
      </c>
      <c r="X16" s="43">
        <v>76</v>
      </c>
      <c r="Y16" s="43">
        <v>45</v>
      </c>
      <c r="Z16" s="43">
        <v>45</v>
      </c>
      <c r="AA16" s="43">
        <v>66</v>
      </c>
      <c r="AB16" s="43">
        <v>26</v>
      </c>
      <c r="AC16" s="43">
        <v>48</v>
      </c>
      <c r="AD16" s="43">
        <v>44</v>
      </c>
      <c r="AE16" s="43">
        <v>44</v>
      </c>
      <c r="AF16" s="43">
        <v>39</v>
      </c>
      <c r="AG16" s="43">
        <v>47</v>
      </c>
      <c r="AH16" s="43">
        <v>28</v>
      </c>
      <c r="AI16" s="43">
        <v>43</v>
      </c>
      <c r="AJ16" s="43">
        <v>53</v>
      </c>
      <c r="AK16" s="43">
        <v>37</v>
      </c>
      <c r="AL16" s="43">
        <v>43</v>
      </c>
      <c r="AM16" s="43">
        <v>50</v>
      </c>
      <c r="AN16" s="43">
        <v>45</v>
      </c>
      <c r="AO16" s="43">
        <v>64</v>
      </c>
      <c r="AP16" s="43">
        <v>62</v>
      </c>
      <c r="AQ16" s="43">
        <v>46</v>
      </c>
      <c r="AR16" s="43">
        <v>62</v>
      </c>
      <c r="AS16" s="43">
        <v>35</v>
      </c>
      <c r="AT16" s="43">
        <v>75.8</v>
      </c>
      <c r="AU16" s="43">
        <v>18.1</v>
      </c>
      <c r="AV16" s="43">
        <v>44.5</v>
      </c>
      <c r="AW16" s="43">
        <v>50.8</v>
      </c>
      <c r="AX16" s="43">
        <v>34.7</v>
      </c>
      <c r="AY16" s="43">
        <v>28.6</v>
      </c>
      <c r="AZ16" s="43">
        <v>42.5</v>
      </c>
      <c r="BA16" s="43">
        <v>50.9</v>
      </c>
      <c r="BB16" s="43">
        <v>71.1</v>
      </c>
      <c r="BC16" s="43">
        <v>37.5</v>
      </c>
      <c r="BD16" s="43">
        <v>61.8</v>
      </c>
      <c r="BE16" s="43">
        <v>65.7</v>
      </c>
      <c r="BF16" s="43">
        <v>77.5</v>
      </c>
      <c r="BG16" s="43">
        <v>59.3</v>
      </c>
      <c r="BH16" s="43">
        <v>50.7</v>
      </c>
      <c r="BI16" s="43">
        <v>29</v>
      </c>
      <c r="BJ16" s="43">
        <v>35.7</v>
      </c>
      <c r="BK16" s="43">
        <v>24.7</v>
      </c>
      <c r="BL16" s="43">
        <v>71.1</v>
      </c>
      <c r="BM16" s="43">
        <v>59.2</v>
      </c>
      <c r="BN16" s="43">
        <v>68.7</v>
      </c>
      <c r="BO16" s="43">
        <v>39.2</v>
      </c>
      <c r="BP16" s="43">
        <v>34.5</v>
      </c>
      <c r="BQ16" s="43">
        <v>29</v>
      </c>
      <c r="BR16" s="43"/>
      <c r="BS16" s="43"/>
      <c r="BT16" s="43"/>
      <c r="BU16" s="43"/>
      <c r="BV16" s="43"/>
      <c r="BW16" s="43"/>
      <c r="BY16" s="9">
        <f t="shared" si="2"/>
        <v>45.56666666666667</v>
      </c>
      <c r="BZ16" s="9">
        <f t="shared" si="0"/>
        <v>46.80666666666666</v>
      </c>
      <c r="CA16" s="9">
        <f t="shared" si="1"/>
        <v>48.693333333333335</v>
      </c>
      <c r="CB16" s="9">
        <f t="shared" si="3"/>
        <v>49.15333333333334</v>
      </c>
      <c r="CC16" s="37">
        <f t="shared" si="4"/>
        <v>18.1</v>
      </c>
    </row>
    <row r="17" spans="1:81" ht="11.25">
      <c r="A17" s="5">
        <v>15</v>
      </c>
      <c r="B17" s="43">
        <v>40</v>
      </c>
      <c r="C17" s="43">
        <v>60</v>
      </c>
      <c r="D17" s="43">
        <v>49</v>
      </c>
      <c r="E17" s="43">
        <v>50</v>
      </c>
      <c r="F17" s="43">
        <v>44</v>
      </c>
      <c r="G17" s="43">
        <v>62</v>
      </c>
      <c r="H17" s="43">
        <v>45</v>
      </c>
      <c r="I17" s="43">
        <v>45</v>
      </c>
      <c r="J17" s="44">
        <v>30</v>
      </c>
      <c r="K17" s="43">
        <v>60</v>
      </c>
      <c r="L17" s="43">
        <v>61</v>
      </c>
      <c r="M17" s="43">
        <v>33</v>
      </c>
      <c r="N17" s="43">
        <v>39</v>
      </c>
      <c r="O17" s="43">
        <v>33</v>
      </c>
      <c r="P17" s="43">
        <v>28</v>
      </c>
      <c r="Q17" s="43">
        <v>37</v>
      </c>
      <c r="R17" s="43">
        <v>62</v>
      </c>
      <c r="S17" s="43">
        <v>54</v>
      </c>
      <c r="T17" s="43">
        <v>54</v>
      </c>
      <c r="U17" s="43">
        <v>54</v>
      </c>
      <c r="V17" s="43">
        <v>51</v>
      </c>
      <c r="W17" s="43">
        <v>34</v>
      </c>
      <c r="X17" s="43">
        <v>77</v>
      </c>
      <c r="Y17" s="43">
        <v>27</v>
      </c>
      <c r="Z17" s="43">
        <v>46</v>
      </c>
      <c r="AA17" s="43">
        <v>47</v>
      </c>
      <c r="AB17" s="43">
        <v>61</v>
      </c>
      <c r="AC17" s="43">
        <v>34</v>
      </c>
      <c r="AD17" s="43">
        <v>53</v>
      </c>
      <c r="AE17" s="43">
        <v>62</v>
      </c>
      <c r="AF17" s="43">
        <v>54</v>
      </c>
      <c r="AG17" s="43">
        <v>66</v>
      </c>
      <c r="AH17" s="43">
        <v>40</v>
      </c>
      <c r="AI17" s="43">
        <v>41</v>
      </c>
      <c r="AJ17" s="43">
        <v>68</v>
      </c>
      <c r="AK17" s="43">
        <v>49</v>
      </c>
      <c r="AL17" s="43">
        <v>48</v>
      </c>
      <c r="AM17" s="43">
        <v>50</v>
      </c>
      <c r="AN17" s="43">
        <v>43</v>
      </c>
      <c r="AO17" s="43">
        <v>46</v>
      </c>
      <c r="AP17" s="43">
        <v>41</v>
      </c>
      <c r="AQ17" s="43">
        <v>31</v>
      </c>
      <c r="AR17" s="43">
        <v>31</v>
      </c>
      <c r="AS17" s="43">
        <v>38</v>
      </c>
      <c r="AT17" s="43">
        <v>69.1</v>
      </c>
      <c r="AU17" s="43">
        <v>45.4</v>
      </c>
      <c r="AV17" s="43">
        <v>62</v>
      </c>
      <c r="AW17" s="43">
        <v>80.9</v>
      </c>
      <c r="AX17" s="43">
        <v>30.6</v>
      </c>
      <c r="AY17" s="43">
        <v>35.3</v>
      </c>
      <c r="AZ17" s="43">
        <v>63.3</v>
      </c>
      <c r="BA17" s="43">
        <v>84.5</v>
      </c>
      <c r="BB17" s="43">
        <v>53.5</v>
      </c>
      <c r="BC17" s="43">
        <v>57.4</v>
      </c>
      <c r="BD17" s="43">
        <v>49.4</v>
      </c>
      <c r="BE17" s="43">
        <v>66.3</v>
      </c>
      <c r="BF17" s="43">
        <v>29.4</v>
      </c>
      <c r="BG17" s="43">
        <v>52.3</v>
      </c>
      <c r="BH17" s="43">
        <v>45.2</v>
      </c>
      <c r="BI17" s="43">
        <v>35.2</v>
      </c>
      <c r="BJ17" s="43">
        <v>55.9</v>
      </c>
      <c r="BK17" s="43">
        <v>33.1</v>
      </c>
      <c r="BL17" s="43">
        <v>70.7</v>
      </c>
      <c r="BM17" s="43">
        <v>47.1</v>
      </c>
      <c r="BN17" s="43">
        <v>51.3</v>
      </c>
      <c r="BO17" s="43">
        <v>49.7</v>
      </c>
      <c r="BP17" s="43">
        <v>45.6</v>
      </c>
      <c r="BQ17" s="43">
        <v>45.3</v>
      </c>
      <c r="BR17" s="43"/>
      <c r="BS17" s="43"/>
      <c r="BT17" s="43"/>
      <c r="BU17" s="43"/>
      <c r="BV17" s="43"/>
      <c r="BW17" s="43"/>
      <c r="BY17" s="9">
        <f t="shared" si="2"/>
        <v>48.43333333333333</v>
      </c>
      <c r="BZ17" s="9">
        <f t="shared" si="0"/>
        <v>50.11333333333334</v>
      </c>
      <c r="CA17" s="9">
        <f t="shared" si="1"/>
        <v>51.34666666666667</v>
      </c>
      <c r="CB17" s="9">
        <f t="shared" si="3"/>
        <v>49.61666666666665</v>
      </c>
      <c r="CC17" s="37">
        <f t="shared" si="4"/>
        <v>27</v>
      </c>
    </row>
    <row r="18" spans="1:81" ht="11.25">
      <c r="A18" s="5">
        <v>16</v>
      </c>
      <c r="B18" s="43">
        <v>61</v>
      </c>
      <c r="C18" s="43">
        <v>62</v>
      </c>
      <c r="D18" s="43">
        <v>62</v>
      </c>
      <c r="E18" s="43">
        <v>34</v>
      </c>
      <c r="F18" s="43">
        <v>44</v>
      </c>
      <c r="G18" s="43">
        <v>46</v>
      </c>
      <c r="H18" s="43">
        <v>50</v>
      </c>
      <c r="I18" s="43">
        <v>43</v>
      </c>
      <c r="J18" s="44">
        <v>29</v>
      </c>
      <c r="K18" s="43">
        <v>56</v>
      </c>
      <c r="L18" s="43">
        <v>28</v>
      </c>
      <c r="M18" s="43">
        <v>49</v>
      </c>
      <c r="N18" s="43">
        <v>37</v>
      </c>
      <c r="O18" s="43">
        <v>64</v>
      </c>
      <c r="P18" s="43">
        <v>39</v>
      </c>
      <c r="Q18" s="43">
        <v>40</v>
      </c>
      <c r="R18" s="43">
        <v>64</v>
      </c>
      <c r="S18" s="43">
        <v>35</v>
      </c>
      <c r="T18" s="43">
        <v>32</v>
      </c>
      <c r="U18" s="43">
        <v>58</v>
      </c>
      <c r="V18" s="43">
        <v>34</v>
      </c>
      <c r="W18" s="43">
        <v>39</v>
      </c>
      <c r="X18" s="43">
        <v>74</v>
      </c>
      <c r="Y18" s="43">
        <v>40</v>
      </c>
      <c r="Z18" s="43">
        <v>62</v>
      </c>
      <c r="AA18" s="43">
        <v>27</v>
      </c>
      <c r="AB18" s="43">
        <v>43</v>
      </c>
      <c r="AC18" s="43">
        <v>57</v>
      </c>
      <c r="AD18" s="43">
        <v>48</v>
      </c>
      <c r="AE18" s="43">
        <v>45</v>
      </c>
      <c r="AF18" s="43">
        <v>53</v>
      </c>
      <c r="AG18" s="43">
        <v>57</v>
      </c>
      <c r="AH18" s="43">
        <v>43</v>
      </c>
      <c r="AI18" s="43">
        <v>30</v>
      </c>
      <c r="AJ18" s="43">
        <v>60</v>
      </c>
      <c r="AK18" s="43">
        <v>53</v>
      </c>
      <c r="AL18" s="43">
        <v>61</v>
      </c>
      <c r="AM18" s="43">
        <v>46</v>
      </c>
      <c r="AN18" s="43">
        <v>40</v>
      </c>
      <c r="AO18" s="43">
        <v>41</v>
      </c>
      <c r="AP18" s="43">
        <v>46</v>
      </c>
      <c r="AQ18" s="43">
        <v>39</v>
      </c>
      <c r="AR18" s="43">
        <v>44</v>
      </c>
      <c r="AS18" s="43">
        <v>26</v>
      </c>
      <c r="AT18" s="43">
        <v>37.4</v>
      </c>
      <c r="AU18" s="43">
        <v>39.5</v>
      </c>
      <c r="AV18" s="43">
        <v>41.4</v>
      </c>
      <c r="AW18" s="43">
        <v>56.9</v>
      </c>
      <c r="AX18" s="43">
        <v>33.4</v>
      </c>
      <c r="AY18" s="43">
        <v>52.6</v>
      </c>
      <c r="AZ18" s="43">
        <v>46.4</v>
      </c>
      <c r="BA18" s="43">
        <v>49.5</v>
      </c>
      <c r="BB18" s="43">
        <v>34.8</v>
      </c>
      <c r="BC18" s="43">
        <v>44.3</v>
      </c>
      <c r="BD18" s="43">
        <v>52.6</v>
      </c>
      <c r="BE18" s="43">
        <v>82.1</v>
      </c>
      <c r="BF18" s="43">
        <v>35.6</v>
      </c>
      <c r="BG18" s="43">
        <v>34.2</v>
      </c>
      <c r="BH18" s="43">
        <v>30.4</v>
      </c>
      <c r="BI18" s="43">
        <v>35.5</v>
      </c>
      <c r="BJ18" s="43">
        <v>43.2</v>
      </c>
      <c r="BK18" s="43">
        <v>30.7</v>
      </c>
      <c r="BL18" s="43">
        <v>56.1</v>
      </c>
      <c r="BM18" s="43">
        <v>33.4</v>
      </c>
      <c r="BN18" s="43">
        <v>27.1</v>
      </c>
      <c r="BO18" s="43">
        <v>46.1</v>
      </c>
      <c r="BP18" s="43">
        <v>44.3</v>
      </c>
      <c r="BQ18" s="43">
        <v>30.3</v>
      </c>
      <c r="BR18" s="43"/>
      <c r="BS18" s="43"/>
      <c r="BT18" s="43"/>
      <c r="BU18" s="43"/>
      <c r="BV18" s="43"/>
      <c r="BW18" s="43"/>
      <c r="BY18" s="9">
        <f t="shared" si="2"/>
        <v>46.766666666666666</v>
      </c>
      <c r="BZ18" s="9">
        <f t="shared" si="0"/>
        <v>45.77333333333334</v>
      </c>
      <c r="CA18" s="9">
        <f t="shared" si="1"/>
        <v>45.75666666666665</v>
      </c>
      <c r="CB18" s="9">
        <f t="shared" si="3"/>
        <v>41.79333333333332</v>
      </c>
      <c r="CC18" s="37">
        <f t="shared" si="4"/>
        <v>26</v>
      </c>
    </row>
    <row r="19" spans="1:81" ht="11.25">
      <c r="A19" s="5">
        <v>17</v>
      </c>
      <c r="B19" s="43">
        <v>49</v>
      </c>
      <c r="C19" s="43">
        <v>42</v>
      </c>
      <c r="D19" s="43">
        <v>35</v>
      </c>
      <c r="E19" s="43">
        <v>27</v>
      </c>
      <c r="F19" s="43">
        <v>68</v>
      </c>
      <c r="G19" s="43">
        <v>46</v>
      </c>
      <c r="H19" s="43">
        <v>40</v>
      </c>
      <c r="I19" s="43">
        <v>72</v>
      </c>
      <c r="J19" s="44">
        <v>51</v>
      </c>
      <c r="K19" s="43">
        <v>52</v>
      </c>
      <c r="L19" s="43">
        <v>41</v>
      </c>
      <c r="M19" s="43">
        <v>48</v>
      </c>
      <c r="N19" s="43">
        <v>27</v>
      </c>
      <c r="O19" s="43">
        <v>47</v>
      </c>
      <c r="P19" s="43">
        <v>43</v>
      </c>
      <c r="Q19" s="43">
        <v>34</v>
      </c>
      <c r="R19" s="43">
        <v>62</v>
      </c>
      <c r="S19" s="43">
        <v>38</v>
      </c>
      <c r="T19" s="43">
        <v>46</v>
      </c>
      <c r="U19" s="43">
        <v>41</v>
      </c>
      <c r="V19" s="43">
        <v>22</v>
      </c>
      <c r="W19" s="43">
        <v>67</v>
      </c>
      <c r="X19" s="43">
        <v>36</v>
      </c>
      <c r="Y19" s="43">
        <v>76</v>
      </c>
      <c r="Z19" s="43">
        <v>84</v>
      </c>
      <c r="AA19" s="43">
        <v>57</v>
      </c>
      <c r="AB19" s="43">
        <v>55</v>
      </c>
      <c r="AC19" s="43">
        <v>53</v>
      </c>
      <c r="AD19" s="43">
        <v>28</v>
      </c>
      <c r="AE19" s="43">
        <v>78</v>
      </c>
      <c r="AF19" s="43">
        <v>34</v>
      </c>
      <c r="AG19" s="43">
        <v>56</v>
      </c>
      <c r="AH19" s="43">
        <v>41</v>
      </c>
      <c r="AI19" s="43">
        <v>42</v>
      </c>
      <c r="AJ19" s="43">
        <v>25</v>
      </c>
      <c r="AK19" s="43">
        <v>45</v>
      </c>
      <c r="AL19" s="43">
        <v>79</v>
      </c>
      <c r="AM19" s="43">
        <v>47</v>
      </c>
      <c r="AN19" s="43">
        <v>46</v>
      </c>
      <c r="AO19" s="43">
        <v>50</v>
      </c>
      <c r="AP19" s="43">
        <v>61</v>
      </c>
      <c r="AQ19" s="43">
        <v>41</v>
      </c>
      <c r="AR19" s="43">
        <v>33</v>
      </c>
      <c r="AS19" s="43">
        <v>34</v>
      </c>
      <c r="AT19" s="43">
        <v>68.9</v>
      </c>
      <c r="AU19" s="43">
        <v>37</v>
      </c>
      <c r="AV19" s="43">
        <v>36.5</v>
      </c>
      <c r="AW19" s="43">
        <v>78.2</v>
      </c>
      <c r="AX19" s="43">
        <v>30.4</v>
      </c>
      <c r="AY19" s="43">
        <v>43</v>
      </c>
      <c r="AZ19" s="43">
        <v>28.4</v>
      </c>
      <c r="BA19" s="43">
        <v>46.7</v>
      </c>
      <c r="BB19" s="43">
        <v>38.7</v>
      </c>
      <c r="BC19" s="43">
        <v>51.2</v>
      </c>
      <c r="BD19" s="43">
        <v>47.4</v>
      </c>
      <c r="BE19" s="43">
        <v>53.7</v>
      </c>
      <c r="BF19" s="43">
        <v>59</v>
      </c>
      <c r="BG19" s="43">
        <v>47.6</v>
      </c>
      <c r="BH19" s="43">
        <v>34.6</v>
      </c>
      <c r="BI19" s="43">
        <v>51.2</v>
      </c>
      <c r="BJ19" s="43">
        <v>38.7</v>
      </c>
      <c r="BK19" s="43">
        <v>52.5</v>
      </c>
      <c r="BL19" s="43">
        <v>63.7</v>
      </c>
      <c r="BM19" s="43">
        <v>36.5</v>
      </c>
      <c r="BN19" s="43">
        <v>40.9</v>
      </c>
      <c r="BO19" s="43">
        <v>36.1</v>
      </c>
      <c r="BP19" s="43">
        <v>26.2</v>
      </c>
      <c r="BQ19" s="43">
        <v>38.8</v>
      </c>
      <c r="BR19" s="43"/>
      <c r="BS19" s="43"/>
      <c r="BT19" s="43"/>
      <c r="BU19" s="43"/>
      <c r="BV19" s="43"/>
      <c r="BW19" s="43"/>
      <c r="BY19" s="9">
        <f t="shared" si="2"/>
        <v>48.5</v>
      </c>
      <c r="BZ19" s="9">
        <f t="shared" si="0"/>
        <v>49.92</v>
      </c>
      <c r="CA19" s="9">
        <f t="shared" si="1"/>
        <v>46.89000000000001</v>
      </c>
      <c r="CB19" s="9">
        <f t="shared" si="3"/>
        <v>45.03000000000001</v>
      </c>
      <c r="CC19" s="37">
        <f t="shared" si="4"/>
        <v>22</v>
      </c>
    </row>
    <row r="20" spans="1:81" ht="11.25">
      <c r="A20" s="5">
        <v>18</v>
      </c>
      <c r="B20" s="43">
        <v>56</v>
      </c>
      <c r="C20" s="43">
        <v>41</v>
      </c>
      <c r="D20" s="43">
        <v>49</v>
      </c>
      <c r="E20" s="43">
        <v>53</v>
      </c>
      <c r="F20" s="43">
        <v>61</v>
      </c>
      <c r="G20" s="43">
        <v>51</v>
      </c>
      <c r="H20" s="43">
        <v>52</v>
      </c>
      <c r="I20" s="43">
        <v>64</v>
      </c>
      <c r="J20" s="44">
        <v>79</v>
      </c>
      <c r="K20" s="43">
        <v>62</v>
      </c>
      <c r="L20" s="43">
        <v>43</v>
      </c>
      <c r="M20" s="43">
        <v>49</v>
      </c>
      <c r="N20" s="43">
        <v>34</v>
      </c>
      <c r="O20" s="43">
        <v>38</v>
      </c>
      <c r="P20" s="43">
        <v>52</v>
      </c>
      <c r="Q20" s="43">
        <v>40</v>
      </c>
      <c r="R20" s="43">
        <v>28</v>
      </c>
      <c r="S20" s="43">
        <v>67</v>
      </c>
      <c r="T20" s="43">
        <v>52</v>
      </c>
      <c r="U20" s="43">
        <v>38</v>
      </c>
      <c r="V20" s="43">
        <v>30</v>
      </c>
      <c r="W20" s="43">
        <v>46</v>
      </c>
      <c r="X20" s="43">
        <v>50</v>
      </c>
      <c r="Y20" s="43">
        <v>58</v>
      </c>
      <c r="Z20" s="43">
        <v>66</v>
      </c>
      <c r="AA20" s="43">
        <v>46</v>
      </c>
      <c r="AB20" s="43">
        <v>81</v>
      </c>
      <c r="AC20" s="43">
        <v>32</v>
      </c>
      <c r="AD20" s="43">
        <v>29</v>
      </c>
      <c r="AE20" s="43">
        <v>69</v>
      </c>
      <c r="AF20" s="43">
        <v>25</v>
      </c>
      <c r="AG20" s="43">
        <v>65</v>
      </c>
      <c r="AH20" s="43">
        <v>32</v>
      </c>
      <c r="AI20" s="43">
        <v>42</v>
      </c>
      <c r="AJ20" s="43">
        <v>36</v>
      </c>
      <c r="AK20" s="43">
        <v>74</v>
      </c>
      <c r="AL20" s="43">
        <v>58</v>
      </c>
      <c r="AM20" s="43">
        <v>72</v>
      </c>
      <c r="AN20" s="43">
        <v>49</v>
      </c>
      <c r="AO20" s="43">
        <v>38</v>
      </c>
      <c r="AP20" s="43">
        <v>69</v>
      </c>
      <c r="AQ20" s="43">
        <v>60</v>
      </c>
      <c r="AR20" s="43">
        <v>22</v>
      </c>
      <c r="AS20" s="43">
        <v>39.7</v>
      </c>
      <c r="AT20" s="43">
        <v>34.4</v>
      </c>
      <c r="AU20" s="43">
        <v>43.5</v>
      </c>
      <c r="AV20" s="43">
        <v>42.8</v>
      </c>
      <c r="AW20" s="43">
        <v>37.4</v>
      </c>
      <c r="AX20" s="43">
        <v>35.8</v>
      </c>
      <c r="AY20" s="43">
        <v>37</v>
      </c>
      <c r="AZ20" s="43">
        <v>29.9</v>
      </c>
      <c r="BA20" s="43">
        <v>51.7</v>
      </c>
      <c r="BB20" s="43">
        <v>39.8</v>
      </c>
      <c r="BC20" s="43">
        <v>44.8</v>
      </c>
      <c r="BD20" s="43">
        <v>38.6</v>
      </c>
      <c r="BE20" s="43">
        <v>47.8</v>
      </c>
      <c r="BF20" s="43">
        <v>37.7</v>
      </c>
      <c r="BG20" s="43">
        <v>41.7</v>
      </c>
      <c r="BH20" s="43">
        <v>70.5</v>
      </c>
      <c r="BI20" s="43">
        <v>31.4</v>
      </c>
      <c r="BJ20" s="43">
        <v>47.3</v>
      </c>
      <c r="BK20" s="43">
        <v>32.6</v>
      </c>
      <c r="BL20" s="43">
        <v>58.9</v>
      </c>
      <c r="BM20" s="43">
        <v>36.1</v>
      </c>
      <c r="BN20" s="43">
        <v>40.7</v>
      </c>
      <c r="BO20" s="43">
        <v>54.5</v>
      </c>
      <c r="BP20" s="43">
        <v>60</v>
      </c>
      <c r="BQ20" s="43">
        <v>57</v>
      </c>
      <c r="BR20" s="43"/>
      <c r="BS20" s="43"/>
      <c r="BT20" s="43"/>
      <c r="BU20" s="43"/>
      <c r="BV20" s="43"/>
      <c r="BW20" s="43"/>
      <c r="BY20" s="9">
        <f t="shared" si="2"/>
        <v>49.766666666666666</v>
      </c>
      <c r="BZ20" s="9">
        <f t="shared" si="0"/>
        <v>47.89333333333334</v>
      </c>
      <c r="CA20" s="9">
        <f t="shared" si="1"/>
        <v>44.75333333333333</v>
      </c>
      <c r="CB20" s="9">
        <f t="shared" si="3"/>
        <v>44.32</v>
      </c>
      <c r="CC20" s="37">
        <f t="shared" si="4"/>
        <v>22</v>
      </c>
    </row>
    <row r="21" spans="1:81" ht="11.25">
      <c r="A21" s="5">
        <v>19</v>
      </c>
      <c r="B21" s="43">
        <v>40</v>
      </c>
      <c r="C21" s="43">
        <v>74</v>
      </c>
      <c r="D21" s="43">
        <v>44</v>
      </c>
      <c r="E21" s="43">
        <v>41</v>
      </c>
      <c r="F21" s="43">
        <v>45</v>
      </c>
      <c r="G21" s="43">
        <v>35</v>
      </c>
      <c r="H21" s="43">
        <v>50</v>
      </c>
      <c r="I21" s="43">
        <v>51</v>
      </c>
      <c r="J21" s="44">
        <v>70</v>
      </c>
      <c r="K21" s="43">
        <v>38</v>
      </c>
      <c r="L21" s="43">
        <v>50</v>
      </c>
      <c r="M21" s="43">
        <v>40</v>
      </c>
      <c r="N21" s="43">
        <v>47</v>
      </c>
      <c r="O21" s="43">
        <v>66</v>
      </c>
      <c r="P21" s="43">
        <v>62</v>
      </c>
      <c r="Q21" s="43">
        <v>46</v>
      </c>
      <c r="R21" s="43">
        <v>35</v>
      </c>
      <c r="S21" s="43">
        <v>80</v>
      </c>
      <c r="T21" s="43">
        <v>50</v>
      </c>
      <c r="U21" s="43">
        <v>44</v>
      </c>
      <c r="V21" s="43">
        <v>25</v>
      </c>
      <c r="W21" s="43">
        <v>36</v>
      </c>
      <c r="X21" s="43">
        <v>68</v>
      </c>
      <c r="Y21" s="43">
        <v>37</v>
      </c>
      <c r="Z21" s="43">
        <v>68</v>
      </c>
      <c r="AA21" s="43">
        <v>41</v>
      </c>
      <c r="AB21" s="43">
        <v>43</v>
      </c>
      <c r="AC21" s="43">
        <v>50</v>
      </c>
      <c r="AD21" s="43">
        <v>35</v>
      </c>
      <c r="AE21" s="43">
        <v>59</v>
      </c>
      <c r="AF21" s="43">
        <v>29</v>
      </c>
      <c r="AG21" s="43">
        <v>65</v>
      </c>
      <c r="AH21" s="43">
        <v>38</v>
      </c>
      <c r="AI21" s="43">
        <v>48</v>
      </c>
      <c r="AJ21" s="43">
        <v>35</v>
      </c>
      <c r="AK21" s="43">
        <v>52</v>
      </c>
      <c r="AL21" s="43">
        <v>30</v>
      </c>
      <c r="AM21" s="43">
        <v>78</v>
      </c>
      <c r="AN21" s="43">
        <v>49</v>
      </c>
      <c r="AO21" s="43">
        <v>61</v>
      </c>
      <c r="AP21" s="43">
        <v>39</v>
      </c>
      <c r="AQ21" s="43">
        <v>55</v>
      </c>
      <c r="AR21" s="43">
        <v>36</v>
      </c>
      <c r="AS21" s="43">
        <v>30</v>
      </c>
      <c r="AT21" s="43">
        <v>44.7</v>
      </c>
      <c r="AU21" s="43">
        <v>24.5</v>
      </c>
      <c r="AV21" s="43">
        <v>51.7</v>
      </c>
      <c r="AW21" s="43">
        <v>33</v>
      </c>
      <c r="AX21" s="43">
        <v>40.9</v>
      </c>
      <c r="AY21" s="43">
        <v>33.7</v>
      </c>
      <c r="AZ21" s="43">
        <v>56.3</v>
      </c>
      <c r="BA21" s="43">
        <v>77.5</v>
      </c>
      <c r="BB21" s="43">
        <v>31.8</v>
      </c>
      <c r="BC21" s="43">
        <v>59.7</v>
      </c>
      <c r="BD21" s="43">
        <v>28.7</v>
      </c>
      <c r="BE21" s="43">
        <v>19.8</v>
      </c>
      <c r="BF21" s="43">
        <v>47.8</v>
      </c>
      <c r="BG21" s="43">
        <v>37.8</v>
      </c>
      <c r="BH21" s="43">
        <v>63</v>
      </c>
      <c r="BI21" s="43">
        <v>44.8</v>
      </c>
      <c r="BJ21" s="43">
        <v>21.2</v>
      </c>
      <c r="BK21" s="43">
        <v>30.4</v>
      </c>
      <c r="BL21" s="43">
        <v>57.1</v>
      </c>
      <c r="BM21" s="43">
        <v>73.5</v>
      </c>
      <c r="BN21" s="43">
        <v>23.6</v>
      </c>
      <c r="BO21" s="43">
        <v>52.2</v>
      </c>
      <c r="BP21" s="43">
        <v>35.8</v>
      </c>
      <c r="BQ21" s="43">
        <v>58.4</v>
      </c>
      <c r="BR21" s="43"/>
      <c r="BS21" s="43"/>
      <c r="BT21" s="43"/>
      <c r="BU21" s="43"/>
      <c r="BV21" s="43"/>
      <c r="BW21" s="43"/>
      <c r="BY21" s="9">
        <f t="shared" si="2"/>
        <v>48.833333333333336</v>
      </c>
      <c r="BZ21" s="9">
        <f t="shared" si="0"/>
        <v>45.163333333333334</v>
      </c>
      <c r="CA21" s="9">
        <f t="shared" si="1"/>
        <v>44.230000000000004</v>
      </c>
      <c r="CB21" s="9">
        <f t="shared" si="3"/>
        <v>43.92999999999999</v>
      </c>
      <c r="CC21" s="37">
        <f t="shared" si="4"/>
        <v>19.8</v>
      </c>
    </row>
    <row r="22" spans="1:81" ht="11.25">
      <c r="A22" s="5">
        <v>20</v>
      </c>
      <c r="B22" s="43">
        <v>31</v>
      </c>
      <c r="C22" s="43">
        <v>79</v>
      </c>
      <c r="D22" s="43">
        <v>50</v>
      </c>
      <c r="E22" s="43">
        <v>35</v>
      </c>
      <c r="F22" s="43">
        <v>48</v>
      </c>
      <c r="G22" s="43">
        <v>41</v>
      </c>
      <c r="H22" s="43">
        <v>53</v>
      </c>
      <c r="I22" s="43">
        <v>29</v>
      </c>
      <c r="J22" s="44">
        <v>56</v>
      </c>
      <c r="K22" s="43">
        <v>63</v>
      </c>
      <c r="L22" s="43">
        <v>63</v>
      </c>
      <c r="M22" s="43">
        <v>44</v>
      </c>
      <c r="N22" s="43">
        <v>72</v>
      </c>
      <c r="O22" s="43">
        <v>49</v>
      </c>
      <c r="P22" s="43">
        <v>79</v>
      </c>
      <c r="Q22" s="43">
        <v>40</v>
      </c>
      <c r="R22" s="43">
        <v>50</v>
      </c>
      <c r="S22" s="43">
        <v>74</v>
      </c>
      <c r="T22" s="43">
        <v>27</v>
      </c>
      <c r="U22" s="43">
        <v>61</v>
      </c>
      <c r="V22" s="43">
        <v>29</v>
      </c>
      <c r="W22" s="43">
        <v>58</v>
      </c>
      <c r="X22" s="43">
        <v>35</v>
      </c>
      <c r="Y22" s="43">
        <v>58</v>
      </c>
      <c r="Z22" s="43">
        <v>27</v>
      </c>
      <c r="AA22" s="43">
        <v>32</v>
      </c>
      <c r="AB22" s="43">
        <v>44</v>
      </c>
      <c r="AC22" s="43">
        <v>60</v>
      </c>
      <c r="AD22" s="43">
        <v>26</v>
      </c>
      <c r="AE22" s="43">
        <v>51</v>
      </c>
      <c r="AF22" s="43">
        <v>54</v>
      </c>
      <c r="AG22" s="43">
        <v>70</v>
      </c>
      <c r="AH22" s="43">
        <v>52</v>
      </c>
      <c r="AI22" s="43">
        <v>49</v>
      </c>
      <c r="AJ22" s="43">
        <v>39</v>
      </c>
      <c r="AK22" s="43">
        <v>51</v>
      </c>
      <c r="AL22" s="43">
        <v>32</v>
      </c>
      <c r="AM22" s="43">
        <v>82</v>
      </c>
      <c r="AN22" s="43">
        <v>28</v>
      </c>
      <c r="AO22" s="43">
        <v>74</v>
      </c>
      <c r="AP22" s="43">
        <v>57</v>
      </c>
      <c r="AQ22" s="43">
        <v>52</v>
      </c>
      <c r="AR22" s="43">
        <v>59</v>
      </c>
      <c r="AS22" s="43">
        <v>37</v>
      </c>
      <c r="AT22" s="43">
        <v>58.2</v>
      </c>
      <c r="AU22" s="43">
        <v>46.9</v>
      </c>
      <c r="AV22" s="43">
        <v>43.4</v>
      </c>
      <c r="AW22" s="43">
        <v>54.4</v>
      </c>
      <c r="AX22" s="43">
        <v>44.1</v>
      </c>
      <c r="AY22" s="43">
        <v>52.4</v>
      </c>
      <c r="AZ22" s="43">
        <v>48.5</v>
      </c>
      <c r="BA22" s="43">
        <v>45.4</v>
      </c>
      <c r="BB22" s="43">
        <v>31.1</v>
      </c>
      <c r="BC22" s="43">
        <v>73.6</v>
      </c>
      <c r="BD22" s="43">
        <v>49.5</v>
      </c>
      <c r="BE22" s="43">
        <v>25.1</v>
      </c>
      <c r="BF22" s="43">
        <v>53.9</v>
      </c>
      <c r="BG22" s="43">
        <v>52</v>
      </c>
      <c r="BH22" s="43">
        <v>61</v>
      </c>
      <c r="BI22" s="43">
        <v>27.3</v>
      </c>
      <c r="BJ22" s="43">
        <v>23.5</v>
      </c>
      <c r="BK22" s="43">
        <v>42</v>
      </c>
      <c r="BL22" s="43">
        <v>75.5</v>
      </c>
      <c r="BM22" s="43">
        <v>59.1</v>
      </c>
      <c r="BN22" s="43">
        <v>35.9</v>
      </c>
      <c r="BO22" s="43">
        <v>41.7</v>
      </c>
      <c r="BP22" s="43">
        <v>27.4</v>
      </c>
      <c r="BQ22" s="43">
        <v>62.3</v>
      </c>
      <c r="BR22" s="43"/>
      <c r="BS22" s="43"/>
      <c r="BT22" s="43"/>
      <c r="BU22" s="43"/>
      <c r="BV22" s="43"/>
      <c r="BW22" s="43"/>
      <c r="BY22" s="9">
        <f t="shared" si="2"/>
        <v>50.9</v>
      </c>
      <c r="BZ22" s="9">
        <f t="shared" si="0"/>
        <v>48.23000000000001</v>
      </c>
      <c r="CA22" s="9">
        <f t="shared" si="1"/>
        <v>49.71666666666667</v>
      </c>
      <c r="CB22" s="9">
        <f t="shared" si="3"/>
        <v>48.04</v>
      </c>
      <c r="CC22" s="37">
        <f t="shared" si="4"/>
        <v>23.5</v>
      </c>
    </row>
    <row r="23" spans="1:81" ht="11.25">
      <c r="A23" s="6">
        <v>21</v>
      </c>
      <c r="B23" s="45">
        <v>35</v>
      </c>
      <c r="C23" s="45">
        <v>62</v>
      </c>
      <c r="D23" s="45">
        <v>66</v>
      </c>
      <c r="E23" s="45">
        <v>44</v>
      </c>
      <c r="F23" s="45">
        <v>38</v>
      </c>
      <c r="G23" s="45">
        <v>52</v>
      </c>
      <c r="H23" s="45">
        <v>50</v>
      </c>
      <c r="I23" s="45">
        <v>44</v>
      </c>
      <c r="J23" s="46">
        <v>62</v>
      </c>
      <c r="K23" s="45">
        <v>40</v>
      </c>
      <c r="L23" s="45">
        <v>58</v>
      </c>
      <c r="M23" s="45">
        <v>26</v>
      </c>
      <c r="N23" s="45">
        <v>36</v>
      </c>
      <c r="O23" s="45">
        <v>23</v>
      </c>
      <c r="P23" s="45">
        <v>29</v>
      </c>
      <c r="Q23" s="45">
        <v>48</v>
      </c>
      <c r="R23" s="45">
        <v>37</v>
      </c>
      <c r="S23" s="45">
        <v>44</v>
      </c>
      <c r="T23" s="45">
        <v>36</v>
      </c>
      <c r="U23" s="45">
        <v>30</v>
      </c>
      <c r="V23" s="45">
        <v>27</v>
      </c>
      <c r="W23" s="45">
        <v>48</v>
      </c>
      <c r="X23" s="45">
        <v>53</v>
      </c>
      <c r="Y23" s="45">
        <v>41</v>
      </c>
      <c r="Z23" s="45">
        <v>47</v>
      </c>
      <c r="AA23" s="45">
        <v>43</v>
      </c>
      <c r="AB23" s="45">
        <v>53</v>
      </c>
      <c r="AC23" s="45">
        <v>46</v>
      </c>
      <c r="AD23" s="45">
        <v>34</v>
      </c>
      <c r="AE23" s="45">
        <v>54</v>
      </c>
      <c r="AF23" s="45">
        <v>48</v>
      </c>
      <c r="AG23" s="45">
        <v>53</v>
      </c>
      <c r="AH23" s="45">
        <v>37</v>
      </c>
      <c r="AI23" s="45">
        <v>51</v>
      </c>
      <c r="AJ23" s="45">
        <v>51</v>
      </c>
      <c r="AK23" s="45">
        <v>40</v>
      </c>
      <c r="AL23" s="45">
        <v>35</v>
      </c>
      <c r="AM23" s="45">
        <v>40</v>
      </c>
      <c r="AN23" s="43">
        <v>39</v>
      </c>
      <c r="AO23" s="43">
        <v>52</v>
      </c>
      <c r="AP23" s="43">
        <v>82</v>
      </c>
      <c r="AQ23" s="43">
        <v>49</v>
      </c>
      <c r="AR23" s="43">
        <v>44</v>
      </c>
      <c r="AS23" s="43">
        <v>48</v>
      </c>
      <c r="AT23" s="43">
        <v>66.5</v>
      </c>
      <c r="AU23" s="43">
        <v>40.8</v>
      </c>
      <c r="AV23" s="43">
        <v>37</v>
      </c>
      <c r="AW23" s="43">
        <v>64.5</v>
      </c>
      <c r="AX23" s="43">
        <v>38.2</v>
      </c>
      <c r="AY23" s="43">
        <v>47.4</v>
      </c>
      <c r="AZ23" s="43">
        <v>56</v>
      </c>
      <c r="BA23" s="43">
        <v>47.1</v>
      </c>
      <c r="BB23" s="43">
        <v>38.5</v>
      </c>
      <c r="BC23" s="43">
        <v>57.1</v>
      </c>
      <c r="BD23" s="43">
        <v>42.8</v>
      </c>
      <c r="BE23" s="43">
        <v>25.5</v>
      </c>
      <c r="BF23" s="43">
        <v>32.4</v>
      </c>
      <c r="BG23" s="43">
        <v>59.2</v>
      </c>
      <c r="BH23" s="43">
        <v>35.9</v>
      </c>
      <c r="BI23" s="43">
        <v>26.1</v>
      </c>
      <c r="BJ23" s="43">
        <v>27.6</v>
      </c>
      <c r="BK23" s="43">
        <v>57.1</v>
      </c>
      <c r="BL23" s="43">
        <v>43.5</v>
      </c>
      <c r="BM23" s="43">
        <v>51.3</v>
      </c>
      <c r="BN23" s="43">
        <v>20.3</v>
      </c>
      <c r="BO23" s="43">
        <v>39.6</v>
      </c>
      <c r="BP23" s="43">
        <v>23.6</v>
      </c>
      <c r="BQ23" s="43">
        <v>30.1</v>
      </c>
      <c r="BR23" s="43"/>
      <c r="BS23" s="43"/>
      <c r="BT23" s="43"/>
      <c r="BU23" s="43"/>
      <c r="BV23" s="43"/>
      <c r="BW23" s="43"/>
      <c r="BY23" s="10">
        <f t="shared" si="2"/>
        <v>42.333333333333336</v>
      </c>
      <c r="BZ23" s="10">
        <f t="shared" si="0"/>
        <v>46.32666666666667</v>
      </c>
      <c r="CA23" s="10">
        <f t="shared" si="1"/>
        <v>47</v>
      </c>
      <c r="CB23" s="9">
        <f t="shared" si="3"/>
        <v>44.06999999999998</v>
      </c>
      <c r="CC23" s="38">
        <f t="shared" si="4"/>
        <v>20.3</v>
      </c>
    </row>
    <row r="24" spans="1:81" ht="11.25">
      <c r="A24" s="5">
        <v>22</v>
      </c>
      <c r="B24" s="43">
        <v>41</v>
      </c>
      <c r="C24" s="43">
        <v>66</v>
      </c>
      <c r="D24" s="43">
        <v>50</v>
      </c>
      <c r="E24" s="43">
        <v>52</v>
      </c>
      <c r="F24" s="43">
        <v>41</v>
      </c>
      <c r="G24" s="43">
        <v>37</v>
      </c>
      <c r="H24" s="43">
        <v>36</v>
      </c>
      <c r="I24" s="43">
        <v>65</v>
      </c>
      <c r="J24" s="44">
        <v>72</v>
      </c>
      <c r="K24" s="43">
        <v>47</v>
      </c>
      <c r="L24" s="43">
        <v>58</v>
      </c>
      <c r="M24" s="43">
        <v>26</v>
      </c>
      <c r="N24" s="43">
        <v>43</v>
      </c>
      <c r="O24" s="43">
        <v>28</v>
      </c>
      <c r="P24" s="43">
        <v>31</v>
      </c>
      <c r="Q24" s="43">
        <v>50</v>
      </c>
      <c r="R24" s="43">
        <v>50</v>
      </c>
      <c r="S24" s="43">
        <v>50</v>
      </c>
      <c r="T24" s="43">
        <v>39</v>
      </c>
      <c r="U24" s="43">
        <v>29</v>
      </c>
      <c r="V24" s="43">
        <v>29</v>
      </c>
      <c r="W24" s="43">
        <v>26</v>
      </c>
      <c r="X24" s="43">
        <v>64</v>
      </c>
      <c r="Y24" s="43">
        <v>47</v>
      </c>
      <c r="Z24" s="43">
        <v>52</v>
      </c>
      <c r="AA24" s="43">
        <v>35</v>
      </c>
      <c r="AB24" s="43">
        <v>59</v>
      </c>
      <c r="AC24" s="43">
        <v>81</v>
      </c>
      <c r="AD24" s="43">
        <v>27</v>
      </c>
      <c r="AE24" s="43">
        <v>65</v>
      </c>
      <c r="AF24" s="43">
        <v>29</v>
      </c>
      <c r="AG24" s="43">
        <v>32</v>
      </c>
      <c r="AH24" s="43">
        <v>39</v>
      </c>
      <c r="AI24" s="43">
        <v>45</v>
      </c>
      <c r="AJ24" s="43">
        <v>28</v>
      </c>
      <c r="AK24" s="43">
        <v>35</v>
      </c>
      <c r="AL24" s="43">
        <v>39</v>
      </c>
      <c r="AM24" s="43">
        <v>44</v>
      </c>
      <c r="AN24" s="43">
        <v>51</v>
      </c>
      <c r="AO24" s="43">
        <v>36</v>
      </c>
      <c r="AP24" s="43">
        <v>32</v>
      </c>
      <c r="AQ24" s="43">
        <v>51</v>
      </c>
      <c r="AR24" s="43">
        <v>42</v>
      </c>
      <c r="AS24" s="43">
        <v>33</v>
      </c>
      <c r="AT24" s="43">
        <v>92.7</v>
      </c>
      <c r="AU24" s="43">
        <v>39.2</v>
      </c>
      <c r="AV24" s="43">
        <v>33.5</v>
      </c>
      <c r="AW24" s="43">
        <v>40.1</v>
      </c>
      <c r="AX24" s="43">
        <v>35.1</v>
      </c>
      <c r="AY24" s="43">
        <v>49.7</v>
      </c>
      <c r="AZ24" s="43">
        <v>29.6</v>
      </c>
      <c r="BA24" s="43">
        <v>47.9</v>
      </c>
      <c r="BB24" s="43">
        <v>42.1</v>
      </c>
      <c r="BC24" s="43">
        <v>41.5</v>
      </c>
      <c r="BD24" s="43">
        <v>31.2</v>
      </c>
      <c r="BE24" s="43">
        <v>31.5</v>
      </c>
      <c r="BF24" s="43">
        <v>54.4</v>
      </c>
      <c r="BG24" s="43">
        <v>64.5</v>
      </c>
      <c r="BH24" s="43">
        <v>34.4</v>
      </c>
      <c r="BI24" s="43">
        <v>59.1</v>
      </c>
      <c r="BJ24" s="43">
        <v>35.7</v>
      </c>
      <c r="BK24" s="43">
        <v>30.2</v>
      </c>
      <c r="BL24" s="43">
        <v>53.9</v>
      </c>
      <c r="BM24" s="43">
        <v>59.4</v>
      </c>
      <c r="BN24" s="43">
        <v>46.8</v>
      </c>
      <c r="BO24" s="43">
        <v>58.8</v>
      </c>
      <c r="BP24" s="43">
        <v>56.9</v>
      </c>
      <c r="BQ24" s="43">
        <v>56</v>
      </c>
      <c r="BR24" s="43"/>
      <c r="BS24" s="43"/>
      <c r="BT24" s="43"/>
      <c r="BU24" s="43"/>
      <c r="BV24" s="43"/>
      <c r="BW24" s="43"/>
      <c r="BY24" s="9">
        <f t="shared" si="2"/>
        <v>43.3</v>
      </c>
      <c r="BZ24" s="9">
        <f t="shared" si="0"/>
        <v>43.15</v>
      </c>
      <c r="CA24" s="9">
        <f t="shared" si="1"/>
        <v>42.03333333333334</v>
      </c>
      <c r="CB24" s="9">
        <f t="shared" si="3"/>
        <v>45.64000000000001</v>
      </c>
      <c r="CC24" s="37">
        <f t="shared" si="4"/>
        <v>26</v>
      </c>
    </row>
    <row r="25" spans="1:81" ht="11.25">
      <c r="A25" s="5">
        <v>23</v>
      </c>
      <c r="B25" s="43">
        <v>37</v>
      </c>
      <c r="C25" s="43">
        <v>66</v>
      </c>
      <c r="D25" s="43">
        <v>55</v>
      </c>
      <c r="E25" s="43">
        <v>37</v>
      </c>
      <c r="F25" s="43">
        <v>34</v>
      </c>
      <c r="G25" s="43">
        <v>42</v>
      </c>
      <c r="H25" s="43">
        <v>64</v>
      </c>
      <c r="I25" s="43">
        <v>92</v>
      </c>
      <c r="J25" s="44">
        <v>26</v>
      </c>
      <c r="K25" s="43">
        <v>47</v>
      </c>
      <c r="L25" s="43">
        <v>37</v>
      </c>
      <c r="M25" s="43">
        <v>41</v>
      </c>
      <c r="N25" s="43">
        <v>61</v>
      </c>
      <c r="O25" s="43">
        <v>46</v>
      </c>
      <c r="P25" s="43">
        <v>44</v>
      </c>
      <c r="Q25" s="43">
        <v>57</v>
      </c>
      <c r="R25" s="43">
        <v>38</v>
      </c>
      <c r="S25" s="43">
        <v>34</v>
      </c>
      <c r="T25" s="43">
        <v>40</v>
      </c>
      <c r="U25" s="43">
        <v>38</v>
      </c>
      <c r="V25" s="43">
        <v>33</v>
      </c>
      <c r="W25" s="43">
        <v>46</v>
      </c>
      <c r="X25" s="43">
        <v>63</v>
      </c>
      <c r="Y25" s="43">
        <v>38</v>
      </c>
      <c r="Z25" s="43">
        <v>28</v>
      </c>
      <c r="AA25" s="43">
        <v>34</v>
      </c>
      <c r="AB25" s="43">
        <v>80</v>
      </c>
      <c r="AC25" s="43">
        <v>65</v>
      </c>
      <c r="AD25" s="43">
        <v>46</v>
      </c>
      <c r="AE25" s="43">
        <v>41</v>
      </c>
      <c r="AF25" s="43">
        <v>25</v>
      </c>
      <c r="AG25" s="43">
        <v>36</v>
      </c>
      <c r="AH25" s="43">
        <v>50</v>
      </c>
      <c r="AI25" s="43">
        <v>45</v>
      </c>
      <c r="AJ25" s="43">
        <v>44</v>
      </c>
      <c r="AK25" s="43">
        <v>58</v>
      </c>
      <c r="AL25" s="43">
        <v>40</v>
      </c>
      <c r="AM25" s="43">
        <v>43</v>
      </c>
      <c r="AN25" s="43">
        <v>42</v>
      </c>
      <c r="AO25" s="43">
        <v>38</v>
      </c>
      <c r="AP25" s="43">
        <v>52</v>
      </c>
      <c r="AQ25" s="43">
        <v>31</v>
      </c>
      <c r="AR25" s="43">
        <v>67</v>
      </c>
      <c r="AS25" s="43">
        <v>45</v>
      </c>
      <c r="AT25" s="43">
        <v>38.3</v>
      </c>
      <c r="AU25" s="43">
        <v>51.8</v>
      </c>
      <c r="AV25" s="43">
        <v>59.2</v>
      </c>
      <c r="AW25" s="43">
        <v>54</v>
      </c>
      <c r="AX25" s="43">
        <v>29.9</v>
      </c>
      <c r="AY25" s="43">
        <v>55.8</v>
      </c>
      <c r="AZ25" s="43">
        <v>44</v>
      </c>
      <c r="BA25" s="43">
        <v>48.9</v>
      </c>
      <c r="BB25" s="43">
        <v>55.7</v>
      </c>
      <c r="BC25" s="43">
        <v>46</v>
      </c>
      <c r="BD25" s="43">
        <v>32</v>
      </c>
      <c r="BE25" s="43">
        <v>30.3</v>
      </c>
      <c r="BF25" s="43">
        <v>70.3</v>
      </c>
      <c r="BG25" s="43">
        <v>52.2</v>
      </c>
      <c r="BH25" s="43">
        <v>54</v>
      </c>
      <c r="BI25" s="43">
        <v>66.9</v>
      </c>
      <c r="BJ25" s="43">
        <v>37</v>
      </c>
      <c r="BK25" s="43">
        <v>40.8</v>
      </c>
      <c r="BL25" s="43">
        <v>63.7</v>
      </c>
      <c r="BM25" s="43">
        <v>37.8</v>
      </c>
      <c r="BN25" s="43">
        <v>40.5</v>
      </c>
      <c r="BO25" s="43">
        <v>26.4</v>
      </c>
      <c r="BP25" s="43">
        <v>89.6</v>
      </c>
      <c r="BQ25" s="43">
        <v>31.7</v>
      </c>
      <c r="BR25" s="43"/>
      <c r="BS25" s="43"/>
      <c r="BT25" s="43"/>
      <c r="BU25" s="43"/>
      <c r="BV25" s="43"/>
      <c r="BW25" s="43"/>
      <c r="BY25" s="9">
        <f t="shared" si="2"/>
        <v>44.13333333333333</v>
      </c>
      <c r="BZ25" s="9">
        <f t="shared" si="0"/>
        <v>45.71</v>
      </c>
      <c r="CA25" s="9">
        <f t="shared" si="1"/>
        <v>45.71333333333334</v>
      </c>
      <c r="CB25" s="9">
        <f t="shared" si="3"/>
        <v>47.72666666666667</v>
      </c>
      <c r="CC25" s="37">
        <f t="shared" si="4"/>
        <v>25</v>
      </c>
    </row>
    <row r="26" spans="1:81" ht="11.25">
      <c r="A26" s="5">
        <v>24</v>
      </c>
      <c r="B26" s="43">
        <v>40</v>
      </c>
      <c r="C26" s="43">
        <v>63</v>
      </c>
      <c r="D26" s="43">
        <v>57</v>
      </c>
      <c r="E26" s="43">
        <v>48</v>
      </c>
      <c r="F26" s="43">
        <v>19</v>
      </c>
      <c r="G26" s="43">
        <v>47</v>
      </c>
      <c r="H26" s="43">
        <v>54</v>
      </c>
      <c r="I26" s="43">
        <v>89</v>
      </c>
      <c r="J26" s="44">
        <v>35</v>
      </c>
      <c r="K26" s="43">
        <v>33</v>
      </c>
      <c r="L26" s="43">
        <v>49</v>
      </c>
      <c r="M26" s="43">
        <v>28</v>
      </c>
      <c r="N26" s="43">
        <v>57</v>
      </c>
      <c r="O26" s="43">
        <v>34</v>
      </c>
      <c r="P26" s="43">
        <v>51</v>
      </c>
      <c r="Q26" s="43">
        <v>46</v>
      </c>
      <c r="R26" s="43">
        <v>43</v>
      </c>
      <c r="S26" s="43">
        <v>30</v>
      </c>
      <c r="T26" s="43">
        <v>43</v>
      </c>
      <c r="U26" s="43">
        <v>30</v>
      </c>
      <c r="V26" s="43">
        <v>48</v>
      </c>
      <c r="W26" s="43">
        <v>39</v>
      </c>
      <c r="X26" s="43">
        <v>36</v>
      </c>
      <c r="Y26" s="43">
        <v>31</v>
      </c>
      <c r="Z26" s="43">
        <v>42</v>
      </c>
      <c r="AA26" s="43">
        <v>38</v>
      </c>
      <c r="AB26" s="43">
        <v>56</v>
      </c>
      <c r="AC26" s="43">
        <v>66</v>
      </c>
      <c r="AD26" s="43">
        <v>32</v>
      </c>
      <c r="AE26" s="43">
        <v>37</v>
      </c>
      <c r="AF26" s="43">
        <v>57</v>
      </c>
      <c r="AG26" s="43">
        <v>60</v>
      </c>
      <c r="AH26" s="43">
        <v>62</v>
      </c>
      <c r="AI26" s="43">
        <v>67</v>
      </c>
      <c r="AJ26" s="43">
        <v>30</v>
      </c>
      <c r="AK26" s="43">
        <v>63</v>
      </c>
      <c r="AL26" s="43">
        <v>30</v>
      </c>
      <c r="AM26" s="43">
        <v>35</v>
      </c>
      <c r="AN26" s="43">
        <v>35</v>
      </c>
      <c r="AO26" s="43">
        <v>50</v>
      </c>
      <c r="AP26" s="43">
        <v>29</v>
      </c>
      <c r="AQ26" s="43">
        <v>40</v>
      </c>
      <c r="AR26" s="43">
        <v>37</v>
      </c>
      <c r="AS26" s="43">
        <v>44</v>
      </c>
      <c r="AT26" s="43">
        <v>37.2</v>
      </c>
      <c r="AU26" s="43">
        <v>49.6</v>
      </c>
      <c r="AV26" s="43">
        <v>79</v>
      </c>
      <c r="AW26" s="43">
        <v>26.3</v>
      </c>
      <c r="AX26" s="43">
        <v>28.2</v>
      </c>
      <c r="AY26" s="43">
        <v>59.9</v>
      </c>
      <c r="AZ26" s="43">
        <v>50.7</v>
      </c>
      <c r="BA26" s="43">
        <v>44.2</v>
      </c>
      <c r="BB26" s="43">
        <v>48.3</v>
      </c>
      <c r="BC26" s="43">
        <v>33.2</v>
      </c>
      <c r="BD26" s="43">
        <v>46.3</v>
      </c>
      <c r="BE26" s="43">
        <v>50.8</v>
      </c>
      <c r="BF26" s="43">
        <v>50</v>
      </c>
      <c r="BG26" s="43">
        <v>49.6</v>
      </c>
      <c r="BH26" s="43">
        <v>32.8</v>
      </c>
      <c r="BI26" s="43">
        <v>53.1</v>
      </c>
      <c r="BJ26" s="43">
        <v>30</v>
      </c>
      <c r="BK26" s="43">
        <v>53.6</v>
      </c>
      <c r="BL26" s="43">
        <v>48.4</v>
      </c>
      <c r="BM26" s="43">
        <v>35.1</v>
      </c>
      <c r="BN26" s="43">
        <v>19.7</v>
      </c>
      <c r="BO26" s="43">
        <v>38.8</v>
      </c>
      <c r="BP26" s="43">
        <v>87.3</v>
      </c>
      <c r="BQ26" s="43">
        <v>37.5</v>
      </c>
      <c r="BR26" s="43"/>
      <c r="BS26" s="43"/>
      <c r="BT26" s="43"/>
      <c r="BU26" s="43"/>
      <c r="BV26" s="43"/>
      <c r="BW26" s="43"/>
      <c r="BY26" s="9">
        <f t="shared" si="2"/>
        <v>43.6</v>
      </c>
      <c r="BZ26" s="9">
        <f t="shared" si="0"/>
        <v>44.30333333333333</v>
      </c>
      <c r="CA26" s="9">
        <f t="shared" si="1"/>
        <v>45.376666666666665</v>
      </c>
      <c r="CB26" s="9">
        <f t="shared" si="3"/>
        <v>44.15333333333333</v>
      </c>
      <c r="CC26" s="37">
        <f t="shared" si="4"/>
        <v>19</v>
      </c>
    </row>
    <row r="27" spans="1:81" ht="11.25">
      <c r="A27" s="5">
        <v>25</v>
      </c>
      <c r="B27" s="43">
        <v>40</v>
      </c>
      <c r="C27" s="43">
        <v>62</v>
      </c>
      <c r="D27" s="43">
        <v>57</v>
      </c>
      <c r="E27" s="43">
        <v>58</v>
      </c>
      <c r="F27" s="43">
        <v>39</v>
      </c>
      <c r="G27" s="43">
        <v>65</v>
      </c>
      <c r="H27" s="43">
        <v>63</v>
      </c>
      <c r="I27" s="43">
        <v>87</v>
      </c>
      <c r="J27" s="44">
        <v>26</v>
      </c>
      <c r="K27" s="43">
        <v>59</v>
      </c>
      <c r="L27" s="43">
        <v>59</v>
      </c>
      <c r="M27" s="43">
        <v>25</v>
      </c>
      <c r="N27" s="43">
        <v>77</v>
      </c>
      <c r="O27" s="43">
        <v>55</v>
      </c>
      <c r="P27" s="43">
        <v>36</v>
      </c>
      <c r="Q27" s="43">
        <v>41</v>
      </c>
      <c r="R27" s="43">
        <v>26</v>
      </c>
      <c r="S27" s="43">
        <v>37</v>
      </c>
      <c r="T27" s="43">
        <v>32</v>
      </c>
      <c r="U27" s="43">
        <v>23</v>
      </c>
      <c r="V27" s="43">
        <v>28</v>
      </c>
      <c r="W27" s="43">
        <v>33</v>
      </c>
      <c r="X27" s="43">
        <v>41</v>
      </c>
      <c r="Y27" s="43">
        <v>39</v>
      </c>
      <c r="Z27" s="43">
        <v>43</v>
      </c>
      <c r="AA27" s="43">
        <v>46</v>
      </c>
      <c r="AB27" s="43">
        <v>61</v>
      </c>
      <c r="AC27" s="43">
        <v>56</v>
      </c>
      <c r="AD27" s="43">
        <v>47</v>
      </c>
      <c r="AE27" s="43">
        <v>37</v>
      </c>
      <c r="AF27" s="43">
        <v>39</v>
      </c>
      <c r="AG27" s="43">
        <v>35</v>
      </c>
      <c r="AH27" s="43">
        <v>42</v>
      </c>
      <c r="AI27" s="43">
        <v>53</v>
      </c>
      <c r="AJ27" s="43">
        <v>39</v>
      </c>
      <c r="AK27" s="43">
        <v>29</v>
      </c>
      <c r="AL27" s="43">
        <v>48</v>
      </c>
      <c r="AM27" s="43">
        <v>51</v>
      </c>
      <c r="AN27" s="43">
        <v>29</v>
      </c>
      <c r="AO27" s="43">
        <v>47</v>
      </c>
      <c r="AP27" s="43">
        <v>28</v>
      </c>
      <c r="AQ27" s="43">
        <v>53</v>
      </c>
      <c r="AR27" s="43">
        <v>31</v>
      </c>
      <c r="AS27" s="43">
        <v>33</v>
      </c>
      <c r="AT27" s="43">
        <v>48.2</v>
      </c>
      <c r="AU27" s="43">
        <v>31.2</v>
      </c>
      <c r="AV27" s="43">
        <v>54.4</v>
      </c>
      <c r="AW27" s="43">
        <v>53.6</v>
      </c>
      <c r="AX27" s="43">
        <v>21.5</v>
      </c>
      <c r="AY27" s="43">
        <v>68.2</v>
      </c>
      <c r="AZ27" s="43">
        <v>62.9</v>
      </c>
      <c r="BA27" s="43">
        <v>34.3</v>
      </c>
      <c r="BB27" s="43">
        <v>52.9</v>
      </c>
      <c r="BC27" s="43">
        <v>34.8</v>
      </c>
      <c r="BD27" s="43">
        <v>36.4</v>
      </c>
      <c r="BE27" s="43">
        <v>56.4</v>
      </c>
      <c r="BF27" s="43">
        <v>60.1</v>
      </c>
      <c r="BG27" s="43">
        <v>56.3</v>
      </c>
      <c r="BH27" s="43">
        <v>27.9</v>
      </c>
      <c r="BI27" s="43">
        <v>34.9</v>
      </c>
      <c r="BJ27" s="43">
        <v>59</v>
      </c>
      <c r="BK27" s="43">
        <v>62.6</v>
      </c>
      <c r="BL27" s="43">
        <v>50</v>
      </c>
      <c r="BM27" s="43">
        <v>41</v>
      </c>
      <c r="BN27" s="43">
        <v>21.8</v>
      </c>
      <c r="BO27" s="43">
        <v>57.5</v>
      </c>
      <c r="BP27" s="43">
        <v>56.9</v>
      </c>
      <c r="BQ27" s="43">
        <v>73.9</v>
      </c>
      <c r="BR27" s="43"/>
      <c r="BS27" s="43"/>
      <c r="BT27" s="43"/>
      <c r="BU27" s="43"/>
      <c r="BV27" s="43"/>
      <c r="BW27" s="43"/>
      <c r="BY27" s="9">
        <f t="shared" si="2"/>
        <v>42.1</v>
      </c>
      <c r="BZ27" s="9">
        <f t="shared" si="0"/>
        <v>41.013333333333335</v>
      </c>
      <c r="CA27" s="9">
        <f t="shared" si="1"/>
        <v>43.74</v>
      </c>
      <c r="CB27" s="9">
        <f t="shared" si="3"/>
        <v>45.923333333333325</v>
      </c>
      <c r="CC27" s="37">
        <f t="shared" si="4"/>
        <v>21.5</v>
      </c>
    </row>
    <row r="28" spans="1:81" ht="11.25">
      <c r="A28" s="5">
        <v>26</v>
      </c>
      <c r="B28" s="43">
        <v>54</v>
      </c>
      <c r="C28" s="43">
        <v>71</v>
      </c>
      <c r="D28" s="43">
        <v>42</v>
      </c>
      <c r="E28" s="43">
        <v>67</v>
      </c>
      <c r="F28" s="43">
        <v>57</v>
      </c>
      <c r="G28" s="43">
        <v>52</v>
      </c>
      <c r="H28" s="43">
        <v>39</v>
      </c>
      <c r="I28" s="43">
        <v>69</v>
      </c>
      <c r="J28" s="44">
        <v>36</v>
      </c>
      <c r="K28" s="43">
        <v>58</v>
      </c>
      <c r="L28" s="43">
        <v>46</v>
      </c>
      <c r="M28" s="43">
        <v>31</v>
      </c>
      <c r="N28" s="43">
        <v>38</v>
      </c>
      <c r="O28" s="43">
        <v>30</v>
      </c>
      <c r="P28" s="43">
        <v>27</v>
      </c>
      <c r="Q28" s="43">
        <v>56</v>
      </c>
      <c r="R28" s="43">
        <v>41</v>
      </c>
      <c r="S28" s="43">
        <v>68</v>
      </c>
      <c r="T28" s="43">
        <v>30</v>
      </c>
      <c r="U28" s="43">
        <v>33</v>
      </c>
      <c r="V28" s="43">
        <v>28</v>
      </c>
      <c r="W28" s="43">
        <v>44</v>
      </c>
      <c r="X28" s="43">
        <v>43</v>
      </c>
      <c r="Y28" s="43">
        <v>46</v>
      </c>
      <c r="Z28" s="43">
        <v>59</v>
      </c>
      <c r="AA28" s="43">
        <v>59</v>
      </c>
      <c r="AB28" s="43">
        <v>79</v>
      </c>
      <c r="AC28" s="43">
        <v>36</v>
      </c>
      <c r="AD28" s="43">
        <v>62</v>
      </c>
      <c r="AE28" s="43">
        <v>32</v>
      </c>
      <c r="AF28" s="43">
        <v>50</v>
      </c>
      <c r="AG28" s="43">
        <v>42</v>
      </c>
      <c r="AH28" s="43">
        <v>40</v>
      </c>
      <c r="AI28" s="43">
        <v>27</v>
      </c>
      <c r="AJ28" s="43">
        <v>49</v>
      </c>
      <c r="AK28" s="43">
        <v>22</v>
      </c>
      <c r="AL28" s="43">
        <v>40</v>
      </c>
      <c r="AM28" s="43">
        <v>54</v>
      </c>
      <c r="AN28" s="43">
        <v>40</v>
      </c>
      <c r="AO28" s="43">
        <v>34</v>
      </c>
      <c r="AP28" s="43">
        <v>37</v>
      </c>
      <c r="AQ28" s="43">
        <v>51</v>
      </c>
      <c r="AR28" s="43">
        <v>44</v>
      </c>
      <c r="AS28" s="43">
        <v>38</v>
      </c>
      <c r="AT28" s="43">
        <v>76.2</v>
      </c>
      <c r="AU28" s="43">
        <v>39.3</v>
      </c>
      <c r="AV28" s="43">
        <v>38.8</v>
      </c>
      <c r="AW28" s="43">
        <v>40.9</v>
      </c>
      <c r="AX28" s="43">
        <v>49.2</v>
      </c>
      <c r="AY28" s="43">
        <v>30</v>
      </c>
      <c r="AZ28" s="43">
        <v>39.5</v>
      </c>
      <c r="BA28" s="43">
        <v>51.9</v>
      </c>
      <c r="BB28" s="43">
        <v>50.4</v>
      </c>
      <c r="BC28" s="43">
        <v>56.6</v>
      </c>
      <c r="BD28" s="43">
        <v>49.6</v>
      </c>
      <c r="BE28" s="43">
        <v>42.1</v>
      </c>
      <c r="BF28" s="43">
        <v>63.7</v>
      </c>
      <c r="BG28" s="43">
        <v>54</v>
      </c>
      <c r="BH28" s="43">
        <v>31.7</v>
      </c>
      <c r="BI28" s="43">
        <v>51.8</v>
      </c>
      <c r="BJ28" s="43">
        <v>30.8</v>
      </c>
      <c r="BK28" s="43">
        <v>74.6</v>
      </c>
      <c r="BL28" s="43">
        <v>71.5</v>
      </c>
      <c r="BM28" s="43">
        <v>46.3</v>
      </c>
      <c r="BN28" s="43">
        <v>23</v>
      </c>
      <c r="BO28" s="43">
        <v>41.4</v>
      </c>
      <c r="BP28" s="43">
        <v>52.7</v>
      </c>
      <c r="BQ28" s="43">
        <v>45.3</v>
      </c>
      <c r="BR28" s="43"/>
      <c r="BS28" s="43"/>
      <c r="BT28" s="43"/>
      <c r="BU28" s="43"/>
      <c r="BV28" s="43"/>
      <c r="BW28" s="43"/>
      <c r="BY28" s="9">
        <f t="shared" si="2"/>
        <v>43.53333333333333</v>
      </c>
      <c r="BZ28" s="9">
        <f t="shared" si="0"/>
        <v>43.806666666666665</v>
      </c>
      <c r="CA28" s="9">
        <f t="shared" si="1"/>
        <v>44.80666666666666</v>
      </c>
      <c r="CB28" s="9">
        <f t="shared" si="3"/>
        <v>46.51</v>
      </c>
      <c r="CC28" s="37">
        <f t="shared" si="4"/>
        <v>22</v>
      </c>
    </row>
    <row r="29" spans="1:81" ht="11.25">
      <c r="A29" s="5">
        <v>27</v>
      </c>
      <c r="B29" s="43">
        <v>35</v>
      </c>
      <c r="C29" s="43">
        <v>67</v>
      </c>
      <c r="D29" s="43">
        <v>61</v>
      </c>
      <c r="E29" s="43">
        <v>36</v>
      </c>
      <c r="F29" s="43">
        <v>69</v>
      </c>
      <c r="G29" s="43">
        <v>52</v>
      </c>
      <c r="H29" s="43">
        <v>47</v>
      </c>
      <c r="I29" s="43">
        <v>31</v>
      </c>
      <c r="J29" s="44">
        <v>41</v>
      </c>
      <c r="K29" s="43">
        <v>46</v>
      </c>
      <c r="L29" s="43">
        <v>38</v>
      </c>
      <c r="M29" s="43">
        <v>42</v>
      </c>
      <c r="N29" s="43">
        <v>37</v>
      </c>
      <c r="O29" s="43">
        <v>33</v>
      </c>
      <c r="P29" s="43">
        <v>32</v>
      </c>
      <c r="Q29" s="43">
        <v>43</v>
      </c>
      <c r="R29" s="43">
        <v>47</v>
      </c>
      <c r="S29" s="43">
        <v>80</v>
      </c>
      <c r="T29" s="43">
        <v>59</v>
      </c>
      <c r="U29" s="43">
        <v>37</v>
      </c>
      <c r="V29" s="43">
        <v>30</v>
      </c>
      <c r="W29" s="43">
        <v>46</v>
      </c>
      <c r="X29" s="43">
        <v>45</v>
      </c>
      <c r="Y29" s="43">
        <v>32</v>
      </c>
      <c r="Z29" s="43">
        <v>63</v>
      </c>
      <c r="AA29" s="43">
        <v>82</v>
      </c>
      <c r="AB29" s="43">
        <v>51</v>
      </c>
      <c r="AC29" s="43">
        <v>36</v>
      </c>
      <c r="AD29" s="43">
        <v>71</v>
      </c>
      <c r="AE29" s="43">
        <v>39</v>
      </c>
      <c r="AF29" s="43">
        <v>30</v>
      </c>
      <c r="AG29" s="43">
        <v>35</v>
      </c>
      <c r="AH29" s="43">
        <v>30</v>
      </c>
      <c r="AI29" s="43">
        <v>32</v>
      </c>
      <c r="AJ29" s="43">
        <v>53</v>
      </c>
      <c r="AK29" s="43">
        <v>28</v>
      </c>
      <c r="AL29" s="43">
        <v>59</v>
      </c>
      <c r="AM29" s="43">
        <v>50</v>
      </c>
      <c r="AN29" s="43">
        <v>43</v>
      </c>
      <c r="AO29" s="43">
        <v>26</v>
      </c>
      <c r="AP29" s="43">
        <v>47</v>
      </c>
      <c r="AQ29" s="43">
        <v>29</v>
      </c>
      <c r="AR29" s="43">
        <v>26</v>
      </c>
      <c r="AS29" s="43">
        <v>70</v>
      </c>
      <c r="AT29" s="43">
        <v>34</v>
      </c>
      <c r="AU29" s="43">
        <v>52.1</v>
      </c>
      <c r="AV29" s="43">
        <v>45.6</v>
      </c>
      <c r="AW29" s="43">
        <v>62.3</v>
      </c>
      <c r="AX29" s="43">
        <v>30.3</v>
      </c>
      <c r="AY29" s="43">
        <v>30.5</v>
      </c>
      <c r="AZ29" s="43">
        <v>56.6</v>
      </c>
      <c r="BA29" s="43">
        <v>28.3</v>
      </c>
      <c r="BB29" s="43">
        <v>41.3</v>
      </c>
      <c r="BC29" s="43">
        <v>80.5</v>
      </c>
      <c r="BD29" s="43">
        <v>44.8</v>
      </c>
      <c r="BE29" s="43">
        <v>66.9</v>
      </c>
      <c r="BF29" s="43">
        <v>53.7</v>
      </c>
      <c r="BG29" s="43">
        <v>45.5</v>
      </c>
      <c r="BH29" s="43">
        <v>49.4</v>
      </c>
      <c r="BI29" s="43">
        <v>28.2</v>
      </c>
      <c r="BJ29" s="43">
        <v>32.5</v>
      </c>
      <c r="BK29" s="43">
        <v>53.1</v>
      </c>
      <c r="BL29" s="43">
        <v>24.2</v>
      </c>
      <c r="BM29" s="43">
        <v>68.9</v>
      </c>
      <c r="BN29" s="43">
        <v>37.2</v>
      </c>
      <c r="BO29" s="43">
        <v>65.6</v>
      </c>
      <c r="BP29" s="43">
        <v>57.3</v>
      </c>
      <c r="BQ29" s="43">
        <v>65.7</v>
      </c>
      <c r="BR29" s="43"/>
      <c r="BS29" s="43"/>
      <c r="BT29" s="43"/>
      <c r="BU29" s="43"/>
      <c r="BV29" s="43"/>
      <c r="BW29" s="43"/>
      <c r="BY29" s="9">
        <f t="shared" si="2"/>
        <v>44.9</v>
      </c>
      <c r="BZ29" s="9">
        <f t="shared" si="0"/>
        <v>44.76666666666666</v>
      </c>
      <c r="CA29" s="9">
        <f t="shared" si="1"/>
        <v>44.68</v>
      </c>
      <c r="CB29" s="9">
        <f t="shared" si="3"/>
        <v>46.516666666666666</v>
      </c>
      <c r="CC29" s="37">
        <f t="shared" si="4"/>
        <v>24.2</v>
      </c>
    </row>
    <row r="30" spans="1:81" ht="11.25">
      <c r="A30" s="5">
        <v>28</v>
      </c>
      <c r="B30" s="43">
        <v>36</v>
      </c>
      <c r="C30" s="43">
        <v>70</v>
      </c>
      <c r="D30" s="43">
        <v>53</v>
      </c>
      <c r="E30" s="43">
        <v>49</v>
      </c>
      <c r="F30" s="43">
        <v>39</v>
      </c>
      <c r="G30" s="43">
        <v>46</v>
      </c>
      <c r="H30" s="43">
        <v>50</v>
      </c>
      <c r="I30" s="43">
        <v>31</v>
      </c>
      <c r="J30" s="44">
        <v>39</v>
      </c>
      <c r="K30" s="43">
        <v>50</v>
      </c>
      <c r="L30" s="43">
        <v>35</v>
      </c>
      <c r="M30" s="43">
        <v>44</v>
      </c>
      <c r="N30" s="43">
        <v>60</v>
      </c>
      <c r="O30" s="43">
        <v>51</v>
      </c>
      <c r="P30" s="43">
        <v>60</v>
      </c>
      <c r="Q30" s="43">
        <v>43</v>
      </c>
      <c r="R30" s="43">
        <v>30</v>
      </c>
      <c r="S30" s="43">
        <v>51</v>
      </c>
      <c r="T30" s="43">
        <v>48</v>
      </c>
      <c r="U30" s="43">
        <v>28</v>
      </c>
      <c r="V30" s="43">
        <v>34</v>
      </c>
      <c r="W30" s="43">
        <v>48</v>
      </c>
      <c r="X30" s="43">
        <v>48</v>
      </c>
      <c r="Y30" s="43">
        <v>33</v>
      </c>
      <c r="Z30" s="43">
        <v>54</v>
      </c>
      <c r="AA30" s="43">
        <v>53</v>
      </c>
      <c r="AB30" s="43">
        <v>68</v>
      </c>
      <c r="AC30" s="43">
        <v>61</v>
      </c>
      <c r="AD30" s="43">
        <v>37</v>
      </c>
      <c r="AE30" s="43">
        <v>32</v>
      </c>
      <c r="AF30" s="43">
        <v>32</v>
      </c>
      <c r="AG30" s="43">
        <v>44</v>
      </c>
      <c r="AH30" s="43">
        <v>59</v>
      </c>
      <c r="AI30" s="43">
        <v>52</v>
      </c>
      <c r="AJ30" s="43">
        <v>73</v>
      </c>
      <c r="AK30" s="43">
        <v>39</v>
      </c>
      <c r="AL30" s="43">
        <v>47</v>
      </c>
      <c r="AM30" s="43">
        <v>70</v>
      </c>
      <c r="AN30" s="43">
        <v>76</v>
      </c>
      <c r="AO30" s="43">
        <v>38</v>
      </c>
      <c r="AP30" s="43">
        <v>31</v>
      </c>
      <c r="AQ30" s="43">
        <v>41</v>
      </c>
      <c r="AR30" s="43">
        <v>28</v>
      </c>
      <c r="AS30" s="43">
        <v>30</v>
      </c>
      <c r="AT30" s="43">
        <v>44.8</v>
      </c>
      <c r="AU30" s="43">
        <v>26</v>
      </c>
      <c r="AV30" s="43">
        <v>28.2</v>
      </c>
      <c r="AW30" s="43">
        <v>28.5</v>
      </c>
      <c r="AX30" s="43">
        <v>25</v>
      </c>
      <c r="AY30" s="43">
        <v>28.1</v>
      </c>
      <c r="AZ30" s="43">
        <v>58.5</v>
      </c>
      <c r="BA30" s="43">
        <v>35.3</v>
      </c>
      <c r="BB30" s="43">
        <v>43.6</v>
      </c>
      <c r="BC30" s="43">
        <v>66.4</v>
      </c>
      <c r="BD30" s="43">
        <v>39.7</v>
      </c>
      <c r="BE30" s="43">
        <v>62.5</v>
      </c>
      <c r="BF30" s="43">
        <v>38.5</v>
      </c>
      <c r="BG30" s="43">
        <v>33.8</v>
      </c>
      <c r="BH30" s="43">
        <v>44.7</v>
      </c>
      <c r="BI30" s="43">
        <v>44.2</v>
      </c>
      <c r="BJ30" s="43">
        <v>30.1</v>
      </c>
      <c r="BK30" s="43">
        <v>63</v>
      </c>
      <c r="BL30" s="43">
        <v>43.5</v>
      </c>
      <c r="BM30" s="43">
        <v>39.3</v>
      </c>
      <c r="BN30" s="43">
        <v>50.9</v>
      </c>
      <c r="BO30" s="43">
        <v>45.5</v>
      </c>
      <c r="BP30" s="43">
        <v>44</v>
      </c>
      <c r="BQ30" s="43">
        <v>32.9</v>
      </c>
      <c r="BR30" s="43"/>
      <c r="BS30" s="43"/>
      <c r="BT30" s="43"/>
      <c r="BU30" s="43"/>
      <c r="BV30" s="43"/>
      <c r="BW30" s="43"/>
      <c r="BY30" s="9">
        <f t="shared" si="2"/>
        <v>47.43333333333333</v>
      </c>
      <c r="BZ30" s="9">
        <f t="shared" si="0"/>
        <v>44.38333333333333</v>
      </c>
      <c r="CA30" s="9">
        <f t="shared" si="1"/>
        <v>42.93</v>
      </c>
      <c r="CB30" s="9">
        <f t="shared" si="3"/>
        <v>41.366666666666674</v>
      </c>
      <c r="CC30" s="37">
        <f t="shared" si="4"/>
        <v>25</v>
      </c>
    </row>
    <row r="31" spans="1:81" ht="11.25">
      <c r="A31" s="5">
        <v>29</v>
      </c>
      <c r="B31" s="43">
        <v>42</v>
      </c>
      <c r="C31" s="43">
        <v>63</v>
      </c>
      <c r="D31" s="43">
        <v>61</v>
      </c>
      <c r="E31" s="43">
        <v>42</v>
      </c>
      <c r="F31" s="43">
        <v>32</v>
      </c>
      <c r="G31" s="43">
        <v>48</v>
      </c>
      <c r="H31" s="43">
        <v>56</v>
      </c>
      <c r="I31" s="43">
        <v>44</v>
      </c>
      <c r="J31" s="44">
        <v>39</v>
      </c>
      <c r="K31" s="43">
        <v>36</v>
      </c>
      <c r="L31" s="43">
        <v>49</v>
      </c>
      <c r="M31" s="43">
        <v>43</v>
      </c>
      <c r="N31" s="43">
        <v>44</v>
      </c>
      <c r="O31" s="43">
        <v>52</v>
      </c>
      <c r="P31" s="43">
        <v>63</v>
      </c>
      <c r="Q31" s="43">
        <v>59</v>
      </c>
      <c r="R31" s="43">
        <v>28</v>
      </c>
      <c r="S31" s="43">
        <v>35</v>
      </c>
      <c r="T31" s="43">
        <v>37</v>
      </c>
      <c r="U31" s="43">
        <v>36</v>
      </c>
      <c r="V31" s="43">
        <v>40</v>
      </c>
      <c r="W31" s="43">
        <v>43</v>
      </c>
      <c r="X31" s="43">
        <v>41</v>
      </c>
      <c r="Y31" s="43">
        <v>31</v>
      </c>
      <c r="Z31" s="43">
        <v>61</v>
      </c>
      <c r="AA31" s="43">
        <v>28</v>
      </c>
      <c r="AB31" s="43">
        <v>57</v>
      </c>
      <c r="AC31" s="43">
        <v>50</v>
      </c>
      <c r="AD31" s="43">
        <v>36</v>
      </c>
      <c r="AE31" s="43">
        <v>51</v>
      </c>
      <c r="AF31" s="43">
        <v>42</v>
      </c>
      <c r="AG31" s="43">
        <v>35</v>
      </c>
      <c r="AH31" s="43">
        <v>40</v>
      </c>
      <c r="AI31" s="43">
        <v>53</v>
      </c>
      <c r="AJ31" s="43">
        <v>38</v>
      </c>
      <c r="AK31" s="43">
        <v>53</v>
      </c>
      <c r="AL31" s="43">
        <v>31</v>
      </c>
      <c r="AM31" s="43">
        <v>75</v>
      </c>
      <c r="AN31" s="43">
        <v>43</v>
      </c>
      <c r="AO31" s="43">
        <v>57</v>
      </c>
      <c r="AP31" s="43">
        <v>28</v>
      </c>
      <c r="AQ31" s="43">
        <v>33</v>
      </c>
      <c r="AR31" s="43">
        <v>37</v>
      </c>
      <c r="AS31" s="43">
        <v>32</v>
      </c>
      <c r="AT31" s="43">
        <v>68.3</v>
      </c>
      <c r="AU31" s="43">
        <v>43.4</v>
      </c>
      <c r="AV31" s="43">
        <v>26.6</v>
      </c>
      <c r="AW31" s="43">
        <v>37.7</v>
      </c>
      <c r="AX31" s="43">
        <v>26.9</v>
      </c>
      <c r="AY31" s="43">
        <v>31.2</v>
      </c>
      <c r="AZ31" s="43">
        <v>73.5</v>
      </c>
      <c r="BA31" s="43">
        <v>40.2</v>
      </c>
      <c r="BB31" s="43">
        <v>30.9</v>
      </c>
      <c r="BC31" s="43">
        <v>44.1</v>
      </c>
      <c r="BD31" s="43">
        <v>48.7</v>
      </c>
      <c r="BE31" s="43">
        <v>50.2</v>
      </c>
      <c r="BF31" s="43">
        <v>42.7</v>
      </c>
      <c r="BG31" s="43">
        <v>22.8</v>
      </c>
      <c r="BH31" s="43">
        <v>59.4</v>
      </c>
      <c r="BI31" s="43">
        <v>40.3</v>
      </c>
      <c r="BJ31" s="43">
        <v>25.3</v>
      </c>
      <c r="BK31" s="43">
        <v>61.4</v>
      </c>
      <c r="BL31" s="43">
        <v>44.4</v>
      </c>
      <c r="BM31" s="43">
        <v>28.4</v>
      </c>
      <c r="BN31" s="43">
        <v>33.2</v>
      </c>
      <c r="BO31" s="43">
        <v>51.7</v>
      </c>
      <c r="BP31" s="43">
        <v>29.4</v>
      </c>
      <c r="BQ31" s="43">
        <v>38.6</v>
      </c>
      <c r="BR31" s="43"/>
      <c r="BS31" s="43"/>
      <c r="BT31" s="43"/>
      <c r="BU31" s="43"/>
      <c r="BV31" s="43"/>
      <c r="BW31" s="43"/>
      <c r="BY31" s="9">
        <f t="shared" si="2"/>
        <v>44.2</v>
      </c>
      <c r="BZ31" s="9">
        <f t="shared" si="0"/>
        <v>42.8</v>
      </c>
      <c r="CA31" s="9">
        <f t="shared" si="1"/>
        <v>42.373333333333335</v>
      </c>
      <c r="CB31" s="9">
        <f t="shared" si="3"/>
        <v>40.976666666666674</v>
      </c>
      <c r="CC31" s="37">
        <f t="shared" si="4"/>
        <v>22.8</v>
      </c>
    </row>
    <row r="32" spans="1:81" ht="11.25">
      <c r="A32" s="5">
        <v>30</v>
      </c>
      <c r="B32" s="43">
        <v>28</v>
      </c>
      <c r="C32" s="43">
        <v>67</v>
      </c>
      <c r="D32" s="43">
        <v>58</v>
      </c>
      <c r="E32" s="43">
        <v>30</v>
      </c>
      <c r="F32" s="43">
        <v>41</v>
      </c>
      <c r="G32" s="43">
        <v>62</v>
      </c>
      <c r="H32" s="43">
        <v>53</v>
      </c>
      <c r="I32" s="43">
        <v>51</v>
      </c>
      <c r="J32" s="44">
        <v>47</v>
      </c>
      <c r="K32" s="43">
        <v>34</v>
      </c>
      <c r="L32" s="43">
        <v>16</v>
      </c>
      <c r="M32" s="43">
        <v>81</v>
      </c>
      <c r="N32" s="43">
        <v>46</v>
      </c>
      <c r="O32" s="43">
        <v>61</v>
      </c>
      <c r="P32" s="43">
        <v>76</v>
      </c>
      <c r="Q32" s="43">
        <v>53</v>
      </c>
      <c r="R32" s="43">
        <v>67</v>
      </c>
      <c r="S32" s="43">
        <v>32</v>
      </c>
      <c r="T32" s="43">
        <v>28</v>
      </c>
      <c r="U32" s="43">
        <v>48</v>
      </c>
      <c r="V32" s="43">
        <v>35</v>
      </c>
      <c r="W32" s="43">
        <v>26</v>
      </c>
      <c r="X32" s="43">
        <v>35</v>
      </c>
      <c r="Y32" s="43">
        <v>31</v>
      </c>
      <c r="Z32" s="43">
        <v>29</v>
      </c>
      <c r="AA32" s="43">
        <v>35</v>
      </c>
      <c r="AB32" s="43">
        <v>42</v>
      </c>
      <c r="AC32" s="43">
        <v>45</v>
      </c>
      <c r="AD32" s="43">
        <v>41</v>
      </c>
      <c r="AE32" s="43">
        <v>37</v>
      </c>
      <c r="AF32" s="43">
        <v>46</v>
      </c>
      <c r="AG32" s="43">
        <v>32</v>
      </c>
      <c r="AH32" s="43">
        <v>51</v>
      </c>
      <c r="AI32" s="43">
        <v>47</v>
      </c>
      <c r="AJ32" s="43">
        <v>43</v>
      </c>
      <c r="AK32" s="43">
        <v>37</v>
      </c>
      <c r="AL32" s="43">
        <v>25</v>
      </c>
      <c r="AM32" s="43">
        <v>79</v>
      </c>
      <c r="AN32" s="43">
        <v>55</v>
      </c>
      <c r="AO32" s="43">
        <v>52</v>
      </c>
      <c r="AP32" s="43">
        <v>53</v>
      </c>
      <c r="AQ32" s="43">
        <v>34</v>
      </c>
      <c r="AR32" s="43">
        <v>33</v>
      </c>
      <c r="AS32" s="43">
        <v>34</v>
      </c>
      <c r="AT32" s="43">
        <v>42.8</v>
      </c>
      <c r="AU32" s="43">
        <v>33.2</v>
      </c>
      <c r="AV32" s="43">
        <v>28.9</v>
      </c>
      <c r="AW32" s="43">
        <v>37.1</v>
      </c>
      <c r="AX32" s="43">
        <v>37.9</v>
      </c>
      <c r="AY32" s="43">
        <v>40.9</v>
      </c>
      <c r="AZ32" s="43">
        <v>80.6</v>
      </c>
      <c r="BA32" s="43">
        <v>49.2</v>
      </c>
      <c r="BB32" s="43">
        <v>31</v>
      </c>
      <c r="BC32" s="43">
        <v>59.6</v>
      </c>
      <c r="BD32" s="43">
        <v>55</v>
      </c>
      <c r="BE32" s="43">
        <v>33.5</v>
      </c>
      <c r="BF32" s="43">
        <v>62.6</v>
      </c>
      <c r="BG32" s="43">
        <v>28.7</v>
      </c>
      <c r="BH32" s="43">
        <v>55.2</v>
      </c>
      <c r="BI32" s="43">
        <v>54.1</v>
      </c>
      <c r="BJ32" s="43">
        <v>31.3</v>
      </c>
      <c r="BK32" s="43">
        <v>68.6</v>
      </c>
      <c r="BL32" s="43">
        <v>55.4</v>
      </c>
      <c r="BM32" s="43">
        <v>39.9</v>
      </c>
      <c r="BN32" s="43">
        <v>55.1</v>
      </c>
      <c r="BO32" s="43">
        <v>38.2</v>
      </c>
      <c r="BP32" s="43">
        <v>29</v>
      </c>
      <c r="BQ32" s="43">
        <v>57</v>
      </c>
      <c r="BR32" s="43"/>
      <c r="BS32" s="43"/>
      <c r="BT32" s="43"/>
      <c r="BU32" s="43"/>
      <c r="BV32" s="43"/>
      <c r="BW32" s="43"/>
      <c r="BY32" s="9">
        <f t="shared" si="2"/>
        <v>43.5</v>
      </c>
      <c r="BZ32" s="9">
        <f t="shared" si="0"/>
        <v>39.833333333333336</v>
      </c>
      <c r="CA32" s="9">
        <f t="shared" si="1"/>
        <v>43.99999999999999</v>
      </c>
      <c r="CB32" s="9">
        <f>AVERAGE(AN32:BQ32)</f>
        <v>45.52666666666667</v>
      </c>
      <c r="CC32" s="37">
        <f t="shared" si="4"/>
        <v>16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44.1</v>
      </c>
      <c r="C34" s="47">
        <f>AVERAGE(C3:C33)</f>
        <v>55.266666666666666</v>
      </c>
      <c r="D34" s="47">
        <f aca="true" t="shared" si="5" ref="D34:BB34">AVERAGE(D3:D33)</f>
        <v>50.43333333333333</v>
      </c>
      <c r="E34" s="47">
        <f t="shared" si="5"/>
        <v>53.233333333333334</v>
      </c>
      <c r="F34" s="47">
        <f t="shared" si="5"/>
        <v>44.43333333333333</v>
      </c>
      <c r="G34" s="47">
        <f t="shared" si="5"/>
        <v>53.56666666666667</v>
      </c>
      <c r="H34" s="47">
        <f t="shared" si="5"/>
        <v>54.43333333333333</v>
      </c>
      <c r="I34" s="47">
        <f t="shared" si="5"/>
        <v>55.733333333333334</v>
      </c>
      <c r="J34" s="48">
        <f t="shared" si="5"/>
        <v>46.93333333333333</v>
      </c>
      <c r="K34" s="47">
        <f t="shared" si="5"/>
        <v>50.3</v>
      </c>
      <c r="L34" s="47">
        <f t="shared" si="5"/>
        <v>47.53333333333333</v>
      </c>
      <c r="M34" s="47">
        <f t="shared" si="5"/>
        <v>44.06666666666667</v>
      </c>
      <c r="N34" s="47">
        <f t="shared" si="5"/>
        <v>45.5</v>
      </c>
      <c r="O34" s="47">
        <f t="shared" si="5"/>
        <v>46.333333333333336</v>
      </c>
      <c r="P34" s="47">
        <f t="shared" si="5"/>
        <v>47.766666666666666</v>
      </c>
      <c r="Q34" s="47">
        <f t="shared" si="5"/>
        <v>48</v>
      </c>
      <c r="R34" s="47">
        <f t="shared" si="5"/>
        <v>45.166666666666664</v>
      </c>
      <c r="S34" s="47">
        <f t="shared" si="5"/>
        <v>46.766666666666666</v>
      </c>
      <c r="T34" s="47">
        <f t="shared" si="5"/>
        <v>43.36666666666667</v>
      </c>
      <c r="U34" s="47">
        <f t="shared" si="5"/>
        <v>41.93333333333333</v>
      </c>
      <c r="V34" s="47">
        <f t="shared" si="5"/>
        <v>41.5</v>
      </c>
      <c r="W34" s="47">
        <f t="shared" si="5"/>
        <v>45.233333333333334</v>
      </c>
      <c r="X34" s="47">
        <f t="shared" si="5"/>
        <v>51.233333333333334</v>
      </c>
      <c r="Y34" s="47">
        <f t="shared" si="5"/>
        <v>44.13333333333333</v>
      </c>
      <c r="Z34" s="47">
        <f t="shared" si="5"/>
        <v>51.4</v>
      </c>
      <c r="AA34" s="47">
        <f t="shared" si="5"/>
        <v>44.6</v>
      </c>
      <c r="AB34" s="47">
        <f t="shared" si="5"/>
        <v>54.13333333333333</v>
      </c>
      <c r="AC34" s="47">
        <f t="shared" si="5"/>
        <v>47.5</v>
      </c>
      <c r="AD34" s="47">
        <f t="shared" si="5"/>
        <v>46.2</v>
      </c>
      <c r="AE34" s="47">
        <f t="shared" si="5"/>
        <v>52.666666666666664</v>
      </c>
      <c r="AF34" s="47">
        <f t="shared" si="5"/>
        <v>46.53333333333333</v>
      </c>
      <c r="AG34" s="47">
        <f t="shared" si="5"/>
        <v>47.03333333333333</v>
      </c>
      <c r="AH34" s="47">
        <f t="shared" si="5"/>
        <v>47.96666666666667</v>
      </c>
      <c r="AI34" s="47">
        <f t="shared" si="5"/>
        <v>47.06666666666667</v>
      </c>
      <c r="AJ34" s="47">
        <f t="shared" si="5"/>
        <v>48.4</v>
      </c>
      <c r="AK34" s="47">
        <f t="shared" si="5"/>
        <v>40.96666666666667</v>
      </c>
      <c r="AL34" s="47">
        <f t="shared" si="5"/>
        <v>49.96666666666667</v>
      </c>
      <c r="AM34" s="47">
        <f t="shared" si="5"/>
        <v>52.2</v>
      </c>
      <c r="AN34" s="47">
        <f t="shared" si="5"/>
        <v>46.43333333333333</v>
      </c>
      <c r="AO34" s="47">
        <f t="shared" si="5"/>
        <v>48.46666666666667</v>
      </c>
      <c r="AP34" s="47">
        <f t="shared" si="5"/>
        <v>48.766666666666666</v>
      </c>
      <c r="AQ34" s="47">
        <f t="shared" si="5"/>
        <v>44.833333333333336</v>
      </c>
      <c r="AR34" s="47">
        <f t="shared" si="5"/>
        <v>37.333333333333336</v>
      </c>
      <c r="AS34" s="47">
        <f t="shared" si="5"/>
        <v>44.85666666666667</v>
      </c>
      <c r="AT34" s="47">
        <f t="shared" si="5"/>
        <v>50.25666666666667</v>
      </c>
      <c r="AU34" s="47">
        <f t="shared" si="5"/>
        <v>42.91</v>
      </c>
      <c r="AV34" s="47">
        <f t="shared" si="5"/>
        <v>46.966666666666676</v>
      </c>
      <c r="AW34" s="47">
        <f t="shared" si="5"/>
        <v>52.61666666666667</v>
      </c>
      <c r="AX34" s="47">
        <f t="shared" si="5"/>
        <v>40.59333333333334</v>
      </c>
      <c r="AY34" s="47">
        <f t="shared" si="5"/>
        <v>41.53</v>
      </c>
      <c r="AZ34" s="47">
        <f t="shared" si="5"/>
        <v>55.62333333333333</v>
      </c>
      <c r="BA34" s="47">
        <f t="shared" si="5"/>
        <v>53.150000000000006</v>
      </c>
      <c r="BB34" s="47">
        <f t="shared" si="5"/>
        <v>41.833333333333336</v>
      </c>
      <c r="BC34" s="47">
        <f aca="true" t="shared" si="6" ref="BC34:BI34">AVERAGE(BC3:BC33)</f>
        <v>49.596666666666664</v>
      </c>
      <c r="BD34" s="47">
        <f t="shared" si="6"/>
        <v>50.66999999999999</v>
      </c>
      <c r="BE34" s="47">
        <f t="shared" si="6"/>
        <v>46.60333333333334</v>
      </c>
      <c r="BF34" s="47">
        <f t="shared" si="6"/>
        <v>53.87333333333334</v>
      </c>
      <c r="BG34" s="47">
        <f t="shared" si="6"/>
        <v>42.62</v>
      </c>
      <c r="BH34" s="47">
        <f t="shared" si="6"/>
        <v>50.47000000000002</v>
      </c>
      <c r="BI34" s="47">
        <f t="shared" si="6"/>
        <v>43.7</v>
      </c>
      <c r="BJ34" s="47">
        <f aca="true" t="shared" si="7" ref="BJ34:BP34">AVERAGE(BJ3:BJ33)</f>
        <v>40.03</v>
      </c>
      <c r="BK34" s="47">
        <f t="shared" si="7"/>
        <v>49.29999999999999</v>
      </c>
      <c r="BL34" s="47">
        <f t="shared" si="7"/>
        <v>56.07333333333335</v>
      </c>
      <c r="BM34" s="47">
        <f t="shared" si="7"/>
        <v>46.220000000000006</v>
      </c>
      <c r="BN34" s="47">
        <f t="shared" si="7"/>
        <v>37.95</v>
      </c>
      <c r="BO34" s="47">
        <f t="shared" si="7"/>
        <v>49.12333333333334</v>
      </c>
      <c r="BP34" s="47">
        <f t="shared" si="7"/>
        <v>43.683333333333344</v>
      </c>
      <c r="BQ34" s="47">
        <f>AVERAGE(BQ3:BQ33)</f>
        <v>44.836666666666666</v>
      </c>
      <c r="BR34" s="47"/>
      <c r="BS34" s="47"/>
      <c r="BT34" s="47"/>
      <c r="BU34" s="47"/>
      <c r="BV34" s="47"/>
      <c r="BW34" s="47"/>
      <c r="BY34" s="11">
        <f>AVERAGE(BY3:BY33)</f>
        <v>48.35333333333334</v>
      </c>
      <c r="BZ34" s="35">
        <f>AVERAGE(BZ3:BZ33)</f>
        <v>46.91577777777777</v>
      </c>
      <c r="CA34" s="35">
        <f>AVERAGE(CA3:CA33)</f>
        <v>47.28444444444446</v>
      </c>
      <c r="CB34" s="35">
        <f>AVERAGE(CB3:CB33)</f>
        <v>46.69733333333334</v>
      </c>
      <c r="CC34" s="39">
        <f>MIN(CC3:CC33)</f>
        <v>16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64</v>
      </c>
      <c r="C36" s="92">
        <f>MAX(C3:C33)</f>
        <v>79</v>
      </c>
      <c r="D36" s="92">
        <f aca="true" t="shared" si="8" ref="D36:BB36">MAX(D3:D33)</f>
        <v>66</v>
      </c>
      <c r="E36" s="92">
        <f t="shared" si="8"/>
        <v>86</v>
      </c>
      <c r="F36" s="92">
        <f t="shared" si="8"/>
        <v>69</v>
      </c>
      <c r="G36" s="92">
        <f t="shared" si="8"/>
        <v>90</v>
      </c>
      <c r="H36" s="92">
        <f t="shared" si="8"/>
        <v>76</v>
      </c>
      <c r="I36" s="92">
        <f t="shared" si="8"/>
        <v>92</v>
      </c>
      <c r="J36" s="93">
        <f t="shared" si="8"/>
        <v>79</v>
      </c>
      <c r="K36" s="92">
        <f t="shared" si="8"/>
        <v>80</v>
      </c>
      <c r="L36" s="92">
        <f t="shared" si="8"/>
        <v>79</v>
      </c>
      <c r="M36" s="92">
        <f t="shared" si="8"/>
        <v>81</v>
      </c>
      <c r="N36" s="92">
        <f t="shared" si="8"/>
        <v>77</v>
      </c>
      <c r="O36" s="92">
        <f t="shared" si="8"/>
        <v>66</v>
      </c>
      <c r="P36" s="92">
        <f t="shared" si="8"/>
        <v>79</v>
      </c>
      <c r="Q36" s="92">
        <f t="shared" si="8"/>
        <v>78</v>
      </c>
      <c r="R36" s="92">
        <f t="shared" si="8"/>
        <v>67</v>
      </c>
      <c r="S36" s="92">
        <f t="shared" si="8"/>
        <v>80</v>
      </c>
      <c r="T36" s="92">
        <f t="shared" si="8"/>
        <v>67</v>
      </c>
      <c r="U36" s="92">
        <f t="shared" si="8"/>
        <v>66</v>
      </c>
      <c r="V36" s="92">
        <f t="shared" si="8"/>
        <v>83</v>
      </c>
      <c r="W36" s="92">
        <f t="shared" si="8"/>
        <v>72</v>
      </c>
      <c r="X36" s="92">
        <f t="shared" si="8"/>
        <v>77</v>
      </c>
      <c r="Y36" s="92">
        <f t="shared" si="8"/>
        <v>76</v>
      </c>
      <c r="Z36" s="92">
        <f t="shared" si="8"/>
        <v>84</v>
      </c>
      <c r="AA36" s="92">
        <f t="shared" si="8"/>
        <v>82</v>
      </c>
      <c r="AB36" s="92">
        <f t="shared" si="8"/>
        <v>81</v>
      </c>
      <c r="AC36" s="92">
        <f t="shared" si="8"/>
        <v>81</v>
      </c>
      <c r="AD36" s="92">
        <f t="shared" si="8"/>
        <v>76</v>
      </c>
      <c r="AE36" s="92">
        <f t="shared" si="8"/>
        <v>93</v>
      </c>
      <c r="AF36" s="92">
        <f t="shared" si="8"/>
        <v>73</v>
      </c>
      <c r="AG36" s="92">
        <f t="shared" si="8"/>
        <v>71</v>
      </c>
      <c r="AH36" s="92">
        <f t="shared" si="8"/>
        <v>87</v>
      </c>
      <c r="AI36" s="92">
        <f t="shared" si="8"/>
        <v>67</v>
      </c>
      <c r="AJ36" s="92">
        <f t="shared" si="8"/>
        <v>78</v>
      </c>
      <c r="AK36" s="92">
        <f t="shared" si="8"/>
        <v>74</v>
      </c>
      <c r="AL36" s="92">
        <f t="shared" si="8"/>
        <v>81</v>
      </c>
      <c r="AM36" s="92">
        <f t="shared" si="8"/>
        <v>82</v>
      </c>
      <c r="AN36" s="92">
        <f t="shared" si="8"/>
        <v>76</v>
      </c>
      <c r="AO36" s="92">
        <f t="shared" si="8"/>
        <v>74</v>
      </c>
      <c r="AP36" s="92">
        <f t="shared" si="8"/>
        <v>87</v>
      </c>
      <c r="AQ36" s="92">
        <f t="shared" si="8"/>
        <v>78</v>
      </c>
      <c r="AR36" s="92">
        <f t="shared" si="8"/>
        <v>67</v>
      </c>
      <c r="AS36" s="92">
        <f t="shared" si="8"/>
        <v>79</v>
      </c>
      <c r="AT36" s="92">
        <f t="shared" si="8"/>
        <v>92.7</v>
      </c>
      <c r="AU36" s="92">
        <f t="shared" si="8"/>
        <v>62.8</v>
      </c>
      <c r="AV36" s="92">
        <f t="shared" si="8"/>
        <v>79</v>
      </c>
      <c r="AW36" s="92">
        <f t="shared" si="8"/>
        <v>92.4</v>
      </c>
      <c r="AX36" s="92">
        <f t="shared" si="8"/>
        <v>70.3</v>
      </c>
      <c r="AY36" s="92">
        <f t="shared" si="8"/>
        <v>68.2</v>
      </c>
      <c r="AZ36" s="92">
        <f t="shared" si="8"/>
        <v>80.6</v>
      </c>
      <c r="BA36" s="92">
        <f t="shared" si="8"/>
        <v>86</v>
      </c>
      <c r="BB36" s="92">
        <f t="shared" si="8"/>
        <v>71.1</v>
      </c>
      <c r="BC36" s="92">
        <f aca="true" t="shared" si="9" ref="BC36:BH36">MAX(BC3:BC33)</f>
        <v>80.5</v>
      </c>
      <c r="BD36" s="92">
        <f t="shared" si="9"/>
        <v>84.3</v>
      </c>
      <c r="BE36" s="92">
        <f t="shared" si="9"/>
        <v>82.1</v>
      </c>
      <c r="BF36" s="92">
        <f t="shared" si="9"/>
        <v>93.1</v>
      </c>
      <c r="BG36" s="92">
        <f t="shared" si="9"/>
        <v>64.5</v>
      </c>
      <c r="BH36" s="92">
        <f t="shared" si="9"/>
        <v>81.3</v>
      </c>
      <c r="BI36" s="92">
        <f aca="true" t="shared" si="10" ref="BI36:BN36">MAX(BI3:BI33)</f>
        <v>66.9</v>
      </c>
      <c r="BJ36" s="92">
        <f t="shared" si="10"/>
        <v>66.9</v>
      </c>
      <c r="BK36" s="92">
        <f t="shared" si="10"/>
        <v>87.6</v>
      </c>
      <c r="BL36" s="92">
        <f t="shared" si="10"/>
        <v>81.6</v>
      </c>
      <c r="BM36" s="92">
        <f t="shared" si="10"/>
        <v>73.5</v>
      </c>
      <c r="BN36" s="92">
        <f t="shared" si="10"/>
        <v>68.7</v>
      </c>
      <c r="BO36" s="92">
        <f>MAX(BO3:BO33)</f>
        <v>81.7</v>
      </c>
      <c r="BP36" s="92">
        <f>MAX(BP3:BP33)</f>
        <v>89.6</v>
      </c>
      <c r="BQ36" s="92">
        <f>MAX(BQ3:BQ33)</f>
        <v>73.9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28</v>
      </c>
      <c r="C37" s="98">
        <f aca="true" t="shared" si="11" ref="C37:BB37">MIN(C3:C33)</f>
        <v>27</v>
      </c>
      <c r="D37" s="98">
        <f t="shared" si="11"/>
        <v>29</v>
      </c>
      <c r="E37" s="98">
        <f t="shared" si="11"/>
        <v>27</v>
      </c>
      <c r="F37" s="98">
        <f t="shared" si="11"/>
        <v>19</v>
      </c>
      <c r="G37" s="98">
        <f t="shared" si="11"/>
        <v>35</v>
      </c>
      <c r="H37" s="98">
        <f t="shared" si="11"/>
        <v>36</v>
      </c>
      <c r="I37" s="98">
        <f t="shared" si="11"/>
        <v>29</v>
      </c>
      <c r="J37" s="99">
        <f t="shared" si="11"/>
        <v>26</v>
      </c>
      <c r="K37" s="98">
        <f t="shared" si="11"/>
        <v>21</v>
      </c>
      <c r="L37" s="98">
        <f t="shared" si="11"/>
        <v>16</v>
      </c>
      <c r="M37" s="98">
        <f t="shared" si="11"/>
        <v>25</v>
      </c>
      <c r="N37" s="98">
        <f t="shared" si="11"/>
        <v>24</v>
      </c>
      <c r="O37" s="98">
        <f t="shared" si="11"/>
        <v>23</v>
      </c>
      <c r="P37" s="98">
        <f t="shared" si="11"/>
        <v>27</v>
      </c>
      <c r="Q37" s="98">
        <f t="shared" si="11"/>
        <v>34</v>
      </c>
      <c r="R37" s="98">
        <f t="shared" si="11"/>
        <v>26</v>
      </c>
      <c r="S37" s="98">
        <f t="shared" si="11"/>
        <v>23</v>
      </c>
      <c r="T37" s="98">
        <f t="shared" si="11"/>
        <v>27</v>
      </c>
      <c r="U37" s="98">
        <f t="shared" si="11"/>
        <v>23</v>
      </c>
      <c r="V37" s="98">
        <f t="shared" si="11"/>
        <v>22</v>
      </c>
      <c r="W37" s="98">
        <f t="shared" si="11"/>
        <v>25</v>
      </c>
      <c r="X37" s="98">
        <f t="shared" si="11"/>
        <v>30</v>
      </c>
      <c r="Y37" s="98">
        <f t="shared" si="11"/>
        <v>27</v>
      </c>
      <c r="Z37" s="98">
        <f t="shared" si="11"/>
        <v>27</v>
      </c>
      <c r="AA37" s="98">
        <f t="shared" si="11"/>
        <v>27</v>
      </c>
      <c r="AB37" s="98">
        <f t="shared" si="11"/>
        <v>26</v>
      </c>
      <c r="AC37" s="98">
        <f t="shared" si="11"/>
        <v>29</v>
      </c>
      <c r="AD37" s="98">
        <f t="shared" si="11"/>
        <v>26</v>
      </c>
      <c r="AE37" s="98">
        <f t="shared" si="11"/>
        <v>32</v>
      </c>
      <c r="AF37" s="98">
        <f t="shared" si="11"/>
        <v>25</v>
      </c>
      <c r="AG37" s="98">
        <f t="shared" si="11"/>
        <v>31</v>
      </c>
      <c r="AH37" s="98">
        <f t="shared" si="11"/>
        <v>28</v>
      </c>
      <c r="AI37" s="98">
        <f t="shared" si="11"/>
        <v>27</v>
      </c>
      <c r="AJ37" s="98">
        <f t="shared" si="11"/>
        <v>25</v>
      </c>
      <c r="AK37" s="98">
        <f t="shared" si="11"/>
        <v>22</v>
      </c>
      <c r="AL37" s="98">
        <f t="shared" si="11"/>
        <v>25</v>
      </c>
      <c r="AM37" s="98">
        <f t="shared" si="11"/>
        <v>26</v>
      </c>
      <c r="AN37" s="98">
        <f t="shared" si="11"/>
        <v>28</v>
      </c>
      <c r="AO37" s="98">
        <f t="shared" si="11"/>
        <v>26</v>
      </c>
      <c r="AP37" s="98">
        <f t="shared" si="11"/>
        <v>24</v>
      </c>
      <c r="AQ37" s="98">
        <f t="shared" si="11"/>
        <v>29</v>
      </c>
      <c r="AR37" s="98">
        <f t="shared" si="11"/>
        <v>22</v>
      </c>
      <c r="AS37" s="98">
        <f t="shared" si="11"/>
        <v>26</v>
      </c>
      <c r="AT37" s="98">
        <f t="shared" si="11"/>
        <v>28.7</v>
      </c>
      <c r="AU37" s="98">
        <f t="shared" si="11"/>
        <v>18.1</v>
      </c>
      <c r="AV37" s="98">
        <f t="shared" si="11"/>
        <v>26.6</v>
      </c>
      <c r="AW37" s="98">
        <f t="shared" si="11"/>
        <v>26.3</v>
      </c>
      <c r="AX37" s="98">
        <f t="shared" si="11"/>
        <v>21.5</v>
      </c>
      <c r="AY37" s="98">
        <f t="shared" si="11"/>
        <v>27.7</v>
      </c>
      <c r="AZ37" s="98">
        <f t="shared" si="11"/>
        <v>28.4</v>
      </c>
      <c r="BA37" s="98">
        <f t="shared" si="11"/>
        <v>28.3</v>
      </c>
      <c r="BB37" s="98">
        <f t="shared" si="11"/>
        <v>24.3</v>
      </c>
      <c r="BC37" s="98">
        <f aca="true" t="shared" si="12" ref="BC37:BH37">MIN(BC3:BC33)</f>
        <v>17.8</v>
      </c>
      <c r="BD37" s="98">
        <f t="shared" si="12"/>
        <v>28.7</v>
      </c>
      <c r="BE37" s="98">
        <f t="shared" si="12"/>
        <v>19.8</v>
      </c>
      <c r="BF37" s="98">
        <f t="shared" si="12"/>
        <v>29.4</v>
      </c>
      <c r="BG37" s="98">
        <f t="shared" si="12"/>
        <v>22.8</v>
      </c>
      <c r="BH37" s="98">
        <f t="shared" si="12"/>
        <v>27.9</v>
      </c>
      <c r="BI37" s="98">
        <f aca="true" t="shared" si="13" ref="BI37:BN37">MIN(BI3:BI33)</f>
        <v>26.1</v>
      </c>
      <c r="BJ37" s="98">
        <f t="shared" si="13"/>
        <v>21.2</v>
      </c>
      <c r="BK37" s="98">
        <f t="shared" si="13"/>
        <v>24.6</v>
      </c>
      <c r="BL37" s="98">
        <f t="shared" si="13"/>
        <v>24.2</v>
      </c>
      <c r="BM37" s="98">
        <f t="shared" si="13"/>
        <v>22.4</v>
      </c>
      <c r="BN37" s="98">
        <f t="shared" si="13"/>
        <v>18.5</v>
      </c>
      <c r="BO37" s="98">
        <f>MIN(BO3:BO33)</f>
        <v>26.4</v>
      </c>
      <c r="BP37" s="98">
        <f>MIN(BP3:BP33)</f>
        <v>22.6</v>
      </c>
      <c r="BQ37" s="98">
        <f>MIN(BQ3:BQ33)</f>
        <v>26.5</v>
      </c>
      <c r="BR37" s="98"/>
      <c r="BS37" s="98"/>
      <c r="BT37" s="98"/>
      <c r="BU37" s="98"/>
      <c r="BV37" s="98"/>
      <c r="BW37" s="98"/>
      <c r="BY37" s="31">
        <f>STDEV(J3:AM33)</f>
        <v>13.63027775341171</v>
      </c>
      <c r="BZ37" s="31">
        <f>STDEV(T3:AW33)</f>
        <v>13.997745565962664</v>
      </c>
      <c r="CA37" s="31">
        <f>STDEV(AD3:BG33)</f>
        <v>14.17036977490462</v>
      </c>
      <c r="CB37" s="31">
        <f>STDEV(AN3:BQ33)</f>
        <v>14.30900809174137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10</v>
      </c>
      <c r="C41" s="70">
        <f>COUNTIF(C3:C33,$B$40)</f>
        <v>3</v>
      </c>
      <c r="D41" s="70">
        <f aca="true" t="shared" si="14" ref="D41:BB41">COUNTIF(D3:D33,$B$40)</f>
        <v>3</v>
      </c>
      <c r="E41" s="70">
        <f t="shared" si="14"/>
        <v>7</v>
      </c>
      <c r="F41" s="70">
        <f t="shared" si="14"/>
        <v>10</v>
      </c>
      <c r="G41" s="70">
        <f t="shared" si="14"/>
        <v>2</v>
      </c>
      <c r="H41" s="70">
        <f t="shared" si="14"/>
        <v>2</v>
      </c>
      <c r="I41" s="70">
        <f t="shared" si="14"/>
        <v>5</v>
      </c>
      <c r="J41" s="71">
        <f t="shared" si="14"/>
        <v>9</v>
      </c>
      <c r="K41" s="70">
        <f t="shared" si="14"/>
        <v>6</v>
      </c>
      <c r="L41" s="70">
        <f t="shared" si="14"/>
        <v>8</v>
      </c>
      <c r="M41" s="70">
        <f t="shared" si="14"/>
        <v>11</v>
      </c>
      <c r="N41" s="70">
        <f t="shared" si="14"/>
        <v>15</v>
      </c>
      <c r="O41" s="70">
        <f t="shared" si="14"/>
        <v>10</v>
      </c>
      <c r="P41" s="70">
        <f t="shared" si="14"/>
        <v>11</v>
      </c>
      <c r="Q41" s="70">
        <f t="shared" si="14"/>
        <v>5</v>
      </c>
      <c r="R41" s="70">
        <f t="shared" si="14"/>
        <v>11</v>
      </c>
      <c r="S41" s="70">
        <f t="shared" si="14"/>
        <v>13</v>
      </c>
      <c r="T41" s="70">
        <f t="shared" si="14"/>
        <v>13</v>
      </c>
      <c r="U41" s="70">
        <f t="shared" si="14"/>
        <v>16</v>
      </c>
      <c r="V41" s="70">
        <f t="shared" si="14"/>
        <v>17</v>
      </c>
      <c r="W41" s="70">
        <f t="shared" si="14"/>
        <v>12</v>
      </c>
      <c r="X41" s="70">
        <f t="shared" si="14"/>
        <v>7</v>
      </c>
      <c r="Y41" s="70">
        <f t="shared" si="14"/>
        <v>12</v>
      </c>
      <c r="Z41" s="70">
        <f t="shared" si="14"/>
        <v>4</v>
      </c>
      <c r="AA41" s="70">
        <f t="shared" si="14"/>
        <v>12</v>
      </c>
      <c r="AB41" s="70">
        <f t="shared" si="14"/>
        <v>5</v>
      </c>
      <c r="AC41" s="70">
        <f t="shared" si="14"/>
        <v>11</v>
      </c>
      <c r="AD41" s="70">
        <f t="shared" si="14"/>
        <v>12</v>
      </c>
      <c r="AE41" s="70">
        <f t="shared" si="14"/>
        <v>9</v>
      </c>
      <c r="AF41" s="70">
        <f t="shared" si="14"/>
        <v>10</v>
      </c>
      <c r="AG41" s="70">
        <f t="shared" si="14"/>
        <v>10</v>
      </c>
      <c r="AH41" s="70">
        <f t="shared" si="14"/>
        <v>12</v>
      </c>
      <c r="AI41" s="70">
        <f t="shared" si="14"/>
        <v>6</v>
      </c>
      <c r="AJ41" s="70">
        <f t="shared" si="14"/>
        <v>11</v>
      </c>
      <c r="AK41" s="70">
        <f t="shared" si="14"/>
        <v>16</v>
      </c>
      <c r="AL41" s="70">
        <f t="shared" si="14"/>
        <v>10</v>
      </c>
      <c r="AM41" s="70">
        <f t="shared" si="14"/>
        <v>6</v>
      </c>
      <c r="AN41" s="70">
        <f t="shared" si="14"/>
        <v>7</v>
      </c>
      <c r="AO41" s="70">
        <f t="shared" si="14"/>
        <v>9</v>
      </c>
      <c r="AP41" s="70">
        <f t="shared" si="14"/>
        <v>11</v>
      </c>
      <c r="AQ41" s="70">
        <f t="shared" si="14"/>
        <v>9</v>
      </c>
      <c r="AR41" s="70">
        <f t="shared" si="14"/>
        <v>21</v>
      </c>
      <c r="AS41" s="70">
        <f t="shared" si="14"/>
        <v>18</v>
      </c>
      <c r="AT41" s="70">
        <f t="shared" si="14"/>
        <v>11</v>
      </c>
      <c r="AU41" s="70">
        <f t="shared" si="14"/>
        <v>13</v>
      </c>
      <c r="AV41" s="70">
        <f t="shared" si="14"/>
        <v>8</v>
      </c>
      <c r="AW41" s="70">
        <f t="shared" si="14"/>
        <v>8</v>
      </c>
      <c r="AX41" s="70">
        <f t="shared" si="14"/>
        <v>18</v>
      </c>
      <c r="AY41" s="70">
        <f t="shared" si="14"/>
        <v>16</v>
      </c>
      <c r="AZ41" s="70">
        <f t="shared" si="14"/>
        <v>5</v>
      </c>
      <c r="BA41" s="70">
        <f t="shared" si="14"/>
        <v>4</v>
      </c>
      <c r="BB41" s="70">
        <f t="shared" si="14"/>
        <v>15</v>
      </c>
      <c r="BC41" s="70">
        <f aca="true" t="shared" si="15" ref="BC41:BI41">COUNTIF(BC3:BC33,$B$40)</f>
        <v>8</v>
      </c>
      <c r="BD41" s="70">
        <f t="shared" si="15"/>
        <v>7</v>
      </c>
      <c r="BE41" s="70">
        <f t="shared" si="15"/>
        <v>9</v>
      </c>
      <c r="BF41" s="70">
        <f t="shared" si="15"/>
        <v>7</v>
      </c>
      <c r="BG41" s="70">
        <f t="shared" si="15"/>
        <v>12</v>
      </c>
      <c r="BH41" s="70">
        <f t="shared" si="15"/>
        <v>8</v>
      </c>
      <c r="BI41" s="70">
        <f t="shared" si="15"/>
        <v>14</v>
      </c>
      <c r="BJ41" s="70">
        <f aca="true" t="shared" si="16" ref="BJ41:BO41">COUNTIF(BJ3:BJ33,$B$40)</f>
        <v>18</v>
      </c>
      <c r="BK41" s="70">
        <f t="shared" si="16"/>
        <v>10</v>
      </c>
      <c r="BL41" s="70">
        <f t="shared" si="16"/>
        <v>2</v>
      </c>
      <c r="BM41" s="70">
        <f t="shared" si="16"/>
        <v>13</v>
      </c>
      <c r="BN41" s="70">
        <f t="shared" si="16"/>
        <v>17</v>
      </c>
      <c r="BO41" s="70">
        <f t="shared" si="16"/>
        <v>8</v>
      </c>
      <c r="BP41" s="70">
        <f>COUNTIF(BP3:BP33,$B$40)</f>
        <v>16</v>
      </c>
      <c r="BQ41" s="70">
        <f>COUNTIF(BQ3:BQ33,$B$40)</f>
        <v>15</v>
      </c>
      <c r="BR41" s="70"/>
      <c r="BS41" s="70"/>
      <c r="BT41" s="70"/>
      <c r="BU41" s="70"/>
      <c r="BV41" s="70"/>
      <c r="BW41" s="70"/>
      <c r="BY41" s="89">
        <f>SUM(J41:AM41)</f>
        <v>310</v>
      </c>
      <c r="BZ41" s="90">
        <f>SUM(T41:AW41)</f>
        <v>326</v>
      </c>
      <c r="CA41" s="90">
        <f>SUM(AD41:BG41)</f>
        <v>318</v>
      </c>
      <c r="CB41" s="90">
        <f>SUM(AN41:BQ41)</f>
        <v>337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16</v>
      </c>
    </row>
    <row r="46" spans="1:2" ht="11.25">
      <c r="A46" s="83">
        <v>2</v>
      </c>
      <c r="B46" s="84">
        <f>SMALL($B$3:$BW$33,2)</f>
        <v>17.8</v>
      </c>
    </row>
    <row r="47" spans="1:2" ht="11.25">
      <c r="A47" s="83">
        <v>3</v>
      </c>
      <c r="B47" s="84">
        <f>SMALL($B$3:$BW$33,3)</f>
        <v>18.1</v>
      </c>
    </row>
    <row r="48" spans="1:2" ht="11.25">
      <c r="A48" s="83">
        <v>4</v>
      </c>
      <c r="B48" s="84">
        <f>SMALL($B$3:$BW$33,4)</f>
        <v>18.5</v>
      </c>
    </row>
    <row r="49" spans="1:2" ht="11.25">
      <c r="A49" s="83">
        <v>5</v>
      </c>
      <c r="B49" s="84">
        <f>SMALL($B$3:$BW$33,5)</f>
        <v>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44</v>
      </c>
      <c r="C3" s="43">
        <v>75</v>
      </c>
      <c r="D3" s="43">
        <v>48</v>
      </c>
      <c r="E3" s="43">
        <v>26</v>
      </c>
      <c r="F3" s="43">
        <v>47</v>
      </c>
      <c r="G3" s="43">
        <v>36</v>
      </c>
      <c r="H3" s="43">
        <v>33</v>
      </c>
      <c r="I3" s="43">
        <v>37</v>
      </c>
      <c r="J3" s="44">
        <v>64</v>
      </c>
      <c r="K3" s="43">
        <v>41</v>
      </c>
      <c r="L3" s="43">
        <v>33</v>
      </c>
      <c r="M3" s="43">
        <v>39</v>
      </c>
      <c r="N3" s="43">
        <v>41</v>
      </c>
      <c r="O3" s="43">
        <v>30</v>
      </c>
      <c r="P3" s="43">
        <v>38</v>
      </c>
      <c r="Q3" s="43">
        <v>35</v>
      </c>
      <c r="R3" s="43">
        <v>33</v>
      </c>
      <c r="S3" s="43">
        <v>32</v>
      </c>
      <c r="T3" s="43">
        <v>43</v>
      </c>
      <c r="U3" s="43">
        <v>22</v>
      </c>
      <c r="V3" s="43">
        <v>30</v>
      </c>
      <c r="W3" s="43">
        <v>24</v>
      </c>
      <c r="X3" s="43">
        <v>36</v>
      </c>
      <c r="Y3" s="43">
        <v>31</v>
      </c>
      <c r="Z3" s="43">
        <v>44</v>
      </c>
      <c r="AA3" s="43">
        <v>32</v>
      </c>
      <c r="AB3" s="43">
        <v>52</v>
      </c>
      <c r="AC3" s="43">
        <v>38</v>
      </c>
      <c r="AD3" s="43">
        <v>75</v>
      </c>
      <c r="AE3" s="43">
        <v>53</v>
      </c>
      <c r="AF3" s="43">
        <v>30</v>
      </c>
      <c r="AG3" s="43">
        <v>38</v>
      </c>
      <c r="AH3" s="43">
        <v>39</v>
      </c>
      <c r="AI3" s="43">
        <v>32</v>
      </c>
      <c r="AJ3" s="43">
        <v>54</v>
      </c>
      <c r="AK3" s="43">
        <v>32</v>
      </c>
      <c r="AL3" s="43">
        <v>28</v>
      </c>
      <c r="AM3" s="43">
        <v>50</v>
      </c>
      <c r="AN3" s="43">
        <v>51</v>
      </c>
      <c r="AO3" s="43">
        <v>56</v>
      </c>
      <c r="AP3" s="43">
        <v>41</v>
      </c>
      <c r="AQ3" s="43">
        <v>46</v>
      </c>
      <c r="AR3" s="43">
        <v>25</v>
      </c>
      <c r="AS3" s="43">
        <v>40</v>
      </c>
      <c r="AT3" s="43">
        <v>52.1</v>
      </c>
      <c r="AU3" s="43">
        <v>36.2</v>
      </c>
      <c r="AV3" s="43">
        <v>45.6</v>
      </c>
      <c r="AW3" s="43">
        <v>43.5</v>
      </c>
      <c r="AX3" s="43">
        <v>36.6</v>
      </c>
      <c r="AY3" s="43">
        <v>62.9</v>
      </c>
      <c r="AZ3" s="43">
        <v>76.4</v>
      </c>
      <c r="BA3" s="43">
        <v>35.7</v>
      </c>
      <c r="BB3" s="43">
        <v>29.9</v>
      </c>
      <c r="BC3" s="43">
        <v>37.8</v>
      </c>
      <c r="BD3" s="43">
        <v>60.6</v>
      </c>
      <c r="BE3" s="43">
        <v>43.2</v>
      </c>
      <c r="BF3" s="43">
        <v>39.9</v>
      </c>
      <c r="BG3" s="43">
        <v>41.2</v>
      </c>
      <c r="BH3" s="43">
        <v>58</v>
      </c>
      <c r="BI3" s="43">
        <v>53.3</v>
      </c>
      <c r="BJ3" s="43">
        <v>39.3</v>
      </c>
      <c r="BK3" s="43">
        <v>74.7</v>
      </c>
      <c r="BL3" s="43">
        <v>42.2</v>
      </c>
      <c r="BM3" s="43">
        <v>58.8</v>
      </c>
      <c r="BN3" s="43">
        <v>59.8</v>
      </c>
      <c r="BO3" s="43">
        <v>35.2</v>
      </c>
      <c r="BP3" s="43">
        <v>46.4</v>
      </c>
      <c r="BQ3" s="43">
        <v>48.8</v>
      </c>
      <c r="BR3" s="43"/>
      <c r="BS3" s="43"/>
      <c r="BT3" s="43"/>
      <c r="BU3" s="43"/>
      <c r="BV3" s="43"/>
      <c r="BW3" s="43"/>
      <c r="BY3" s="9">
        <f>MAX(B3:BW3)</f>
        <v>76.4</v>
      </c>
      <c r="BZ3" s="9">
        <f aca="true" t="shared" si="0" ref="BZ3:BZ33">AVERAGE(T3:AW3)</f>
        <v>40.64666666666666</v>
      </c>
      <c r="CA3" s="9">
        <f aca="true" t="shared" si="1" ref="CA3:CA33">AVERAGE(AD3:BG3)</f>
        <v>44.38666666666668</v>
      </c>
      <c r="CB3" s="9">
        <f>AVERAGE(AN3:BQ3)</f>
        <v>47.23666666666667</v>
      </c>
      <c r="CC3" s="37">
        <f>MIN(B3:BW3)</f>
        <v>22</v>
      </c>
    </row>
    <row r="4" spans="1:81" ht="11.25">
      <c r="A4" s="5">
        <v>2</v>
      </c>
      <c r="B4" s="43">
        <v>40</v>
      </c>
      <c r="C4" s="43">
        <v>60</v>
      </c>
      <c r="D4" s="43">
        <v>48</v>
      </c>
      <c r="E4" s="43">
        <v>46</v>
      </c>
      <c r="F4" s="43">
        <v>59</v>
      </c>
      <c r="G4" s="43">
        <v>40</v>
      </c>
      <c r="H4" s="43">
        <v>49</v>
      </c>
      <c r="I4" s="43">
        <v>44</v>
      </c>
      <c r="J4" s="44">
        <v>66</v>
      </c>
      <c r="K4" s="43">
        <v>61</v>
      </c>
      <c r="L4" s="43">
        <v>54</v>
      </c>
      <c r="M4" s="43">
        <v>23</v>
      </c>
      <c r="N4" s="43">
        <v>33</v>
      </c>
      <c r="O4" s="43">
        <v>27</v>
      </c>
      <c r="P4" s="43">
        <v>63</v>
      </c>
      <c r="Q4" s="43">
        <v>47</v>
      </c>
      <c r="R4" s="43">
        <v>54</v>
      </c>
      <c r="S4" s="43">
        <v>43</v>
      </c>
      <c r="T4" s="43">
        <v>33</v>
      </c>
      <c r="U4" s="43">
        <v>34</v>
      </c>
      <c r="V4" s="43">
        <v>55</v>
      </c>
      <c r="W4" s="43">
        <v>53</v>
      </c>
      <c r="X4" s="43">
        <v>50</v>
      </c>
      <c r="Y4" s="43">
        <v>49</v>
      </c>
      <c r="Z4" s="43">
        <v>38</v>
      </c>
      <c r="AA4" s="43">
        <v>39</v>
      </c>
      <c r="AB4" s="43">
        <v>30</v>
      </c>
      <c r="AC4" s="43">
        <v>58</v>
      </c>
      <c r="AD4" s="43">
        <v>34</v>
      </c>
      <c r="AE4" s="43">
        <v>43</v>
      </c>
      <c r="AF4" s="43">
        <v>31</v>
      </c>
      <c r="AG4" s="43">
        <v>39</v>
      </c>
      <c r="AH4" s="43">
        <v>34</v>
      </c>
      <c r="AI4" s="43">
        <v>36</v>
      </c>
      <c r="AJ4" s="43">
        <v>33</v>
      </c>
      <c r="AK4" s="43">
        <v>30</v>
      </c>
      <c r="AL4" s="43">
        <v>36</v>
      </c>
      <c r="AM4" s="43">
        <v>23</v>
      </c>
      <c r="AN4" s="43">
        <v>46</v>
      </c>
      <c r="AO4" s="43">
        <v>38</v>
      </c>
      <c r="AP4" s="43">
        <v>42</v>
      </c>
      <c r="AQ4" s="43">
        <v>74</v>
      </c>
      <c r="AR4" s="43">
        <v>32</v>
      </c>
      <c r="AS4" s="43">
        <v>33</v>
      </c>
      <c r="AT4" s="43">
        <v>70.9</v>
      </c>
      <c r="AU4" s="43">
        <v>46.9</v>
      </c>
      <c r="AV4" s="43">
        <v>49.6</v>
      </c>
      <c r="AW4" s="43">
        <v>39.1</v>
      </c>
      <c r="AX4" s="43">
        <v>31.7</v>
      </c>
      <c r="AY4" s="43">
        <v>51.1</v>
      </c>
      <c r="AZ4" s="43">
        <v>38.7</v>
      </c>
      <c r="BA4" s="43">
        <v>26.4</v>
      </c>
      <c r="BB4" s="43">
        <v>39.8</v>
      </c>
      <c r="BC4" s="43">
        <v>24.3</v>
      </c>
      <c r="BD4" s="43">
        <v>34.6</v>
      </c>
      <c r="BE4" s="43">
        <v>75.5</v>
      </c>
      <c r="BF4" s="43">
        <v>30.4</v>
      </c>
      <c r="BG4" s="43">
        <v>40.8</v>
      </c>
      <c r="BH4" s="43">
        <v>49.3</v>
      </c>
      <c r="BI4" s="43">
        <v>34.6</v>
      </c>
      <c r="BJ4" s="43">
        <v>41.3</v>
      </c>
      <c r="BK4" s="43">
        <v>21.9</v>
      </c>
      <c r="BL4" s="43">
        <v>56.7</v>
      </c>
      <c r="BM4" s="43">
        <v>26.4</v>
      </c>
      <c r="BN4" s="43">
        <v>38.6</v>
      </c>
      <c r="BO4" s="43">
        <v>45.5</v>
      </c>
      <c r="BP4" s="43">
        <v>66.9</v>
      </c>
      <c r="BQ4" s="43">
        <v>55.8</v>
      </c>
      <c r="BR4" s="43"/>
      <c r="BS4" s="43"/>
      <c r="BT4" s="43"/>
      <c r="BU4" s="43"/>
      <c r="BV4" s="43"/>
      <c r="BW4" s="43"/>
      <c r="BY4" s="9">
        <f aca="true" t="shared" si="2" ref="BY4:BY33">AVERAGE(J4:AM4)</f>
        <v>41.63333333333333</v>
      </c>
      <c r="BZ4" s="9">
        <f t="shared" si="0"/>
        <v>41.65</v>
      </c>
      <c r="CA4" s="9">
        <f t="shared" si="1"/>
        <v>40.126666666666665</v>
      </c>
      <c r="CB4" s="9">
        <f aca="true" t="shared" si="3" ref="CB4:CB33">AVERAGE(AN4:BQ4)</f>
        <v>43.393333333333324</v>
      </c>
      <c r="CC4" s="37">
        <f aca="true" t="shared" si="4" ref="CC4:CC33">MIN(B4:BW4)</f>
        <v>21.9</v>
      </c>
    </row>
    <row r="5" spans="1:81" ht="11.25">
      <c r="A5" s="5">
        <v>3</v>
      </c>
      <c r="B5" s="43">
        <v>53</v>
      </c>
      <c r="C5" s="43">
        <v>57</v>
      </c>
      <c r="D5" s="43">
        <v>39</v>
      </c>
      <c r="E5" s="43">
        <v>46</v>
      </c>
      <c r="F5" s="43">
        <v>39</v>
      </c>
      <c r="G5" s="43">
        <v>70</v>
      </c>
      <c r="H5" s="43">
        <v>72</v>
      </c>
      <c r="I5" s="43">
        <v>51</v>
      </c>
      <c r="J5" s="44">
        <v>47</v>
      </c>
      <c r="K5" s="43">
        <v>32</v>
      </c>
      <c r="L5" s="43">
        <v>73</v>
      </c>
      <c r="M5" s="43">
        <v>28</v>
      </c>
      <c r="N5" s="43">
        <v>32</v>
      </c>
      <c r="O5" s="43">
        <v>36</v>
      </c>
      <c r="P5" s="43">
        <v>60</v>
      </c>
      <c r="Q5" s="43">
        <v>37</v>
      </c>
      <c r="R5" s="43">
        <v>21</v>
      </c>
      <c r="S5" s="43">
        <v>30</v>
      </c>
      <c r="T5" s="43">
        <v>43</v>
      </c>
      <c r="U5" s="43">
        <v>41</v>
      </c>
      <c r="V5" s="43">
        <v>44</v>
      </c>
      <c r="W5" s="43">
        <v>61</v>
      </c>
      <c r="X5" s="43">
        <v>41</v>
      </c>
      <c r="Y5" s="43">
        <v>35</v>
      </c>
      <c r="Z5" s="43">
        <v>34</v>
      </c>
      <c r="AA5" s="43">
        <v>25</v>
      </c>
      <c r="AB5" s="43">
        <v>34</v>
      </c>
      <c r="AC5" s="43">
        <v>67</v>
      </c>
      <c r="AD5" s="43">
        <v>28</v>
      </c>
      <c r="AE5" s="43">
        <v>46</v>
      </c>
      <c r="AF5" s="43">
        <v>34</v>
      </c>
      <c r="AG5" s="43">
        <v>36</v>
      </c>
      <c r="AH5" s="43">
        <v>41</v>
      </c>
      <c r="AI5" s="43">
        <v>55</v>
      </c>
      <c r="AJ5" s="43">
        <v>32</v>
      </c>
      <c r="AK5" s="43">
        <v>59</v>
      </c>
      <c r="AL5" s="43">
        <v>29</v>
      </c>
      <c r="AM5" s="43">
        <v>29</v>
      </c>
      <c r="AN5" s="43">
        <v>52</v>
      </c>
      <c r="AO5" s="43">
        <v>42</v>
      </c>
      <c r="AP5" s="43">
        <v>50</v>
      </c>
      <c r="AQ5" s="43">
        <v>37</v>
      </c>
      <c r="AR5" s="43">
        <v>30</v>
      </c>
      <c r="AS5" s="43">
        <v>29</v>
      </c>
      <c r="AT5" s="43">
        <v>30.8</v>
      </c>
      <c r="AU5" s="43">
        <v>48.1</v>
      </c>
      <c r="AV5" s="43">
        <v>28.7</v>
      </c>
      <c r="AW5" s="43">
        <v>36.6</v>
      </c>
      <c r="AX5" s="43">
        <v>46.3</v>
      </c>
      <c r="AY5" s="43">
        <v>49.2</v>
      </c>
      <c r="AZ5" s="43">
        <v>40.9</v>
      </c>
      <c r="BA5" s="43">
        <v>35.1</v>
      </c>
      <c r="BB5" s="43">
        <v>24.8</v>
      </c>
      <c r="BC5" s="43">
        <v>31.8</v>
      </c>
      <c r="BD5" s="43">
        <v>53</v>
      </c>
      <c r="BE5" s="43">
        <v>44.1</v>
      </c>
      <c r="BF5" s="43">
        <v>74.5</v>
      </c>
      <c r="BG5" s="43">
        <v>51.5</v>
      </c>
      <c r="BH5" s="43">
        <v>78</v>
      </c>
      <c r="BI5" s="43">
        <v>72.2</v>
      </c>
      <c r="BJ5" s="43">
        <v>39.8</v>
      </c>
      <c r="BK5" s="43">
        <v>21.5</v>
      </c>
      <c r="BL5" s="43">
        <v>53.3</v>
      </c>
      <c r="BM5" s="43">
        <v>44.3</v>
      </c>
      <c r="BN5" s="43">
        <v>41.3</v>
      </c>
      <c r="BO5" s="43">
        <v>67.9</v>
      </c>
      <c r="BP5" s="43">
        <v>28.1</v>
      </c>
      <c r="BQ5" s="43">
        <v>75.8</v>
      </c>
      <c r="BR5" s="43"/>
      <c r="BS5" s="43"/>
      <c r="BT5" s="43"/>
      <c r="BU5" s="43"/>
      <c r="BV5" s="43"/>
      <c r="BW5" s="43"/>
      <c r="BY5" s="9">
        <f t="shared" si="2"/>
        <v>40.333333333333336</v>
      </c>
      <c r="BZ5" s="9">
        <f t="shared" si="0"/>
        <v>39.93999999999999</v>
      </c>
      <c r="CA5" s="9">
        <f t="shared" si="1"/>
        <v>40.813333333333325</v>
      </c>
      <c r="CB5" s="9">
        <f t="shared" si="3"/>
        <v>45.25333333333333</v>
      </c>
      <c r="CC5" s="37">
        <f t="shared" si="4"/>
        <v>21</v>
      </c>
    </row>
    <row r="6" spans="1:81" ht="11.25">
      <c r="A6" s="5">
        <v>4</v>
      </c>
      <c r="B6" s="43">
        <v>58</v>
      </c>
      <c r="C6" s="43">
        <v>40</v>
      </c>
      <c r="D6" s="43">
        <v>58</v>
      </c>
      <c r="E6" s="43">
        <v>44</v>
      </c>
      <c r="F6" s="43">
        <v>43</v>
      </c>
      <c r="G6" s="43">
        <v>46</v>
      </c>
      <c r="H6" s="43">
        <v>38</v>
      </c>
      <c r="I6" s="43">
        <v>60</v>
      </c>
      <c r="J6" s="44">
        <v>63</v>
      </c>
      <c r="K6" s="43">
        <v>41</v>
      </c>
      <c r="L6" s="43">
        <v>84</v>
      </c>
      <c r="M6" s="43">
        <v>34</v>
      </c>
      <c r="N6" s="43">
        <v>53</v>
      </c>
      <c r="O6" s="43">
        <v>52</v>
      </c>
      <c r="P6" s="43">
        <v>62</v>
      </c>
      <c r="Q6" s="43">
        <v>43</v>
      </c>
      <c r="R6" s="43">
        <v>27</v>
      </c>
      <c r="S6" s="43">
        <v>28</v>
      </c>
      <c r="T6" s="43">
        <v>36</v>
      </c>
      <c r="U6" s="43">
        <v>57</v>
      </c>
      <c r="V6" s="43">
        <v>22</v>
      </c>
      <c r="W6" s="43">
        <v>51</v>
      </c>
      <c r="X6" s="43">
        <v>41</v>
      </c>
      <c r="Y6" s="43">
        <v>47</v>
      </c>
      <c r="Z6" s="43">
        <v>22</v>
      </c>
      <c r="AA6" s="43">
        <v>54</v>
      </c>
      <c r="AB6" s="43">
        <v>57</v>
      </c>
      <c r="AC6" s="43">
        <v>35</v>
      </c>
      <c r="AD6" s="43">
        <v>34</v>
      </c>
      <c r="AE6" s="43">
        <v>61</v>
      </c>
      <c r="AF6" s="43">
        <v>31</v>
      </c>
      <c r="AG6" s="43">
        <v>46</v>
      </c>
      <c r="AH6" s="43">
        <v>48</v>
      </c>
      <c r="AI6" s="43">
        <v>34</v>
      </c>
      <c r="AJ6" s="43">
        <v>36</v>
      </c>
      <c r="AK6" s="43">
        <v>63</v>
      </c>
      <c r="AL6" s="43">
        <v>39</v>
      </c>
      <c r="AM6" s="43">
        <v>32</v>
      </c>
      <c r="AN6" s="43">
        <v>47</v>
      </c>
      <c r="AO6" s="43">
        <v>39</v>
      </c>
      <c r="AP6" s="43">
        <v>52</v>
      </c>
      <c r="AQ6" s="43">
        <v>27</v>
      </c>
      <c r="AR6" s="43">
        <v>36</v>
      </c>
      <c r="AS6" s="43">
        <v>31</v>
      </c>
      <c r="AT6" s="43">
        <v>40.9</v>
      </c>
      <c r="AU6" s="43">
        <v>35.9</v>
      </c>
      <c r="AV6" s="43">
        <v>39.4</v>
      </c>
      <c r="AW6" s="43">
        <v>32.1</v>
      </c>
      <c r="AX6" s="43">
        <v>58.9</v>
      </c>
      <c r="AY6" s="43">
        <v>76.2</v>
      </c>
      <c r="AZ6" s="43">
        <v>33.9</v>
      </c>
      <c r="BA6" s="43">
        <v>37.2</v>
      </c>
      <c r="BB6" s="43">
        <v>49.6</v>
      </c>
      <c r="BC6" s="43">
        <v>30.1</v>
      </c>
      <c r="BD6" s="43">
        <v>49</v>
      </c>
      <c r="BE6" s="43">
        <v>51.8</v>
      </c>
      <c r="BF6" s="43">
        <v>48.6</v>
      </c>
      <c r="BG6" s="43">
        <v>29.5</v>
      </c>
      <c r="BH6" s="43">
        <v>27.2</v>
      </c>
      <c r="BI6" s="43">
        <v>39.4</v>
      </c>
      <c r="BJ6" s="43">
        <v>60.2</v>
      </c>
      <c r="BK6" s="43">
        <v>31</v>
      </c>
      <c r="BL6" s="43">
        <v>21.3</v>
      </c>
      <c r="BM6" s="43">
        <v>47.1</v>
      </c>
      <c r="BN6" s="43">
        <v>33.6</v>
      </c>
      <c r="BO6" s="43">
        <v>64</v>
      </c>
      <c r="BP6" s="43">
        <v>24.4</v>
      </c>
      <c r="BQ6" s="43">
        <v>27.4</v>
      </c>
      <c r="BR6" s="43"/>
      <c r="BS6" s="43"/>
      <c r="BT6" s="43"/>
      <c r="BU6" s="43"/>
      <c r="BV6" s="43"/>
      <c r="BW6" s="43"/>
      <c r="BY6" s="9">
        <f t="shared" si="2"/>
        <v>44.43333333333333</v>
      </c>
      <c r="BZ6" s="9">
        <f t="shared" si="0"/>
        <v>40.87666666666667</v>
      </c>
      <c r="CA6" s="9">
        <f t="shared" si="1"/>
        <v>42.30333333333332</v>
      </c>
      <c r="CB6" s="9">
        <f t="shared" si="3"/>
        <v>40.690000000000005</v>
      </c>
      <c r="CC6" s="37">
        <f t="shared" si="4"/>
        <v>21.3</v>
      </c>
    </row>
    <row r="7" spans="1:81" ht="11.25">
      <c r="A7" s="5">
        <v>5</v>
      </c>
      <c r="B7" s="43">
        <v>40</v>
      </c>
      <c r="C7" s="43">
        <v>45</v>
      </c>
      <c r="D7" s="43">
        <v>42</v>
      </c>
      <c r="E7" s="43">
        <v>23</v>
      </c>
      <c r="F7" s="43">
        <v>63</v>
      </c>
      <c r="G7" s="43">
        <v>37</v>
      </c>
      <c r="H7" s="43">
        <v>39</v>
      </c>
      <c r="I7" s="43">
        <v>77</v>
      </c>
      <c r="J7" s="44">
        <v>47</v>
      </c>
      <c r="K7" s="43">
        <v>71</v>
      </c>
      <c r="L7" s="43">
        <v>59</v>
      </c>
      <c r="M7" s="43">
        <v>46</v>
      </c>
      <c r="N7" s="43">
        <v>49</v>
      </c>
      <c r="O7" s="43">
        <v>44</v>
      </c>
      <c r="P7" s="43">
        <v>44</v>
      </c>
      <c r="Q7" s="43">
        <v>71</v>
      </c>
      <c r="R7" s="43">
        <v>34</v>
      </c>
      <c r="S7" s="43">
        <v>32</v>
      </c>
      <c r="T7" s="43">
        <v>43</v>
      </c>
      <c r="U7" s="43">
        <v>27</v>
      </c>
      <c r="V7" s="43">
        <v>27</v>
      </c>
      <c r="W7" s="43">
        <v>62</v>
      </c>
      <c r="X7" s="43">
        <v>60</v>
      </c>
      <c r="Y7" s="43">
        <v>49</v>
      </c>
      <c r="Z7" s="43">
        <v>38</v>
      </c>
      <c r="AA7" s="43">
        <v>30</v>
      </c>
      <c r="AB7" s="43">
        <v>52</v>
      </c>
      <c r="AC7" s="43">
        <v>25</v>
      </c>
      <c r="AD7" s="43">
        <v>33</v>
      </c>
      <c r="AE7" s="43">
        <v>62</v>
      </c>
      <c r="AF7" s="43">
        <v>44</v>
      </c>
      <c r="AG7" s="43">
        <v>43</v>
      </c>
      <c r="AH7" s="43">
        <v>47</v>
      </c>
      <c r="AI7" s="43">
        <v>33</v>
      </c>
      <c r="AJ7" s="43">
        <v>51</v>
      </c>
      <c r="AK7" s="43">
        <v>42</v>
      </c>
      <c r="AL7" s="43">
        <v>44</v>
      </c>
      <c r="AM7" s="43">
        <v>48</v>
      </c>
      <c r="AN7" s="43">
        <v>58</v>
      </c>
      <c r="AO7" s="43">
        <v>45</v>
      </c>
      <c r="AP7" s="43">
        <v>28</v>
      </c>
      <c r="AQ7" s="43">
        <v>28</v>
      </c>
      <c r="AR7" s="43">
        <v>44</v>
      </c>
      <c r="AS7" s="43">
        <v>51</v>
      </c>
      <c r="AT7" s="43">
        <v>33.9</v>
      </c>
      <c r="AU7" s="43">
        <v>54.6</v>
      </c>
      <c r="AV7" s="43">
        <v>34.5</v>
      </c>
      <c r="AW7" s="43">
        <v>37.1</v>
      </c>
      <c r="AX7" s="43">
        <v>56.9</v>
      </c>
      <c r="AY7" s="43">
        <v>59.4</v>
      </c>
      <c r="AZ7" s="43">
        <v>42.8</v>
      </c>
      <c r="BA7" s="43">
        <v>28.1</v>
      </c>
      <c r="BB7" s="43">
        <v>47.1</v>
      </c>
      <c r="BC7" s="43">
        <v>30.9</v>
      </c>
      <c r="BD7" s="43">
        <v>35.2</v>
      </c>
      <c r="BE7" s="43">
        <v>55</v>
      </c>
      <c r="BF7" s="43">
        <v>56.9</v>
      </c>
      <c r="BG7" s="43">
        <v>34.3</v>
      </c>
      <c r="BH7" s="43">
        <v>32</v>
      </c>
      <c r="BI7" s="43">
        <v>25.8</v>
      </c>
      <c r="BJ7" s="43">
        <v>46.7</v>
      </c>
      <c r="BK7" s="43">
        <v>28.1</v>
      </c>
      <c r="BL7" s="43">
        <v>27.5</v>
      </c>
      <c r="BM7" s="43">
        <v>34.5</v>
      </c>
      <c r="BN7" s="43">
        <v>29</v>
      </c>
      <c r="BO7" s="43">
        <v>36.4</v>
      </c>
      <c r="BP7" s="43">
        <v>24.1</v>
      </c>
      <c r="BQ7" s="43">
        <v>50.1</v>
      </c>
      <c r="BR7" s="43"/>
      <c r="BS7" s="43"/>
      <c r="BT7" s="43"/>
      <c r="BU7" s="43"/>
      <c r="BV7" s="43"/>
      <c r="BW7" s="43"/>
      <c r="BY7" s="9">
        <f t="shared" si="2"/>
        <v>45.233333333333334</v>
      </c>
      <c r="BZ7" s="9">
        <f t="shared" si="0"/>
        <v>42.47</v>
      </c>
      <c r="CA7" s="9">
        <f t="shared" si="1"/>
        <v>43.59</v>
      </c>
      <c r="CB7" s="9">
        <f t="shared" si="3"/>
        <v>39.83</v>
      </c>
      <c r="CC7" s="37">
        <f t="shared" si="4"/>
        <v>23</v>
      </c>
    </row>
    <row r="8" spans="1:81" ht="11.25">
      <c r="A8" s="5">
        <v>6</v>
      </c>
      <c r="B8" s="43">
        <v>43</v>
      </c>
      <c r="C8" s="43">
        <v>73</v>
      </c>
      <c r="D8" s="43">
        <v>24</v>
      </c>
      <c r="E8" s="43">
        <v>33</v>
      </c>
      <c r="F8" s="43">
        <v>45</v>
      </c>
      <c r="G8" s="43">
        <v>30</v>
      </c>
      <c r="H8" s="43">
        <v>54</v>
      </c>
      <c r="I8" s="43">
        <v>42</v>
      </c>
      <c r="J8" s="44">
        <v>46</v>
      </c>
      <c r="K8" s="43">
        <v>40</v>
      </c>
      <c r="L8" s="43">
        <v>29</v>
      </c>
      <c r="M8" s="43">
        <v>50</v>
      </c>
      <c r="N8" s="43">
        <v>35</v>
      </c>
      <c r="O8" s="43">
        <v>37</v>
      </c>
      <c r="P8" s="43">
        <v>38</v>
      </c>
      <c r="Q8" s="43">
        <v>46</v>
      </c>
      <c r="R8" s="43">
        <v>42</v>
      </c>
      <c r="S8" s="43">
        <v>40</v>
      </c>
      <c r="T8" s="43">
        <v>29</v>
      </c>
      <c r="U8" s="43">
        <v>26</v>
      </c>
      <c r="V8" s="43">
        <v>27</v>
      </c>
      <c r="W8" s="43">
        <v>27</v>
      </c>
      <c r="X8" s="43">
        <v>56</v>
      </c>
      <c r="Y8" s="43">
        <v>30</v>
      </c>
      <c r="Z8" s="43">
        <v>35</v>
      </c>
      <c r="AA8" s="43">
        <v>28</v>
      </c>
      <c r="AB8" s="43">
        <v>40</v>
      </c>
      <c r="AC8" s="43">
        <v>52</v>
      </c>
      <c r="AD8" s="43">
        <v>47</v>
      </c>
      <c r="AE8" s="43">
        <v>34</v>
      </c>
      <c r="AF8" s="43">
        <v>31</v>
      </c>
      <c r="AG8" s="43">
        <v>41</v>
      </c>
      <c r="AH8" s="43">
        <v>28</v>
      </c>
      <c r="AI8" s="43">
        <v>41</v>
      </c>
      <c r="AJ8" s="43">
        <v>79</v>
      </c>
      <c r="AK8" s="43">
        <v>30</v>
      </c>
      <c r="AL8" s="43">
        <v>41</v>
      </c>
      <c r="AM8" s="43">
        <v>33</v>
      </c>
      <c r="AN8" s="43">
        <v>37</v>
      </c>
      <c r="AO8" s="43">
        <v>56</v>
      </c>
      <c r="AP8" s="43">
        <v>50</v>
      </c>
      <c r="AQ8" s="43">
        <v>29</v>
      </c>
      <c r="AR8" s="43">
        <v>25</v>
      </c>
      <c r="AS8" s="43">
        <v>38</v>
      </c>
      <c r="AT8" s="43">
        <v>43.8</v>
      </c>
      <c r="AU8" s="43">
        <v>54.4</v>
      </c>
      <c r="AV8" s="43">
        <v>52.1</v>
      </c>
      <c r="AW8" s="43">
        <v>25.2</v>
      </c>
      <c r="AX8" s="43">
        <v>73.7</v>
      </c>
      <c r="AY8" s="43">
        <v>35.2</v>
      </c>
      <c r="AZ8" s="43">
        <v>60.9</v>
      </c>
      <c r="BA8" s="43">
        <v>36</v>
      </c>
      <c r="BB8" s="43">
        <v>54</v>
      </c>
      <c r="BC8" s="43">
        <v>35.8</v>
      </c>
      <c r="BD8" s="43">
        <v>39.5</v>
      </c>
      <c r="BE8" s="43">
        <v>26.2</v>
      </c>
      <c r="BF8" s="43">
        <v>36</v>
      </c>
      <c r="BG8" s="43">
        <v>43.1</v>
      </c>
      <c r="BH8" s="43">
        <v>41.5</v>
      </c>
      <c r="BI8" s="43">
        <v>28.4</v>
      </c>
      <c r="BJ8" s="43">
        <v>32.4</v>
      </c>
      <c r="BK8" s="43">
        <v>27.3</v>
      </c>
      <c r="BL8" s="43">
        <v>24.7</v>
      </c>
      <c r="BM8" s="43">
        <v>26.4</v>
      </c>
      <c r="BN8" s="43">
        <v>40.2</v>
      </c>
      <c r="BO8" s="43">
        <v>51.4</v>
      </c>
      <c r="BP8" s="43">
        <v>27.9</v>
      </c>
      <c r="BQ8" s="43">
        <v>51.7</v>
      </c>
      <c r="BR8" s="43"/>
      <c r="BS8" s="43"/>
      <c r="BT8" s="43"/>
      <c r="BU8" s="43"/>
      <c r="BV8" s="43"/>
      <c r="BW8" s="43"/>
      <c r="BY8" s="9">
        <f t="shared" si="2"/>
        <v>38.6</v>
      </c>
      <c r="BZ8" s="9">
        <f t="shared" si="0"/>
        <v>38.85</v>
      </c>
      <c r="CA8" s="9">
        <f t="shared" si="1"/>
        <v>41.86333333333334</v>
      </c>
      <c r="CB8" s="9">
        <f t="shared" si="3"/>
        <v>40.09333333333334</v>
      </c>
      <c r="CC8" s="37">
        <f t="shared" si="4"/>
        <v>24</v>
      </c>
    </row>
    <row r="9" spans="1:81" ht="11.25">
      <c r="A9" s="5">
        <v>7</v>
      </c>
      <c r="B9" s="43">
        <v>63</v>
      </c>
      <c r="C9" s="43">
        <v>52</v>
      </c>
      <c r="D9" s="43">
        <v>51</v>
      </c>
      <c r="E9" s="43">
        <v>34</v>
      </c>
      <c r="F9" s="43">
        <v>28</v>
      </c>
      <c r="G9" s="43">
        <v>44</v>
      </c>
      <c r="H9" s="43">
        <v>36</v>
      </c>
      <c r="I9" s="43">
        <v>33</v>
      </c>
      <c r="J9" s="44">
        <v>37</v>
      </c>
      <c r="K9" s="43">
        <v>34</v>
      </c>
      <c r="L9" s="43">
        <v>54</v>
      </c>
      <c r="M9" s="43">
        <v>28</v>
      </c>
      <c r="N9" s="43">
        <v>33</v>
      </c>
      <c r="O9" s="43">
        <v>41</v>
      </c>
      <c r="P9" s="43">
        <v>59</v>
      </c>
      <c r="Q9" s="43">
        <v>50</v>
      </c>
      <c r="R9" s="43">
        <v>53</v>
      </c>
      <c r="S9" s="43">
        <v>42</v>
      </c>
      <c r="T9" s="43">
        <v>25</v>
      </c>
      <c r="U9" s="43">
        <v>37</v>
      </c>
      <c r="V9" s="43">
        <v>29</v>
      </c>
      <c r="W9" s="43">
        <v>36</v>
      </c>
      <c r="X9" s="43">
        <v>78</v>
      </c>
      <c r="Y9" s="43">
        <v>36</v>
      </c>
      <c r="Z9" s="43">
        <v>36</v>
      </c>
      <c r="AA9" s="43">
        <v>33</v>
      </c>
      <c r="AB9" s="43">
        <v>49</v>
      </c>
      <c r="AC9" s="43">
        <v>40</v>
      </c>
      <c r="AD9" s="43">
        <v>53</v>
      </c>
      <c r="AE9" s="43">
        <v>31</v>
      </c>
      <c r="AF9" s="43">
        <v>51</v>
      </c>
      <c r="AG9" s="43">
        <v>43</v>
      </c>
      <c r="AH9" s="43">
        <v>62</v>
      </c>
      <c r="AI9" s="43">
        <v>32</v>
      </c>
      <c r="AJ9" s="43">
        <v>40</v>
      </c>
      <c r="AK9" s="43">
        <v>47</v>
      </c>
      <c r="AL9" s="43">
        <v>50</v>
      </c>
      <c r="AM9" s="43">
        <v>28</v>
      </c>
      <c r="AN9" s="43">
        <v>31</v>
      </c>
      <c r="AO9" s="43">
        <v>63</v>
      </c>
      <c r="AP9" s="43">
        <v>38</v>
      </c>
      <c r="AQ9" s="43">
        <v>37</v>
      </c>
      <c r="AR9" s="43">
        <v>24</v>
      </c>
      <c r="AS9" s="43">
        <v>45</v>
      </c>
      <c r="AT9" s="43">
        <v>79.6</v>
      </c>
      <c r="AU9" s="43">
        <v>56.8</v>
      </c>
      <c r="AV9" s="43">
        <v>33.8</v>
      </c>
      <c r="AW9" s="43">
        <v>31.7</v>
      </c>
      <c r="AX9" s="43">
        <v>31.2</v>
      </c>
      <c r="AY9" s="43">
        <v>55.5</v>
      </c>
      <c r="AZ9" s="43">
        <v>33.3</v>
      </c>
      <c r="BA9" s="43">
        <v>50.3</v>
      </c>
      <c r="BB9" s="43">
        <v>34.3</v>
      </c>
      <c r="BC9" s="43">
        <v>36.8</v>
      </c>
      <c r="BD9" s="43">
        <v>32.2</v>
      </c>
      <c r="BE9" s="43">
        <v>32.3</v>
      </c>
      <c r="BF9" s="43">
        <v>26.8</v>
      </c>
      <c r="BG9" s="43">
        <v>46.7</v>
      </c>
      <c r="BH9" s="43">
        <v>45.2</v>
      </c>
      <c r="BI9" s="43">
        <v>25.1</v>
      </c>
      <c r="BJ9" s="43">
        <v>40.1</v>
      </c>
      <c r="BK9" s="43">
        <v>30.3</v>
      </c>
      <c r="BL9" s="43">
        <v>38.8</v>
      </c>
      <c r="BM9" s="43">
        <v>27.5</v>
      </c>
      <c r="BN9" s="43">
        <v>50.7</v>
      </c>
      <c r="BO9" s="43">
        <v>42.6</v>
      </c>
      <c r="BP9" s="43">
        <v>50</v>
      </c>
      <c r="BQ9" s="43">
        <v>35.8</v>
      </c>
      <c r="BR9" s="43"/>
      <c r="BS9" s="43"/>
      <c r="BT9" s="43"/>
      <c r="BU9" s="43"/>
      <c r="BV9" s="43"/>
      <c r="BW9" s="43"/>
      <c r="BY9" s="9">
        <f t="shared" si="2"/>
        <v>42.233333333333334</v>
      </c>
      <c r="BZ9" s="9">
        <f t="shared" si="0"/>
        <v>42.529999999999994</v>
      </c>
      <c r="CA9" s="9">
        <f t="shared" si="1"/>
        <v>41.876666666666665</v>
      </c>
      <c r="CB9" s="9">
        <f t="shared" si="3"/>
        <v>40.179999999999986</v>
      </c>
      <c r="CC9" s="37">
        <f t="shared" si="4"/>
        <v>24</v>
      </c>
    </row>
    <row r="10" spans="1:81" ht="11.25">
      <c r="A10" s="5">
        <v>8</v>
      </c>
      <c r="B10" s="43">
        <v>42</v>
      </c>
      <c r="C10" s="43">
        <v>63</v>
      </c>
      <c r="D10" s="43">
        <v>43</v>
      </c>
      <c r="E10" s="43">
        <v>54</v>
      </c>
      <c r="F10" s="43">
        <v>60</v>
      </c>
      <c r="G10" s="43">
        <v>65</v>
      </c>
      <c r="H10" s="43">
        <v>37</v>
      </c>
      <c r="I10" s="43">
        <v>35</v>
      </c>
      <c r="J10" s="44">
        <v>36</v>
      </c>
      <c r="K10" s="43">
        <v>45</v>
      </c>
      <c r="L10" s="43">
        <v>40</v>
      </c>
      <c r="M10" s="43">
        <v>26</v>
      </c>
      <c r="N10" s="43">
        <v>26</v>
      </c>
      <c r="O10" s="43">
        <v>60</v>
      </c>
      <c r="P10" s="43">
        <v>22</v>
      </c>
      <c r="Q10" s="43">
        <v>52</v>
      </c>
      <c r="R10" s="43">
        <v>41</v>
      </c>
      <c r="S10" s="43">
        <v>34</v>
      </c>
      <c r="T10" s="43">
        <v>26</v>
      </c>
      <c r="U10" s="43">
        <v>44</v>
      </c>
      <c r="V10" s="43">
        <v>27</v>
      </c>
      <c r="W10" s="43">
        <v>42</v>
      </c>
      <c r="X10" s="43">
        <v>68</v>
      </c>
      <c r="Y10" s="43">
        <v>70</v>
      </c>
      <c r="Z10" s="43">
        <v>56</v>
      </c>
      <c r="AA10" s="43">
        <v>25</v>
      </c>
      <c r="AB10" s="43">
        <v>26</v>
      </c>
      <c r="AC10" s="43">
        <v>53</v>
      </c>
      <c r="AD10" s="43">
        <v>30</v>
      </c>
      <c r="AE10" s="43">
        <v>32</v>
      </c>
      <c r="AF10" s="43">
        <v>38</v>
      </c>
      <c r="AG10" s="43">
        <v>38</v>
      </c>
      <c r="AH10" s="43">
        <v>77</v>
      </c>
      <c r="AI10" s="43">
        <v>36</v>
      </c>
      <c r="AJ10" s="43">
        <v>51</v>
      </c>
      <c r="AK10" s="43">
        <v>35</v>
      </c>
      <c r="AL10" s="43">
        <v>33</v>
      </c>
      <c r="AM10" s="43">
        <v>27</v>
      </c>
      <c r="AN10" s="43">
        <v>61</v>
      </c>
      <c r="AO10" s="43">
        <v>45</v>
      </c>
      <c r="AP10" s="43">
        <v>53</v>
      </c>
      <c r="AQ10" s="43">
        <v>34</v>
      </c>
      <c r="AR10" s="43">
        <v>29</v>
      </c>
      <c r="AS10" s="43">
        <v>33</v>
      </c>
      <c r="AT10" s="43">
        <v>86.6</v>
      </c>
      <c r="AU10" s="43">
        <v>41.3</v>
      </c>
      <c r="AV10" s="43">
        <v>30.2</v>
      </c>
      <c r="AW10" s="43">
        <v>31</v>
      </c>
      <c r="AX10" s="43">
        <v>30.8</v>
      </c>
      <c r="AY10" s="43">
        <v>58.2</v>
      </c>
      <c r="AZ10" s="43">
        <v>38.9</v>
      </c>
      <c r="BA10" s="43">
        <v>43.7</v>
      </c>
      <c r="BB10" s="43">
        <v>39.3</v>
      </c>
      <c r="BC10" s="43">
        <v>51.5</v>
      </c>
      <c r="BD10" s="43">
        <v>56.4</v>
      </c>
      <c r="BE10" s="43">
        <v>52.1</v>
      </c>
      <c r="BF10" s="43">
        <v>39.1</v>
      </c>
      <c r="BG10" s="43">
        <v>40.1</v>
      </c>
      <c r="BH10" s="43">
        <v>57</v>
      </c>
      <c r="BI10" s="43">
        <v>26.5</v>
      </c>
      <c r="BJ10" s="43">
        <v>27.5</v>
      </c>
      <c r="BK10" s="43">
        <v>42.1</v>
      </c>
      <c r="BL10" s="43">
        <v>39.2</v>
      </c>
      <c r="BM10" s="43">
        <v>23.1</v>
      </c>
      <c r="BN10" s="43">
        <v>43.9</v>
      </c>
      <c r="BO10" s="43">
        <v>49.8</v>
      </c>
      <c r="BP10" s="43">
        <v>37.3</v>
      </c>
      <c r="BQ10" s="43">
        <v>33.6</v>
      </c>
      <c r="BR10" s="43"/>
      <c r="BS10" s="43"/>
      <c r="BT10" s="43"/>
      <c r="BU10" s="43"/>
      <c r="BV10" s="43"/>
      <c r="BW10" s="43"/>
      <c r="BY10" s="9">
        <f t="shared" si="2"/>
        <v>40.53333333333333</v>
      </c>
      <c r="BZ10" s="9">
        <f t="shared" si="0"/>
        <v>42.60333333333333</v>
      </c>
      <c r="CA10" s="9">
        <f t="shared" si="1"/>
        <v>43.03999999999999</v>
      </c>
      <c r="CB10" s="9">
        <f t="shared" si="3"/>
        <v>42.47333333333333</v>
      </c>
      <c r="CC10" s="37">
        <f t="shared" si="4"/>
        <v>22</v>
      </c>
    </row>
    <row r="11" spans="1:81" ht="11.25">
      <c r="A11" s="5">
        <v>9</v>
      </c>
      <c r="B11" s="43">
        <v>52</v>
      </c>
      <c r="C11" s="43">
        <v>82</v>
      </c>
      <c r="D11" s="43">
        <v>34</v>
      </c>
      <c r="E11" s="43">
        <v>52</v>
      </c>
      <c r="F11" s="43">
        <v>40</v>
      </c>
      <c r="G11" s="43">
        <v>56</v>
      </c>
      <c r="H11" s="43">
        <v>35</v>
      </c>
      <c r="I11" s="43">
        <v>43</v>
      </c>
      <c r="J11" s="44">
        <v>37</v>
      </c>
      <c r="K11" s="43">
        <v>34</v>
      </c>
      <c r="L11" s="43">
        <v>29</v>
      </c>
      <c r="M11" s="43">
        <v>35</v>
      </c>
      <c r="N11" s="43">
        <v>33</v>
      </c>
      <c r="O11" s="43">
        <v>37</v>
      </c>
      <c r="P11" s="43">
        <v>20</v>
      </c>
      <c r="Q11" s="43">
        <v>70</v>
      </c>
      <c r="R11" s="43">
        <v>21</v>
      </c>
      <c r="S11" s="43">
        <v>27</v>
      </c>
      <c r="T11" s="43">
        <v>34</v>
      </c>
      <c r="U11" s="43">
        <v>46</v>
      </c>
      <c r="V11" s="43">
        <v>29</v>
      </c>
      <c r="W11" s="43">
        <v>38</v>
      </c>
      <c r="X11" s="43">
        <v>79</v>
      </c>
      <c r="Y11" s="43">
        <v>30</v>
      </c>
      <c r="Z11" s="43">
        <v>44</v>
      </c>
      <c r="AA11" s="43">
        <v>40</v>
      </c>
      <c r="AB11" s="43">
        <v>28</v>
      </c>
      <c r="AC11" s="43">
        <v>55</v>
      </c>
      <c r="AD11" s="43">
        <v>34</v>
      </c>
      <c r="AE11" s="43">
        <v>44</v>
      </c>
      <c r="AF11" s="43">
        <v>46</v>
      </c>
      <c r="AG11" s="43">
        <v>42</v>
      </c>
      <c r="AH11" s="43">
        <v>38</v>
      </c>
      <c r="AI11" s="43">
        <v>27</v>
      </c>
      <c r="AJ11" s="43">
        <v>46</v>
      </c>
      <c r="AK11" s="43">
        <v>50</v>
      </c>
      <c r="AL11" s="43">
        <v>27</v>
      </c>
      <c r="AM11" s="43">
        <v>43</v>
      </c>
      <c r="AN11" s="43">
        <v>39</v>
      </c>
      <c r="AO11" s="43">
        <v>46</v>
      </c>
      <c r="AP11" s="43">
        <v>40</v>
      </c>
      <c r="AQ11" s="43">
        <v>39</v>
      </c>
      <c r="AR11" s="43">
        <v>32</v>
      </c>
      <c r="AS11" s="43">
        <v>21</v>
      </c>
      <c r="AT11" s="43">
        <v>65.9</v>
      </c>
      <c r="AU11" s="43">
        <v>44.7</v>
      </c>
      <c r="AV11" s="43">
        <v>43.3</v>
      </c>
      <c r="AW11" s="43">
        <v>30.4</v>
      </c>
      <c r="AX11" s="43">
        <v>30.3</v>
      </c>
      <c r="AY11" s="43">
        <v>69.4</v>
      </c>
      <c r="AZ11" s="43">
        <v>32.9</v>
      </c>
      <c r="BA11" s="43">
        <v>54.4</v>
      </c>
      <c r="BB11" s="43">
        <v>31.8</v>
      </c>
      <c r="BC11" s="43">
        <v>56.6</v>
      </c>
      <c r="BD11" s="43">
        <v>33.3</v>
      </c>
      <c r="BE11" s="43">
        <v>56.2</v>
      </c>
      <c r="BF11" s="43">
        <v>49.3</v>
      </c>
      <c r="BG11" s="43">
        <v>55.2</v>
      </c>
      <c r="BH11" s="43">
        <v>57.9</v>
      </c>
      <c r="BI11" s="43">
        <v>23</v>
      </c>
      <c r="BJ11" s="43">
        <v>41.6</v>
      </c>
      <c r="BK11" s="43">
        <v>43.3</v>
      </c>
      <c r="BL11" s="43">
        <v>32.6</v>
      </c>
      <c r="BM11" s="43">
        <v>27.1</v>
      </c>
      <c r="BN11" s="43">
        <v>22.7</v>
      </c>
      <c r="BO11" s="43">
        <v>27.6</v>
      </c>
      <c r="BP11" s="43">
        <v>49.7</v>
      </c>
      <c r="BQ11" s="43">
        <v>50.1</v>
      </c>
      <c r="BR11" s="43"/>
      <c r="BS11" s="43"/>
      <c r="BT11" s="43"/>
      <c r="BU11" s="43"/>
      <c r="BV11" s="43"/>
      <c r="BW11" s="43"/>
      <c r="BY11" s="9">
        <f t="shared" si="2"/>
        <v>38.766666666666666</v>
      </c>
      <c r="BZ11" s="9">
        <f t="shared" si="0"/>
        <v>40.71000000000001</v>
      </c>
      <c r="CA11" s="9">
        <f t="shared" si="1"/>
        <v>42.25666666666666</v>
      </c>
      <c r="CB11" s="9">
        <f t="shared" si="3"/>
        <v>41.54333333333332</v>
      </c>
      <c r="CC11" s="37">
        <f t="shared" si="4"/>
        <v>20</v>
      </c>
    </row>
    <row r="12" spans="1:81" ht="11.25">
      <c r="A12" s="5">
        <v>10</v>
      </c>
      <c r="B12" s="43">
        <v>62</v>
      </c>
      <c r="C12" s="43">
        <v>78</v>
      </c>
      <c r="D12" s="43">
        <v>39</v>
      </c>
      <c r="E12" s="43">
        <v>34</v>
      </c>
      <c r="F12" s="43">
        <v>30</v>
      </c>
      <c r="G12" s="43">
        <v>40</v>
      </c>
      <c r="H12" s="43">
        <v>42</v>
      </c>
      <c r="I12" s="43">
        <v>37</v>
      </c>
      <c r="J12" s="44">
        <v>45</v>
      </c>
      <c r="K12" s="43">
        <v>41</v>
      </c>
      <c r="L12" s="43">
        <v>62</v>
      </c>
      <c r="M12" s="43">
        <v>27</v>
      </c>
      <c r="N12" s="43">
        <v>26</v>
      </c>
      <c r="O12" s="43">
        <v>51</v>
      </c>
      <c r="P12" s="43">
        <v>18</v>
      </c>
      <c r="Q12" s="43">
        <v>79</v>
      </c>
      <c r="R12" s="43">
        <v>25</v>
      </c>
      <c r="S12" s="43">
        <v>39</v>
      </c>
      <c r="T12" s="43">
        <v>30</v>
      </c>
      <c r="U12" s="43">
        <v>50</v>
      </c>
      <c r="V12" s="43">
        <v>33</v>
      </c>
      <c r="W12" s="43">
        <v>58</v>
      </c>
      <c r="X12" s="43">
        <v>47</v>
      </c>
      <c r="Y12" s="43">
        <v>28</v>
      </c>
      <c r="Z12" s="43">
        <v>31</v>
      </c>
      <c r="AA12" s="43">
        <v>57</v>
      </c>
      <c r="AB12" s="43">
        <v>28</v>
      </c>
      <c r="AC12" s="43">
        <v>31</v>
      </c>
      <c r="AD12" s="43">
        <v>32</v>
      </c>
      <c r="AE12" s="43">
        <v>50</v>
      </c>
      <c r="AF12" s="43">
        <v>49</v>
      </c>
      <c r="AG12" s="43">
        <v>66</v>
      </c>
      <c r="AH12" s="43">
        <v>34</v>
      </c>
      <c r="AI12" s="43">
        <v>48</v>
      </c>
      <c r="AJ12" s="43">
        <v>63</v>
      </c>
      <c r="AK12" s="43">
        <v>41</v>
      </c>
      <c r="AL12" s="43">
        <v>30</v>
      </c>
      <c r="AM12" s="43">
        <v>35</v>
      </c>
      <c r="AN12" s="43">
        <v>37</v>
      </c>
      <c r="AO12" s="43">
        <v>60</v>
      </c>
      <c r="AP12" s="43">
        <v>49</v>
      </c>
      <c r="AQ12" s="43">
        <v>22</v>
      </c>
      <c r="AR12" s="43">
        <v>31</v>
      </c>
      <c r="AS12" s="43">
        <v>41</v>
      </c>
      <c r="AT12" s="43">
        <v>44.5</v>
      </c>
      <c r="AU12" s="43">
        <v>40.9</v>
      </c>
      <c r="AV12" s="43">
        <v>34</v>
      </c>
      <c r="AW12" s="43">
        <v>30.6</v>
      </c>
      <c r="AX12" s="43">
        <v>25.6</v>
      </c>
      <c r="AY12" s="43">
        <v>65.6</v>
      </c>
      <c r="AZ12" s="43">
        <v>42.9</v>
      </c>
      <c r="BA12" s="43">
        <v>63.7</v>
      </c>
      <c r="BB12" s="43">
        <v>28.5</v>
      </c>
      <c r="BC12" s="43">
        <v>41</v>
      </c>
      <c r="BD12" s="43">
        <v>31.5</v>
      </c>
      <c r="BE12" s="43">
        <v>45.1</v>
      </c>
      <c r="BF12" s="43">
        <v>35.9</v>
      </c>
      <c r="BG12" s="43">
        <v>32.4</v>
      </c>
      <c r="BH12" s="43">
        <v>22.6</v>
      </c>
      <c r="BI12" s="43">
        <v>31.1</v>
      </c>
      <c r="BJ12" s="43">
        <v>32.8</v>
      </c>
      <c r="BK12" s="43">
        <v>34.4</v>
      </c>
      <c r="BL12" s="43">
        <v>47.2</v>
      </c>
      <c r="BM12" s="43">
        <v>23.1</v>
      </c>
      <c r="BN12" s="43">
        <v>32.9</v>
      </c>
      <c r="BO12" s="43">
        <v>33.1</v>
      </c>
      <c r="BP12" s="43">
        <v>65.7</v>
      </c>
      <c r="BQ12" s="43">
        <v>52.6</v>
      </c>
      <c r="BR12" s="43"/>
      <c r="BS12" s="43"/>
      <c r="BT12" s="43"/>
      <c r="BU12" s="43"/>
      <c r="BV12" s="43"/>
      <c r="BW12" s="43"/>
      <c r="BY12" s="9">
        <f t="shared" si="2"/>
        <v>41.8</v>
      </c>
      <c r="BZ12" s="9">
        <f t="shared" si="0"/>
        <v>41.03333333333333</v>
      </c>
      <c r="CA12" s="9">
        <f t="shared" si="1"/>
        <v>41.67333333333333</v>
      </c>
      <c r="CB12" s="9">
        <f t="shared" si="3"/>
        <v>39.25666666666667</v>
      </c>
      <c r="CC12" s="37">
        <f t="shared" si="4"/>
        <v>18</v>
      </c>
    </row>
    <row r="13" spans="1:81" ht="11.25">
      <c r="A13" s="6">
        <v>11</v>
      </c>
      <c r="B13" s="45">
        <v>37</v>
      </c>
      <c r="C13" s="45">
        <v>61</v>
      </c>
      <c r="D13" s="45">
        <v>27</v>
      </c>
      <c r="E13" s="45">
        <v>28</v>
      </c>
      <c r="F13" s="45">
        <v>40</v>
      </c>
      <c r="G13" s="45">
        <v>40</v>
      </c>
      <c r="H13" s="45">
        <v>54</v>
      </c>
      <c r="I13" s="45">
        <v>39</v>
      </c>
      <c r="J13" s="46">
        <v>45</v>
      </c>
      <c r="K13" s="45">
        <v>32</v>
      </c>
      <c r="L13" s="45">
        <v>34</v>
      </c>
      <c r="M13" s="45">
        <v>30</v>
      </c>
      <c r="N13" s="45">
        <v>49</v>
      </c>
      <c r="O13" s="45">
        <v>44</v>
      </c>
      <c r="P13" s="45">
        <v>37</v>
      </c>
      <c r="Q13" s="45">
        <v>59</v>
      </c>
      <c r="R13" s="45">
        <v>34</v>
      </c>
      <c r="S13" s="45">
        <v>49</v>
      </c>
      <c r="T13" s="45">
        <v>41</v>
      </c>
      <c r="U13" s="45">
        <v>46</v>
      </c>
      <c r="V13" s="45">
        <v>46</v>
      </c>
      <c r="W13" s="45">
        <v>59</v>
      </c>
      <c r="X13" s="45">
        <v>51</v>
      </c>
      <c r="Y13" s="45">
        <v>36</v>
      </c>
      <c r="Z13" s="45">
        <v>34</v>
      </c>
      <c r="AA13" s="45">
        <v>43</v>
      </c>
      <c r="AB13" s="45">
        <v>29</v>
      </c>
      <c r="AC13" s="45">
        <v>59</v>
      </c>
      <c r="AD13" s="45">
        <v>44</v>
      </c>
      <c r="AE13" s="45">
        <v>57</v>
      </c>
      <c r="AF13" s="45">
        <v>46</v>
      </c>
      <c r="AG13" s="45">
        <v>78</v>
      </c>
      <c r="AH13" s="45">
        <v>42</v>
      </c>
      <c r="AI13" s="45">
        <v>25</v>
      </c>
      <c r="AJ13" s="45">
        <v>59</v>
      </c>
      <c r="AK13" s="45">
        <v>24</v>
      </c>
      <c r="AL13" s="45">
        <v>34</v>
      </c>
      <c r="AM13" s="45">
        <v>57</v>
      </c>
      <c r="AN13" s="45">
        <v>42</v>
      </c>
      <c r="AO13" s="45">
        <v>26</v>
      </c>
      <c r="AP13" s="45">
        <v>39</v>
      </c>
      <c r="AQ13" s="45">
        <v>49</v>
      </c>
      <c r="AR13" s="45">
        <v>31</v>
      </c>
      <c r="AS13" s="45">
        <v>40</v>
      </c>
      <c r="AT13" s="45">
        <v>27.9</v>
      </c>
      <c r="AU13" s="45">
        <v>49.3</v>
      </c>
      <c r="AV13" s="45">
        <v>30.6</v>
      </c>
      <c r="AW13" s="45">
        <v>33.1</v>
      </c>
      <c r="AX13" s="45">
        <v>29.6</v>
      </c>
      <c r="AY13" s="45">
        <v>33.3</v>
      </c>
      <c r="AZ13" s="45">
        <v>55.4</v>
      </c>
      <c r="BA13" s="45">
        <v>34.7</v>
      </c>
      <c r="BB13" s="45">
        <v>31.6</v>
      </c>
      <c r="BC13" s="45">
        <v>31.9</v>
      </c>
      <c r="BD13" s="45">
        <v>61.6</v>
      </c>
      <c r="BE13" s="45">
        <v>43.9</v>
      </c>
      <c r="BF13" s="45">
        <v>61.7</v>
      </c>
      <c r="BG13" s="45">
        <v>48.2</v>
      </c>
      <c r="BH13" s="45">
        <v>25.6</v>
      </c>
      <c r="BI13" s="45">
        <v>25.9</v>
      </c>
      <c r="BJ13" s="45">
        <v>31.6</v>
      </c>
      <c r="BK13" s="45">
        <v>52.7</v>
      </c>
      <c r="BL13" s="45">
        <v>48.9</v>
      </c>
      <c r="BM13" s="45">
        <v>25.9</v>
      </c>
      <c r="BN13" s="45">
        <v>25.7</v>
      </c>
      <c r="BO13" s="45">
        <v>39.3</v>
      </c>
      <c r="BP13" s="45">
        <v>50.4</v>
      </c>
      <c r="BQ13" s="45">
        <v>49</v>
      </c>
      <c r="BR13" s="45"/>
      <c r="BS13" s="45"/>
      <c r="BT13" s="45"/>
      <c r="BU13" s="45"/>
      <c r="BV13" s="45"/>
      <c r="BW13" s="45"/>
      <c r="BY13" s="10">
        <f t="shared" si="2"/>
        <v>44.1</v>
      </c>
      <c r="BZ13" s="10">
        <f t="shared" si="0"/>
        <v>42.596666666666664</v>
      </c>
      <c r="CA13" s="10">
        <f t="shared" si="1"/>
        <v>42.19333333333334</v>
      </c>
      <c r="CB13" s="9">
        <f t="shared" si="3"/>
        <v>39.160000000000004</v>
      </c>
      <c r="CC13" s="38">
        <f t="shared" si="4"/>
        <v>24</v>
      </c>
    </row>
    <row r="14" spans="1:81" ht="11.25">
      <c r="A14" s="5">
        <v>12</v>
      </c>
      <c r="B14" s="43">
        <v>42</v>
      </c>
      <c r="C14" s="43">
        <v>50</v>
      </c>
      <c r="D14" s="43">
        <v>33</v>
      </c>
      <c r="E14" s="43">
        <v>32</v>
      </c>
      <c r="F14" s="43">
        <v>40</v>
      </c>
      <c r="G14" s="43">
        <v>43</v>
      </c>
      <c r="H14" s="43">
        <v>59</v>
      </c>
      <c r="I14" s="43">
        <v>42</v>
      </c>
      <c r="J14" s="44">
        <v>42</v>
      </c>
      <c r="K14" s="43">
        <v>34</v>
      </c>
      <c r="L14" s="43">
        <v>46</v>
      </c>
      <c r="M14" s="43">
        <v>24</v>
      </c>
      <c r="N14" s="43">
        <v>33</v>
      </c>
      <c r="O14" s="43">
        <v>51</v>
      </c>
      <c r="P14" s="43">
        <v>24</v>
      </c>
      <c r="Q14" s="43">
        <v>72</v>
      </c>
      <c r="R14" s="43">
        <v>41</v>
      </c>
      <c r="S14" s="43">
        <v>61</v>
      </c>
      <c r="T14" s="43">
        <v>43</v>
      </c>
      <c r="U14" s="43">
        <v>45</v>
      </c>
      <c r="V14" s="43">
        <v>59</v>
      </c>
      <c r="W14" s="43">
        <v>42</v>
      </c>
      <c r="X14" s="43">
        <v>35</v>
      </c>
      <c r="Y14" s="43">
        <v>32</v>
      </c>
      <c r="Z14" s="43">
        <v>47</v>
      </c>
      <c r="AA14" s="43">
        <v>32</v>
      </c>
      <c r="AB14" s="43">
        <v>33</v>
      </c>
      <c r="AC14" s="43">
        <v>57</v>
      </c>
      <c r="AD14" s="43">
        <v>36</v>
      </c>
      <c r="AE14" s="43">
        <v>36</v>
      </c>
      <c r="AF14" s="43">
        <v>31</v>
      </c>
      <c r="AG14" s="43">
        <v>62</v>
      </c>
      <c r="AH14" s="43">
        <v>47</v>
      </c>
      <c r="AI14" s="43">
        <v>57</v>
      </c>
      <c r="AJ14" s="43">
        <v>59</v>
      </c>
      <c r="AK14" s="43">
        <v>21</v>
      </c>
      <c r="AL14" s="43">
        <v>25</v>
      </c>
      <c r="AM14" s="43">
        <v>39</v>
      </c>
      <c r="AN14" s="43">
        <v>31</v>
      </c>
      <c r="AO14" s="43">
        <v>33</v>
      </c>
      <c r="AP14" s="43">
        <v>37</v>
      </c>
      <c r="AQ14" s="43">
        <v>66</v>
      </c>
      <c r="AR14" s="43">
        <v>34</v>
      </c>
      <c r="AS14" s="43">
        <v>35</v>
      </c>
      <c r="AT14" s="43">
        <v>31.2</v>
      </c>
      <c r="AU14" s="43">
        <v>30.7</v>
      </c>
      <c r="AV14" s="43">
        <v>30.4</v>
      </c>
      <c r="AW14" s="43">
        <v>28.6</v>
      </c>
      <c r="AX14" s="43">
        <v>31.2</v>
      </c>
      <c r="AY14" s="43">
        <v>48.6</v>
      </c>
      <c r="AZ14" s="43">
        <v>62</v>
      </c>
      <c r="BA14" s="43">
        <v>49.7</v>
      </c>
      <c r="BB14" s="43">
        <v>29.5</v>
      </c>
      <c r="BC14" s="43">
        <v>55.8</v>
      </c>
      <c r="BD14" s="43">
        <v>56.1</v>
      </c>
      <c r="BE14" s="43">
        <v>48.5</v>
      </c>
      <c r="BF14" s="43">
        <v>46.9</v>
      </c>
      <c r="BG14" s="43">
        <v>31</v>
      </c>
      <c r="BH14" s="43">
        <v>36.9</v>
      </c>
      <c r="BI14" s="43">
        <v>27.3</v>
      </c>
      <c r="BJ14" s="43">
        <v>30.2</v>
      </c>
      <c r="BK14" s="43">
        <v>42.9</v>
      </c>
      <c r="BL14" s="43">
        <v>47.6</v>
      </c>
      <c r="BM14" s="43">
        <v>22.5</v>
      </c>
      <c r="BN14" s="43">
        <v>19.5</v>
      </c>
      <c r="BO14" s="43">
        <v>48</v>
      </c>
      <c r="BP14" s="43">
        <v>30.1</v>
      </c>
      <c r="BQ14" s="43">
        <v>42.1</v>
      </c>
      <c r="BR14" s="43"/>
      <c r="BS14" s="43"/>
      <c r="BT14" s="43"/>
      <c r="BU14" s="43"/>
      <c r="BV14" s="43"/>
      <c r="BW14" s="43"/>
      <c r="BY14" s="9">
        <f t="shared" si="2"/>
        <v>42.2</v>
      </c>
      <c r="BZ14" s="9">
        <f t="shared" si="0"/>
        <v>39.830000000000005</v>
      </c>
      <c r="CA14" s="9">
        <f t="shared" si="1"/>
        <v>40.97333333333334</v>
      </c>
      <c r="CB14" s="9">
        <f t="shared" si="3"/>
        <v>38.77666666666666</v>
      </c>
      <c r="CC14" s="37">
        <f t="shared" si="4"/>
        <v>19.5</v>
      </c>
    </row>
    <row r="15" spans="1:81" ht="11.25">
      <c r="A15" s="5">
        <v>13</v>
      </c>
      <c r="B15" s="43">
        <v>42</v>
      </c>
      <c r="C15" s="43">
        <v>35</v>
      </c>
      <c r="D15" s="43">
        <v>39</v>
      </c>
      <c r="E15" s="43">
        <v>35</v>
      </c>
      <c r="F15" s="43">
        <v>34</v>
      </c>
      <c r="G15" s="43">
        <v>36</v>
      </c>
      <c r="H15" s="43">
        <v>41</v>
      </c>
      <c r="I15" s="43">
        <v>25</v>
      </c>
      <c r="J15" s="44">
        <v>54</v>
      </c>
      <c r="K15" s="43">
        <v>35</v>
      </c>
      <c r="L15" s="43">
        <v>37</v>
      </c>
      <c r="M15" s="43">
        <v>25</v>
      </c>
      <c r="N15" s="43">
        <v>24</v>
      </c>
      <c r="O15" s="43">
        <v>37</v>
      </c>
      <c r="P15" s="43">
        <v>24</v>
      </c>
      <c r="Q15" s="43">
        <v>57</v>
      </c>
      <c r="R15" s="43">
        <v>34</v>
      </c>
      <c r="S15" s="43">
        <v>27</v>
      </c>
      <c r="T15" s="43">
        <v>31</v>
      </c>
      <c r="U15" s="43">
        <v>23</v>
      </c>
      <c r="V15" s="43">
        <v>30</v>
      </c>
      <c r="W15" s="43">
        <v>44</v>
      </c>
      <c r="X15" s="43">
        <v>35</v>
      </c>
      <c r="Y15" s="43">
        <v>35</v>
      </c>
      <c r="Z15" s="43">
        <v>52</v>
      </c>
      <c r="AA15" s="43">
        <v>33</v>
      </c>
      <c r="AB15" s="43">
        <v>32</v>
      </c>
      <c r="AC15" s="43">
        <v>23</v>
      </c>
      <c r="AD15" s="43">
        <v>20</v>
      </c>
      <c r="AE15" s="43">
        <v>41</v>
      </c>
      <c r="AF15" s="43">
        <v>40</v>
      </c>
      <c r="AG15" s="43">
        <v>26</v>
      </c>
      <c r="AH15" s="43">
        <v>47</v>
      </c>
      <c r="AI15" s="43">
        <v>45</v>
      </c>
      <c r="AJ15" s="43">
        <v>49</v>
      </c>
      <c r="AK15" s="43">
        <v>50</v>
      </c>
      <c r="AL15" s="43">
        <v>33</v>
      </c>
      <c r="AM15" s="43">
        <v>34</v>
      </c>
      <c r="AN15" s="43">
        <v>28</v>
      </c>
      <c r="AO15" s="43">
        <v>39</v>
      </c>
      <c r="AP15" s="43">
        <v>43</v>
      </c>
      <c r="AQ15" s="43">
        <v>68</v>
      </c>
      <c r="AR15" s="43">
        <v>27</v>
      </c>
      <c r="AS15" s="43">
        <v>51</v>
      </c>
      <c r="AT15" s="43">
        <v>32.3</v>
      </c>
      <c r="AU15" s="43">
        <v>38.4</v>
      </c>
      <c r="AV15" s="43">
        <v>28.6</v>
      </c>
      <c r="AW15" s="43">
        <v>29.4</v>
      </c>
      <c r="AX15" s="43">
        <v>65.3</v>
      </c>
      <c r="AY15" s="43">
        <v>32</v>
      </c>
      <c r="AZ15" s="43">
        <v>30.1</v>
      </c>
      <c r="BA15" s="43">
        <v>39.1</v>
      </c>
      <c r="BB15" s="43">
        <v>26.3</v>
      </c>
      <c r="BC15" s="43">
        <v>55.5</v>
      </c>
      <c r="BD15" s="43">
        <v>64.3</v>
      </c>
      <c r="BE15" s="43">
        <v>55.1</v>
      </c>
      <c r="BF15" s="43">
        <v>36.9</v>
      </c>
      <c r="BG15" s="43">
        <v>52.6</v>
      </c>
      <c r="BH15" s="43">
        <v>33.1</v>
      </c>
      <c r="BI15" s="43">
        <v>31</v>
      </c>
      <c r="BJ15" s="43">
        <v>27.9</v>
      </c>
      <c r="BK15" s="43">
        <v>28.6</v>
      </c>
      <c r="BL15" s="43">
        <v>56.2</v>
      </c>
      <c r="BM15" s="43">
        <v>35.6</v>
      </c>
      <c r="BN15" s="43">
        <v>20.6</v>
      </c>
      <c r="BO15" s="43">
        <v>27.2</v>
      </c>
      <c r="BP15" s="43">
        <v>38</v>
      </c>
      <c r="BQ15" s="43">
        <v>40.2</v>
      </c>
      <c r="BR15" s="43"/>
      <c r="BS15" s="43"/>
      <c r="BT15" s="43"/>
      <c r="BU15" s="43"/>
      <c r="BV15" s="43"/>
      <c r="BW15" s="43"/>
      <c r="BY15" s="9">
        <f t="shared" si="2"/>
        <v>35.9</v>
      </c>
      <c r="BZ15" s="9">
        <f t="shared" si="0"/>
        <v>36.92333333333333</v>
      </c>
      <c r="CA15" s="9">
        <f t="shared" si="1"/>
        <v>40.89666666666666</v>
      </c>
      <c r="CB15" s="9">
        <f t="shared" si="3"/>
        <v>39.343333333333334</v>
      </c>
      <c r="CC15" s="37">
        <f t="shared" si="4"/>
        <v>20</v>
      </c>
    </row>
    <row r="16" spans="1:81" ht="11.25">
      <c r="A16" s="5">
        <v>14</v>
      </c>
      <c r="B16" s="43">
        <v>48</v>
      </c>
      <c r="C16" s="43">
        <v>48</v>
      </c>
      <c r="D16" s="43">
        <v>54</v>
      </c>
      <c r="E16" s="43">
        <v>29</v>
      </c>
      <c r="F16" s="43">
        <v>29</v>
      </c>
      <c r="G16" s="43">
        <v>30</v>
      </c>
      <c r="H16" s="43">
        <v>67</v>
      </c>
      <c r="I16" s="43">
        <v>31</v>
      </c>
      <c r="J16" s="44">
        <v>45</v>
      </c>
      <c r="K16" s="43">
        <v>33</v>
      </c>
      <c r="L16" s="43">
        <v>47</v>
      </c>
      <c r="M16" s="43">
        <v>33</v>
      </c>
      <c r="N16" s="43">
        <v>62</v>
      </c>
      <c r="O16" s="43">
        <v>33</v>
      </c>
      <c r="P16" s="43">
        <v>50</v>
      </c>
      <c r="Q16" s="43">
        <v>72</v>
      </c>
      <c r="R16" s="43">
        <v>23</v>
      </c>
      <c r="S16" s="43">
        <v>26</v>
      </c>
      <c r="T16" s="43">
        <v>51</v>
      </c>
      <c r="U16" s="43">
        <v>30</v>
      </c>
      <c r="V16" s="43">
        <v>35</v>
      </c>
      <c r="W16" s="43">
        <v>37</v>
      </c>
      <c r="X16" s="43">
        <v>51</v>
      </c>
      <c r="Y16" s="43">
        <v>33</v>
      </c>
      <c r="Z16" s="43">
        <v>29</v>
      </c>
      <c r="AA16" s="43">
        <v>46</v>
      </c>
      <c r="AB16" s="43">
        <v>35</v>
      </c>
      <c r="AC16" s="43">
        <v>22</v>
      </c>
      <c r="AD16" s="43">
        <v>24</v>
      </c>
      <c r="AE16" s="43">
        <v>43</v>
      </c>
      <c r="AF16" s="43">
        <v>40</v>
      </c>
      <c r="AG16" s="43">
        <v>42</v>
      </c>
      <c r="AH16" s="43">
        <v>30</v>
      </c>
      <c r="AI16" s="43">
        <v>73</v>
      </c>
      <c r="AJ16" s="43">
        <v>44</v>
      </c>
      <c r="AK16" s="43">
        <v>52</v>
      </c>
      <c r="AL16" s="43">
        <v>49</v>
      </c>
      <c r="AM16" s="43">
        <v>51</v>
      </c>
      <c r="AN16" s="43">
        <v>31</v>
      </c>
      <c r="AO16" s="43">
        <v>29</v>
      </c>
      <c r="AP16" s="43">
        <v>49</v>
      </c>
      <c r="AQ16" s="43">
        <v>39</v>
      </c>
      <c r="AR16" s="43">
        <v>33</v>
      </c>
      <c r="AS16" s="43">
        <v>47</v>
      </c>
      <c r="AT16" s="43">
        <v>35.7</v>
      </c>
      <c r="AU16" s="43">
        <v>28.7</v>
      </c>
      <c r="AV16" s="43">
        <v>35</v>
      </c>
      <c r="AW16" s="43">
        <v>53.5</v>
      </c>
      <c r="AX16" s="43">
        <v>24</v>
      </c>
      <c r="AY16" s="43">
        <v>29.5</v>
      </c>
      <c r="AZ16" s="43">
        <v>35.1</v>
      </c>
      <c r="BA16" s="43">
        <v>43.3</v>
      </c>
      <c r="BB16" s="43">
        <v>26.7</v>
      </c>
      <c r="BC16" s="43">
        <v>54.4</v>
      </c>
      <c r="BD16" s="43">
        <v>36.2</v>
      </c>
      <c r="BE16" s="43">
        <v>65.1</v>
      </c>
      <c r="BF16" s="43">
        <v>37.1</v>
      </c>
      <c r="BG16" s="43">
        <v>75.9</v>
      </c>
      <c r="BH16" s="43">
        <v>52.9</v>
      </c>
      <c r="BI16" s="43">
        <v>30</v>
      </c>
      <c r="BJ16" s="43">
        <v>21.1</v>
      </c>
      <c r="BK16" s="43">
        <v>24.9</v>
      </c>
      <c r="BL16" s="43">
        <v>57.5</v>
      </c>
      <c r="BM16" s="43">
        <v>51.5</v>
      </c>
      <c r="BN16" s="43">
        <v>23.5</v>
      </c>
      <c r="BO16" s="43">
        <v>23.7</v>
      </c>
      <c r="BP16" s="43">
        <v>40.2</v>
      </c>
      <c r="BQ16" s="43">
        <v>35.7</v>
      </c>
      <c r="BR16" s="43"/>
      <c r="BS16" s="43"/>
      <c r="BT16" s="43"/>
      <c r="BU16" s="43"/>
      <c r="BV16" s="43"/>
      <c r="BW16" s="43"/>
      <c r="BY16" s="9">
        <f t="shared" si="2"/>
        <v>41.36666666666667</v>
      </c>
      <c r="BZ16" s="9">
        <f t="shared" si="0"/>
        <v>39.93</v>
      </c>
      <c r="CA16" s="9">
        <f t="shared" si="1"/>
        <v>41.873333333333335</v>
      </c>
      <c r="CB16" s="9">
        <f t="shared" si="3"/>
        <v>38.973333333333336</v>
      </c>
      <c r="CC16" s="37">
        <f t="shared" si="4"/>
        <v>21.1</v>
      </c>
    </row>
    <row r="17" spans="1:81" ht="11.25">
      <c r="A17" s="5">
        <v>15</v>
      </c>
      <c r="B17" s="43">
        <v>41</v>
      </c>
      <c r="C17" s="43">
        <v>41</v>
      </c>
      <c r="D17" s="43">
        <v>45</v>
      </c>
      <c r="E17" s="43">
        <v>29</v>
      </c>
      <c r="F17" s="43">
        <v>46</v>
      </c>
      <c r="G17" s="43">
        <v>35</v>
      </c>
      <c r="H17" s="43">
        <v>80</v>
      </c>
      <c r="I17" s="43">
        <v>29</v>
      </c>
      <c r="J17" s="44">
        <v>40</v>
      </c>
      <c r="K17" s="43">
        <v>58</v>
      </c>
      <c r="L17" s="43">
        <v>26</v>
      </c>
      <c r="M17" s="43">
        <v>37</v>
      </c>
      <c r="N17" s="43">
        <v>49</v>
      </c>
      <c r="O17" s="43">
        <v>31</v>
      </c>
      <c r="P17" s="43">
        <v>40</v>
      </c>
      <c r="Q17" s="43">
        <v>44</v>
      </c>
      <c r="R17" s="43">
        <v>30</v>
      </c>
      <c r="S17" s="43">
        <v>28</v>
      </c>
      <c r="T17" s="43">
        <v>41</v>
      </c>
      <c r="U17" s="43">
        <v>49</v>
      </c>
      <c r="V17" s="43">
        <v>28</v>
      </c>
      <c r="W17" s="43">
        <v>30</v>
      </c>
      <c r="X17" s="43">
        <v>50</v>
      </c>
      <c r="Y17" s="43">
        <v>30</v>
      </c>
      <c r="Z17" s="43">
        <v>50</v>
      </c>
      <c r="AA17" s="43">
        <v>48</v>
      </c>
      <c r="AB17" s="43">
        <v>36</v>
      </c>
      <c r="AC17" s="43">
        <v>39</v>
      </c>
      <c r="AD17" s="43">
        <v>25</v>
      </c>
      <c r="AE17" s="43">
        <v>46</v>
      </c>
      <c r="AF17" s="43">
        <v>38</v>
      </c>
      <c r="AG17" s="43">
        <v>32</v>
      </c>
      <c r="AH17" s="43">
        <v>37</v>
      </c>
      <c r="AI17" s="43">
        <v>66</v>
      </c>
      <c r="AJ17" s="43">
        <v>47</v>
      </c>
      <c r="AK17" s="43">
        <v>27</v>
      </c>
      <c r="AL17" s="43">
        <v>39</v>
      </c>
      <c r="AM17" s="43">
        <v>35</v>
      </c>
      <c r="AN17" s="43">
        <v>39</v>
      </c>
      <c r="AO17" s="43">
        <v>29</v>
      </c>
      <c r="AP17" s="43">
        <v>28</v>
      </c>
      <c r="AQ17" s="43">
        <v>32</v>
      </c>
      <c r="AR17" s="43">
        <v>31</v>
      </c>
      <c r="AS17" s="43">
        <v>33</v>
      </c>
      <c r="AT17" s="43">
        <v>32</v>
      </c>
      <c r="AU17" s="43">
        <v>47.5</v>
      </c>
      <c r="AV17" s="43">
        <v>46.1</v>
      </c>
      <c r="AW17" s="43">
        <v>29.9</v>
      </c>
      <c r="AX17" s="43">
        <v>32.6</v>
      </c>
      <c r="AY17" s="43">
        <v>33.2</v>
      </c>
      <c r="AZ17" s="43">
        <v>55.3</v>
      </c>
      <c r="BA17" s="43">
        <v>56.6</v>
      </c>
      <c r="BB17" s="43">
        <v>26.3</v>
      </c>
      <c r="BC17" s="43">
        <v>53.3</v>
      </c>
      <c r="BD17" s="43">
        <v>37.2</v>
      </c>
      <c r="BE17" s="43">
        <v>44</v>
      </c>
      <c r="BF17" s="43">
        <v>33</v>
      </c>
      <c r="BG17" s="43">
        <v>42.8</v>
      </c>
      <c r="BH17" s="43">
        <v>31.9</v>
      </c>
      <c r="BI17" s="43">
        <v>18.9</v>
      </c>
      <c r="BJ17" s="43">
        <v>29.2</v>
      </c>
      <c r="BK17" s="43">
        <v>27.1</v>
      </c>
      <c r="BL17" s="43">
        <v>69.4</v>
      </c>
      <c r="BM17" s="43">
        <v>23.3</v>
      </c>
      <c r="BN17" s="43">
        <v>25.4</v>
      </c>
      <c r="BO17" s="43">
        <v>28</v>
      </c>
      <c r="BP17" s="43">
        <v>26.1</v>
      </c>
      <c r="BQ17" s="43">
        <v>29</v>
      </c>
      <c r="BR17" s="43"/>
      <c r="BS17" s="43"/>
      <c r="BT17" s="43"/>
      <c r="BU17" s="43"/>
      <c r="BV17" s="43"/>
      <c r="BW17" s="43"/>
      <c r="BY17" s="9">
        <f t="shared" si="2"/>
        <v>39.2</v>
      </c>
      <c r="BZ17" s="9">
        <f t="shared" si="0"/>
        <v>38.016666666666666</v>
      </c>
      <c r="CA17" s="9">
        <f t="shared" si="1"/>
        <v>38.46</v>
      </c>
      <c r="CB17" s="9">
        <f t="shared" si="3"/>
        <v>35.669999999999995</v>
      </c>
      <c r="CC17" s="37">
        <f t="shared" si="4"/>
        <v>18.9</v>
      </c>
    </row>
    <row r="18" spans="1:81" ht="11.25">
      <c r="A18" s="5">
        <v>16</v>
      </c>
      <c r="B18" s="43">
        <v>49</v>
      </c>
      <c r="C18" s="43">
        <v>51</v>
      </c>
      <c r="D18" s="43">
        <v>44</v>
      </c>
      <c r="E18" s="43">
        <v>23</v>
      </c>
      <c r="F18" s="43">
        <v>48</v>
      </c>
      <c r="G18" s="43">
        <v>41</v>
      </c>
      <c r="H18" s="43">
        <v>79</v>
      </c>
      <c r="I18" s="43">
        <v>55</v>
      </c>
      <c r="J18" s="44">
        <v>32</v>
      </c>
      <c r="K18" s="43">
        <v>41</v>
      </c>
      <c r="L18" s="43">
        <v>32</v>
      </c>
      <c r="M18" s="43">
        <v>26</v>
      </c>
      <c r="N18" s="43">
        <v>26</v>
      </c>
      <c r="O18" s="43">
        <v>42</v>
      </c>
      <c r="P18" s="43">
        <v>21</v>
      </c>
      <c r="Q18" s="43">
        <v>33</v>
      </c>
      <c r="R18" s="43">
        <v>31</v>
      </c>
      <c r="S18" s="43">
        <v>50</v>
      </c>
      <c r="T18" s="43">
        <v>37</v>
      </c>
      <c r="U18" s="43">
        <v>46</v>
      </c>
      <c r="V18" s="43">
        <v>42</v>
      </c>
      <c r="W18" s="43">
        <v>31</v>
      </c>
      <c r="X18" s="43">
        <v>43</v>
      </c>
      <c r="Y18" s="43">
        <v>48</v>
      </c>
      <c r="Z18" s="43">
        <v>57</v>
      </c>
      <c r="AA18" s="43">
        <v>51</v>
      </c>
      <c r="AB18" s="43">
        <v>31</v>
      </c>
      <c r="AC18" s="43">
        <v>33</v>
      </c>
      <c r="AD18" s="43">
        <v>30</v>
      </c>
      <c r="AE18" s="43">
        <v>53</v>
      </c>
      <c r="AF18" s="43">
        <v>32</v>
      </c>
      <c r="AG18" s="43">
        <v>39</v>
      </c>
      <c r="AH18" s="43">
        <v>32</v>
      </c>
      <c r="AI18" s="43">
        <v>32</v>
      </c>
      <c r="AJ18" s="43">
        <v>37</v>
      </c>
      <c r="AK18" s="43">
        <v>19</v>
      </c>
      <c r="AL18" s="43">
        <v>41</v>
      </c>
      <c r="AM18" s="43">
        <v>46</v>
      </c>
      <c r="AN18" s="43">
        <v>46</v>
      </c>
      <c r="AO18" s="43">
        <v>26</v>
      </c>
      <c r="AP18" s="43">
        <v>36</v>
      </c>
      <c r="AQ18" s="43">
        <v>26</v>
      </c>
      <c r="AR18" s="43">
        <v>27</v>
      </c>
      <c r="AS18" s="43">
        <v>50</v>
      </c>
      <c r="AT18" s="43">
        <v>37.6</v>
      </c>
      <c r="AU18" s="43">
        <v>52.7</v>
      </c>
      <c r="AV18" s="43">
        <v>46.7</v>
      </c>
      <c r="AW18" s="43">
        <v>27.2</v>
      </c>
      <c r="AX18" s="43">
        <v>31.2</v>
      </c>
      <c r="AY18" s="43">
        <v>40.2</v>
      </c>
      <c r="AZ18" s="43">
        <v>34</v>
      </c>
      <c r="BA18" s="43">
        <v>35.2</v>
      </c>
      <c r="BB18" s="43">
        <v>23.8</v>
      </c>
      <c r="BC18" s="43">
        <v>65.7</v>
      </c>
      <c r="BD18" s="43">
        <v>32.1</v>
      </c>
      <c r="BE18" s="43">
        <v>50.4</v>
      </c>
      <c r="BF18" s="43">
        <v>50.9</v>
      </c>
      <c r="BG18" s="43">
        <v>46.8</v>
      </c>
      <c r="BH18" s="43">
        <v>51.9</v>
      </c>
      <c r="BI18" s="43">
        <v>28.1</v>
      </c>
      <c r="BJ18" s="43">
        <v>25.7</v>
      </c>
      <c r="BK18" s="43">
        <v>39</v>
      </c>
      <c r="BL18" s="43">
        <v>56.5</v>
      </c>
      <c r="BM18" s="43">
        <v>23.8</v>
      </c>
      <c r="BN18" s="43">
        <v>18.9</v>
      </c>
      <c r="BO18" s="43">
        <v>34.7</v>
      </c>
      <c r="BP18" s="43">
        <v>44</v>
      </c>
      <c r="BQ18" s="43">
        <v>33.2</v>
      </c>
      <c r="BR18" s="43"/>
      <c r="BS18" s="43"/>
      <c r="BT18" s="43"/>
      <c r="BU18" s="43"/>
      <c r="BV18" s="43"/>
      <c r="BW18" s="43"/>
      <c r="BY18" s="9">
        <f t="shared" si="2"/>
        <v>37.13333333333333</v>
      </c>
      <c r="BZ18" s="9">
        <f t="shared" si="0"/>
        <v>38.50666666666667</v>
      </c>
      <c r="CA18" s="9">
        <f t="shared" si="1"/>
        <v>38.21666666666668</v>
      </c>
      <c r="CB18" s="9">
        <f t="shared" si="3"/>
        <v>38.04333333333333</v>
      </c>
      <c r="CC18" s="37">
        <f t="shared" si="4"/>
        <v>18.9</v>
      </c>
    </row>
    <row r="19" spans="1:81" ht="11.25">
      <c r="A19" s="5">
        <v>17</v>
      </c>
      <c r="B19" s="43">
        <v>68</v>
      </c>
      <c r="C19" s="43">
        <v>48</v>
      </c>
      <c r="D19" s="43">
        <v>28</v>
      </c>
      <c r="E19" s="43">
        <v>30</v>
      </c>
      <c r="F19" s="43">
        <v>65</v>
      </c>
      <c r="G19" s="43">
        <v>51</v>
      </c>
      <c r="H19" s="43">
        <v>45</v>
      </c>
      <c r="I19" s="43">
        <v>33</v>
      </c>
      <c r="J19" s="44">
        <v>70</v>
      </c>
      <c r="K19" s="43">
        <v>31</v>
      </c>
      <c r="L19" s="43">
        <v>54</v>
      </c>
      <c r="M19" s="43">
        <v>49</v>
      </c>
      <c r="N19" s="43">
        <v>26</v>
      </c>
      <c r="O19" s="43">
        <v>51</v>
      </c>
      <c r="P19" s="43">
        <v>26</v>
      </c>
      <c r="Q19" s="43">
        <v>39</v>
      </c>
      <c r="R19" s="43">
        <v>25</v>
      </c>
      <c r="S19" s="43">
        <v>37</v>
      </c>
      <c r="T19" s="43">
        <v>26</v>
      </c>
      <c r="U19" s="43">
        <v>43</v>
      </c>
      <c r="V19" s="43">
        <v>29</v>
      </c>
      <c r="W19" s="43">
        <v>41</v>
      </c>
      <c r="X19" s="43">
        <v>29</v>
      </c>
      <c r="Y19" s="43">
        <v>32</v>
      </c>
      <c r="Z19" s="43">
        <v>49</v>
      </c>
      <c r="AA19" s="43">
        <v>51</v>
      </c>
      <c r="AB19" s="43">
        <v>25</v>
      </c>
      <c r="AC19" s="43">
        <v>33</v>
      </c>
      <c r="AD19" s="43">
        <v>27</v>
      </c>
      <c r="AE19" s="43">
        <v>59</v>
      </c>
      <c r="AF19" s="43">
        <v>40</v>
      </c>
      <c r="AG19" s="43">
        <v>58</v>
      </c>
      <c r="AH19" s="43">
        <v>34</v>
      </c>
      <c r="AI19" s="43">
        <v>35</v>
      </c>
      <c r="AJ19" s="43">
        <v>27</v>
      </c>
      <c r="AK19" s="43">
        <v>26</v>
      </c>
      <c r="AL19" s="43">
        <v>33</v>
      </c>
      <c r="AM19" s="43">
        <v>32</v>
      </c>
      <c r="AN19" s="43">
        <v>40</v>
      </c>
      <c r="AO19" s="43">
        <v>43</v>
      </c>
      <c r="AP19" s="43">
        <v>33</v>
      </c>
      <c r="AQ19" s="43">
        <v>27</v>
      </c>
      <c r="AR19" s="43">
        <v>28</v>
      </c>
      <c r="AS19" s="43">
        <v>44</v>
      </c>
      <c r="AT19" s="43">
        <v>53.5</v>
      </c>
      <c r="AU19" s="43">
        <v>27.3</v>
      </c>
      <c r="AV19" s="43">
        <v>56.7</v>
      </c>
      <c r="AW19" s="43">
        <v>35.4</v>
      </c>
      <c r="AX19" s="43">
        <v>24.3</v>
      </c>
      <c r="AY19" s="43">
        <v>32</v>
      </c>
      <c r="AZ19" s="43">
        <v>51.1</v>
      </c>
      <c r="BA19" s="43">
        <v>28.2</v>
      </c>
      <c r="BB19" s="43">
        <v>22.8</v>
      </c>
      <c r="BC19" s="43">
        <v>41.8</v>
      </c>
      <c r="BD19" s="43">
        <v>32.2</v>
      </c>
      <c r="BE19" s="43">
        <v>68.2</v>
      </c>
      <c r="BF19" s="43">
        <v>38.1</v>
      </c>
      <c r="BG19" s="43">
        <v>42.4</v>
      </c>
      <c r="BH19" s="43">
        <v>26.5</v>
      </c>
      <c r="BI19" s="43">
        <v>54.1</v>
      </c>
      <c r="BJ19" s="43">
        <v>32.3</v>
      </c>
      <c r="BK19" s="43">
        <v>30.5</v>
      </c>
      <c r="BL19" s="43">
        <v>36.1</v>
      </c>
      <c r="BM19" s="43">
        <v>24.1</v>
      </c>
      <c r="BN19" s="43">
        <v>17</v>
      </c>
      <c r="BO19" s="43">
        <v>37.3</v>
      </c>
      <c r="BP19" s="43">
        <v>69.9</v>
      </c>
      <c r="BQ19" s="43">
        <v>30.5</v>
      </c>
      <c r="BR19" s="43"/>
      <c r="BS19" s="43"/>
      <c r="BT19" s="43"/>
      <c r="BU19" s="43"/>
      <c r="BV19" s="43"/>
      <c r="BW19" s="43"/>
      <c r="BY19" s="9">
        <f t="shared" si="2"/>
        <v>37.9</v>
      </c>
      <c r="BZ19" s="9">
        <f t="shared" si="0"/>
        <v>37.230000000000004</v>
      </c>
      <c r="CA19" s="9">
        <f t="shared" si="1"/>
        <v>38</v>
      </c>
      <c r="CB19" s="9">
        <f t="shared" si="3"/>
        <v>37.576666666666675</v>
      </c>
      <c r="CC19" s="37">
        <f t="shared" si="4"/>
        <v>17</v>
      </c>
    </row>
    <row r="20" spans="1:81" ht="11.25">
      <c r="A20" s="5">
        <v>18</v>
      </c>
      <c r="B20" s="43">
        <v>51</v>
      </c>
      <c r="C20" s="43">
        <v>47</v>
      </c>
      <c r="D20" s="43">
        <v>29</v>
      </c>
      <c r="E20" s="43">
        <v>24</v>
      </c>
      <c r="F20" s="43">
        <v>74</v>
      </c>
      <c r="G20" s="43">
        <v>54</v>
      </c>
      <c r="H20" s="43">
        <v>32</v>
      </c>
      <c r="I20" s="43">
        <v>36</v>
      </c>
      <c r="J20" s="44">
        <v>62</v>
      </c>
      <c r="K20" s="43">
        <v>40</v>
      </c>
      <c r="L20" s="43">
        <v>39</v>
      </c>
      <c r="M20" s="43">
        <v>44</v>
      </c>
      <c r="N20" s="43">
        <v>29</v>
      </c>
      <c r="O20" s="43">
        <v>37</v>
      </c>
      <c r="P20" s="43">
        <v>32</v>
      </c>
      <c r="Q20" s="43">
        <v>45</v>
      </c>
      <c r="R20" s="43">
        <v>26</v>
      </c>
      <c r="S20" s="43">
        <v>37</v>
      </c>
      <c r="T20" s="43">
        <v>27</v>
      </c>
      <c r="U20" s="43">
        <v>38</v>
      </c>
      <c r="V20" s="43">
        <v>29</v>
      </c>
      <c r="W20" s="43">
        <v>68</v>
      </c>
      <c r="X20" s="43">
        <v>27</v>
      </c>
      <c r="Y20" s="43">
        <v>51</v>
      </c>
      <c r="Z20" s="43">
        <v>49</v>
      </c>
      <c r="AA20" s="43">
        <v>53</v>
      </c>
      <c r="AB20" s="43">
        <v>37</v>
      </c>
      <c r="AC20" s="43">
        <v>54</v>
      </c>
      <c r="AD20" s="43">
        <v>28</v>
      </c>
      <c r="AE20" s="43">
        <v>29</v>
      </c>
      <c r="AF20" s="43">
        <v>31</v>
      </c>
      <c r="AG20" s="43">
        <v>59</v>
      </c>
      <c r="AH20" s="43">
        <v>31</v>
      </c>
      <c r="AI20" s="43">
        <v>57</v>
      </c>
      <c r="AJ20" s="43">
        <v>34</v>
      </c>
      <c r="AK20" s="43">
        <v>25</v>
      </c>
      <c r="AL20" s="43">
        <v>29</v>
      </c>
      <c r="AM20" s="43">
        <v>56</v>
      </c>
      <c r="AN20" s="43">
        <v>47</v>
      </c>
      <c r="AO20" s="43">
        <v>30</v>
      </c>
      <c r="AP20" s="43">
        <v>27</v>
      </c>
      <c r="AQ20" s="43">
        <v>34</v>
      </c>
      <c r="AR20" s="43">
        <v>27</v>
      </c>
      <c r="AS20" s="43">
        <v>42</v>
      </c>
      <c r="AT20" s="43">
        <v>55.3</v>
      </c>
      <c r="AU20" s="43">
        <v>37.6</v>
      </c>
      <c r="AV20" s="43">
        <v>46.2</v>
      </c>
      <c r="AW20" s="43">
        <v>59.9</v>
      </c>
      <c r="AX20" s="43">
        <v>27.9</v>
      </c>
      <c r="AY20" s="43">
        <v>46.7</v>
      </c>
      <c r="AZ20" s="43">
        <v>32.4</v>
      </c>
      <c r="BA20" s="43">
        <v>51.6</v>
      </c>
      <c r="BB20" s="43">
        <v>20.6</v>
      </c>
      <c r="BC20" s="43">
        <v>30.8</v>
      </c>
      <c r="BD20" s="43">
        <v>51.5</v>
      </c>
      <c r="BE20" s="43">
        <v>42.5</v>
      </c>
      <c r="BF20" s="43">
        <v>21.9</v>
      </c>
      <c r="BG20" s="43">
        <v>30.4</v>
      </c>
      <c r="BH20" s="43">
        <v>29.9</v>
      </c>
      <c r="BI20" s="43">
        <v>40.6</v>
      </c>
      <c r="BJ20" s="43">
        <v>39.5</v>
      </c>
      <c r="BK20" s="43">
        <v>28.6</v>
      </c>
      <c r="BL20" s="43">
        <v>30.7</v>
      </c>
      <c r="BM20" s="43">
        <v>23.1</v>
      </c>
      <c r="BN20" s="43">
        <v>20.8</v>
      </c>
      <c r="BO20" s="43">
        <v>25.4</v>
      </c>
      <c r="BP20" s="43">
        <v>42.2</v>
      </c>
      <c r="BQ20" s="43">
        <v>30.3</v>
      </c>
      <c r="BR20" s="43"/>
      <c r="BS20" s="43"/>
      <c r="BT20" s="43"/>
      <c r="BU20" s="43"/>
      <c r="BV20" s="43"/>
      <c r="BW20" s="43"/>
      <c r="BY20" s="9">
        <f t="shared" si="2"/>
        <v>40.1</v>
      </c>
      <c r="BZ20" s="9">
        <f t="shared" si="0"/>
        <v>40.6</v>
      </c>
      <c r="CA20" s="9">
        <f t="shared" si="1"/>
        <v>38.04333333333334</v>
      </c>
      <c r="CB20" s="9">
        <f t="shared" si="3"/>
        <v>35.779999999999994</v>
      </c>
      <c r="CC20" s="37">
        <f t="shared" si="4"/>
        <v>20.6</v>
      </c>
    </row>
    <row r="21" spans="1:81" ht="11.25">
      <c r="A21" s="5">
        <v>19</v>
      </c>
      <c r="B21" s="43">
        <v>75</v>
      </c>
      <c r="C21" s="43">
        <v>73</v>
      </c>
      <c r="D21" s="43">
        <v>36</v>
      </c>
      <c r="E21" s="43">
        <v>31</v>
      </c>
      <c r="F21" s="43">
        <v>32</v>
      </c>
      <c r="G21" s="43">
        <v>82</v>
      </c>
      <c r="H21" s="43">
        <v>49</v>
      </c>
      <c r="I21" s="43">
        <v>41</v>
      </c>
      <c r="J21" s="44">
        <v>59</v>
      </c>
      <c r="K21" s="43">
        <v>52</v>
      </c>
      <c r="L21" s="43">
        <v>38</v>
      </c>
      <c r="M21" s="43">
        <v>37</v>
      </c>
      <c r="N21" s="43">
        <v>26</v>
      </c>
      <c r="O21" s="43">
        <v>62</v>
      </c>
      <c r="P21" s="43">
        <v>58</v>
      </c>
      <c r="Q21" s="43">
        <v>49</v>
      </c>
      <c r="R21" s="43">
        <v>23</v>
      </c>
      <c r="S21" s="43">
        <v>34</v>
      </c>
      <c r="T21" s="43">
        <v>32</v>
      </c>
      <c r="U21" s="43">
        <v>42</v>
      </c>
      <c r="V21" s="43">
        <v>30</v>
      </c>
      <c r="W21" s="43">
        <v>35</v>
      </c>
      <c r="X21" s="43">
        <v>37</v>
      </c>
      <c r="Y21" s="43">
        <v>26</v>
      </c>
      <c r="Z21" s="43">
        <v>35</v>
      </c>
      <c r="AA21" s="43">
        <v>64</v>
      </c>
      <c r="AB21" s="43">
        <v>58</v>
      </c>
      <c r="AC21" s="43">
        <v>26</v>
      </c>
      <c r="AD21" s="43">
        <v>46</v>
      </c>
      <c r="AE21" s="43">
        <v>48</v>
      </c>
      <c r="AF21" s="43">
        <v>29</v>
      </c>
      <c r="AG21" s="43">
        <v>31</v>
      </c>
      <c r="AH21" s="43">
        <v>26</v>
      </c>
      <c r="AI21" s="43">
        <v>69</v>
      </c>
      <c r="AJ21" s="43">
        <v>40</v>
      </c>
      <c r="AK21" s="43">
        <v>46</v>
      </c>
      <c r="AL21" s="43">
        <v>28</v>
      </c>
      <c r="AM21" s="43">
        <v>35</v>
      </c>
      <c r="AN21" s="43">
        <v>39</v>
      </c>
      <c r="AO21" s="43">
        <v>29</v>
      </c>
      <c r="AP21" s="43">
        <v>36</v>
      </c>
      <c r="AQ21" s="43">
        <v>23</v>
      </c>
      <c r="AR21" s="43">
        <v>39</v>
      </c>
      <c r="AS21" s="43">
        <v>50</v>
      </c>
      <c r="AT21" s="43">
        <v>50.6</v>
      </c>
      <c r="AU21" s="43">
        <v>36.9</v>
      </c>
      <c r="AV21" s="43">
        <v>29.6</v>
      </c>
      <c r="AW21" s="43">
        <v>28.1</v>
      </c>
      <c r="AX21" s="43">
        <v>27.6</v>
      </c>
      <c r="AY21" s="43">
        <v>52.6</v>
      </c>
      <c r="AZ21" s="43">
        <v>45.3</v>
      </c>
      <c r="BA21" s="43">
        <v>40.6</v>
      </c>
      <c r="BB21" s="43">
        <v>31.2</v>
      </c>
      <c r="BC21" s="43">
        <v>33</v>
      </c>
      <c r="BD21" s="43">
        <v>33.9</v>
      </c>
      <c r="BE21" s="43">
        <v>40.4</v>
      </c>
      <c r="BF21" s="43">
        <v>27.6</v>
      </c>
      <c r="BG21" s="43">
        <v>37.9</v>
      </c>
      <c r="BH21" s="43">
        <v>45.6</v>
      </c>
      <c r="BI21" s="43">
        <v>23</v>
      </c>
      <c r="BJ21" s="43">
        <v>64.2</v>
      </c>
      <c r="BK21" s="43">
        <v>31.7</v>
      </c>
      <c r="BL21" s="43">
        <v>27.7</v>
      </c>
      <c r="BM21" s="43">
        <v>25.1</v>
      </c>
      <c r="BN21" s="43">
        <v>24.4</v>
      </c>
      <c r="BO21" s="43">
        <v>33</v>
      </c>
      <c r="BP21" s="43">
        <v>56.2</v>
      </c>
      <c r="BQ21" s="43">
        <v>25.3</v>
      </c>
      <c r="BR21" s="43"/>
      <c r="BS21" s="43"/>
      <c r="BT21" s="43"/>
      <c r="BU21" s="43"/>
      <c r="BV21" s="43"/>
      <c r="BW21" s="43"/>
      <c r="BY21" s="9">
        <f t="shared" si="2"/>
        <v>40.7</v>
      </c>
      <c r="BZ21" s="9">
        <f t="shared" si="0"/>
        <v>38.13999999999999</v>
      </c>
      <c r="CA21" s="9">
        <f t="shared" si="1"/>
        <v>37.64333333333334</v>
      </c>
      <c r="CB21" s="9">
        <f t="shared" si="3"/>
        <v>36.25000000000001</v>
      </c>
      <c r="CC21" s="37">
        <f t="shared" si="4"/>
        <v>23</v>
      </c>
    </row>
    <row r="22" spans="1:81" ht="11.25">
      <c r="A22" s="5">
        <v>20</v>
      </c>
      <c r="B22" s="43">
        <v>57</v>
      </c>
      <c r="C22" s="43">
        <v>50</v>
      </c>
      <c r="D22" s="43">
        <v>26</v>
      </c>
      <c r="E22" s="43">
        <v>37</v>
      </c>
      <c r="F22" s="43">
        <v>40</v>
      </c>
      <c r="G22" s="43">
        <v>45</v>
      </c>
      <c r="H22" s="43">
        <v>54</v>
      </c>
      <c r="I22" s="43">
        <v>44</v>
      </c>
      <c r="J22" s="44">
        <v>41</v>
      </c>
      <c r="K22" s="43">
        <v>34</v>
      </c>
      <c r="L22" s="43">
        <v>45</v>
      </c>
      <c r="M22" s="43">
        <v>57</v>
      </c>
      <c r="N22" s="43">
        <v>24</v>
      </c>
      <c r="O22" s="43">
        <v>36</v>
      </c>
      <c r="P22" s="43">
        <v>38</v>
      </c>
      <c r="Q22" s="43">
        <v>48</v>
      </c>
      <c r="R22" s="43">
        <v>25</v>
      </c>
      <c r="S22" s="43">
        <v>39</v>
      </c>
      <c r="T22" s="43">
        <v>61</v>
      </c>
      <c r="U22" s="43">
        <v>49</v>
      </c>
      <c r="V22" s="43">
        <v>39</v>
      </c>
      <c r="W22" s="43">
        <v>43</v>
      </c>
      <c r="X22" s="43">
        <v>40</v>
      </c>
      <c r="Y22" s="43">
        <v>23</v>
      </c>
      <c r="Z22" s="43">
        <v>46</v>
      </c>
      <c r="AA22" s="43">
        <v>23</v>
      </c>
      <c r="AB22" s="43">
        <v>64</v>
      </c>
      <c r="AC22" s="43">
        <v>40</v>
      </c>
      <c r="AD22" s="43">
        <v>26</v>
      </c>
      <c r="AE22" s="43">
        <v>40</v>
      </c>
      <c r="AF22" s="43">
        <v>31</v>
      </c>
      <c r="AG22" s="43">
        <v>35</v>
      </c>
      <c r="AH22" s="43">
        <v>28</v>
      </c>
      <c r="AI22" s="43">
        <v>30</v>
      </c>
      <c r="AJ22" s="43">
        <v>61</v>
      </c>
      <c r="AK22" s="43">
        <v>32</v>
      </c>
      <c r="AL22" s="43">
        <v>26</v>
      </c>
      <c r="AM22" s="43">
        <v>44</v>
      </c>
      <c r="AN22" s="43">
        <v>36</v>
      </c>
      <c r="AO22" s="43">
        <v>47</v>
      </c>
      <c r="AP22" s="43">
        <v>51</v>
      </c>
      <c r="AQ22" s="43">
        <v>35</v>
      </c>
      <c r="AR22" s="43">
        <v>39</v>
      </c>
      <c r="AS22" s="43">
        <v>34</v>
      </c>
      <c r="AT22" s="43">
        <v>30.1</v>
      </c>
      <c r="AU22" s="43">
        <v>29.4</v>
      </c>
      <c r="AV22" s="43">
        <v>19.6</v>
      </c>
      <c r="AW22" s="43">
        <v>43.9</v>
      </c>
      <c r="AX22" s="43">
        <v>28.7</v>
      </c>
      <c r="AY22" s="43">
        <v>42.6</v>
      </c>
      <c r="AZ22" s="43">
        <v>23.6</v>
      </c>
      <c r="BA22" s="43">
        <v>60.4</v>
      </c>
      <c r="BB22" s="43">
        <v>22.4</v>
      </c>
      <c r="BC22" s="43">
        <v>44.5</v>
      </c>
      <c r="BD22" s="43">
        <v>40</v>
      </c>
      <c r="BE22" s="43">
        <v>54.7</v>
      </c>
      <c r="BF22" s="43">
        <v>20.9</v>
      </c>
      <c r="BG22" s="43">
        <v>34.9</v>
      </c>
      <c r="BH22" s="43">
        <v>28.5</v>
      </c>
      <c r="BI22" s="43">
        <v>23.7</v>
      </c>
      <c r="BJ22" s="43">
        <v>39.3</v>
      </c>
      <c r="BK22" s="43">
        <v>46.3</v>
      </c>
      <c r="BL22" s="43">
        <v>29.9</v>
      </c>
      <c r="BM22" s="43">
        <v>29.1</v>
      </c>
      <c r="BN22" s="43">
        <v>30.1</v>
      </c>
      <c r="BO22" s="43">
        <v>36.5</v>
      </c>
      <c r="BP22" s="43">
        <v>28.1</v>
      </c>
      <c r="BQ22" s="43">
        <v>24.4</v>
      </c>
      <c r="BR22" s="43"/>
      <c r="BS22" s="43"/>
      <c r="BT22" s="43"/>
      <c r="BU22" s="43"/>
      <c r="BV22" s="43"/>
      <c r="BW22" s="43"/>
      <c r="BY22" s="9">
        <f t="shared" si="2"/>
        <v>38.93333333333333</v>
      </c>
      <c r="BZ22" s="9">
        <f t="shared" si="0"/>
        <v>38.2</v>
      </c>
      <c r="CA22" s="9">
        <f t="shared" si="1"/>
        <v>36.356666666666676</v>
      </c>
      <c r="CB22" s="9">
        <f t="shared" si="3"/>
        <v>35.120000000000005</v>
      </c>
      <c r="CC22" s="37">
        <f t="shared" si="4"/>
        <v>19.6</v>
      </c>
    </row>
    <row r="23" spans="1:81" ht="11.25">
      <c r="A23" s="6">
        <v>21</v>
      </c>
      <c r="B23" s="45">
        <v>54</v>
      </c>
      <c r="C23" s="45">
        <v>52</v>
      </c>
      <c r="D23" s="45">
        <v>66</v>
      </c>
      <c r="E23" s="45">
        <v>38</v>
      </c>
      <c r="F23" s="45">
        <v>44</v>
      </c>
      <c r="G23" s="45">
        <v>42</v>
      </c>
      <c r="H23" s="45">
        <v>41</v>
      </c>
      <c r="I23" s="45">
        <v>28</v>
      </c>
      <c r="J23" s="46">
        <v>37</v>
      </c>
      <c r="K23" s="45">
        <v>50</v>
      </c>
      <c r="L23" s="45">
        <v>32</v>
      </c>
      <c r="M23" s="45">
        <v>44</v>
      </c>
      <c r="N23" s="45">
        <v>38</v>
      </c>
      <c r="O23" s="45">
        <v>34</v>
      </c>
      <c r="P23" s="45">
        <v>48</v>
      </c>
      <c r="Q23" s="45">
        <v>45</v>
      </c>
      <c r="R23" s="45">
        <v>19</v>
      </c>
      <c r="S23" s="45">
        <v>43</v>
      </c>
      <c r="T23" s="45">
        <v>68</v>
      </c>
      <c r="U23" s="45">
        <v>35</v>
      </c>
      <c r="V23" s="45">
        <v>37</v>
      </c>
      <c r="W23" s="45">
        <v>28</v>
      </c>
      <c r="X23" s="45">
        <v>46</v>
      </c>
      <c r="Y23" s="45">
        <v>17</v>
      </c>
      <c r="Z23" s="45">
        <v>26</v>
      </c>
      <c r="AA23" s="45">
        <v>30</v>
      </c>
      <c r="AB23" s="45">
        <v>63</v>
      </c>
      <c r="AC23" s="45">
        <v>33</v>
      </c>
      <c r="AD23" s="45">
        <v>30</v>
      </c>
      <c r="AE23" s="45">
        <v>46</v>
      </c>
      <c r="AF23" s="45">
        <v>31</v>
      </c>
      <c r="AG23" s="45">
        <v>41</v>
      </c>
      <c r="AH23" s="45">
        <v>27</v>
      </c>
      <c r="AI23" s="45">
        <v>45</v>
      </c>
      <c r="AJ23" s="45">
        <v>43</v>
      </c>
      <c r="AK23" s="45">
        <v>34</v>
      </c>
      <c r="AL23" s="45">
        <v>34</v>
      </c>
      <c r="AM23" s="45">
        <v>63</v>
      </c>
      <c r="AN23" s="43">
        <v>49</v>
      </c>
      <c r="AO23" s="43">
        <v>51</v>
      </c>
      <c r="AP23" s="43">
        <v>53</v>
      </c>
      <c r="AQ23" s="43">
        <v>34</v>
      </c>
      <c r="AR23" s="43">
        <v>33</v>
      </c>
      <c r="AS23" s="43">
        <v>26</v>
      </c>
      <c r="AT23" s="43">
        <v>28.9</v>
      </c>
      <c r="AU23" s="43">
        <v>24.2</v>
      </c>
      <c r="AV23" s="43">
        <v>21.4</v>
      </c>
      <c r="AW23" s="43">
        <v>33.7</v>
      </c>
      <c r="AX23" s="43">
        <v>46.3</v>
      </c>
      <c r="AY23" s="43">
        <v>55.8</v>
      </c>
      <c r="AZ23" s="43">
        <v>37.4</v>
      </c>
      <c r="BA23" s="43">
        <v>30.5</v>
      </c>
      <c r="BB23" s="43">
        <v>41.2</v>
      </c>
      <c r="BC23" s="43">
        <v>63.2</v>
      </c>
      <c r="BD23" s="43">
        <v>35.7</v>
      </c>
      <c r="BE23" s="43">
        <v>48.6</v>
      </c>
      <c r="BF23" s="43">
        <v>21.9</v>
      </c>
      <c r="BG23" s="43">
        <v>44.1</v>
      </c>
      <c r="BH23" s="43">
        <v>38.6</v>
      </c>
      <c r="BI23" s="43">
        <v>38.4</v>
      </c>
      <c r="BJ23" s="43">
        <v>42.9</v>
      </c>
      <c r="BK23" s="43">
        <v>33</v>
      </c>
      <c r="BL23" s="43">
        <v>51.9</v>
      </c>
      <c r="BM23" s="43">
        <v>33.8</v>
      </c>
      <c r="BN23" s="43">
        <v>48.7</v>
      </c>
      <c r="BO23" s="43">
        <v>41.4</v>
      </c>
      <c r="BP23" s="43">
        <v>55.6</v>
      </c>
      <c r="BQ23" s="43">
        <v>25.9</v>
      </c>
      <c r="BR23" s="43"/>
      <c r="BS23" s="43"/>
      <c r="BT23" s="43"/>
      <c r="BU23" s="43"/>
      <c r="BV23" s="43"/>
      <c r="BW23" s="43"/>
      <c r="BY23" s="10">
        <f t="shared" si="2"/>
        <v>38.9</v>
      </c>
      <c r="BZ23" s="10">
        <f t="shared" si="0"/>
        <v>37.70666666666668</v>
      </c>
      <c r="CA23" s="10">
        <f t="shared" si="1"/>
        <v>39.096666666666664</v>
      </c>
      <c r="CB23" s="9">
        <f t="shared" si="3"/>
        <v>39.63666666666667</v>
      </c>
      <c r="CC23" s="38">
        <f t="shared" si="4"/>
        <v>17</v>
      </c>
    </row>
    <row r="24" spans="1:81" ht="11.25">
      <c r="A24" s="5">
        <v>22</v>
      </c>
      <c r="B24" s="43">
        <v>66</v>
      </c>
      <c r="C24" s="43">
        <v>42</v>
      </c>
      <c r="D24" s="43">
        <v>30</v>
      </c>
      <c r="E24" s="43">
        <v>24</v>
      </c>
      <c r="F24" s="43">
        <v>41</v>
      </c>
      <c r="G24" s="43">
        <v>42</v>
      </c>
      <c r="H24" s="43">
        <v>38</v>
      </c>
      <c r="I24" s="43">
        <v>43</v>
      </c>
      <c r="J24" s="44">
        <v>35</v>
      </c>
      <c r="K24" s="43">
        <v>51</v>
      </c>
      <c r="L24" s="43">
        <v>48</v>
      </c>
      <c r="M24" s="43">
        <v>51</v>
      </c>
      <c r="N24" s="43">
        <v>35</v>
      </c>
      <c r="O24" s="43">
        <v>52</v>
      </c>
      <c r="P24" s="43">
        <v>19</v>
      </c>
      <c r="Q24" s="43">
        <v>46</v>
      </c>
      <c r="R24" s="43">
        <v>18</v>
      </c>
      <c r="S24" s="43">
        <v>72</v>
      </c>
      <c r="T24" s="43">
        <v>31</v>
      </c>
      <c r="U24" s="43">
        <v>23</v>
      </c>
      <c r="V24" s="43">
        <v>15</v>
      </c>
      <c r="W24" s="43">
        <v>35</v>
      </c>
      <c r="X24" s="43">
        <v>30</v>
      </c>
      <c r="Y24" s="43">
        <v>42</v>
      </c>
      <c r="Z24" s="43">
        <v>27</v>
      </c>
      <c r="AA24" s="43">
        <v>34</v>
      </c>
      <c r="AB24" s="43">
        <v>57</v>
      </c>
      <c r="AC24" s="43">
        <v>31</v>
      </c>
      <c r="AD24" s="43">
        <v>34</v>
      </c>
      <c r="AE24" s="43">
        <v>72</v>
      </c>
      <c r="AF24" s="43">
        <v>34</v>
      </c>
      <c r="AG24" s="43">
        <v>33</v>
      </c>
      <c r="AH24" s="43">
        <v>50</v>
      </c>
      <c r="AI24" s="43">
        <v>22</v>
      </c>
      <c r="AJ24" s="43">
        <v>44</v>
      </c>
      <c r="AK24" s="43">
        <v>25</v>
      </c>
      <c r="AL24" s="43">
        <v>45</v>
      </c>
      <c r="AM24" s="43">
        <v>54</v>
      </c>
      <c r="AN24" s="43">
        <v>50</v>
      </c>
      <c r="AO24" s="43">
        <v>34</v>
      </c>
      <c r="AP24" s="43">
        <v>23</v>
      </c>
      <c r="AQ24" s="43">
        <v>30</v>
      </c>
      <c r="AR24" s="43">
        <v>26</v>
      </c>
      <c r="AS24" s="43">
        <v>46</v>
      </c>
      <c r="AT24" s="43">
        <v>38.7</v>
      </c>
      <c r="AU24" s="43">
        <v>29.8</v>
      </c>
      <c r="AV24" s="43">
        <v>30</v>
      </c>
      <c r="AW24" s="43">
        <v>37.3</v>
      </c>
      <c r="AX24" s="43">
        <v>39.8</v>
      </c>
      <c r="AY24" s="43">
        <v>54.2</v>
      </c>
      <c r="AZ24" s="43">
        <v>33.1</v>
      </c>
      <c r="BA24" s="43">
        <v>30.1</v>
      </c>
      <c r="BB24" s="43">
        <v>28.2</v>
      </c>
      <c r="BC24" s="43">
        <v>49</v>
      </c>
      <c r="BD24" s="43">
        <v>38.1</v>
      </c>
      <c r="BE24" s="43">
        <v>64.3</v>
      </c>
      <c r="BF24" s="43">
        <v>22.5</v>
      </c>
      <c r="BG24" s="43">
        <v>53</v>
      </c>
      <c r="BH24" s="43">
        <v>39.4</v>
      </c>
      <c r="BI24" s="43">
        <v>53.6</v>
      </c>
      <c r="BJ24" s="43">
        <v>27.2</v>
      </c>
      <c r="BK24" s="43">
        <v>20.9</v>
      </c>
      <c r="BL24" s="43">
        <v>26.5</v>
      </c>
      <c r="BM24" s="43">
        <v>60</v>
      </c>
      <c r="BN24" s="43">
        <v>27.2</v>
      </c>
      <c r="BO24" s="43">
        <v>46.4</v>
      </c>
      <c r="BP24" s="43">
        <v>53.7</v>
      </c>
      <c r="BQ24" s="43">
        <v>21.4</v>
      </c>
      <c r="BR24" s="43"/>
      <c r="BS24" s="43"/>
      <c r="BT24" s="43"/>
      <c r="BU24" s="43"/>
      <c r="BV24" s="43"/>
      <c r="BW24" s="43"/>
      <c r="BY24" s="9">
        <f t="shared" si="2"/>
        <v>38.833333333333336</v>
      </c>
      <c r="BZ24" s="9">
        <f t="shared" si="0"/>
        <v>36.093333333333334</v>
      </c>
      <c r="CA24" s="9">
        <f t="shared" si="1"/>
        <v>39.00333333333333</v>
      </c>
      <c r="CB24" s="9">
        <f t="shared" si="3"/>
        <v>37.78000000000001</v>
      </c>
      <c r="CC24" s="37">
        <f t="shared" si="4"/>
        <v>15</v>
      </c>
    </row>
    <row r="25" spans="1:81" ht="11.25">
      <c r="A25" s="5">
        <v>23</v>
      </c>
      <c r="B25" s="43">
        <v>64</v>
      </c>
      <c r="C25" s="43">
        <v>43</v>
      </c>
      <c r="D25" s="43">
        <v>35</v>
      </c>
      <c r="E25" s="43">
        <v>26</v>
      </c>
      <c r="F25" s="43">
        <v>42</v>
      </c>
      <c r="G25" s="43">
        <v>57</v>
      </c>
      <c r="H25" s="43">
        <v>37</v>
      </c>
      <c r="I25" s="43">
        <v>41</v>
      </c>
      <c r="J25" s="44">
        <v>33</v>
      </c>
      <c r="K25" s="43">
        <v>26</v>
      </c>
      <c r="L25" s="43">
        <v>26</v>
      </c>
      <c r="M25" s="43">
        <v>59</v>
      </c>
      <c r="N25" s="43">
        <v>54</v>
      </c>
      <c r="O25" s="43">
        <v>43</v>
      </c>
      <c r="P25" s="43">
        <v>25</v>
      </c>
      <c r="Q25" s="43">
        <v>24</v>
      </c>
      <c r="R25" s="43">
        <v>26</v>
      </c>
      <c r="S25" s="43">
        <v>34</v>
      </c>
      <c r="T25" s="43">
        <v>33</v>
      </c>
      <c r="U25" s="43">
        <v>47</v>
      </c>
      <c r="V25" s="43">
        <v>21</v>
      </c>
      <c r="W25" s="43">
        <v>47</v>
      </c>
      <c r="X25" s="43">
        <v>27</v>
      </c>
      <c r="Y25" s="43">
        <v>37</v>
      </c>
      <c r="Z25" s="43">
        <v>47</v>
      </c>
      <c r="AA25" s="43">
        <v>50</v>
      </c>
      <c r="AB25" s="43">
        <v>30</v>
      </c>
      <c r="AC25" s="43">
        <v>49</v>
      </c>
      <c r="AD25" s="43">
        <v>29</v>
      </c>
      <c r="AE25" s="43">
        <v>34</v>
      </c>
      <c r="AF25" s="43">
        <v>30</v>
      </c>
      <c r="AG25" s="43">
        <v>42</v>
      </c>
      <c r="AH25" s="43">
        <v>63</v>
      </c>
      <c r="AI25" s="43">
        <v>31</v>
      </c>
      <c r="AJ25" s="43">
        <v>38</v>
      </c>
      <c r="AK25" s="43">
        <v>30</v>
      </c>
      <c r="AL25" s="43">
        <v>45</v>
      </c>
      <c r="AM25" s="43">
        <v>24</v>
      </c>
      <c r="AN25" s="43">
        <v>48</v>
      </c>
      <c r="AO25" s="43">
        <v>33</v>
      </c>
      <c r="AP25" s="43">
        <v>26</v>
      </c>
      <c r="AQ25" s="43">
        <v>47</v>
      </c>
      <c r="AR25" s="43">
        <v>31</v>
      </c>
      <c r="AS25" s="43">
        <v>27</v>
      </c>
      <c r="AT25" s="43">
        <v>48.3</v>
      </c>
      <c r="AU25" s="43">
        <v>44.8</v>
      </c>
      <c r="AV25" s="43">
        <v>32.3</v>
      </c>
      <c r="AW25" s="43">
        <v>50.3</v>
      </c>
      <c r="AX25" s="43">
        <v>23.3</v>
      </c>
      <c r="AY25" s="43">
        <v>44.4</v>
      </c>
      <c r="AZ25" s="43">
        <v>29.7</v>
      </c>
      <c r="BA25" s="43">
        <v>23.6</v>
      </c>
      <c r="BB25" s="43">
        <v>26.1</v>
      </c>
      <c r="BC25" s="43">
        <v>35.6</v>
      </c>
      <c r="BD25" s="43">
        <v>66.5</v>
      </c>
      <c r="BE25" s="43">
        <v>48.1</v>
      </c>
      <c r="BF25" s="43">
        <v>28</v>
      </c>
      <c r="BG25" s="43">
        <v>36</v>
      </c>
      <c r="BH25" s="43">
        <v>21.7</v>
      </c>
      <c r="BI25" s="43">
        <v>35.2</v>
      </c>
      <c r="BJ25" s="43">
        <v>29</v>
      </c>
      <c r="BK25" s="43">
        <v>24.9</v>
      </c>
      <c r="BL25" s="43">
        <v>50.4</v>
      </c>
      <c r="BM25" s="43">
        <v>28.6</v>
      </c>
      <c r="BN25" s="43">
        <v>22.2</v>
      </c>
      <c r="BO25" s="43">
        <v>53</v>
      </c>
      <c r="BP25" s="43">
        <v>52.9</v>
      </c>
      <c r="BQ25" s="43">
        <v>27.1</v>
      </c>
      <c r="BR25" s="43"/>
      <c r="BS25" s="43"/>
      <c r="BT25" s="43"/>
      <c r="BU25" s="43"/>
      <c r="BV25" s="43"/>
      <c r="BW25" s="43"/>
      <c r="BY25" s="9">
        <f t="shared" si="2"/>
        <v>36.8</v>
      </c>
      <c r="BZ25" s="9">
        <f t="shared" si="0"/>
        <v>38.05666666666666</v>
      </c>
      <c r="CA25" s="9">
        <f t="shared" si="1"/>
        <v>37.16666666666666</v>
      </c>
      <c r="CB25" s="9">
        <f t="shared" si="3"/>
        <v>36.466666666666676</v>
      </c>
      <c r="CC25" s="37">
        <f t="shared" si="4"/>
        <v>21</v>
      </c>
    </row>
    <row r="26" spans="1:81" ht="11.25">
      <c r="A26" s="5">
        <v>24</v>
      </c>
      <c r="B26" s="43">
        <v>30</v>
      </c>
      <c r="C26" s="43">
        <v>38</v>
      </c>
      <c r="D26" s="43">
        <v>53</v>
      </c>
      <c r="E26" s="43">
        <v>30</v>
      </c>
      <c r="F26" s="43">
        <v>26</v>
      </c>
      <c r="G26" s="43">
        <v>47</v>
      </c>
      <c r="H26" s="43">
        <v>37</v>
      </c>
      <c r="I26" s="43">
        <v>64</v>
      </c>
      <c r="J26" s="44">
        <v>48</v>
      </c>
      <c r="K26" s="43">
        <v>42</v>
      </c>
      <c r="L26" s="43">
        <v>53</v>
      </c>
      <c r="M26" s="43">
        <v>91</v>
      </c>
      <c r="N26" s="43">
        <v>37</v>
      </c>
      <c r="O26" s="43">
        <v>51</v>
      </c>
      <c r="P26" s="43">
        <v>27</v>
      </c>
      <c r="Q26" s="43">
        <v>31</v>
      </c>
      <c r="R26" s="43">
        <v>40</v>
      </c>
      <c r="S26" s="43">
        <v>29</v>
      </c>
      <c r="T26" s="43">
        <v>29</v>
      </c>
      <c r="U26" s="43">
        <v>77</v>
      </c>
      <c r="V26" s="43">
        <v>22</v>
      </c>
      <c r="W26" s="43">
        <v>59</v>
      </c>
      <c r="X26" s="43">
        <v>21</v>
      </c>
      <c r="Y26" s="43">
        <v>34</v>
      </c>
      <c r="Z26" s="43">
        <v>42</v>
      </c>
      <c r="AA26" s="43">
        <v>36</v>
      </c>
      <c r="AB26" s="43">
        <v>63</v>
      </c>
      <c r="AC26" s="43">
        <v>57</v>
      </c>
      <c r="AD26" s="43">
        <v>28</v>
      </c>
      <c r="AE26" s="43">
        <v>35</v>
      </c>
      <c r="AF26" s="43">
        <v>39</v>
      </c>
      <c r="AG26" s="43">
        <v>21</v>
      </c>
      <c r="AH26" s="43">
        <v>28</v>
      </c>
      <c r="AI26" s="43">
        <v>30</v>
      </c>
      <c r="AJ26" s="43">
        <v>57</v>
      </c>
      <c r="AK26" s="43">
        <v>42</v>
      </c>
      <c r="AL26" s="43">
        <v>47</v>
      </c>
      <c r="AM26" s="43">
        <v>25</v>
      </c>
      <c r="AN26" s="43">
        <v>62</v>
      </c>
      <c r="AO26" s="43">
        <v>31</v>
      </c>
      <c r="AP26" s="43">
        <v>36</v>
      </c>
      <c r="AQ26" s="43">
        <v>44</v>
      </c>
      <c r="AR26" s="43">
        <v>42</v>
      </c>
      <c r="AS26" s="43">
        <v>36</v>
      </c>
      <c r="AT26" s="43">
        <v>42.2</v>
      </c>
      <c r="AU26" s="43">
        <v>24.8</v>
      </c>
      <c r="AV26" s="43">
        <v>29.3</v>
      </c>
      <c r="AW26" s="43">
        <v>30.3</v>
      </c>
      <c r="AX26" s="43">
        <v>27</v>
      </c>
      <c r="AY26" s="43">
        <v>56.9</v>
      </c>
      <c r="AZ26" s="43">
        <v>30.4</v>
      </c>
      <c r="BA26" s="43">
        <v>36.2</v>
      </c>
      <c r="BB26" s="43">
        <v>24.7</v>
      </c>
      <c r="BC26" s="43">
        <v>28.2</v>
      </c>
      <c r="BD26" s="43">
        <v>40.5</v>
      </c>
      <c r="BE26" s="43">
        <v>47.2</v>
      </c>
      <c r="BF26" s="43">
        <v>24.3</v>
      </c>
      <c r="BG26" s="43">
        <v>33.3</v>
      </c>
      <c r="BH26" s="43">
        <v>28.7</v>
      </c>
      <c r="BI26" s="43">
        <v>25.9</v>
      </c>
      <c r="BJ26" s="43">
        <v>33.3</v>
      </c>
      <c r="BK26" s="43">
        <v>31.2</v>
      </c>
      <c r="BL26" s="43">
        <v>63.9</v>
      </c>
      <c r="BM26" s="43">
        <v>27.6</v>
      </c>
      <c r="BN26" s="43">
        <v>55.2</v>
      </c>
      <c r="BO26" s="43">
        <v>21.8</v>
      </c>
      <c r="BP26" s="43">
        <v>27.2</v>
      </c>
      <c r="BQ26" s="43">
        <v>22.4</v>
      </c>
      <c r="BR26" s="43"/>
      <c r="BS26" s="43"/>
      <c r="BT26" s="43"/>
      <c r="BU26" s="43"/>
      <c r="BV26" s="43"/>
      <c r="BW26" s="43"/>
      <c r="BY26" s="9">
        <f t="shared" si="2"/>
        <v>41.36666666666667</v>
      </c>
      <c r="BZ26" s="9">
        <f t="shared" si="0"/>
        <v>38.986666666666665</v>
      </c>
      <c r="CA26" s="9">
        <f t="shared" si="1"/>
        <v>35.943333333333335</v>
      </c>
      <c r="CB26" s="9">
        <f t="shared" si="3"/>
        <v>35.45000000000001</v>
      </c>
      <c r="CC26" s="37">
        <f t="shared" si="4"/>
        <v>21</v>
      </c>
    </row>
    <row r="27" spans="1:81" ht="11.25">
      <c r="A27" s="5">
        <v>25</v>
      </c>
      <c r="B27" s="43">
        <v>63</v>
      </c>
      <c r="C27" s="43">
        <v>29</v>
      </c>
      <c r="D27" s="43">
        <v>55</v>
      </c>
      <c r="E27" s="43">
        <v>28</v>
      </c>
      <c r="F27" s="43">
        <v>44</v>
      </c>
      <c r="G27" s="43">
        <v>42</v>
      </c>
      <c r="H27" s="43">
        <v>33</v>
      </c>
      <c r="I27" s="43">
        <v>57</v>
      </c>
      <c r="J27" s="44">
        <v>28</v>
      </c>
      <c r="K27" s="43">
        <v>37</v>
      </c>
      <c r="L27" s="43">
        <v>65</v>
      </c>
      <c r="M27" s="43">
        <v>58</v>
      </c>
      <c r="N27" s="43">
        <v>29</v>
      </c>
      <c r="O27" s="43">
        <v>35</v>
      </c>
      <c r="P27" s="43">
        <v>27</v>
      </c>
      <c r="Q27" s="43">
        <v>50</v>
      </c>
      <c r="R27" s="43">
        <v>34</v>
      </c>
      <c r="S27" s="43">
        <v>56</v>
      </c>
      <c r="T27" s="43">
        <v>50</v>
      </c>
      <c r="U27" s="43">
        <v>59</v>
      </c>
      <c r="V27" s="43">
        <v>25</v>
      </c>
      <c r="W27" s="43">
        <v>29</v>
      </c>
      <c r="X27" s="43">
        <v>34</v>
      </c>
      <c r="Y27" s="43">
        <v>73</v>
      </c>
      <c r="Z27" s="43">
        <v>40</v>
      </c>
      <c r="AA27" s="43">
        <v>41</v>
      </c>
      <c r="AB27" s="43">
        <v>37</v>
      </c>
      <c r="AC27" s="43">
        <v>35</v>
      </c>
      <c r="AD27" s="43">
        <v>38</v>
      </c>
      <c r="AE27" s="43">
        <v>38</v>
      </c>
      <c r="AF27" s="43">
        <v>27</v>
      </c>
      <c r="AG27" s="43">
        <v>26</v>
      </c>
      <c r="AH27" s="43">
        <v>35</v>
      </c>
      <c r="AI27" s="43">
        <v>55</v>
      </c>
      <c r="AJ27" s="43">
        <v>29</v>
      </c>
      <c r="AK27" s="43">
        <v>26</v>
      </c>
      <c r="AL27" s="43">
        <v>69</v>
      </c>
      <c r="AM27" s="43">
        <v>30</v>
      </c>
      <c r="AN27" s="43">
        <v>60</v>
      </c>
      <c r="AO27" s="43">
        <v>27</v>
      </c>
      <c r="AP27" s="43">
        <v>55</v>
      </c>
      <c r="AQ27" s="43">
        <v>32</v>
      </c>
      <c r="AR27" s="43">
        <v>34</v>
      </c>
      <c r="AS27" s="43">
        <v>26</v>
      </c>
      <c r="AT27" s="43">
        <v>31.8</v>
      </c>
      <c r="AU27" s="43">
        <v>27.6</v>
      </c>
      <c r="AV27" s="43">
        <v>27.6</v>
      </c>
      <c r="AW27" s="43">
        <v>34.4</v>
      </c>
      <c r="AX27" s="43">
        <v>40.2</v>
      </c>
      <c r="AY27" s="43">
        <v>60.4</v>
      </c>
      <c r="AZ27" s="43">
        <v>36.1</v>
      </c>
      <c r="BA27" s="43">
        <v>34.7</v>
      </c>
      <c r="BB27" s="43">
        <v>27.4</v>
      </c>
      <c r="BC27" s="43">
        <v>40.8</v>
      </c>
      <c r="BD27" s="43">
        <v>43.2</v>
      </c>
      <c r="BE27" s="43">
        <v>38.1</v>
      </c>
      <c r="BF27" s="43">
        <v>31.9</v>
      </c>
      <c r="BG27" s="43">
        <v>23</v>
      </c>
      <c r="BH27" s="43">
        <v>22.5</v>
      </c>
      <c r="BI27" s="43">
        <v>24.9</v>
      </c>
      <c r="BJ27" s="43">
        <v>24.9</v>
      </c>
      <c r="BK27" s="43">
        <v>27.3</v>
      </c>
      <c r="BL27" s="43">
        <v>29.7</v>
      </c>
      <c r="BM27" s="43">
        <v>28.9</v>
      </c>
      <c r="BN27" s="43">
        <v>26.8</v>
      </c>
      <c r="BO27" s="43">
        <v>18.1</v>
      </c>
      <c r="BP27" s="43">
        <v>29.6</v>
      </c>
      <c r="BQ27" s="43">
        <v>27.9</v>
      </c>
      <c r="BR27" s="43"/>
      <c r="BS27" s="43"/>
      <c r="BT27" s="43"/>
      <c r="BU27" s="43"/>
      <c r="BV27" s="43"/>
      <c r="BW27" s="43"/>
      <c r="BY27" s="9">
        <f t="shared" si="2"/>
        <v>40.5</v>
      </c>
      <c r="BZ27" s="9">
        <f t="shared" si="0"/>
        <v>38.379999999999995</v>
      </c>
      <c r="CA27" s="9">
        <f t="shared" si="1"/>
        <v>36.806666666666665</v>
      </c>
      <c r="CB27" s="9">
        <f t="shared" si="3"/>
        <v>33.059999999999995</v>
      </c>
      <c r="CC27" s="37">
        <f t="shared" si="4"/>
        <v>18.1</v>
      </c>
    </row>
    <row r="28" spans="1:81" ht="11.25">
      <c r="A28" s="5">
        <v>26</v>
      </c>
      <c r="B28" s="43">
        <v>29</v>
      </c>
      <c r="C28" s="43">
        <v>29</v>
      </c>
      <c r="D28" s="43">
        <v>63</v>
      </c>
      <c r="E28" s="43">
        <v>29</v>
      </c>
      <c r="F28" s="43">
        <v>54</v>
      </c>
      <c r="G28" s="43">
        <v>62</v>
      </c>
      <c r="H28" s="43">
        <v>35</v>
      </c>
      <c r="I28" s="43">
        <v>31</v>
      </c>
      <c r="J28" s="44">
        <v>31</v>
      </c>
      <c r="K28" s="43">
        <v>27</v>
      </c>
      <c r="L28" s="43">
        <v>48</v>
      </c>
      <c r="M28" s="43">
        <v>53</v>
      </c>
      <c r="N28" s="43">
        <v>31</v>
      </c>
      <c r="O28" s="43">
        <v>32</v>
      </c>
      <c r="P28" s="43">
        <v>22</v>
      </c>
      <c r="Q28" s="43">
        <v>27</v>
      </c>
      <c r="R28" s="43">
        <v>39</v>
      </c>
      <c r="S28" s="43">
        <v>54</v>
      </c>
      <c r="T28" s="43">
        <v>65</v>
      </c>
      <c r="U28" s="43">
        <v>52</v>
      </c>
      <c r="V28" s="43">
        <v>46</v>
      </c>
      <c r="W28" s="43">
        <v>27</v>
      </c>
      <c r="X28" s="43">
        <v>29</v>
      </c>
      <c r="Y28" s="43">
        <v>36</v>
      </c>
      <c r="Z28" s="43">
        <v>24</v>
      </c>
      <c r="AA28" s="43">
        <v>27</v>
      </c>
      <c r="AB28" s="43">
        <v>31</v>
      </c>
      <c r="AC28" s="43">
        <v>53</v>
      </c>
      <c r="AD28" s="43">
        <v>35</v>
      </c>
      <c r="AE28" s="43">
        <v>54</v>
      </c>
      <c r="AF28" s="43">
        <v>28</v>
      </c>
      <c r="AG28" s="43">
        <v>27</v>
      </c>
      <c r="AH28" s="43">
        <v>40</v>
      </c>
      <c r="AI28" s="43">
        <v>32</v>
      </c>
      <c r="AJ28" s="43">
        <v>31</v>
      </c>
      <c r="AK28" s="43">
        <v>27</v>
      </c>
      <c r="AL28" s="43">
        <v>52</v>
      </c>
      <c r="AM28" s="43">
        <v>49</v>
      </c>
      <c r="AN28" s="43">
        <v>50</v>
      </c>
      <c r="AO28" s="43">
        <v>33</v>
      </c>
      <c r="AP28" s="43">
        <v>52</v>
      </c>
      <c r="AQ28" s="43">
        <v>34</v>
      </c>
      <c r="AR28" s="43">
        <v>28</v>
      </c>
      <c r="AS28" s="43">
        <v>26</v>
      </c>
      <c r="AT28" s="43">
        <v>47.7</v>
      </c>
      <c r="AU28" s="43">
        <v>27.1</v>
      </c>
      <c r="AV28" s="43">
        <v>28.3</v>
      </c>
      <c r="AW28" s="43">
        <v>30</v>
      </c>
      <c r="AX28" s="43">
        <v>29.1</v>
      </c>
      <c r="AY28" s="43">
        <v>26.2</v>
      </c>
      <c r="AZ28" s="43">
        <v>32.1</v>
      </c>
      <c r="BA28" s="43">
        <v>30.4</v>
      </c>
      <c r="BB28" s="43">
        <v>21.5</v>
      </c>
      <c r="BC28" s="43">
        <v>62.1</v>
      </c>
      <c r="BD28" s="43">
        <v>35.7</v>
      </c>
      <c r="BE28" s="43">
        <v>30</v>
      </c>
      <c r="BF28" s="43">
        <v>39</v>
      </c>
      <c r="BG28" s="43">
        <v>21</v>
      </c>
      <c r="BH28" s="43">
        <v>27.2</v>
      </c>
      <c r="BI28" s="43">
        <v>22.6</v>
      </c>
      <c r="BJ28" s="43">
        <v>45.5</v>
      </c>
      <c r="BK28" s="43">
        <v>26.5</v>
      </c>
      <c r="BL28" s="43">
        <v>32.3</v>
      </c>
      <c r="BM28" s="43">
        <v>39</v>
      </c>
      <c r="BN28" s="43">
        <v>26.6</v>
      </c>
      <c r="BO28" s="43">
        <v>29.7</v>
      </c>
      <c r="BP28" s="43">
        <v>53.1</v>
      </c>
      <c r="BQ28" s="43">
        <v>28.8</v>
      </c>
      <c r="BR28" s="43"/>
      <c r="BS28" s="43"/>
      <c r="BT28" s="43"/>
      <c r="BU28" s="43"/>
      <c r="BV28" s="43"/>
      <c r="BW28" s="43"/>
      <c r="BY28" s="9">
        <f t="shared" si="2"/>
        <v>37.63333333333333</v>
      </c>
      <c r="BZ28" s="9">
        <f t="shared" si="0"/>
        <v>37.37</v>
      </c>
      <c r="CA28" s="9">
        <f t="shared" si="1"/>
        <v>35.27333333333334</v>
      </c>
      <c r="CB28" s="9">
        <f t="shared" si="3"/>
        <v>33.81666666666667</v>
      </c>
      <c r="CC28" s="37">
        <f t="shared" si="4"/>
        <v>21</v>
      </c>
    </row>
    <row r="29" spans="1:81" ht="11.25">
      <c r="A29" s="5">
        <v>27</v>
      </c>
      <c r="B29" s="43">
        <v>39</v>
      </c>
      <c r="C29" s="43">
        <v>34</v>
      </c>
      <c r="D29" s="43">
        <v>48</v>
      </c>
      <c r="E29" s="43">
        <v>32</v>
      </c>
      <c r="F29" s="43">
        <v>43</v>
      </c>
      <c r="G29" s="43">
        <v>31</v>
      </c>
      <c r="H29" s="43">
        <v>29</v>
      </c>
      <c r="I29" s="43">
        <v>33</v>
      </c>
      <c r="J29" s="44">
        <v>31</v>
      </c>
      <c r="K29" s="43">
        <v>33</v>
      </c>
      <c r="L29" s="43">
        <v>31</v>
      </c>
      <c r="M29" s="43">
        <v>65</v>
      </c>
      <c r="N29" s="43">
        <v>29</v>
      </c>
      <c r="O29" s="43">
        <v>27</v>
      </c>
      <c r="P29" s="43">
        <v>42</v>
      </c>
      <c r="Q29" s="43">
        <v>38</v>
      </c>
      <c r="R29" s="43">
        <v>35</v>
      </c>
      <c r="S29" s="43">
        <v>28</v>
      </c>
      <c r="T29" s="43">
        <v>55</v>
      </c>
      <c r="U29" s="43">
        <v>44</v>
      </c>
      <c r="V29" s="43">
        <v>33</v>
      </c>
      <c r="W29" s="43">
        <v>41</v>
      </c>
      <c r="X29" s="43">
        <v>34</v>
      </c>
      <c r="Y29" s="43">
        <v>22</v>
      </c>
      <c r="Z29" s="43">
        <v>30</v>
      </c>
      <c r="AA29" s="43">
        <v>56</v>
      </c>
      <c r="AB29" s="43">
        <v>31</v>
      </c>
      <c r="AC29" s="43">
        <v>26</v>
      </c>
      <c r="AD29" s="43">
        <v>19</v>
      </c>
      <c r="AE29" s="43">
        <v>43</v>
      </c>
      <c r="AF29" s="43">
        <v>26</v>
      </c>
      <c r="AG29" s="43">
        <v>29</v>
      </c>
      <c r="AH29" s="43">
        <v>31</v>
      </c>
      <c r="AI29" s="43">
        <v>35</v>
      </c>
      <c r="AJ29" s="43">
        <v>46</v>
      </c>
      <c r="AK29" s="43">
        <v>40</v>
      </c>
      <c r="AL29" s="43">
        <v>46</v>
      </c>
      <c r="AM29" s="43">
        <v>39</v>
      </c>
      <c r="AN29" s="43">
        <v>50</v>
      </c>
      <c r="AO29" s="43">
        <v>31</v>
      </c>
      <c r="AP29" s="43">
        <v>31</v>
      </c>
      <c r="AQ29" s="43">
        <v>42</v>
      </c>
      <c r="AR29" s="43">
        <v>33</v>
      </c>
      <c r="AS29" s="43">
        <v>31</v>
      </c>
      <c r="AT29" s="43">
        <v>42.5</v>
      </c>
      <c r="AU29" s="43">
        <v>40.9</v>
      </c>
      <c r="AV29" s="43">
        <v>29.5</v>
      </c>
      <c r="AW29" s="43">
        <v>26.8</v>
      </c>
      <c r="AX29" s="43">
        <v>25.3</v>
      </c>
      <c r="AY29" s="43">
        <v>29.6</v>
      </c>
      <c r="AZ29" s="43">
        <v>33.6</v>
      </c>
      <c r="BA29" s="43">
        <v>34.7</v>
      </c>
      <c r="BB29" s="43">
        <v>24.8</v>
      </c>
      <c r="BC29" s="43">
        <v>32</v>
      </c>
      <c r="BD29" s="43">
        <v>39.5</v>
      </c>
      <c r="BE29" s="43">
        <v>27.1</v>
      </c>
      <c r="BF29" s="43">
        <v>37.8</v>
      </c>
      <c r="BG29" s="43">
        <v>19.9</v>
      </c>
      <c r="BH29" s="43">
        <v>23.5</v>
      </c>
      <c r="BI29" s="43">
        <v>22</v>
      </c>
      <c r="BJ29" s="43">
        <v>38.9</v>
      </c>
      <c r="BK29" s="43">
        <v>21.4</v>
      </c>
      <c r="BL29" s="43">
        <v>25.1</v>
      </c>
      <c r="BM29" s="43">
        <v>48.7</v>
      </c>
      <c r="BN29" s="43">
        <v>29.2</v>
      </c>
      <c r="BO29" s="43">
        <v>31.2</v>
      </c>
      <c r="BP29" s="43">
        <v>36.1</v>
      </c>
      <c r="BQ29" s="43">
        <v>48.3</v>
      </c>
      <c r="BR29" s="43"/>
      <c r="BS29" s="43"/>
      <c r="BT29" s="43"/>
      <c r="BU29" s="43"/>
      <c r="BV29" s="43"/>
      <c r="BW29" s="43"/>
      <c r="BY29" s="9">
        <f t="shared" si="2"/>
        <v>36.166666666666664</v>
      </c>
      <c r="BZ29" s="9">
        <f t="shared" si="0"/>
        <v>36.123333333333335</v>
      </c>
      <c r="CA29" s="9">
        <f t="shared" si="1"/>
        <v>33.86666666666666</v>
      </c>
      <c r="CB29" s="9">
        <f t="shared" si="3"/>
        <v>32.88</v>
      </c>
      <c r="CC29" s="37">
        <f t="shared" si="4"/>
        <v>19</v>
      </c>
    </row>
    <row r="30" spans="1:81" ht="11.25">
      <c r="A30" s="5">
        <v>28</v>
      </c>
      <c r="B30" s="43">
        <v>58</v>
      </c>
      <c r="C30" s="43">
        <v>24</v>
      </c>
      <c r="D30" s="43">
        <v>30</v>
      </c>
      <c r="E30" s="43">
        <v>38</v>
      </c>
      <c r="F30" s="43">
        <v>52</v>
      </c>
      <c r="G30" s="43">
        <v>63</v>
      </c>
      <c r="H30" s="43">
        <v>36</v>
      </c>
      <c r="I30" s="43">
        <v>30</v>
      </c>
      <c r="J30" s="44">
        <v>24</v>
      </c>
      <c r="K30" s="43">
        <v>47</v>
      </c>
      <c r="L30" s="43">
        <v>30</v>
      </c>
      <c r="M30" s="43">
        <v>68</v>
      </c>
      <c r="N30" s="43">
        <v>62</v>
      </c>
      <c r="O30" s="43">
        <v>28</v>
      </c>
      <c r="P30" s="43">
        <v>19</v>
      </c>
      <c r="Q30" s="43">
        <v>40</v>
      </c>
      <c r="R30" s="43">
        <v>26</v>
      </c>
      <c r="S30" s="43">
        <v>34</v>
      </c>
      <c r="T30" s="43">
        <v>33</v>
      </c>
      <c r="U30" s="43">
        <v>69</v>
      </c>
      <c r="V30" s="43">
        <v>40</v>
      </c>
      <c r="W30" s="43">
        <v>50</v>
      </c>
      <c r="X30" s="43">
        <v>27</v>
      </c>
      <c r="Y30" s="43">
        <v>26</v>
      </c>
      <c r="Z30" s="43">
        <v>23</v>
      </c>
      <c r="AA30" s="43">
        <v>23</v>
      </c>
      <c r="AB30" s="43">
        <v>37</v>
      </c>
      <c r="AC30" s="43">
        <v>21</v>
      </c>
      <c r="AD30" s="43">
        <v>43</v>
      </c>
      <c r="AE30" s="43">
        <v>37</v>
      </c>
      <c r="AF30" s="43">
        <v>39</v>
      </c>
      <c r="AG30" s="43">
        <v>34</v>
      </c>
      <c r="AH30" s="43">
        <v>38</v>
      </c>
      <c r="AI30" s="43">
        <v>60</v>
      </c>
      <c r="AJ30" s="43">
        <v>51</v>
      </c>
      <c r="AK30" s="43">
        <v>24</v>
      </c>
      <c r="AL30" s="43">
        <v>32</v>
      </c>
      <c r="AM30" s="43">
        <v>27</v>
      </c>
      <c r="AN30" s="43">
        <v>62</v>
      </c>
      <c r="AO30" s="43">
        <v>41</v>
      </c>
      <c r="AP30" s="43">
        <v>34</v>
      </c>
      <c r="AQ30" s="43">
        <v>54</v>
      </c>
      <c r="AR30" s="43">
        <v>35</v>
      </c>
      <c r="AS30" s="43">
        <v>26</v>
      </c>
      <c r="AT30" s="43">
        <v>35.5</v>
      </c>
      <c r="AU30" s="43">
        <v>36.3</v>
      </c>
      <c r="AV30" s="43">
        <v>37.4</v>
      </c>
      <c r="AW30" s="43">
        <v>30.4</v>
      </c>
      <c r="AX30" s="43">
        <v>33.2</v>
      </c>
      <c r="AY30" s="43">
        <v>31.4</v>
      </c>
      <c r="AZ30" s="43">
        <v>33.3</v>
      </c>
      <c r="BA30" s="43">
        <v>28.4</v>
      </c>
      <c r="BB30" s="43">
        <v>23.7</v>
      </c>
      <c r="BC30" s="43">
        <v>34.9</v>
      </c>
      <c r="BD30" s="43">
        <v>53</v>
      </c>
      <c r="BE30" s="43">
        <v>30.2</v>
      </c>
      <c r="BF30" s="43">
        <v>35.5</v>
      </c>
      <c r="BG30" s="43">
        <v>20.5</v>
      </c>
      <c r="BH30" s="43">
        <v>34</v>
      </c>
      <c r="BI30" s="43">
        <v>44.6</v>
      </c>
      <c r="BJ30" s="43">
        <v>20.1</v>
      </c>
      <c r="BK30" s="43">
        <v>29.4</v>
      </c>
      <c r="BL30" s="43">
        <v>23.3</v>
      </c>
      <c r="BM30" s="43">
        <v>28.8</v>
      </c>
      <c r="BN30" s="43">
        <v>24.3</v>
      </c>
      <c r="BO30" s="43">
        <v>21.9</v>
      </c>
      <c r="BP30" s="43">
        <v>25.7</v>
      </c>
      <c r="BQ30" s="43">
        <v>35.8</v>
      </c>
      <c r="BR30" s="43"/>
      <c r="BS30" s="43"/>
      <c r="BT30" s="43"/>
      <c r="BU30" s="43"/>
      <c r="BV30" s="43"/>
      <c r="BW30" s="43"/>
      <c r="BY30" s="9">
        <f t="shared" si="2"/>
        <v>37.06666666666667</v>
      </c>
      <c r="BZ30" s="9">
        <f t="shared" si="0"/>
        <v>37.52</v>
      </c>
      <c r="CA30" s="9">
        <f t="shared" si="1"/>
        <v>36.68999999999999</v>
      </c>
      <c r="CB30" s="9">
        <f t="shared" si="3"/>
        <v>33.45333333333333</v>
      </c>
      <c r="CC30" s="37">
        <f t="shared" si="4"/>
        <v>19</v>
      </c>
    </row>
    <row r="31" spans="1:81" ht="11.25">
      <c r="A31" s="5">
        <v>29</v>
      </c>
      <c r="B31" s="43">
        <v>57</v>
      </c>
      <c r="C31" s="43">
        <v>34</v>
      </c>
      <c r="D31" s="43">
        <v>34</v>
      </c>
      <c r="E31" s="43">
        <v>29</v>
      </c>
      <c r="F31" s="43">
        <v>30</v>
      </c>
      <c r="G31" s="43">
        <v>46</v>
      </c>
      <c r="H31" s="43">
        <v>33</v>
      </c>
      <c r="I31" s="43">
        <v>39</v>
      </c>
      <c r="J31" s="44">
        <v>39</v>
      </c>
      <c r="K31" s="43">
        <v>54</v>
      </c>
      <c r="L31" s="43">
        <v>28</v>
      </c>
      <c r="M31" s="43">
        <v>65</v>
      </c>
      <c r="N31" s="43">
        <v>74</v>
      </c>
      <c r="O31" s="43">
        <v>28</v>
      </c>
      <c r="P31" s="43">
        <v>23</v>
      </c>
      <c r="Q31" s="43">
        <v>29</v>
      </c>
      <c r="R31" s="43">
        <v>28</v>
      </c>
      <c r="S31" s="43">
        <v>25</v>
      </c>
      <c r="T31" s="43">
        <v>32</v>
      </c>
      <c r="U31" s="43">
        <v>59</v>
      </c>
      <c r="V31" s="43">
        <v>27</v>
      </c>
      <c r="W31" s="43">
        <v>59</v>
      </c>
      <c r="X31" s="43">
        <v>50</v>
      </c>
      <c r="Y31" s="43">
        <v>24</v>
      </c>
      <c r="Z31" s="43">
        <v>20</v>
      </c>
      <c r="AA31" s="43">
        <v>38</v>
      </c>
      <c r="AB31" s="43">
        <v>48</v>
      </c>
      <c r="AC31" s="43">
        <v>25</v>
      </c>
      <c r="AD31" s="43">
        <v>54</v>
      </c>
      <c r="AE31" s="43">
        <v>62</v>
      </c>
      <c r="AF31" s="43">
        <v>31</v>
      </c>
      <c r="AG31" s="43">
        <v>26</v>
      </c>
      <c r="AH31" s="43">
        <v>40</v>
      </c>
      <c r="AI31" s="43">
        <v>36</v>
      </c>
      <c r="AJ31" s="43">
        <v>32</v>
      </c>
      <c r="AK31" s="43">
        <v>31</v>
      </c>
      <c r="AL31" s="43">
        <v>33</v>
      </c>
      <c r="AM31" s="43">
        <v>30</v>
      </c>
      <c r="AN31" s="43">
        <v>31</v>
      </c>
      <c r="AO31" s="43">
        <v>47</v>
      </c>
      <c r="AP31" s="43">
        <v>30</v>
      </c>
      <c r="AQ31" s="43">
        <v>31</v>
      </c>
      <c r="AR31" s="43">
        <v>57</v>
      </c>
      <c r="AS31" s="43">
        <v>30</v>
      </c>
      <c r="AT31" s="43">
        <v>36.8</v>
      </c>
      <c r="AU31" s="43">
        <v>47.1</v>
      </c>
      <c r="AV31" s="43">
        <v>26.6</v>
      </c>
      <c r="AW31" s="43">
        <v>28.6</v>
      </c>
      <c r="AX31" s="43">
        <v>36</v>
      </c>
      <c r="AY31" s="43">
        <v>25.9</v>
      </c>
      <c r="AZ31" s="43">
        <v>37.5</v>
      </c>
      <c r="BA31" s="43">
        <v>56.6</v>
      </c>
      <c r="BB31" s="43">
        <v>25.2</v>
      </c>
      <c r="BC31" s="43">
        <v>26.4</v>
      </c>
      <c r="BD31" s="43">
        <v>83.2</v>
      </c>
      <c r="BE31" s="43">
        <v>28.6</v>
      </c>
      <c r="BF31" s="43">
        <v>38.3</v>
      </c>
      <c r="BG31" s="43">
        <v>31</v>
      </c>
      <c r="BH31" s="43">
        <v>33.5</v>
      </c>
      <c r="BI31" s="43">
        <v>58.4</v>
      </c>
      <c r="BJ31" s="43">
        <v>24.1</v>
      </c>
      <c r="BK31" s="43">
        <v>44.1</v>
      </c>
      <c r="BL31" s="43">
        <v>26.6</v>
      </c>
      <c r="BM31" s="43">
        <v>36.4</v>
      </c>
      <c r="BN31" s="43">
        <v>34.5</v>
      </c>
      <c r="BO31" s="43">
        <v>26.5</v>
      </c>
      <c r="BP31" s="43">
        <v>39.6</v>
      </c>
      <c r="BQ31" s="43">
        <v>54.2</v>
      </c>
      <c r="BR31" s="43"/>
      <c r="BS31" s="43"/>
      <c r="BT31" s="43"/>
      <c r="BU31" s="43"/>
      <c r="BV31" s="43"/>
      <c r="BW31" s="43"/>
      <c r="BY31" s="9">
        <f t="shared" si="2"/>
        <v>38.333333333333336</v>
      </c>
      <c r="BZ31" s="9">
        <f t="shared" si="0"/>
        <v>37.40333333333332</v>
      </c>
      <c r="CA31" s="9">
        <f t="shared" si="1"/>
        <v>37.626666666666665</v>
      </c>
      <c r="CB31" s="9">
        <f t="shared" si="3"/>
        <v>37.723333333333336</v>
      </c>
      <c r="CC31" s="37">
        <f t="shared" si="4"/>
        <v>20</v>
      </c>
    </row>
    <row r="32" spans="1:81" ht="11.25">
      <c r="A32" s="5">
        <v>30</v>
      </c>
      <c r="B32" s="43">
        <v>56</v>
      </c>
      <c r="C32" s="43">
        <v>22</v>
      </c>
      <c r="D32" s="43">
        <v>38</v>
      </c>
      <c r="E32" s="43">
        <v>31</v>
      </c>
      <c r="F32" s="43">
        <v>39</v>
      </c>
      <c r="G32" s="43">
        <v>53</v>
      </c>
      <c r="H32" s="43">
        <v>37</v>
      </c>
      <c r="I32" s="43">
        <v>28</v>
      </c>
      <c r="J32" s="44">
        <v>40</v>
      </c>
      <c r="K32" s="43">
        <v>46</v>
      </c>
      <c r="L32" s="43">
        <v>26</v>
      </c>
      <c r="M32" s="43">
        <v>41</v>
      </c>
      <c r="N32" s="43">
        <v>51</v>
      </c>
      <c r="O32" s="43">
        <v>29</v>
      </c>
      <c r="P32" s="43">
        <v>25</v>
      </c>
      <c r="Q32" s="43">
        <v>24</v>
      </c>
      <c r="R32" s="43">
        <v>41</v>
      </c>
      <c r="S32" s="43">
        <v>50</v>
      </c>
      <c r="T32" s="43">
        <v>70</v>
      </c>
      <c r="U32" s="43">
        <v>26</v>
      </c>
      <c r="V32" s="43">
        <v>25</v>
      </c>
      <c r="W32" s="43">
        <v>54</v>
      </c>
      <c r="X32" s="43">
        <v>30</v>
      </c>
      <c r="Y32" s="43">
        <v>32</v>
      </c>
      <c r="Z32" s="43">
        <v>40</v>
      </c>
      <c r="AA32" s="43">
        <v>33</v>
      </c>
      <c r="AB32" s="43">
        <v>38</v>
      </c>
      <c r="AC32" s="43">
        <v>29</v>
      </c>
      <c r="AD32" s="43">
        <v>30</v>
      </c>
      <c r="AE32" s="43">
        <v>40</v>
      </c>
      <c r="AF32" s="43">
        <v>31</v>
      </c>
      <c r="AG32" s="43">
        <v>26</v>
      </c>
      <c r="AH32" s="43">
        <v>40</v>
      </c>
      <c r="AI32" s="43">
        <v>35</v>
      </c>
      <c r="AJ32" s="43">
        <v>32</v>
      </c>
      <c r="AK32" s="43">
        <v>22</v>
      </c>
      <c r="AL32" s="43">
        <v>34</v>
      </c>
      <c r="AM32" s="43">
        <v>27</v>
      </c>
      <c r="AN32" s="43">
        <v>32</v>
      </c>
      <c r="AO32" s="43">
        <v>41</v>
      </c>
      <c r="AP32" s="43">
        <v>39</v>
      </c>
      <c r="AQ32" s="43">
        <v>29</v>
      </c>
      <c r="AR32" s="43">
        <v>25</v>
      </c>
      <c r="AS32" s="43">
        <v>28</v>
      </c>
      <c r="AT32" s="43">
        <v>56.5</v>
      </c>
      <c r="AU32" s="43">
        <v>29.2</v>
      </c>
      <c r="AV32" s="43">
        <v>40.3</v>
      </c>
      <c r="AW32" s="43">
        <v>45.8</v>
      </c>
      <c r="AX32" s="43">
        <v>21.7</v>
      </c>
      <c r="AY32" s="43">
        <v>27.9</v>
      </c>
      <c r="AZ32" s="43">
        <v>21.6</v>
      </c>
      <c r="BA32" s="43">
        <v>44.2</v>
      </c>
      <c r="BB32" s="43">
        <v>31.2</v>
      </c>
      <c r="BC32" s="43">
        <v>26.5</v>
      </c>
      <c r="BD32" s="43">
        <v>55.4</v>
      </c>
      <c r="BE32" s="43">
        <v>51.5</v>
      </c>
      <c r="BF32" s="43">
        <v>53</v>
      </c>
      <c r="BG32" s="43">
        <v>46.6</v>
      </c>
      <c r="BH32" s="43">
        <v>20.2</v>
      </c>
      <c r="BI32" s="43">
        <v>71.5</v>
      </c>
      <c r="BJ32" s="43">
        <v>21.3</v>
      </c>
      <c r="BK32" s="43">
        <v>37.2</v>
      </c>
      <c r="BL32" s="43">
        <v>28.2</v>
      </c>
      <c r="BM32" s="43">
        <v>25.6</v>
      </c>
      <c r="BN32" s="43">
        <v>28.9</v>
      </c>
      <c r="BO32" s="43">
        <v>25.7</v>
      </c>
      <c r="BP32" s="43">
        <v>64.1</v>
      </c>
      <c r="BQ32" s="43">
        <v>43.8</v>
      </c>
      <c r="BR32" s="43"/>
      <c r="BS32" s="43"/>
      <c r="BT32" s="43"/>
      <c r="BU32" s="43"/>
      <c r="BV32" s="43"/>
      <c r="BW32" s="43"/>
      <c r="BY32" s="9">
        <f t="shared" si="2"/>
        <v>35.56666666666667</v>
      </c>
      <c r="BZ32" s="9">
        <f t="shared" si="0"/>
        <v>35.32666666666667</v>
      </c>
      <c r="CA32" s="9">
        <f t="shared" si="1"/>
        <v>35.413333333333334</v>
      </c>
      <c r="CB32" s="9">
        <f t="shared" si="3"/>
        <v>37.06333333333334</v>
      </c>
      <c r="CC32" s="37">
        <f t="shared" si="4"/>
        <v>20.2</v>
      </c>
    </row>
    <row r="33" spans="1:81" ht="12" thickBot="1">
      <c r="A33" s="5">
        <v>31</v>
      </c>
      <c r="B33" s="43">
        <v>38</v>
      </c>
      <c r="C33" s="43">
        <v>34</v>
      </c>
      <c r="D33" s="43">
        <v>47</v>
      </c>
      <c r="E33" s="43">
        <v>39</v>
      </c>
      <c r="F33" s="43">
        <v>26</v>
      </c>
      <c r="G33" s="43">
        <v>43</v>
      </c>
      <c r="H33" s="43">
        <v>53</v>
      </c>
      <c r="I33" s="43">
        <v>26</v>
      </c>
      <c r="J33" s="44">
        <v>22</v>
      </c>
      <c r="K33" s="43">
        <v>35</v>
      </c>
      <c r="L33" s="43">
        <v>53</v>
      </c>
      <c r="M33" s="43">
        <v>41</v>
      </c>
      <c r="N33" s="43">
        <v>23</v>
      </c>
      <c r="O33" s="43">
        <v>42</v>
      </c>
      <c r="P33" s="43">
        <v>40</v>
      </c>
      <c r="Q33" s="43">
        <v>37</v>
      </c>
      <c r="R33" s="43">
        <v>54</v>
      </c>
      <c r="S33" s="43">
        <v>60</v>
      </c>
      <c r="T33" s="43">
        <v>55</v>
      </c>
      <c r="U33" s="43">
        <v>30</v>
      </c>
      <c r="V33" s="43">
        <v>34</v>
      </c>
      <c r="W33" s="43">
        <v>46</v>
      </c>
      <c r="X33" s="43">
        <v>22</v>
      </c>
      <c r="Y33" s="43">
        <v>28</v>
      </c>
      <c r="Z33" s="43">
        <v>40</v>
      </c>
      <c r="AA33" s="43">
        <v>20</v>
      </c>
      <c r="AB33" s="43">
        <v>33</v>
      </c>
      <c r="AC33" s="43">
        <v>23</v>
      </c>
      <c r="AD33" s="43">
        <v>63</v>
      </c>
      <c r="AE33" s="43">
        <v>31</v>
      </c>
      <c r="AF33" s="43">
        <v>42</v>
      </c>
      <c r="AG33" s="43">
        <v>53</v>
      </c>
      <c r="AH33" s="43">
        <v>32</v>
      </c>
      <c r="AI33" s="43">
        <v>52</v>
      </c>
      <c r="AJ33" s="43">
        <v>28</v>
      </c>
      <c r="AK33" s="43">
        <v>26</v>
      </c>
      <c r="AL33" s="43">
        <v>19</v>
      </c>
      <c r="AM33" s="43">
        <v>37</v>
      </c>
      <c r="AN33" s="43">
        <v>33</v>
      </c>
      <c r="AO33" s="43">
        <v>29</v>
      </c>
      <c r="AP33" s="43">
        <v>44</v>
      </c>
      <c r="AQ33" s="43">
        <v>46</v>
      </c>
      <c r="AR33" s="43">
        <v>36</v>
      </c>
      <c r="AS33" s="43">
        <v>41</v>
      </c>
      <c r="AT33" s="43">
        <v>36.5</v>
      </c>
      <c r="AU33" s="43">
        <v>24.1</v>
      </c>
      <c r="AV33" s="43">
        <v>47.1</v>
      </c>
      <c r="AW33" s="43">
        <v>65.3</v>
      </c>
      <c r="AX33" s="43">
        <v>28.8</v>
      </c>
      <c r="AY33" s="43">
        <v>41.1</v>
      </c>
      <c r="AZ33" s="43">
        <v>50</v>
      </c>
      <c r="BA33" s="43">
        <v>60.7</v>
      </c>
      <c r="BB33" s="43">
        <v>30.3</v>
      </c>
      <c r="BC33" s="43">
        <v>29.1</v>
      </c>
      <c r="BD33" s="43">
        <v>29.1</v>
      </c>
      <c r="BE33" s="43">
        <v>28.1</v>
      </c>
      <c r="BF33" s="43">
        <v>30.7</v>
      </c>
      <c r="BG33" s="43">
        <v>31.7</v>
      </c>
      <c r="BH33" s="43">
        <v>25.7</v>
      </c>
      <c r="BI33" s="43">
        <v>29.4</v>
      </c>
      <c r="BJ33" s="43">
        <v>24.6</v>
      </c>
      <c r="BK33" s="43">
        <v>24.2</v>
      </c>
      <c r="BL33" s="43">
        <v>50.1</v>
      </c>
      <c r="BM33" s="43">
        <v>21.6</v>
      </c>
      <c r="BN33" s="43">
        <v>50.4</v>
      </c>
      <c r="BO33" s="43">
        <v>24.5</v>
      </c>
      <c r="BP33" s="43">
        <v>37.2</v>
      </c>
      <c r="BQ33" s="43">
        <v>24.6</v>
      </c>
      <c r="BR33" s="43"/>
      <c r="BS33" s="43"/>
      <c r="BT33" s="43"/>
      <c r="BU33" s="43"/>
      <c r="BV33" s="43"/>
      <c r="BW33" s="43"/>
      <c r="BY33" s="9">
        <f t="shared" si="2"/>
        <v>37.36666666666667</v>
      </c>
      <c r="BZ33" s="9">
        <f t="shared" si="0"/>
        <v>37.2</v>
      </c>
      <c r="CA33" s="9">
        <f t="shared" si="1"/>
        <v>38.15333333333333</v>
      </c>
      <c r="CB33" s="9">
        <f t="shared" si="3"/>
        <v>35.796666666666674</v>
      </c>
      <c r="CC33" s="37">
        <f t="shared" si="4"/>
        <v>19</v>
      </c>
    </row>
    <row r="34" spans="1:81" ht="12" thickBot="1">
      <c r="A34" s="1" t="s">
        <v>11</v>
      </c>
      <c r="B34" s="47">
        <f>AVERAGE(B3:B33)</f>
        <v>50.354838709677416</v>
      </c>
      <c r="C34" s="47">
        <f>AVERAGE(C3:C33)</f>
        <v>48.70967741935484</v>
      </c>
      <c r="D34" s="47">
        <f aca="true" t="shared" si="5" ref="D34:BB34">AVERAGE(D3:D33)</f>
        <v>41.483870967741936</v>
      </c>
      <c r="E34" s="47">
        <f t="shared" si="5"/>
        <v>33.354838709677416</v>
      </c>
      <c r="F34" s="47">
        <f t="shared" si="5"/>
        <v>43.32258064516129</v>
      </c>
      <c r="G34" s="47">
        <f t="shared" si="5"/>
        <v>46.74193548387097</v>
      </c>
      <c r="H34" s="47">
        <f t="shared" si="5"/>
        <v>45.29032258064516</v>
      </c>
      <c r="I34" s="47">
        <f t="shared" si="5"/>
        <v>40.45161290322581</v>
      </c>
      <c r="J34" s="48">
        <f t="shared" si="5"/>
        <v>43.41935483870968</v>
      </c>
      <c r="K34" s="47">
        <f t="shared" si="5"/>
        <v>41.225806451612904</v>
      </c>
      <c r="L34" s="47">
        <f t="shared" si="5"/>
        <v>43.70967741935484</v>
      </c>
      <c r="M34" s="47">
        <f t="shared" si="5"/>
        <v>43.03225806451613</v>
      </c>
      <c r="N34" s="47">
        <f t="shared" si="5"/>
        <v>37.806451612903224</v>
      </c>
      <c r="O34" s="47">
        <f t="shared" si="5"/>
        <v>40</v>
      </c>
      <c r="P34" s="47">
        <f t="shared" si="5"/>
        <v>35.193548387096776</v>
      </c>
      <c r="Q34" s="47">
        <f t="shared" si="5"/>
        <v>46.41935483870968</v>
      </c>
      <c r="R34" s="47">
        <f t="shared" si="5"/>
        <v>32.354838709677416</v>
      </c>
      <c r="S34" s="47">
        <f t="shared" si="5"/>
        <v>39.354838709677416</v>
      </c>
      <c r="T34" s="47">
        <f t="shared" si="5"/>
        <v>40.41935483870968</v>
      </c>
      <c r="U34" s="47">
        <f t="shared" si="5"/>
        <v>42.45161290322581</v>
      </c>
      <c r="V34" s="47">
        <f t="shared" si="5"/>
        <v>32.74193548387097</v>
      </c>
      <c r="W34" s="47">
        <f t="shared" si="5"/>
        <v>43.774193548387096</v>
      </c>
      <c r="X34" s="47">
        <f t="shared" si="5"/>
        <v>42.064516129032256</v>
      </c>
      <c r="Y34" s="47">
        <f t="shared" si="5"/>
        <v>36.193548387096776</v>
      </c>
      <c r="Z34" s="47">
        <f t="shared" si="5"/>
        <v>38.225806451612904</v>
      </c>
      <c r="AA34" s="47">
        <f t="shared" si="5"/>
        <v>38.54838709677419</v>
      </c>
      <c r="AB34" s="47">
        <f t="shared" si="5"/>
        <v>40.12903225806452</v>
      </c>
      <c r="AC34" s="47">
        <f t="shared" si="5"/>
        <v>39.41935483870968</v>
      </c>
      <c r="AD34" s="47">
        <f t="shared" si="5"/>
        <v>35.774193548387096</v>
      </c>
      <c r="AE34" s="47">
        <f t="shared" si="5"/>
        <v>45.16129032258065</v>
      </c>
      <c r="AF34" s="47">
        <f t="shared" si="5"/>
        <v>35.516129032258064</v>
      </c>
      <c r="AG34" s="47">
        <f t="shared" si="5"/>
        <v>40.38709677419355</v>
      </c>
      <c r="AH34" s="47">
        <f t="shared" si="5"/>
        <v>39.54838709677419</v>
      </c>
      <c r="AI34" s="47">
        <f t="shared" si="5"/>
        <v>41.806451612903224</v>
      </c>
      <c r="AJ34" s="47">
        <f t="shared" si="5"/>
        <v>44.29032258064516</v>
      </c>
      <c r="AK34" s="47">
        <f t="shared" si="5"/>
        <v>34.774193548387096</v>
      </c>
      <c r="AL34" s="47">
        <f t="shared" si="5"/>
        <v>37.096774193548384</v>
      </c>
      <c r="AM34" s="47">
        <f t="shared" si="5"/>
        <v>38.12903225806452</v>
      </c>
      <c r="AN34" s="47">
        <f t="shared" si="5"/>
        <v>44.03225806451613</v>
      </c>
      <c r="AO34" s="47">
        <f t="shared" si="5"/>
        <v>39.32258064516129</v>
      </c>
      <c r="AP34" s="47">
        <f t="shared" si="5"/>
        <v>40.16129032258065</v>
      </c>
      <c r="AQ34" s="47">
        <f t="shared" si="5"/>
        <v>38.54838709677419</v>
      </c>
      <c r="AR34" s="47">
        <f t="shared" si="5"/>
        <v>32.38709677419355</v>
      </c>
      <c r="AS34" s="47">
        <f t="shared" si="5"/>
        <v>36.483870967741936</v>
      </c>
      <c r="AT34" s="47">
        <f t="shared" si="5"/>
        <v>44.535483870967745</v>
      </c>
      <c r="AU34" s="47">
        <f t="shared" si="5"/>
        <v>38.522580645161284</v>
      </c>
      <c r="AV34" s="47">
        <f t="shared" si="5"/>
        <v>35.82258064516129</v>
      </c>
      <c r="AW34" s="47">
        <f t="shared" si="5"/>
        <v>36.103225806451604</v>
      </c>
      <c r="AX34" s="47">
        <f t="shared" si="5"/>
        <v>35.3258064516129</v>
      </c>
      <c r="AY34" s="47">
        <f t="shared" si="5"/>
        <v>46.03870967741937</v>
      </c>
      <c r="AZ34" s="47">
        <f t="shared" si="5"/>
        <v>40.02258064516128</v>
      </c>
      <c r="BA34" s="47">
        <f t="shared" si="5"/>
        <v>40.64838709677421</v>
      </c>
      <c r="BB34" s="47">
        <f t="shared" si="5"/>
        <v>30.47096774193549</v>
      </c>
      <c r="BC34" s="47">
        <f aca="true" t="shared" si="6" ref="BC34:BI34">AVERAGE(BC3:BC33)</f>
        <v>41.00322580645161</v>
      </c>
      <c r="BD34" s="47">
        <f t="shared" si="6"/>
        <v>44.8483870967742</v>
      </c>
      <c r="BE34" s="47">
        <f t="shared" si="6"/>
        <v>46.32580645161289</v>
      </c>
      <c r="BF34" s="47">
        <f t="shared" si="6"/>
        <v>37.912903225806446</v>
      </c>
      <c r="BG34" s="47">
        <f t="shared" si="6"/>
        <v>39.28387096774193</v>
      </c>
      <c r="BH34" s="47">
        <f t="shared" si="6"/>
        <v>36.98387096774194</v>
      </c>
      <c r="BI34" s="47">
        <f t="shared" si="6"/>
        <v>35.112903225806456</v>
      </c>
      <c r="BJ34" s="47">
        <f aca="true" t="shared" si="7" ref="BJ34:BP34">AVERAGE(BJ3:BJ33)</f>
        <v>34.66129032258064</v>
      </c>
      <c r="BK34" s="47">
        <f t="shared" si="7"/>
        <v>33.12903225806452</v>
      </c>
      <c r="BL34" s="47">
        <f t="shared" si="7"/>
        <v>40.387096774193544</v>
      </c>
      <c r="BM34" s="47">
        <f t="shared" si="7"/>
        <v>32.300000000000004</v>
      </c>
      <c r="BN34" s="47">
        <f t="shared" si="7"/>
        <v>32.01935483870968</v>
      </c>
      <c r="BO34" s="47">
        <f t="shared" si="7"/>
        <v>36.3483870967742</v>
      </c>
      <c r="BP34" s="47">
        <f t="shared" si="7"/>
        <v>42.59677419354838</v>
      </c>
      <c r="BQ34" s="47">
        <f>AVERAGE(BQ3:BQ33)</f>
        <v>38.11612903225806</v>
      </c>
      <c r="BR34" s="47"/>
      <c r="BS34" s="47"/>
      <c r="BT34" s="47"/>
      <c r="BU34" s="47"/>
      <c r="BV34" s="47"/>
      <c r="BW34" s="47"/>
      <c r="BY34" s="11">
        <f>AVERAGE(BY3:BY33)</f>
        <v>40.839784946236556</v>
      </c>
      <c r="BZ34" s="35">
        <f>AVERAGE(BZ3:BZ33)</f>
        <v>39.079032258064515</v>
      </c>
      <c r="CA34" s="35">
        <f>AVERAGE(CA3:CA33)</f>
        <v>39.34279569892473</v>
      </c>
      <c r="CB34" s="35">
        <f>AVERAGE(CB3:CB33)</f>
        <v>38.31516129032258</v>
      </c>
      <c r="CC34" s="39">
        <f>MIN(CC3:CC33)</f>
        <v>15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75</v>
      </c>
      <c r="C36" s="92">
        <f>MAX(C3:C33)</f>
        <v>82</v>
      </c>
      <c r="D36" s="92">
        <f aca="true" t="shared" si="8" ref="D36:BB36">MAX(D3:D33)</f>
        <v>66</v>
      </c>
      <c r="E36" s="92">
        <f t="shared" si="8"/>
        <v>54</v>
      </c>
      <c r="F36" s="92">
        <f t="shared" si="8"/>
        <v>74</v>
      </c>
      <c r="G36" s="92">
        <f t="shared" si="8"/>
        <v>82</v>
      </c>
      <c r="H36" s="92">
        <f t="shared" si="8"/>
        <v>80</v>
      </c>
      <c r="I36" s="92">
        <f t="shared" si="8"/>
        <v>77</v>
      </c>
      <c r="J36" s="93">
        <f t="shared" si="8"/>
        <v>70</v>
      </c>
      <c r="K36" s="92">
        <f t="shared" si="8"/>
        <v>71</v>
      </c>
      <c r="L36" s="92">
        <f t="shared" si="8"/>
        <v>84</v>
      </c>
      <c r="M36" s="92">
        <f t="shared" si="8"/>
        <v>91</v>
      </c>
      <c r="N36" s="92">
        <f t="shared" si="8"/>
        <v>74</v>
      </c>
      <c r="O36" s="92">
        <f t="shared" si="8"/>
        <v>62</v>
      </c>
      <c r="P36" s="92">
        <f t="shared" si="8"/>
        <v>63</v>
      </c>
      <c r="Q36" s="92">
        <f t="shared" si="8"/>
        <v>79</v>
      </c>
      <c r="R36" s="92">
        <f t="shared" si="8"/>
        <v>54</v>
      </c>
      <c r="S36" s="92">
        <f t="shared" si="8"/>
        <v>72</v>
      </c>
      <c r="T36" s="92">
        <f t="shared" si="8"/>
        <v>70</v>
      </c>
      <c r="U36" s="92">
        <f t="shared" si="8"/>
        <v>77</v>
      </c>
      <c r="V36" s="92">
        <f t="shared" si="8"/>
        <v>59</v>
      </c>
      <c r="W36" s="92">
        <f t="shared" si="8"/>
        <v>68</v>
      </c>
      <c r="X36" s="92">
        <f t="shared" si="8"/>
        <v>79</v>
      </c>
      <c r="Y36" s="92">
        <f t="shared" si="8"/>
        <v>73</v>
      </c>
      <c r="Z36" s="92">
        <f t="shared" si="8"/>
        <v>57</v>
      </c>
      <c r="AA36" s="92">
        <f t="shared" si="8"/>
        <v>64</v>
      </c>
      <c r="AB36" s="92">
        <f t="shared" si="8"/>
        <v>64</v>
      </c>
      <c r="AC36" s="92">
        <f t="shared" si="8"/>
        <v>67</v>
      </c>
      <c r="AD36" s="92">
        <f t="shared" si="8"/>
        <v>75</v>
      </c>
      <c r="AE36" s="92">
        <f t="shared" si="8"/>
        <v>72</v>
      </c>
      <c r="AF36" s="92">
        <f t="shared" si="8"/>
        <v>51</v>
      </c>
      <c r="AG36" s="92">
        <f t="shared" si="8"/>
        <v>78</v>
      </c>
      <c r="AH36" s="92">
        <f t="shared" si="8"/>
        <v>77</v>
      </c>
      <c r="AI36" s="92">
        <f t="shared" si="8"/>
        <v>73</v>
      </c>
      <c r="AJ36" s="92">
        <f t="shared" si="8"/>
        <v>79</v>
      </c>
      <c r="AK36" s="92">
        <f t="shared" si="8"/>
        <v>63</v>
      </c>
      <c r="AL36" s="92">
        <f t="shared" si="8"/>
        <v>69</v>
      </c>
      <c r="AM36" s="92">
        <f t="shared" si="8"/>
        <v>63</v>
      </c>
      <c r="AN36" s="92">
        <f t="shared" si="8"/>
        <v>62</v>
      </c>
      <c r="AO36" s="92">
        <f t="shared" si="8"/>
        <v>63</v>
      </c>
      <c r="AP36" s="92">
        <f t="shared" si="8"/>
        <v>55</v>
      </c>
      <c r="AQ36" s="92">
        <f t="shared" si="8"/>
        <v>74</v>
      </c>
      <c r="AR36" s="92">
        <f t="shared" si="8"/>
        <v>57</v>
      </c>
      <c r="AS36" s="92">
        <f t="shared" si="8"/>
        <v>51</v>
      </c>
      <c r="AT36" s="92">
        <f t="shared" si="8"/>
        <v>86.6</v>
      </c>
      <c r="AU36" s="92">
        <f t="shared" si="8"/>
        <v>56.8</v>
      </c>
      <c r="AV36" s="92">
        <f t="shared" si="8"/>
        <v>56.7</v>
      </c>
      <c r="AW36" s="92">
        <f t="shared" si="8"/>
        <v>65.3</v>
      </c>
      <c r="AX36" s="92">
        <f t="shared" si="8"/>
        <v>73.7</v>
      </c>
      <c r="AY36" s="92">
        <f t="shared" si="8"/>
        <v>76.2</v>
      </c>
      <c r="AZ36" s="92">
        <f t="shared" si="8"/>
        <v>76.4</v>
      </c>
      <c r="BA36" s="92">
        <f t="shared" si="8"/>
        <v>63.7</v>
      </c>
      <c r="BB36" s="92">
        <f t="shared" si="8"/>
        <v>54</v>
      </c>
      <c r="BC36" s="92">
        <f aca="true" t="shared" si="9" ref="BC36:BH36">MAX(BC3:BC33)</f>
        <v>65.7</v>
      </c>
      <c r="BD36" s="92">
        <f t="shared" si="9"/>
        <v>83.2</v>
      </c>
      <c r="BE36" s="92">
        <f t="shared" si="9"/>
        <v>75.5</v>
      </c>
      <c r="BF36" s="92">
        <f t="shared" si="9"/>
        <v>74.5</v>
      </c>
      <c r="BG36" s="92">
        <f t="shared" si="9"/>
        <v>75.9</v>
      </c>
      <c r="BH36" s="92">
        <f t="shared" si="9"/>
        <v>78</v>
      </c>
      <c r="BI36" s="92">
        <f aca="true" t="shared" si="10" ref="BI36:BN36">MAX(BI3:BI33)</f>
        <v>72.2</v>
      </c>
      <c r="BJ36" s="92">
        <f t="shared" si="10"/>
        <v>64.2</v>
      </c>
      <c r="BK36" s="92">
        <f t="shared" si="10"/>
        <v>74.7</v>
      </c>
      <c r="BL36" s="92">
        <f t="shared" si="10"/>
        <v>69.4</v>
      </c>
      <c r="BM36" s="92">
        <f t="shared" si="10"/>
        <v>60</v>
      </c>
      <c r="BN36" s="92">
        <f t="shared" si="10"/>
        <v>59.8</v>
      </c>
      <c r="BO36" s="92">
        <f>MAX(BO3:BO33)</f>
        <v>67.9</v>
      </c>
      <c r="BP36" s="92">
        <f>MAX(BP3:BP33)</f>
        <v>69.9</v>
      </c>
      <c r="BQ36" s="92">
        <f>MAX(BQ3:BQ33)</f>
        <v>75.8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29</v>
      </c>
      <c r="C37" s="98">
        <f aca="true" t="shared" si="11" ref="C37:BB37">MIN(C3:C33)</f>
        <v>22</v>
      </c>
      <c r="D37" s="98">
        <f t="shared" si="11"/>
        <v>24</v>
      </c>
      <c r="E37" s="98">
        <f t="shared" si="11"/>
        <v>23</v>
      </c>
      <c r="F37" s="98">
        <f t="shared" si="11"/>
        <v>26</v>
      </c>
      <c r="G37" s="98">
        <f t="shared" si="11"/>
        <v>30</v>
      </c>
      <c r="H37" s="98">
        <f t="shared" si="11"/>
        <v>29</v>
      </c>
      <c r="I37" s="98">
        <f t="shared" si="11"/>
        <v>25</v>
      </c>
      <c r="J37" s="99">
        <f t="shared" si="11"/>
        <v>22</v>
      </c>
      <c r="K37" s="98">
        <f t="shared" si="11"/>
        <v>26</v>
      </c>
      <c r="L37" s="98">
        <f t="shared" si="11"/>
        <v>26</v>
      </c>
      <c r="M37" s="98">
        <f t="shared" si="11"/>
        <v>23</v>
      </c>
      <c r="N37" s="98">
        <f t="shared" si="11"/>
        <v>23</v>
      </c>
      <c r="O37" s="98">
        <f t="shared" si="11"/>
        <v>27</v>
      </c>
      <c r="P37" s="98">
        <f t="shared" si="11"/>
        <v>18</v>
      </c>
      <c r="Q37" s="98">
        <f t="shared" si="11"/>
        <v>24</v>
      </c>
      <c r="R37" s="98">
        <f t="shared" si="11"/>
        <v>18</v>
      </c>
      <c r="S37" s="98">
        <f t="shared" si="11"/>
        <v>25</v>
      </c>
      <c r="T37" s="98">
        <f t="shared" si="11"/>
        <v>25</v>
      </c>
      <c r="U37" s="98">
        <f t="shared" si="11"/>
        <v>22</v>
      </c>
      <c r="V37" s="98">
        <f t="shared" si="11"/>
        <v>15</v>
      </c>
      <c r="W37" s="98">
        <f t="shared" si="11"/>
        <v>24</v>
      </c>
      <c r="X37" s="98">
        <f t="shared" si="11"/>
        <v>21</v>
      </c>
      <c r="Y37" s="98">
        <f t="shared" si="11"/>
        <v>17</v>
      </c>
      <c r="Z37" s="98">
        <f t="shared" si="11"/>
        <v>20</v>
      </c>
      <c r="AA37" s="98">
        <f t="shared" si="11"/>
        <v>20</v>
      </c>
      <c r="AB37" s="98">
        <f t="shared" si="11"/>
        <v>25</v>
      </c>
      <c r="AC37" s="98">
        <f t="shared" si="11"/>
        <v>21</v>
      </c>
      <c r="AD37" s="98">
        <f t="shared" si="11"/>
        <v>19</v>
      </c>
      <c r="AE37" s="98">
        <f t="shared" si="11"/>
        <v>29</v>
      </c>
      <c r="AF37" s="98">
        <f t="shared" si="11"/>
        <v>26</v>
      </c>
      <c r="AG37" s="98">
        <f t="shared" si="11"/>
        <v>21</v>
      </c>
      <c r="AH37" s="98">
        <f t="shared" si="11"/>
        <v>26</v>
      </c>
      <c r="AI37" s="98">
        <f t="shared" si="11"/>
        <v>22</v>
      </c>
      <c r="AJ37" s="98">
        <f t="shared" si="11"/>
        <v>27</v>
      </c>
      <c r="AK37" s="98">
        <f t="shared" si="11"/>
        <v>19</v>
      </c>
      <c r="AL37" s="98">
        <f t="shared" si="11"/>
        <v>19</v>
      </c>
      <c r="AM37" s="98">
        <f t="shared" si="11"/>
        <v>23</v>
      </c>
      <c r="AN37" s="98">
        <f t="shared" si="11"/>
        <v>28</v>
      </c>
      <c r="AO37" s="98">
        <f t="shared" si="11"/>
        <v>26</v>
      </c>
      <c r="AP37" s="98">
        <f t="shared" si="11"/>
        <v>23</v>
      </c>
      <c r="AQ37" s="98">
        <f t="shared" si="11"/>
        <v>22</v>
      </c>
      <c r="AR37" s="98">
        <f t="shared" si="11"/>
        <v>24</v>
      </c>
      <c r="AS37" s="98">
        <f t="shared" si="11"/>
        <v>21</v>
      </c>
      <c r="AT37" s="98">
        <f t="shared" si="11"/>
        <v>27.9</v>
      </c>
      <c r="AU37" s="98">
        <f t="shared" si="11"/>
        <v>24.1</v>
      </c>
      <c r="AV37" s="98">
        <f t="shared" si="11"/>
        <v>19.6</v>
      </c>
      <c r="AW37" s="98">
        <f t="shared" si="11"/>
        <v>25.2</v>
      </c>
      <c r="AX37" s="98">
        <f t="shared" si="11"/>
        <v>21.7</v>
      </c>
      <c r="AY37" s="98">
        <f t="shared" si="11"/>
        <v>25.9</v>
      </c>
      <c r="AZ37" s="98">
        <f t="shared" si="11"/>
        <v>21.6</v>
      </c>
      <c r="BA37" s="98">
        <f t="shared" si="11"/>
        <v>23.6</v>
      </c>
      <c r="BB37" s="98">
        <f t="shared" si="11"/>
        <v>20.6</v>
      </c>
      <c r="BC37" s="98">
        <f aca="true" t="shared" si="12" ref="BC37:BH37">MIN(BC3:BC33)</f>
        <v>24.3</v>
      </c>
      <c r="BD37" s="98">
        <f t="shared" si="12"/>
        <v>29.1</v>
      </c>
      <c r="BE37" s="98">
        <f t="shared" si="12"/>
        <v>26.2</v>
      </c>
      <c r="BF37" s="98">
        <f t="shared" si="12"/>
        <v>20.9</v>
      </c>
      <c r="BG37" s="98">
        <f t="shared" si="12"/>
        <v>19.9</v>
      </c>
      <c r="BH37" s="98">
        <f t="shared" si="12"/>
        <v>20.2</v>
      </c>
      <c r="BI37" s="98">
        <f aca="true" t="shared" si="13" ref="BI37:BN37">MIN(BI3:BI33)</f>
        <v>18.9</v>
      </c>
      <c r="BJ37" s="98">
        <f t="shared" si="13"/>
        <v>20.1</v>
      </c>
      <c r="BK37" s="98">
        <f t="shared" si="13"/>
        <v>20.9</v>
      </c>
      <c r="BL37" s="98">
        <f t="shared" si="13"/>
        <v>21.3</v>
      </c>
      <c r="BM37" s="98">
        <f t="shared" si="13"/>
        <v>21.6</v>
      </c>
      <c r="BN37" s="98">
        <f t="shared" si="13"/>
        <v>17</v>
      </c>
      <c r="BO37" s="98">
        <f>MIN(BO3:BO33)</f>
        <v>18.1</v>
      </c>
      <c r="BP37" s="98">
        <f>MIN(BP3:BP33)</f>
        <v>24.1</v>
      </c>
      <c r="BQ37" s="98">
        <f>MIN(BQ3:BQ33)</f>
        <v>21.4</v>
      </c>
      <c r="BR37" s="98"/>
      <c r="BS37" s="98"/>
      <c r="BT37" s="98"/>
      <c r="BU37" s="98"/>
      <c r="BV37" s="98"/>
      <c r="BW37" s="98"/>
      <c r="BY37" s="31">
        <f>STDEV(J3:AM33)</f>
        <v>12.654055296836571</v>
      </c>
      <c r="BZ37" s="31">
        <f>STDEV(T3:AW33)</f>
        <v>11.82804229948281</v>
      </c>
      <c r="CA37" s="31">
        <f>STDEV(AD3:BG33)</f>
        <v>11.922407769839868</v>
      </c>
      <c r="CB37" s="31">
        <f>STDEV(AN3:BQ33)</f>
        <v>12.33799806097589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5</v>
      </c>
      <c r="C41" s="70">
        <f>COUNTIF(C3:C33,$B$40)</f>
        <v>9</v>
      </c>
      <c r="D41" s="70">
        <f aca="true" t="shared" si="14" ref="D41:BB41">COUNTIF(D3:D33,$B$40)</f>
        <v>16</v>
      </c>
      <c r="E41" s="70">
        <f t="shared" si="14"/>
        <v>26</v>
      </c>
      <c r="F41" s="70">
        <f t="shared" si="14"/>
        <v>10</v>
      </c>
      <c r="G41" s="70">
        <f t="shared" si="14"/>
        <v>7</v>
      </c>
      <c r="H41" s="70">
        <f t="shared" si="14"/>
        <v>16</v>
      </c>
      <c r="I41" s="70">
        <f t="shared" si="14"/>
        <v>17</v>
      </c>
      <c r="J41" s="71">
        <f t="shared" si="14"/>
        <v>13</v>
      </c>
      <c r="K41" s="70">
        <f t="shared" si="14"/>
        <v>14</v>
      </c>
      <c r="L41" s="70">
        <f t="shared" si="14"/>
        <v>15</v>
      </c>
      <c r="M41" s="70">
        <f t="shared" si="14"/>
        <v>15</v>
      </c>
      <c r="N41" s="70">
        <f t="shared" si="14"/>
        <v>21</v>
      </c>
      <c r="O41" s="70">
        <f t="shared" si="14"/>
        <v>17</v>
      </c>
      <c r="P41" s="70">
        <f t="shared" si="14"/>
        <v>20</v>
      </c>
      <c r="Q41" s="70">
        <f t="shared" si="14"/>
        <v>11</v>
      </c>
      <c r="R41" s="70">
        <f t="shared" si="14"/>
        <v>23</v>
      </c>
      <c r="S41" s="70">
        <f t="shared" si="14"/>
        <v>19</v>
      </c>
      <c r="T41" s="70">
        <f t="shared" si="14"/>
        <v>17</v>
      </c>
      <c r="U41" s="70">
        <f t="shared" si="14"/>
        <v>12</v>
      </c>
      <c r="V41" s="70">
        <f t="shared" si="14"/>
        <v>24</v>
      </c>
      <c r="W41" s="70">
        <f t="shared" si="14"/>
        <v>12</v>
      </c>
      <c r="X41" s="70">
        <f t="shared" si="14"/>
        <v>15</v>
      </c>
      <c r="Y41" s="70">
        <f t="shared" si="14"/>
        <v>23</v>
      </c>
      <c r="Z41" s="70">
        <f t="shared" si="14"/>
        <v>16</v>
      </c>
      <c r="AA41" s="70">
        <f t="shared" si="14"/>
        <v>18</v>
      </c>
      <c r="AB41" s="70">
        <f t="shared" si="14"/>
        <v>20</v>
      </c>
      <c r="AC41" s="70">
        <f t="shared" si="14"/>
        <v>18</v>
      </c>
      <c r="AD41" s="70">
        <f t="shared" si="14"/>
        <v>23</v>
      </c>
      <c r="AE41" s="70">
        <f t="shared" si="14"/>
        <v>10</v>
      </c>
      <c r="AF41" s="70">
        <f t="shared" si="14"/>
        <v>22</v>
      </c>
      <c r="AG41" s="70">
        <f t="shared" si="14"/>
        <v>17</v>
      </c>
      <c r="AH41" s="70">
        <f t="shared" si="14"/>
        <v>18</v>
      </c>
      <c r="AI41" s="70">
        <f t="shared" si="14"/>
        <v>18</v>
      </c>
      <c r="AJ41" s="70">
        <f t="shared" si="14"/>
        <v>12</v>
      </c>
      <c r="AK41" s="70">
        <f t="shared" si="14"/>
        <v>20</v>
      </c>
      <c r="AL41" s="70">
        <f t="shared" si="14"/>
        <v>20</v>
      </c>
      <c r="AM41" s="70">
        <f t="shared" si="14"/>
        <v>20</v>
      </c>
      <c r="AN41" s="70">
        <f t="shared" si="14"/>
        <v>13</v>
      </c>
      <c r="AO41" s="70">
        <f t="shared" si="14"/>
        <v>17</v>
      </c>
      <c r="AP41" s="70">
        <f t="shared" si="14"/>
        <v>16</v>
      </c>
      <c r="AQ41" s="70">
        <f t="shared" si="14"/>
        <v>21</v>
      </c>
      <c r="AR41" s="70">
        <f t="shared" si="14"/>
        <v>28</v>
      </c>
      <c r="AS41" s="70">
        <f t="shared" si="14"/>
        <v>18</v>
      </c>
      <c r="AT41" s="70">
        <f t="shared" si="14"/>
        <v>15</v>
      </c>
      <c r="AU41" s="70">
        <f t="shared" si="14"/>
        <v>17</v>
      </c>
      <c r="AV41" s="70">
        <f t="shared" si="14"/>
        <v>21</v>
      </c>
      <c r="AW41" s="70">
        <f t="shared" si="14"/>
        <v>24</v>
      </c>
      <c r="AX41" s="70">
        <f t="shared" si="14"/>
        <v>24</v>
      </c>
      <c r="AY41" s="70">
        <f t="shared" si="14"/>
        <v>11</v>
      </c>
      <c r="AZ41" s="70">
        <f t="shared" si="14"/>
        <v>20</v>
      </c>
      <c r="BA41" s="70">
        <f t="shared" si="14"/>
        <v>18</v>
      </c>
      <c r="BB41" s="70">
        <f t="shared" si="14"/>
        <v>27</v>
      </c>
      <c r="BC41" s="70">
        <f aca="true" t="shared" si="15" ref="BC41:BI41">COUNTIF(BC3:BC33,$B$40)</f>
        <v>17</v>
      </c>
      <c r="BD41" s="70">
        <f t="shared" si="15"/>
        <v>16</v>
      </c>
      <c r="BE41" s="70">
        <f t="shared" si="15"/>
        <v>8</v>
      </c>
      <c r="BF41" s="70">
        <f t="shared" si="15"/>
        <v>23</v>
      </c>
      <c r="BG41" s="70">
        <f t="shared" si="15"/>
        <v>15</v>
      </c>
      <c r="BH41" s="70">
        <f t="shared" si="15"/>
        <v>21</v>
      </c>
      <c r="BI41" s="70">
        <f t="shared" si="15"/>
        <v>23</v>
      </c>
      <c r="BJ41" s="70">
        <f aca="true" t="shared" si="16" ref="BJ41:BO41">COUNTIF(BJ3:BJ33,$B$40)</f>
        <v>23</v>
      </c>
      <c r="BK41" s="70">
        <f t="shared" si="16"/>
        <v>24</v>
      </c>
      <c r="BL41" s="70">
        <f t="shared" si="16"/>
        <v>17</v>
      </c>
      <c r="BM41" s="70">
        <f t="shared" si="16"/>
        <v>25</v>
      </c>
      <c r="BN41" s="70">
        <f t="shared" si="16"/>
        <v>23</v>
      </c>
      <c r="BO41" s="70">
        <f t="shared" si="16"/>
        <v>21</v>
      </c>
      <c r="BP41" s="70">
        <f>COUNTIF(BP3:BP33,$B$40)</f>
        <v>15</v>
      </c>
      <c r="BQ41" s="70">
        <f>COUNTIF(BQ3:BQ33,$B$40)</f>
        <v>18</v>
      </c>
      <c r="BR41" s="70"/>
      <c r="BS41" s="70"/>
      <c r="BT41" s="70"/>
      <c r="BU41" s="70"/>
      <c r="BV41" s="70"/>
      <c r="BW41" s="70"/>
      <c r="BY41" s="89">
        <f>SUM(J41:AM41)</f>
        <v>523</v>
      </c>
      <c r="BZ41" s="90">
        <f>SUM(T41:AW41)</f>
        <v>545</v>
      </c>
      <c r="CA41" s="90">
        <f>SUM(AD41:BG41)</f>
        <v>549</v>
      </c>
      <c r="CB41" s="90">
        <f>SUM(AN41:BQ41)</f>
        <v>579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15</v>
      </c>
    </row>
    <row r="46" spans="1:2" ht="11.25">
      <c r="A46" s="83">
        <v>2</v>
      </c>
      <c r="B46" s="84">
        <f>SMALL($B$3:$BW$33,2)</f>
        <v>17</v>
      </c>
    </row>
    <row r="47" spans="1:2" ht="11.25">
      <c r="A47" s="83">
        <v>3</v>
      </c>
      <c r="B47" s="84">
        <f>SMALL($B$3:$BW$33,3)</f>
        <v>17</v>
      </c>
    </row>
    <row r="48" spans="1:2" ht="11.25">
      <c r="A48" s="83">
        <v>4</v>
      </c>
      <c r="B48" s="84">
        <f>SMALL($B$3:$BW$33,4)</f>
        <v>18</v>
      </c>
    </row>
    <row r="49" spans="1:2" ht="11.25">
      <c r="A49" s="83">
        <v>5</v>
      </c>
      <c r="B49" s="84">
        <f>SMALL($B$3:$BW$33,5)</f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topLeftCell="AW1" activePane="topRight" state="frozen"/>
      <selection pane="topLeft" activeCell="BY4" sqref="BY4"/>
      <selection pane="topRight" activeCell="BR3" sqref="BR3"/>
    </sheetView>
  </sheetViews>
  <sheetFormatPr defaultColWidth="6.75390625" defaultRowHeight="12"/>
  <cols>
    <col min="1" max="76" width="6.75390625" style="0" customWidth="1"/>
    <col min="77" max="80" width="8.75390625" style="7" customWidth="1"/>
  </cols>
  <sheetData>
    <row r="1" spans="2:80" ht="10.5">
      <c r="B1" t="s">
        <v>17</v>
      </c>
      <c r="BF1" t="s">
        <v>16</v>
      </c>
      <c r="BY1" s="7" t="s">
        <v>5</v>
      </c>
      <c r="BZ1" s="7" t="s">
        <v>7</v>
      </c>
      <c r="CA1" s="7" t="s">
        <v>41</v>
      </c>
      <c r="CB1" s="7" t="s">
        <v>47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6</v>
      </c>
      <c r="BZ2" s="8" t="s">
        <v>6</v>
      </c>
      <c r="CA2" s="8" t="s">
        <v>6</v>
      </c>
      <c r="CB2" s="8" t="s">
        <v>46</v>
      </c>
    </row>
    <row r="3" spans="1:80" ht="11.25">
      <c r="A3" s="5">
        <v>1</v>
      </c>
      <c r="B3" s="4"/>
      <c r="C3" s="4">
        <f>'1月'!C34</f>
        <v>44.774193548387096</v>
      </c>
      <c r="D3" s="4">
        <f>'1月'!D34</f>
        <v>30.483870967741936</v>
      </c>
      <c r="E3" s="4">
        <f>'1月'!E34</f>
        <v>36.96774193548387</v>
      </c>
      <c r="F3" s="4">
        <f>'1月'!F34</f>
        <v>34.354838709677416</v>
      </c>
      <c r="G3" s="4">
        <f>'1月'!G34</f>
        <v>35.774193548387096</v>
      </c>
      <c r="H3" s="4">
        <f>'1月'!H34</f>
        <v>38.45161290322581</v>
      </c>
      <c r="I3" s="4">
        <f>'1月'!I34</f>
        <v>35.516129032258064</v>
      </c>
      <c r="J3" s="4">
        <f>'1月'!J34</f>
        <v>35.483870967741936</v>
      </c>
      <c r="K3" s="4">
        <f>'1月'!K34</f>
        <v>35.903225806451616</v>
      </c>
      <c r="L3" s="4">
        <f>'1月'!L34</f>
        <v>27.70967741935484</v>
      </c>
      <c r="M3" s="4">
        <f>'1月'!M34</f>
        <v>43.645161290322584</v>
      </c>
      <c r="N3" s="4">
        <f>'1月'!N34</f>
        <v>34.806451612903224</v>
      </c>
      <c r="O3" s="4">
        <f>'1月'!O34</f>
        <v>31.516129032258064</v>
      </c>
      <c r="P3" s="4">
        <f>'1月'!P34</f>
        <v>31.903225806451612</v>
      </c>
      <c r="Q3" s="4">
        <f>'1月'!Q34</f>
        <v>30.193548387096776</v>
      </c>
      <c r="R3" s="4">
        <f>'1月'!R34</f>
        <v>40.935483870967744</v>
      </c>
      <c r="S3" s="4">
        <f>'1月'!S34</f>
        <v>32.58064516129032</v>
      </c>
      <c r="T3" s="4">
        <f>'1月'!T34</f>
        <v>34.83870967741935</v>
      </c>
      <c r="U3" s="4">
        <f>'1月'!U34</f>
        <v>44.32258064516129</v>
      </c>
      <c r="V3" s="4">
        <f>'1月'!V34</f>
        <v>40.193548387096776</v>
      </c>
      <c r="W3" s="4">
        <f>'1月'!W34</f>
        <v>31.06451612903226</v>
      </c>
      <c r="X3" s="4">
        <f>'1月'!X34</f>
        <v>37.225806451612904</v>
      </c>
      <c r="Y3" s="4">
        <f>'1月'!Y34</f>
        <v>30.612903225806452</v>
      </c>
      <c r="Z3" s="4">
        <f>'1月'!Z34</f>
        <v>33.16129032258065</v>
      </c>
      <c r="AA3" s="4">
        <f>'1月'!AA34</f>
        <v>35.064516129032256</v>
      </c>
      <c r="AB3" s="4">
        <f>'1月'!AB34</f>
        <v>32.61290322580645</v>
      </c>
      <c r="AC3" s="4">
        <f>'1月'!AC34</f>
        <v>34</v>
      </c>
      <c r="AD3" s="4">
        <f>'1月'!AD34</f>
        <v>28.838709677419356</v>
      </c>
      <c r="AE3" s="4">
        <f>'1月'!AE34</f>
        <v>35.645161290322584</v>
      </c>
      <c r="AF3" s="4">
        <f>'1月'!AF34</f>
        <v>39.87096774193548</v>
      </c>
      <c r="AG3" s="4">
        <f>'1月'!AG34</f>
        <v>34.354838709677416</v>
      </c>
      <c r="AH3" s="4">
        <f>'1月'!AH34</f>
        <v>32.645161290322584</v>
      </c>
      <c r="AI3" s="4">
        <f>'1月'!AI34</f>
        <v>32.58064516129032</v>
      </c>
      <c r="AJ3" s="4">
        <f>'1月'!AJ34</f>
        <v>34.96774193548387</v>
      </c>
      <c r="AK3" s="4">
        <f>'1月'!AK34</f>
        <v>38.774193548387096</v>
      </c>
      <c r="AL3" s="4">
        <f>'1月'!AL34</f>
        <v>43.903225806451616</v>
      </c>
      <c r="AM3" s="4">
        <f>'1月'!AM34</f>
        <v>35.54838709677419</v>
      </c>
      <c r="AN3" s="4">
        <f>'1月'!AN34</f>
        <v>32.87096774193548</v>
      </c>
      <c r="AO3" s="4">
        <f>'1月'!AO34</f>
        <v>39.12903225806452</v>
      </c>
      <c r="AP3" s="4">
        <f>'1月'!AP34</f>
        <v>40.61290322580645</v>
      </c>
      <c r="AQ3" s="4">
        <f>'1月'!AQ34</f>
        <v>36.83870967741935</v>
      </c>
      <c r="AR3" s="4">
        <f>'1月'!AR34</f>
        <v>32.87096774193548</v>
      </c>
      <c r="AS3" s="4">
        <f>'1月'!AS34</f>
        <v>36.83870967741935</v>
      </c>
      <c r="AT3" s="4">
        <f>'1月'!AT34</f>
        <v>31.345161290322576</v>
      </c>
      <c r="AU3" s="4">
        <f>'1月'!AU34</f>
        <v>37.896774193548396</v>
      </c>
      <c r="AV3" s="4">
        <f>'1月'!AV34</f>
        <v>31.89354838709677</v>
      </c>
      <c r="AW3" s="4">
        <f>'1月'!AW34</f>
        <v>39.0258064516129</v>
      </c>
      <c r="AX3" s="4">
        <f>'1月'!AX34</f>
        <v>34.61290322580645</v>
      </c>
      <c r="AY3" s="4">
        <f>'1月'!AY34</f>
        <v>35.07419354838709</v>
      </c>
      <c r="AZ3" s="4">
        <f>'1月'!AZ34</f>
        <v>34.74838709677419</v>
      </c>
      <c r="BA3" s="4">
        <f>'1月'!BA34</f>
        <v>33.512903225806454</v>
      </c>
      <c r="BB3" s="4">
        <f>'1月'!BB34</f>
        <v>36.88709677419355</v>
      </c>
      <c r="BC3" s="4">
        <f>'1月'!BC34</f>
        <v>34.70645161290322</v>
      </c>
      <c r="BD3" s="4">
        <f>'1月'!BD34</f>
        <v>35.699999999999996</v>
      </c>
      <c r="BE3" s="4">
        <f>'1月'!BE34</f>
        <v>35.85483870967742</v>
      </c>
      <c r="BF3" s="4">
        <f>'1月'!BF34</f>
        <v>41.49032258064516</v>
      </c>
      <c r="BG3" s="4">
        <f>'1月'!BG34</f>
        <v>31.512903225806454</v>
      </c>
      <c r="BH3" s="4">
        <f>'1月'!BH34</f>
        <v>29.622580645161293</v>
      </c>
      <c r="BI3" s="4">
        <f>'1月'!BI34</f>
        <v>34.48709677419355</v>
      </c>
      <c r="BJ3" s="4">
        <f>'1月'!BJ34</f>
        <v>32.69032258064515</v>
      </c>
      <c r="BK3" s="4">
        <f>'1月'!BK34</f>
        <v>29.54516129032258</v>
      </c>
      <c r="BL3" s="4">
        <f>'1月'!BL34</f>
        <v>33.68064516129032</v>
      </c>
      <c r="BM3" s="4">
        <f>'1月'!BM34</f>
        <v>36.435483870967744</v>
      </c>
      <c r="BN3" s="4">
        <f>'1月'!BN34</f>
        <v>30.05483870967742</v>
      </c>
      <c r="BO3" s="4">
        <f>'1月'!BO34</f>
        <v>30.04838709677419</v>
      </c>
      <c r="BP3" s="4">
        <f>'1月'!BP34</f>
        <v>26.04193548387096</v>
      </c>
      <c r="BQ3" s="4">
        <f>'1月'!BQ34</f>
        <v>40.35806451612902</v>
      </c>
      <c r="BR3" s="4"/>
      <c r="BS3" s="4"/>
      <c r="BT3" s="4"/>
      <c r="BU3" s="4"/>
      <c r="BV3" s="4"/>
      <c r="BW3" s="4"/>
      <c r="BY3" s="17">
        <f>MAX(B3:BW3)</f>
        <v>44.774193548387096</v>
      </c>
      <c r="BZ3" s="17">
        <f>AVERAGE(T3:AW3)</f>
        <v>35.65161290322581</v>
      </c>
      <c r="CA3" s="17">
        <f>AVERAGE(AD3:BG3)</f>
        <v>35.68505376344087</v>
      </c>
      <c r="CB3" s="17">
        <f>AVERAGE(AN3:BQ3)</f>
        <v>34.54623655913977</v>
      </c>
    </row>
    <row r="4" spans="1:80" ht="11.25">
      <c r="A4" s="5">
        <v>2</v>
      </c>
      <c r="B4" s="4"/>
      <c r="C4" s="4">
        <f>'2月'!C34</f>
        <v>40.57142857142857</v>
      </c>
      <c r="D4" s="4">
        <f>'2月'!D34</f>
        <v>33.892857142857146</v>
      </c>
      <c r="E4" s="4">
        <f>'2月'!E34</f>
        <v>36.41379310344828</v>
      </c>
      <c r="F4" s="4">
        <f>'2月'!F34</f>
        <v>38.82142857142857</v>
      </c>
      <c r="G4" s="4">
        <f>'2月'!G34</f>
        <v>36.142857142857146</v>
      </c>
      <c r="H4" s="4">
        <f>'2月'!H34</f>
        <v>49.82142857142857</v>
      </c>
      <c r="I4" s="4">
        <f>'2月'!I34</f>
        <v>36.96551724137931</v>
      </c>
      <c r="J4" s="4">
        <f>'2月'!J34</f>
        <v>32.892857142857146</v>
      </c>
      <c r="K4" s="4">
        <f>'2月'!K34</f>
        <v>32.464285714285715</v>
      </c>
      <c r="L4" s="4">
        <f>'2月'!L34</f>
        <v>37.67857142857143</v>
      </c>
      <c r="M4" s="4">
        <f>'2月'!M34</f>
        <v>41.37931034482759</v>
      </c>
      <c r="N4" s="4">
        <f>'2月'!N34</f>
        <v>30.785714285714285</v>
      </c>
      <c r="O4" s="4">
        <f>'2月'!O34</f>
        <v>38.642857142857146</v>
      </c>
      <c r="P4" s="4">
        <f>'2月'!P34</f>
        <v>43.32142857142857</v>
      </c>
      <c r="Q4" s="4">
        <f>'2月'!Q34</f>
        <v>30.620689655172413</v>
      </c>
      <c r="R4" s="4">
        <f>'2月'!R34</f>
        <v>46.464285714285715</v>
      </c>
      <c r="S4" s="4">
        <f>'2月'!S34</f>
        <v>33.5</v>
      </c>
      <c r="T4" s="4">
        <f>'2月'!T34</f>
        <v>34.392857142857146</v>
      </c>
      <c r="U4" s="4">
        <f>'2月'!U34</f>
        <v>41.48275862068966</v>
      </c>
      <c r="V4" s="4">
        <f>'2月'!V34</f>
        <v>36.892857142857146</v>
      </c>
      <c r="W4" s="4">
        <f>'2月'!W34</f>
        <v>44.75</v>
      </c>
      <c r="X4" s="4">
        <f>'2月'!X34</f>
        <v>35.964285714285715</v>
      </c>
      <c r="Y4" s="4">
        <f>'2月'!Y34</f>
        <v>46.724137931034484</v>
      </c>
      <c r="Z4" s="4">
        <f>'2月'!Z34</f>
        <v>31.321428571428573</v>
      </c>
      <c r="AA4" s="4">
        <f>'2月'!AA34</f>
        <v>30.178571428571427</v>
      </c>
      <c r="AB4" s="4">
        <f>'2月'!AB34</f>
        <v>38.642857142857146</v>
      </c>
      <c r="AC4" s="4">
        <f>'2月'!AC34</f>
        <v>25.620689655172413</v>
      </c>
      <c r="AD4" s="4">
        <f>'2月'!AD34</f>
        <v>38.464285714285715</v>
      </c>
      <c r="AE4" s="4">
        <f>'2月'!AE34</f>
        <v>33.607142857142854</v>
      </c>
      <c r="AF4" s="4">
        <f>'2月'!AF34</f>
        <v>38.892857142857146</v>
      </c>
      <c r="AG4" s="4">
        <f>'2月'!AG34</f>
        <v>36.03448275862069</v>
      </c>
      <c r="AH4" s="4">
        <f>'2月'!AH34</f>
        <v>41.607142857142854</v>
      </c>
      <c r="AI4" s="4">
        <f>'2月'!AI34</f>
        <v>35.964285714285715</v>
      </c>
      <c r="AJ4" s="4">
        <f>'2月'!AJ34</f>
        <v>41</v>
      </c>
      <c r="AK4" s="4">
        <f>'2月'!AK34</f>
        <v>30.24137931034483</v>
      </c>
      <c r="AL4" s="4">
        <f>'2月'!AL34</f>
        <v>44</v>
      </c>
      <c r="AM4" s="4">
        <f>'2月'!AM34</f>
        <v>54.17857142857143</v>
      </c>
      <c r="AN4" s="4">
        <f>'2月'!AN34</f>
        <v>29.535714285714285</v>
      </c>
      <c r="AO4" s="4">
        <f>'2月'!AO34</f>
        <v>35.689655172413794</v>
      </c>
      <c r="AP4" s="4">
        <f>'2月'!AP34</f>
        <v>35.57142857142857</v>
      </c>
      <c r="AQ4" s="4">
        <f>'2月'!AQ34</f>
        <v>34.964285714285715</v>
      </c>
      <c r="AR4" s="4">
        <f>'2月'!AR34</f>
        <v>33.285714285714285</v>
      </c>
      <c r="AS4" s="4">
        <f>'2月'!AS34</f>
        <v>35.44827586206897</v>
      </c>
      <c r="AT4" s="4">
        <f>'2月'!AT34</f>
        <v>31.810714285714283</v>
      </c>
      <c r="AU4" s="4">
        <f>'2月'!AU34</f>
        <v>42.35</v>
      </c>
      <c r="AV4" s="4">
        <f>'2月'!AV34</f>
        <v>30.214285714285715</v>
      </c>
      <c r="AW4" s="4">
        <f>'2月'!AW34</f>
        <v>32.162068965517236</v>
      </c>
      <c r="AX4" s="4">
        <f>'2月'!AX34</f>
        <v>34.62499999999999</v>
      </c>
      <c r="AY4" s="4">
        <f>'2月'!AY34</f>
        <v>36.385714285714286</v>
      </c>
      <c r="AZ4" s="4">
        <f>'2月'!AZ34</f>
        <v>42.428571428571445</v>
      </c>
      <c r="BA4" s="4">
        <f>'2月'!BA34</f>
        <v>35.027586206896544</v>
      </c>
      <c r="BB4" s="4">
        <f>'2月'!BB34</f>
        <v>37.00714285714286</v>
      </c>
      <c r="BC4" s="4">
        <f>'2月'!BC34</f>
        <v>42.575</v>
      </c>
      <c r="BD4" s="4">
        <f>'2月'!BD34</f>
        <v>36.160714285714285</v>
      </c>
      <c r="BE4" s="4">
        <f>'2月'!BE34</f>
        <v>33.782758620689656</v>
      </c>
      <c r="BF4" s="4">
        <f>'2月'!BF34</f>
        <v>40.08571428571428</v>
      </c>
      <c r="BG4" s="4">
        <f>'2月'!BG34</f>
        <v>47.517857142857146</v>
      </c>
      <c r="BH4" s="4">
        <f>'2月'!BH34</f>
        <v>41.58928571428571</v>
      </c>
      <c r="BI4" s="4">
        <f>'2月'!BI34</f>
        <v>35.296551724137935</v>
      </c>
      <c r="BJ4" s="4">
        <f>'2月'!BJ34</f>
        <v>31.26785714285714</v>
      </c>
      <c r="BK4" s="4">
        <f>'2月'!BK34</f>
        <v>37.628571428571426</v>
      </c>
      <c r="BL4" s="4">
        <f>'2月'!BL34</f>
        <v>41.09285714285714</v>
      </c>
      <c r="BM4" s="4">
        <f>'2月'!BM34</f>
        <v>37.5</v>
      </c>
      <c r="BN4" s="4">
        <f>'2月'!BN34</f>
        <v>28.674999999999994</v>
      </c>
      <c r="BO4" s="4">
        <f>'2月'!BO34</f>
        <v>30.54642857142857</v>
      </c>
      <c r="BP4" s="4">
        <f>'2月'!BP34</f>
        <v>33.64642857142858</v>
      </c>
      <c r="BQ4" s="4">
        <f>'2月'!BQ34</f>
        <v>38.482758620689644</v>
      </c>
      <c r="BR4" s="4"/>
      <c r="BS4" s="4"/>
      <c r="BT4" s="4"/>
      <c r="BU4" s="4"/>
      <c r="BV4" s="4"/>
      <c r="BW4" s="4"/>
      <c r="BY4" s="17">
        <f aca="true" t="shared" si="0" ref="BY4:BY14">AVERAGE(J4:AM4)</f>
        <v>37.590353037766825</v>
      </c>
      <c r="BZ4" s="17">
        <f aca="true" t="shared" si="1" ref="BZ4:BZ14">AVERAGE(T4:AW4)</f>
        <v>36.699757799671595</v>
      </c>
      <c r="CA4" s="17">
        <f aca="true" t="shared" si="2" ref="CA4:CA15">AVERAGE(AD4:BG4)</f>
        <v>37.353944991789824</v>
      </c>
      <c r="CB4" s="17">
        <f aca="true" t="shared" si="3" ref="CB4:CB14">AVERAGE(AN4:BQ4)</f>
        <v>36.0784646962233</v>
      </c>
    </row>
    <row r="5" spans="1:80" ht="11.25">
      <c r="A5" s="5">
        <v>3</v>
      </c>
      <c r="B5" s="4">
        <f>'3月'!B34</f>
        <v>49.61290322580645</v>
      </c>
      <c r="C5" s="4">
        <f>'3月'!C34</f>
        <v>42.54838709677419</v>
      </c>
      <c r="D5" s="4">
        <f>'3月'!D34</f>
        <v>52.67741935483871</v>
      </c>
      <c r="E5" s="4">
        <f>'3月'!E34</f>
        <v>51.87096774193548</v>
      </c>
      <c r="F5" s="4">
        <f>'3月'!F34</f>
        <v>34.806451612903224</v>
      </c>
      <c r="G5" s="4">
        <f>'3月'!G34</f>
        <v>38.806451612903224</v>
      </c>
      <c r="H5" s="4">
        <f>'3月'!H34</f>
        <v>52.45161290322581</v>
      </c>
      <c r="I5" s="4">
        <f>'3月'!I34</f>
        <v>45.70967741935484</v>
      </c>
      <c r="J5" s="4">
        <f>'3月'!J34</f>
        <v>43.806451612903224</v>
      </c>
      <c r="K5" s="4">
        <f>'3月'!K34</f>
        <v>38.83870967741935</v>
      </c>
      <c r="L5" s="4">
        <f>'3月'!L34</f>
        <v>46.806451612903224</v>
      </c>
      <c r="M5" s="4">
        <f>'3月'!M34</f>
        <v>41.67741935483871</v>
      </c>
      <c r="N5" s="4">
        <f>'3月'!N34</f>
        <v>36.03225806451613</v>
      </c>
      <c r="O5" s="4">
        <f>'3月'!O34</f>
        <v>41.03225806451613</v>
      </c>
      <c r="P5" s="4">
        <f>'3月'!P34</f>
        <v>39.25806451612903</v>
      </c>
      <c r="Q5" s="4">
        <f>'3月'!Q34</f>
        <v>44.354838709677416</v>
      </c>
      <c r="R5" s="4">
        <f>'3月'!R34</f>
        <v>38.935483870967744</v>
      </c>
      <c r="S5" s="4">
        <f>'3月'!S34</f>
        <v>28.387096774193548</v>
      </c>
      <c r="T5" s="4">
        <f>'3月'!T34</f>
        <v>36.58064516129032</v>
      </c>
      <c r="U5" s="4">
        <f>'3月'!U34</f>
        <v>44.12903225806452</v>
      </c>
      <c r="V5" s="4">
        <f>'3月'!V34</f>
        <v>33.903225806451616</v>
      </c>
      <c r="W5" s="4">
        <f>'3月'!W34</f>
        <v>44.774193548387096</v>
      </c>
      <c r="X5" s="4">
        <f>'3月'!X34</f>
        <v>44.645161290322584</v>
      </c>
      <c r="Y5" s="4">
        <f>'3月'!Y34</f>
        <v>41.67741935483871</v>
      </c>
      <c r="Z5" s="4">
        <f>'3月'!Z34</f>
        <v>46.32258064516129</v>
      </c>
      <c r="AA5" s="4">
        <f>'3月'!AA34</f>
        <v>38.74193548387097</v>
      </c>
      <c r="AB5" s="4">
        <f>'3月'!AB34</f>
        <v>36.45161290322581</v>
      </c>
      <c r="AC5" s="4">
        <f>'3月'!AC34</f>
        <v>40.41935483870968</v>
      </c>
      <c r="AD5" s="4">
        <f>'3月'!AD34</f>
        <v>41.96774193548387</v>
      </c>
      <c r="AE5" s="4">
        <f>'3月'!AE34</f>
        <v>38.67741935483871</v>
      </c>
      <c r="AF5" s="4">
        <f>'3月'!AF34</f>
        <v>43.03225806451613</v>
      </c>
      <c r="AG5" s="4">
        <f>'3月'!AG34</f>
        <v>36.96774193548387</v>
      </c>
      <c r="AH5" s="4">
        <f>'3月'!AH34</f>
        <v>53.25806451612903</v>
      </c>
      <c r="AI5" s="4">
        <f>'3月'!AI34</f>
        <v>45.806451612903224</v>
      </c>
      <c r="AJ5" s="4">
        <f>'3月'!AJ34</f>
        <v>42.483870967741936</v>
      </c>
      <c r="AK5" s="4">
        <f>'3月'!AK34</f>
        <v>42.16129032258065</v>
      </c>
      <c r="AL5" s="4">
        <f>'3月'!AL34</f>
        <v>45.193548387096776</v>
      </c>
      <c r="AM5" s="4">
        <f>'3月'!AM34</f>
        <v>36.70967741935484</v>
      </c>
      <c r="AN5" s="4">
        <f>'3月'!AN34</f>
        <v>43.12903225806452</v>
      </c>
      <c r="AO5" s="4">
        <f>'3月'!AO34</f>
        <v>46.225806451612904</v>
      </c>
      <c r="AP5" s="4">
        <f>'3月'!AP34</f>
        <v>40.74193548387097</v>
      </c>
      <c r="AQ5" s="4">
        <f>'3月'!AQ34</f>
        <v>39.064516129032256</v>
      </c>
      <c r="AR5" s="4">
        <f>'3月'!AR34</f>
        <v>48.74193548387097</v>
      </c>
      <c r="AS5" s="4">
        <f>'3月'!AS34</f>
        <v>39.064516129032256</v>
      </c>
      <c r="AT5" s="4">
        <f>'3月'!AT34</f>
        <v>34.93999999999999</v>
      </c>
      <c r="AU5" s="4">
        <f>'3月'!AU34</f>
        <v>38.022580645161284</v>
      </c>
      <c r="AV5" s="4">
        <f>'3月'!AV34</f>
        <v>43.41935483870969</v>
      </c>
      <c r="AW5" s="4">
        <f>'3月'!AW34</f>
        <v>30.55806451612903</v>
      </c>
      <c r="AX5" s="4">
        <f>'3月'!AX34</f>
        <v>36.24516129032259</v>
      </c>
      <c r="AY5" s="4">
        <f>'3月'!AY34</f>
        <v>36.18709677419355</v>
      </c>
      <c r="AZ5" s="4">
        <f>'3月'!AZ34</f>
        <v>39.33870967741936</v>
      </c>
      <c r="BA5" s="4">
        <f>'3月'!BA34</f>
        <v>37.683870967741946</v>
      </c>
      <c r="BB5" s="4">
        <f>'3月'!BB34</f>
        <v>40.370967741935495</v>
      </c>
      <c r="BC5" s="4">
        <f>'3月'!BC34</f>
        <v>38.064516129032256</v>
      </c>
      <c r="BD5" s="4">
        <f>'3月'!BD34</f>
        <v>35.37096774193548</v>
      </c>
      <c r="BE5" s="4">
        <f>'3月'!BE34</f>
        <v>44.129032258064505</v>
      </c>
      <c r="BF5" s="4">
        <f>'3月'!BF34</f>
        <v>38.09333333333334</v>
      </c>
      <c r="BG5" s="4">
        <f>'3月'!BG34</f>
        <v>50.02903225806452</v>
      </c>
      <c r="BH5" s="4">
        <f>'3月'!BH34</f>
        <v>35.63793103448275</v>
      </c>
      <c r="BI5" s="4">
        <f>'3月'!BI34</f>
        <v>42.21612903225807</v>
      </c>
      <c r="BJ5" s="4">
        <f>'3月'!BJ34</f>
        <v>38.29677419354838</v>
      </c>
      <c r="BK5" s="4">
        <f>'3月'!BK34</f>
        <v>34.55806451612902</v>
      </c>
      <c r="BL5" s="4">
        <f>'3月'!BL34</f>
        <v>37.95483870967742</v>
      </c>
      <c r="BM5" s="4">
        <f>'3月'!BM34</f>
        <v>41.31935483870967</v>
      </c>
      <c r="BN5" s="4">
        <f>'3月'!BN34</f>
        <v>37.822580645161295</v>
      </c>
      <c r="BO5" s="4">
        <f>'3月'!BO34</f>
        <v>39.812903225806465</v>
      </c>
      <c r="BP5" s="4">
        <f>'3月'!BP34</f>
        <v>33.92258064516129</v>
      </c>
      <c r="BQ5" s="4">
        <f>'3月'!BQ34</f>
        <v>41.30967741935484</v>
      </c>
      <c r="BR5" s="4"/>
      <c r="BS5" s="4"/>
      <c r="BT5" s="4"/>
      <c r="BU5" s="4"/>
      <c r="BV5" s="4"/>
      <c r="BW5" s="4"/>
      <c r="BY5" s="17">
        <f t="shared" si="0"/>
        <v>41.10107526881721</v>
      </c>
      <c r="BZ5" s="17">
        <f t="shared" si="1"/>
        <v>41.26036559139786</v>
      </c>
      <c r="CA5" s="17">
        <f t="shared" si="2"/>
        <v>40.85594982078852</v>
      </c>
      <c r="CB5" s="17">
        <f t="shared" si="3"/>
        <v>39.40904214559387</v>
      </c>
    </row>
    <row r="6" spans="1:80" ht="11.25">
      <c r="A6" s="5">
        <v>4</v>
      </c>
      <c r="B6" s="4">
        <f>'4月'!B34</f>
        <v>49.1</v>
      </c>
      <c r="C6" s="4">
        <f>'4月'!C34</f>
        <v>53.833333333333336</v>
      </c>
      <c r="D6" s="4">
        <f>'4月'!D34</f>
        <v>51.233333333333334</v>
      </c>
      <c r="E6" s="4">
        <f>'4月'!E34</f>
        <v>51</v>
      </c>
      <c r="F6" s="4">
        <f>'4月'!F34</f>
        <v>48.13333333333333</v>
      </c>
      <c r="G6" s="4">
        <f>'4月'!G34</f>
        <v>41.6</v>
      </c>
      <c r="H6" s="4">
        <f>'4月'!H34</f>
        <v>50.13333333333333</v>
      </c>
      <c r="I6" s="4">
        <f>'4月'!I34</f>
        <v>46.86666666666667</v>
      </c>
      <c r="J6" s="4">
        <f>'4月'!J34</f>
        <v>45.96666666666667</v>
      </c>
      <c r="K6" s="4">
        <f>'4月'!K34</f>
        <v>44.36666666666667</v>
      </c>
      <c r="L6" s="4">
        <f>'4月'!L34</f>
        <v>51.3</v>
      </c>
      <c r="M6" s="4">
        <f>'4月'!M34</f>
        <v>60.3</v>
      </c>
      <c r="N6" s="4">
        <f>'4月'!N34</f>
        <v>37.63333333333333</v>
      </c>
      <c r="O6" s="4">
        <f>'4月'!O34</f>
        <v>52.8</v>
      </c>
      <c r="P6" s="4">
        <f>'4月'!P34</f>
        <v>46.333333333333336</v>
      </c>
      <c r="Q6" s="4">
        <f>'4月'!Q34</f>
        <v>51.2</v>
      </c>
      <c r="R6" s="4">
        <f>'4月'!R34</f>
        <v>49.666666666666664</v>
      </c>
      <c r="S6" s="4">
        <f>'4月'!S34</f>
        <v>48</v>
      </c>
      <c r="T6" s="4">
        <f>'4月'!T34</f>
        <v>43.733333333333334</v>
      </c>
      <c r="U6" s="4">
        <f>'4月'!U34</f>
        <v>49.43333333333333</v>
      </c>
      <c r="V6" s="4">
        <f>'4月'!V34</f>
        <v>49.5</v>
      </c>
      <c r="W6" s="4">
        <f>'4月'!W34</f>
        <v>46.333333333333336</v>
      </c>
      <c r="X6" s="4">
        <f>'4月'!X34</f>
        <v>52.333333333333336</v>
      </c>
      <c r="Y6" s="4">
        <f>'4月'!Y34</f>
        <v>47.1</v>
      </c>
      <c r="Z6" s="4">
        <f>'4月'!Z34</f>
        <v>47.6</v>
      </c>
      <c r="AA6" s="4">
        <f>'4月'!AA34</f>
        <v>45.36666666666667</v>
      </c>
      <c r="AB6" s="4">
        <f>'4月'!AB34</f>
        <v>45.3</v>
      </c>
      <c r="AC6" s="4">
        <f>'4月'!AC34</f>
        <v>51.766666666666666</v>
      </c>
      <c r="AD6" s="4">
        <f>'4月'!AD34</f>
        <v>39.1</v>
      </c>
      <c r="AE6" s="4">
        <f>'4月'!AE34</f>
        <v>46.266666666666666</v>
      </c>
      <c r="AF6" s="4">
        <f>'4月'!AF34</f>
        <v>55.266666666666666</v>
      </c>
      <c r="AG6" s="4">
        <f>'4月'!AG34</f>
        <v>52.766666666666666</v>
      </c>
      <c r="AH6" s="4">
        <f>'4月'!AH34</f>
        <v>58.9</v>
      </c>
      <c r="AI6" s="4">
        <f>'4月'!AI34</f>
        <v>45.03333333333333</v>
      </c>
      <c r="AJ6" s="4">
        <f>'4月'!AJ34</f>
        <v>43.96666666666667</v>
      </c>
      <c r="AK6" s="4">
        <f>'4月'!AK34</f>
        <v>46.43333333333333</v>
      </c>
      <c r="AL6" s="4">
        <f>'4月'!AL34</f>
        <v>42.5</v>
      </c>
      <c r="AM6" s="4">
        <f>'4月'!AM34</f>
        <v>50.333333333333336</v>
      </c>
      <c r="AN6" s="4">
        <f>'4月'!AN34</f>
        <v>50.333333333333336</v>
      </c>
      <c r="AO6" s="4">
        <f>'4月'!AO34</f>
        <v>44.8</v>
      </c>
      <c r="AP6" s="4">
        <f>'4月'!AP34</f>
        <v>42.666666666666664</v>
      </c>
      <c r="AQ6" s="4">
        <f>'4月'!AQ34</f>
        <v>39.36666666666667</v>
      </c>
      <c r="AR6" s="4">
        <f>'4月'!AR34</f>
        <v>43.4</v>
      </c>
      <c r="AS6" s="4">
        <f>'4月'!AS34</f>
        <v>39.36666666666667</v>
      </c>
      <c r="AT6" s="4">
        <f>'4月'!AT34</f>
        <v>44.01666666666666</v>
      </c>
      <c r="AU6" s="4">
        <f>'4月'!AU34</f>
        <v>59.93666666666665</v>
      </c>
      <c r="AV6" s="4">
        <f>'4月'!AV34</f>
        <v>52.84</v>
      </c>
      <c r="AW6" s="4">
        <f>'4月'!AW34</f>
        <v>39.260000000000005</v>
      </c>
      <c r="AX6" s="4">
        <f>'4月'!AX34</f>
        <v>44.7</v>
      </c>
      <c r="AY6" s="4">
        <f>'4月'!AY34</f>
        <v>45.89333333333334</v>
      </c>
      <c r="AZ6" s="4">
        <f>'4月'!AZ34</f>
        <v>49.050000000000004</v>
      </c>
      <c r="BA6" s="4">
        <f>'4月'!BA34</f>
        <v>40.713333333333345</v>
      </c>
      <c r="BB6" s="4">
        <f>'4月'!BB34</f>
        <v>41.019999999999996</v>
      </c>
      <c r="BC6" s="4">
        <f>'4月'!BC34</f>
        <v>48.790000000000006</v>
      </c>
      <c r="BD6" s="4">
        <f>'4月'!BD34</f>
        <v>49.93666666666668</v>
      </c>
      <c r="BE6" s="4">
        <f>'4月'!BE34</f>
        <v>53.22</v>
      </c>
      <c r="BF6" s="4">
        <f>'4月'!BF34</f>
        <v>45.73000000000001</v>
      </c>
      <c r="BG6" s="4">
        <f>'4月'!BG34</f>
        <v>50.43333333333333</v>
      </c>
      <c r="BH6" s="4">
        <f>'4月'!BH34</f>
        <v>42.91333333333335</v>
      </c>
      <c r="BI6" s="4">
        <f>'4月'!BI34</f>
        <v>46.75999999999999</v>
      </c>
      <c r="BJ6" s="4">
        <f>'4月'!BJ34</f>
        <v>39.853333333333346</v>
      </c>
      <c r="BK6" s="4">
        <f>'4月'!BK34</f>
        <v>37.80333333333333</v>
      </c>
      <c r="BL6" s="4">
        <f>'4月'!BL34</f>
        <v>50.03333333333333</v>
      </c>
      <c r="BM6" s="4">
        <f>'4月'!BM34</f>
        <v>46.00333333333334</v>
      </c>
      <c r="BN6" s="4">
        <f>'4月'!BN34</f>
        <v>41.67666666666667</v>
      </c>
      <c r="BO6" s="4">
        <f>'4月'!BO34</f>
        <v>44.476666666666674</v>
      </c>
      <c r="BP6" s="4">
        <f>'4月'!BP34</f>
        <v>37.133333333333326</v>
      </c>
      <c r="BQ6" s="4">
        <f>'4月'!BQ34</f>
        <v>43.033333333333324</v>
      </c>
      <c r="BR6" s="4"/>
      <c r="BS6" s="4"/>
      <c r="BT6" s="4"/>
      <c r="BU6" s="4"/>
      <c r="BV6" s="4"/>
      <c r="BW6" s="4"/>
      <c r="BY6" s="17">
        <f t="shared" si="0"/>
        <v>48.220000000000006</v>
      </c>
      <c r="BZ6" s="17">
        <f t="shared" si="1"/>
        <v>47.16733333333333</v>
      </c>
      <c r="CA6" s="17">
        <f t="shared" si="2"/>
        <v>46.868</v>
      </c>
      <c r="CB6" s="17">
        <f t="shared" si="3"/>
        <v>45.172</v>
      </c>
    </row>
    <row r="7" spans="1:80" ht="11.25">
      <c r="A7" s="5">
        <v>5</v>
      </c>
      <c r="B7" s="4">
        <f>'5月'!B34</f>
        <v>59.12903225806452</v>
      </c>
      <c r="C7" s="4">
        <f>'5月'!C34</f>
        <v>51.935483870967744</v>
      </c>
      <c r="D7" s="4">
        <f>'5月'!D34</f>
        <v>65.19354838709677</v>
      </c>
      <c r="E7" s="4">
        <f>'5月'!E34</f>
        <v>59.16129032258065</v>
      </c>
      <c r="F7" s="4">
        <f>'5月'!F34</f>
        <v>54.806451612903224</v>
      </c>
      <c r="G7" s="4">
        <f>'5月'!G34</f>
        <v>51.774193548387096</v>
      </c>
      <c r="H7" s="4">
        <f>'5月'!H34</f>
        <v>53.83870967741935</v>
      </c>
      <c r="I7" s="4">
        <f>'5月'!I34</f>
        <v>60.354838709677416</v>
      </c>
      <c r="J7" s="4">
        <f>'5月'!J34</f>
        <v>54.38709677419355</v>
      </c>
      <c r="K7" s="4">
        <f>'5月'!K34</f>
        <v>51.806451612903224</v>
      </c>
      <c r="L7" s="4">
        <f>'5月'!L34</f>
        <v>57.67741935483871</v>
      </c>
      <c r="M7" s="4">
        <f>'5月'!M34</f>
        <v>56.12903225806452</v>
      </c>
      <c r="N7" s="4">
        <f>'5月'!N34</f>
        <v>55.16129032258065</v>
      </c>
      <c r="O7" s="4">
        <f>'5月'!O34</f>
        <v>49.12903225806452</v>
      </c>
      <c r="P7" s="4">
        <f>'5月'!P34</f>
        <v>55.61290322580645</v>
      </c>
      <c r="Q7" s="4">
        <f>'5月'!Q34</f>
        <v>62.29032258064516</v>
      </c>
      <c r="R7" s="4">
        <f>'5月'!R34</f>
        <v>48.483870967741936</v>
      </c>
      <c r="S7" s="4">
        <f>'5月'!S34</f>
        <v>53.645161290322584</v>
      </c>
      <c r="T7" s="4">
        <f>'5月'!T34</f>
        <v>54.32258064516129</v>
      </c>
      <c r="U7" s="4">
        <f>'5月'!U34</f>
        <v>52.67741935483871</v>
      </c>
      <c r="V7" s="4">
        <f>'5月'!V34</f>
        <v>48.29032258064516</v>
      </c>
      <c r="W7" s="4">
        <f>'5月'!W34</f>
        <v>50.903225806451616</v>
      </c>
      <c r="X7" s="4">
        <f>'5月'!X34</f>
        <v>55.096774193548384</v>
      </c>
      <c r="Y7" s="4">
        <f>'5月'!Y34</f>
        <v>55.354838709677416</v>
      </c>
      <c r="Z7" s="4">
        <f>'5月'!Z34</f>
        <v>53.29032258064516</v>
      </c>
      <c r="AA7" s="4">
        <f>'5月'!AA34</f>
        <v>55.58064516129032</v>
      </c>
      <c r="AB7" s="4">
        <f>'5月'!AB34</f>
        <v>48.74193548387097</v>
      </c>
      <c r="AC7" s="4">
        <f>'5月'!AC34</f>
        <v>54.516129032258064</v>
      </c>
      <c r="AD7" s="4">
        <f>'5月'!AD34</f>
        <v>53.354838709677416</v>
      </c>
      <c r="AE7" s="4">
        <f>'5月'!AE34</f>
        <v>50.83870967741935</v>
      </c>
      <c r="AF7" s="4">
        <f>'5月'!AF34</f>
        <v>53.83870967741935</v>
      </c>
      <c r="AG7" s="4">
        <f>'5月'!AG34</f>
        <v>61.935483870967744</v>
      </c>
      <c r="AH7" s="4">
        <f>'5月'!AH34</f>
        <v>54.935483870967744</v>
      </c>
      <c r="AI7" s="4">
        <f>'5月'!AI34</f>
        <v>54.54838709677419</v>
      </c>
      <c r="AJ7" s="4">
        <f>'5月'!AJ34</f>
        <v>54.03225806451613</v>
      </c>
      <c r="AK7" s="4">
        <f>'5月'!AK34</f>
        <v>52.25806451612903</v>
      </c>
      <c r="AL7" s="4">
        <f>'5月'!AL34</f>
        <v>59.516129032258064</v>
      </c>
      <c r="AM7" s="4">
        <f>'5月'!AM34</f>
        <v>53.54838709677419</v>
      </c>
      <c r="AN7" s="4">
        <f>'5月'!AN34</f>
        <v>50.03225806451613</v>
      </c>
      <c r="AO7" s="4">
        <f>'5月'!AO34</f>
        <v>54.54838709677419</v>
      </c>
      <c r="AP7" s="4">
        <f>'5月'!AP34</f>
        <v>53.483870967741936</v>
      </c>
      <c r="AQ7" s="4">
        <f>'5月'!AQ34</f>
        <v>57.193548387096776</v>
      </c>
      <c r="AR7" s="4">
        <f>'5月'!AR34</f>
        <v>60</v>
      </c>
      <c r="AS7" s="4">
        <f>'5月'!AS34</f>
        <v>57.193548387096776</v>
      </c>
      <c r="AT7" s="4">
        <f>'5月'!AT34</f>
        <v>59.440000000000005</v>
      </c>
      <c r="AU7" s="4">
        <f>'5月'!AU34</f>
        <v>59.74193548387096</v>
      </c>
      <c r="AV7" s="4">
        <f>'5月'!AV34</f>
        <v>49.24838709677418</v>
      </c>
      <c r="AW7" s="4">
        <f>'5月'!AW34</f>
        <v>62.64193548387097</v>
      </c>
      <c r="AX7" s="4">
        <f>'5月'!AX34</f>
        <v>60.50645161290324</v>
      </c>
      <c r="AY7" s="4">
        <f>'5月'!AY34</f>
        <v>56.36774193548386</v>
      </c>
      <c r="AZ7" s="4">
        <f>'5月'!AZ34</f>
        <v>57.7225806451613</v>
      </c>
      <c r="BA7" s="4">
        <f>'5月'!BA34</f>
        <v>59.79677419354839</v>
      </c>
      <c r="BB7" s="4">
        <f>'5月'!BB34</f>
        <v>52.60645161290322</v>
      </c>
      <c r="BC7" s="4">
        <f>'5月'!BC34</f>
        <v>58.88709677419356</v>
      </c>
      <c r="BD7" s="4">
        <f>'5月'!BD34</f>
        <v>52.512903225806454</v>
      </c>
      <c r="BE7" s="4">
        <f>'5月'!BE34</f>
        <v>61.038709677419355</v>
      </c>
      <c r="BF7" s="4">
        <f>'5月'!BF34</f>
        <v>56.69032258064516</v>
      </c>
      <c r="BG7" s="4">
        <f>'5月'!BG34</f>
        <v>52.17741935483872</v>
      </c>
      <c r="BH7" s="4">
        <f>'5月'!BH34</f>
        <v>51.36129032258064</v>
      </c>
      <c r="BI7" s="4">
        <f>'5月'!BI34</f>
        <v>55.34642857142857</v>
      </c>
      <c r="BJ7" s="4">
        <f>'5月'!BJ34</f>
        <v>53.264516129032245</v>
      </c>
      <c r="BK7" s="4">
        <f>'5月'!BK34</f>
        <v>47.27419354838708</v>
      </c>
      <c r="BL7" s="4">
        <f>'5月'!BL34</f>
        <v>45.83548387096774</v>
      </c>
      <c r="BM7" s="4">
        <f>'5月'!BM34</f>
        <v>50.83225806451612</v>
      </c>
      <c r="BN7" s="4">
        <f>'5月'!BN34</f>
        <v>53.73870967741935</v>
      </c>
      <c r="BO7" s="4">
        <f>'5月'!BO34</f>
        <v>48.71612903225807</v>
      </c>
      <c r="BP7" s="4">
        <f>'5月'!BP34</f>
        <v>45.71290322580644</v>
      </c>
      <c r="BQ7" s="4">
        <f>'5月'!BQ34</f>
        <v>54.735483870967755</v>
      </c>
      <c r="BR7" s="4"/>
      <c r="BS7" s="4"/>
      <c r="BT7" s="4"/>
      <c r="BU7" s="4"/>
      <c r="BV7" s="4"/>
      <c r="BW7" s="4"/>
      <c r="BY7" s="17">
        <f t="shared" si="0"/>
        <v>54.063440860215046</v>
      </c>
      <c r="BZ7" s="17">
        <f t="shared" si="1"/>
        <v>54.703483870967744</v>
      </c>
      <c r="CA7" s="17">
        <f t="shared" si="2"/>
        <v>56.02122580645162</v>
      </c>
      <c r="CB7" s="17">
        <f t="shared" si="3"/>
        <v>54.621590629800295</v>
      </c>
    </row>
    <row r="8" spans="1:80" ht="11.25">
      <c r="A8" s="5">
        <v>6</v>
      </c>
      <c r="B8" s="4">
        <f>'6月'!B34</f>
        <v>75.1</v>
      </c>
      <c r="C8" s="4">
        <f>'6月'!C34</f>
        <v>68.4</v>
      </c>
      <c r="D8" s="4">
        <f>'6月'!D34</f>
        <v>62.166666666666664</v>
      </c>
      <c r="E8" s="4">
        <f>'6月'!E34</f>
        <v>68.33333333333333</v>
      </c>
      <c r="F8" s="4">
        <f>'6月'!F34</f>
        <v>66.33333333333333</v>
      </c>
      <c r="G8" s="4">
        <f>'6月'!G34</f>
        <v>66.3</v>
      </c>
      <c r="H8" s="4">
        <f>'6月'!H34</f>
        <v>69.36666666666666</v>
      </c>
      <c r="I8" s="4">
        <f>'6月'!I34</f>
        <v>64.86666666666666</v>
      </c>
      <c r="J8" s="4">
        <f>'6月'!J34</f>
        <v>65.2</v>
      </c>
      <c r="K8" s="4">
        <f>'6月'!K34</f>
        <v>63.233333333333334</v>
      </c>
      <c r="L8" s="4">
        <f>'6月'!L34</f>
        <v>65.4</v>
      </c>
      <c r="M8" s="4">
        <f>'6月'!M34</f>
        <v>60.1</v>
      </c>
      <c r="N8" s="4">
        <f>'6月'!N34</f>
        <v>68.03333333333333</v>
      </c>
      <c r="O8" s="4">
        <f>'6月'!O34</f>
        <v>67.56666666666666</v>
      </c>
      <c r="P8" s="4">
        <f>'6月'!P34</f>
        <v>58.6</v>
      </c>
      <c r="Q8" s="4">
        <f>'6月'!Q34</f>
        <v>66.5</v>
      </c>
      <c r="R8" s="4">
        <f>'6月'!R34</f>
        <v>59.8</v>
      </c>
      <c r="S8" s="4">
        <f>'6月'!S34</f>
        <v>62.1</v>
      </c>
      <c r="T8" s="4">
        <f>'6月'!T34</f>
        <v>67.46666666666667</v>
      </c>
      <c r="U8" s="4">
        <f>'6月'!U34</f>
        <v>62.733333333333334</v>
      </c>
      <c r="V8" s="4">
        <f>'6月'!V34</f>
        <v>69.43333333333334</v>
      </c>
      <c r="W8" s="4">
        <f>'6月'!W34</f>
        <v>70.93333333333334</v>
      </c>
      <c r="X8" s="4">
        <f>'6月'!X34</f>
        <v>70.33333333333333</v>
      </c>
      <c r="Y8" s="4">
        <f>'6月'!Y34</f>
        <v>71.26666666666667</v>
      </c>
      <c r="Z8" s="4">
        <f>'6月'!Z34</f>
        <v>69.36666666666666</v>
      </c>
      <c r="AA8" s="4">
        <f>'6月'!AA34</f>
        <v>62.8</v>
      </c>
      <c r="AB8" s="4">
        <f>'6月'!AB34</f>
        <v>62.6</v>
      </c>
      <c r="AC8" s="4">
        <f>'6月'!AC34</f>
        <v>62.666666666666664</v>
      </c>
      <c r="AD8" s="4">
        <f>'6月'!AD34</f>
        <v>74.16666666666667</v>
      </c>
      <c r="AE8" s="4">
        <f>'6月'!AE34</f>
        <v>60.53333333333333</v>
      </c>
      <c r="AF8" s="4">
        <f>'6月'!AF34</f>
        <v>65.46666666666667</v>
      </c>
      <c r="AG8" s="4">
        <f>'6月'!AG34</f>
        <v>76.03333333333333</v>
      </c>
      <c r="AH8" s="4">
        <f>'6月'!AH34</f>
        <v>68.93333333333334</v>
      </c>
      <c r="AI8" s="4">
        <f>'6月'!AI34</f>
        <v>65.33333333333333</v>
      </c>
      <c r="AJ8" s="4">
        <f>'6月'!AJ34</f>
        <v>61.86666666666667</v>
      </c>
      <c r="AK8" s="4">
        <f>'6月'!AK34</f>
        <v>69.33333333333333</v>
      </c>
      <c r="AL8" s="4">
        <f>'6月'!AL34</f>
        <v>67.96666666666667</v>
      </c>
      <c r="AM8" s="4">
        <f>'6月'!AM34</f>
        <v>65.13333333333334</v>
      </c>
      <c r="AN8" s="4">
        <f>'6月'!AN34</f>
        <v>64.23333333333333</v>
      </c>
      <c r="AO8" s="4">
        <f>'6月'!AO34</f>
        <v>64</v>
      </c>
      <c r="AP8" s="4">
        <f>'6月'!AP34</f>
        <v>70.13333333333334</v>
      </c>
      <c r="AQ8" s="4">
        <f>'6月'!AQ34</f>
        <v>66</v>
      </c>
      <c r="AR8" s="4">
        <f>'6月'!AR34</f>
        <v>75.3</v>
      </c>
      <c r="AS8" s="4">
        <f>'6月'!AS34</f>
        <v>66</v>
      </c>
      <c r="AT8" s="4">
        <f>'6月'!AT34</f>
        <v>62.23666666666667</v>
      </c>
      <c r="AU8" s="4">
        <f>'6月'!AU34</f>
        <v>70.16</v>
      </c>
      <c r="AV8" s="4">
        <f>'6月'!AV34</f>
        <v>64.81333333333332</v>
      </c>
      <c r="AW8" s="4">
        <f>'6月'!AW34</f>
        <v>68.00000000000001</v>
      </c>
      <c r="AX8" s="4">
        <f>'6月'!AX34</f>
        <v>63.76000000000001</v>
      </c>
      <c r="AY8" s="4">
        <f>'6月'!AY34</f>
        <v>63.36666666666667</v>
      </c>
      <c r="AZ8" s="4">
        <f>'6月'!AZ34</f>
        <v>64.4</v>
      </c>
      <c r="BA8" s="4">
        <f>'6月'!BA34</f>
        <v>58.60333333333334</v>
      </c>
      <c r="BB8" s="4">
        <f>'6月'!BB34</f>
        <v>67.9</v>
      </c>
      <c r="BC8" s="4">
        <f>'6月'!BC34</f>
        <v>66.79000000000002</v>
      </c>
      <c r="BD8" s="4">
        <f>'6月'!BD34</f>
        <v>62.52666666666668</v>
      </c>
      <c r="BE8" s="4">
        <f>'6月'!BE34</f>
        <v>67.62999999999998</v>
      </c>
      <c r="BF8" s="4">
        <f>'6月'!BF34</f>
        <v>67.09666666666668</v>
      </c>
      <c r="BG8" s="4">
        <f>'6月'!BG34</f>
        <v>61.33</v>
      </c>
      <c r="BH8" s="4">
        <f>'6月'!BH34</f>
        <v>63.10666666666667</v>
      </c>
      <c r="BI8" s="4">
        <f>'6月'!BI34</f>
        <v>67.57666666666665</v>
      </c>
      <c r="BJ8" s="4">
        <f>'6月'!BJ34</f>
        <v>66.94333333333333</v>
      </c>
      <c r="BK8" s="4">
        <f>'6月'!BK34</f>
        <v>66.20666666666666</v>
      </c>
      <c r="BL8" s="4">
        <f>'6月'!BL34</f>
        <v>59.24333333333333</v>
      </c>
      <c r="BM8" s="4">
        <f>'6月'!BM34</f>
        <v>61.38333333333334</v>
      </c>
      <c r="BN8" s="4">
        <f>'6月'!BN34</f>
        <v>56.88666666666666</v>
      </c>
      <c r="BO8" s="4">
        <f>'6月'!BO34</f>
        <v>58.616666666666674</v>
      </c>
      <c r="BP8" s="4">
        <f>'6月'!BP34</f>
        <v>64.84333333333333</v>
      </c>
      <c r="BQ8" s="4">
        <f>'6月'!BQ34</f>
        <v>64.16333333333333</v>
      </c>
      <c r="BR8" s="4"/>
      <c r="BS8" s="4"/>
      <c r="BT8" s="4"/>
      <c r="BU8" s="4"/>
      <c r="BV8" s="4"/>
      <c r="BW8" s="4"/>
      <c r="BY8" s="17">
        <f t="shared" si="0"/>
        <v>66.03</v>
      </c>
      <c r="BZ8" s="17">
        <f t="shared" si="1"/>
        <v>67.17477777777778</v>
      </c>
      <c r="CA8" s="17">
        <f t="shared" si="2"/>
        <v>66.30155555555555</v>
      </c>
      <c r="CB8" s="17">
        <f t="shared" si="3"/>
        <v>64.775</v>
      </c>
    </row>
    <row r="9" spans="1:80" ht="11.25">
      <c r="A9" s="5">
        <v>7</v>
      </c>
      <c r="B9" s="4">
        <f>'7月'!B34</f>
        <v>75.16129032258064</v>
      </c>
      <c r="C9" s="4">
        <f>'7月'!C34</f>
        <v>72.6774193548387</v>
      </c>
      <c r="D9" s="4">
        <f>'7月'!D34</f>
        <v>72.6774193548387</v>
      </c>
      <c r="E9" s="4">
        <f>'7月'!E34</f>
        <v>74.70967741935483</v>
      </c>
      <c r="F9" s="4">
        <f>'7月'!F34</f>
        <v>73.83870967741936</v>
      </c>
      <c r="G9" s="4">
        <f>'7月'!G34</f>
        <v>70.96774193548387</v>
      </c>
      <c r="H9" s="4">
        <f>'7月'!H34</f>
        <v>67.25806451612904</v>
      </c>
      <c r="I9" s="4">
        <f>'7月'!I34</f>
        <v>66.64516129032258</v>
      </c>
      <c r="J9" s="4">
        <f>'7月'!J34</f>
        <v>66.38709677419355</v>
      </c>
      <c r="K9" s="4">
        <f>'7月'!K34</f>
        <v>72.38709677419355</v>
      </c>
      <c r="L9" s="4">
        <f>'7月'!L34</f>
        <v>71.87096774193549</v>
      </c>
      <c r="M9" s="4">
        <f>'7月'!M34</f>
        <v>68.3225806451613</v>
      </c>
      <c r="N9" s="4">
        <f>'7月'!N34</f>
        <v>69.2258064516129</v>
      </c>
      <c r="O9" s="4">
        <f>'7月'!O34</f>
        <v>70.19354838709677</v>
      </c>
      <c r="P9" s="4">
        <f>'7月'!P34</f>
        <v>68.48387096774194</v>
      </c>
      <c r="Q9" s="4">
        <f>'7月'!Q34</f>
        <v>73.06451612903226</v>
      </c>
      <c r="R9" s="4">
        <f>'7月'!R34</f>
        <v>68.48387096774194</v>
      </c>
      <c r="S9" s="4">
        <f>'7月'!S34</f>
        <v>65.6774193548387</v>
      </c>
      <c r="T9" s="4">
        <f>'7月'!T34</f>
        <v>65.19354838709677</v>
      </c>
      <c r="U9" s="4">
        <f>'7月'!U34</f>
        <v>67.96774193548387</v>
      </c>
      <c r="V9" s="4">
        <f>'7月'!V34</f>
        <v>64.93548387096774</v>
      </c>
      <c r="W9" s="4">
        <f>'7月'!W34</f>
        <v>76.38709677419355</v>
      </c>
      <c r="X9" s="4">
        <f>'7月'!X34</f>
        <v>65.93548387096774</v>
      </c>
      <c r="Y9" s="4">
        <f>'7月'!Y34</f>
        <v>71.90322580645162</v>
      </c>
      <c r="Z9" s="4">
        <f>'7月'!Z34</f>
        <v>68.74193548387096</v>
      </c>
      <c r="AA9" s="4">
        <f>'7月'!AA34</f>
        <v>64.3225806451613</v>
      </c>
      <c r="AB9" s="4">
        <f>'7月'!AB34</f>
        <v>64.35483870967742</v>
      </c>
      <c r="AC9" s="4">
        <f>'7月'!AC34</f>
        <v>72.74193548387096</v>
      </c>
      <c r="AD9" s="4">
        <f>'7月'!AD34</f>
        <v>67.48387096774194</v>
      </c>
      <c r="AE9" s="4">
        <f>'7月'!AE34</f>
        <v>70</v>
      </c>
      <c r="AF9" s="4">
        <f>'7月'!AF34</f>
        <v>75.45161290322581</v>
      </c>
      <c r="AG9" s="4">
        <f>'7月'!AG34</f>
        <v>76.58064516129032</v>
      </c>
      <c r="AH9" s="4">
        <f>'7月'!AH34</f>
        <v>67.74193548387096</v>
      </c>
      <c r="AI9" s="4">
        <f>'7月'!AI34</f>
        <v>73.19354838709677</v>
      </c>
      <c r="AJ9" s="4">
        <f>'7月'!AJ34</f>
        <v>67.80645161290323</v>
      </c>
      <c r="AK9" s="4">
        <f>'7月'!AK34</f>
        <v>78.64516129032258</v>
      </c>
      <c r="AL9" s="4">
        <f>'7月'!AL34</f>
        <v>75.87096774193549</v>
      </c>
      <c r="AM9" s="4">
        <f>'7月'!AM34</f>
        <v>66.6774193548387</v>
      </c>
      <c r="AN9" s="4">
        <f>'7月'!AN34</f>
        <v>67.64516129032258</v>
      </c>
      <c r="AO9" s="4">
        <f>'7月'!AO34</f>
        <v>63.645161290322584</v>
      </c>
      <c r="AP9" s="4">
        <f>'7月'!AP34</f>
        <v>75.16129032258064</v>
      </c>
      <c r="AQ9" s="4">
        <f>'7月'!AQ34</f>
        <v>67.38709677419355</v>
      </c>
      <c r="AR9" s="4">
        <f>'7月'!AR34</f>
        <v>71.3225806451613</v>
      </c>
      <c r="AS9" s="4">
        <f>'7月'!AS34</f>
        <v>67.38709677419355</v>
      </c>
      <c r="AT9" s="4">
        <f>'7月'!AT34</f>
        <v>65.50000000000001</v>
      </c>
      <c r="AU9" s="4">
        <f>'7月'!AU34</f>
        <v>70.63870967741934</v>
      </c>
      <c r="AV9" s="4">
        <f>'7月'!AV34</f>
        <v>65.57096774193549</v>
      </c>
      <c r="AW9" s="4">
        <f>'7月'!AW34</f>
        <v>62.854838709677445</v>
      </c>
      <c r="AX9" s="4">
        <f>'7月'!AX34</f>
        <v>59.696774193548386</v>
      </c>
      <c r="AY9" s="4">
        <f>'7月'!AY34</f>
        <v>63.87419354838709</v>
      </c>
      <c r="AZ9" s="4">
        <f>'7月'!AZ34</f>
        <v>72.03225806451613</v>
      </c>
      <c r="BA9" s="4">
        <f>'7月'!BA34</f>
        <v>61.922580645161304</v>
      </c>
      <c r="BB9" s="4">
        <f>'7月'!BB34</f>
        <v>70.2032258064516</v>
      </c>
      <c r="BC9" s="4">
        <f>'7月'!BC34</f>
        <v>73.03225806451613</v>
      </c>
      <c r="BD9" s="4">
        <f>'7月'!BD34</f>
        <v>74.55806451612902</v>
      </c>
      <c r="BE9" s="4">
        <f>'7月'!BE34</f>
        <v>72.1</v>
      </c>
      <c r="BF9" s="4">
        <f>'7月'!BF34</f>
        <v>68.20967741935483</v>
      </c>
      <c r="BG9" s="4">
        <f>'7月'!BG34</f>
        <v>61.52580645161288</v>
      </c>
      <c r="BH9" s="4">
        <f>'7月'!BH34</f>
        <v>63.632258064516115</v>
      </c>
      <c r="BI9" s="4">
        <f>'7月'!BI34</f>
        <v>62.39032258064517</v>
      </c>
      <c r="BJ9" s="4">
        <f>'7月'!BJ34</f>
        <v>65.30967741935484</v>
      </c>
      <c r="BK9" s="4">
        <f>'7月'!BK34</f>
        <v>64.1741935483871</v>
      </c>
      <c r="BL9" s="4">
        <f>'7月'!BL34</f>
        <v>63.09354838709679</v>
      </c>
      <c r="BM9" s="4">
        <f>'7月'!BM34</f>
        <v>64.16129032258064</v>
      </c>
      <c r="BN9" s="4">
        <f>'7月'!BN34</f>
        <v>62.12580645161288</v>
      </c>
      <c r="BO9" s="4">
        <f>'7月'!BO34</f>
        <v>61.6451612903226</v>
      </c>
      <c r="BP9" s="4">
        <f>'7月'!BP34</f>
        <v>68.16451612903225</v>
      </c>
      <c r="BQ9" s="4">
        <f>'7月'!BQ34</f>
        <v>76.59032258064516</v>
      </c>
      <c r="BR9" s="4"/>
      <c r="BS9" s="4"/>
      <c r="BT9" s="4"/>
      <c r="BU9" s="4"/>
      <c r="BV9" s="4"/>
      <c r="BW9" s="4"/>
      <c r="BY9" s="17">
        <f t="shared" si="0"/>
        <v>69.86774193548386</v>
      </c>
      <c r="BZ9" s="17">
        <f t="shared" si="1"/>
        <v>69.30161290322583</v>
      </c>
      <c r="CA9" s="17">
        <f t="shared" si="2"/>
        <v>69.12397849462364</v>
      </c>
      <c r="CB9" s="17">
        <f t="shared" si="3"/>
        <v>66.85182795698924</v>
      </c>
    </row>
    <row r="10" spans="1:80" ht="11.25">
      <c r="A10" s="5">
        <v>8</v>
      </c>
      <c r="B10" s="4">
        <f>'8月'!B34</f>
        <v>74.61290322580645</v>
      </c>
      <c r="C10" s="4">
        <f>'8月'!C34</f>
        <v>69.7741935483871</v>
      </c>
      <c r="D10" s="4">
        <f>'8月'!D34</f>
        <v>67.2258064516129</v>
      </c>
      <c r="E10" s="4">
        <f>'8月'!E34</f>
        <v>65.03225806451613</v>
      </c>
      <c r="F10" s="4">
        <f>'8月'!F34</f>
        <v>69.93548387096774</v>
      </c>
      <c r="G10" s="4">
        <f>'8月'!G34</f>
        <v>68.58064516129032</v>
      </c>
      <c r="H10" s="4">
        <f>'8月'!H34</f>
        <v>69.90322580645162</v>
      </c>
      <c r="I10" s="4">
        <f>'8月'!I34</f>
        <v>66.2258064516129</v>
      </c>
      <c r="J10" s="4">
        <f>'8月'!J34</f>
        <v>67.58064516129032</v>
      </c>
      <c r="K10" s="4">
        <f>'8月'!K34</f>
        <v>58.58064516129032</v>
      </c>
      <c r="L10" s="4">
        <f>'8月'!L34</f>
        <v>68.83870967741936</v>
      </c>
      <c r="M10" s="4">
        <f>'8月'!M34</f>
        <v>69</v>
      </c>
      <c r="N10" s="4">
        <f>'8月'!N34</f>
        <v>62.38709677419355</v>
      </c>
      <c r="O10" s="4">
        <f>'8月'!O34</f>
        <v>67.70967741935483</v>
      </c>
      <c r="P10" s="4">
        <f>'8月'!P34</f>
        <v>62.96774193548387</v>
      </c>
      <c r="Q10" s="4">
        <f>'8月'!Q34</f>
        <v>68.25806451612904</v>
      </c>
      <c r="R10" s="4">
        <f>'8月'!R34</f>
        <v>63.54838709677419</v>
      </c>
      <c r="S10" s="4">
        <f>'8月'!S34</f>
        <v>66.2258064516129</v>
      </c>
      <c r="T10" s="4">
        <f>'8月'!T34</f>
        <v>64.03225806451613</v>
      </c>
      <c r="U10" s="4">
        <f>'8月'!U34</f>
        <v>60.064516129032256</v>
      </c>
      <c r="V10" s="4">
        <f>'8月'!V34</f>
        <v>62.774193548387096</v>
      </c>
      <c r="W10" s="4">
        <f>'8月'!W34</f>
        <v>72.48387096774194</v>
      </c>
      <c r="X10" s="4">
        <f>'8月'!X34</f>
        <v>60.74193548387097</v>
      </c>
      <c r="Y10" s="4">
        <f>'8月'!Y34</f>
        <v>70</v>
      </c>
      <c r="Z10" s="4">
        <f>'8月'!Z34</f>
        <v>71.83870967741936</v>
      </c>
      <c r="AA10" s="4">
        <f>'8月'!AA34</f>
        <v>58.12903225806452</v>
      </c>
      <c r="AB10" s="4">
        <f>'8月'!AB34</f>
        <v>65.41935483870968</v>
      </c>
      <c r="AC10" s="4">
        <f>'8月'!AC34</f>
        <v>74.3225806451613</v>
      </c>
      <c r="AD10" s="4">
        <f>'8月'!AD34</f>
        <v>63</v>
      </c>
      <c r="AE10" s="4">
        <f>'8月'!AE34</f>
        <v>71.54838709677419</v>
      </c>
      <c r="AF10" s="4">
        <f>'8月'!AF34</f>
        <v>72.06451612903226</v>
      </c>
      <c r="AG10" s="4">
        <f>'8月'!AG34</f>
        <v>61.774193548387096</v>
      </c>
      <c r="AH10" s="4">
        <f>'8月'!AH34</f>
        <v>67.38709677419355</v>
      </c>
      <c r="AI10" s="4">
        <f>'8月'!AI34</f>
        <v>68.6774193548387</v>
      </c>
      <c r="AJ10" s="4">
        <f>'8月'!AJ34</f>
        <v>69.09677419354838</v>
      </c>
      <c r="AK10" s="4">
        <f>'8月'!AK34</f>
        <v>74.29032258064517</v>
      </c>
      <c r="AL10" s="4">
        <f>'8月'!AL34</f>
        <v>68.80645161290323</v>
      </c>
      <c r="AM10" s="4">
        <f>'8月'!AM34</f>
        <v>60.38709677419355</v>
      </c>
      <c r="AN10" s="4">
        <f>'8月'!AN34</f>
        <v>70.09677419354838</v>
      </c>
      <c r="AO10" s="4">
        <f>'8月'!AO34</f>
        <v>66.19354838709677</v>
      </c>
      <c r="AP10" s="4">
        <f>'8月'!AP34</f>
        <v>69.64516129032258</v>
      </c>
      <c r="AQ10" s="4">
        <f>'8月'!AQ34</f>
        <v>64.74193548387096</v>
      </c>
      <c r="AR10" s="4">
        <f>'8月'!AR34</f>
        <v>62.70967741935484</v>
      </c>
      <c r="AS10" s="4">
        <f>'8月'!AS34</f>
        <v>64.74193548387096</v>
      </c>
      <c r="AT10" s="4">
        <f>'8月'!AT34</f>
        <v>62.07096774193549</v>
      </c>
      <c r="AU10" s="4">
        <f>'8月'!AU34</f>
        <v>71.25806451612905</v>
      </c>
      <c r="AV10" s="4">
        <f>'8月'!AV34</f>
        <v>67.36129032258066</v>
      </c>
      <c r="AW10" s="4">
        <f>'8月'!AW34</f>
        <v>66.11612903225806</v>
      </c>
      <c r="AX10" s="4">
        <f>'8月'!AX34</f>
        <v>69.42258064516129</v>
      </c>
      <c r="AY10" s="4">
        <f>'8月'!AY34</f>
        <v>59.867741935483856</v>
      </c>
      <c r="AZ10" s="4">
        <f>'8月'!AZ34</f>
        <v>67.86774193548386</v>
      </c>
      <c r="BA10" s="4">
        <f>'8月'!BA34</f>
        <v>60.48064516129031</v>
      </c>
      <c r="BB10" s="4">
        <f>'8月'!BB34</f>
        <v>67.29354838709679</v>
      </c>
      <c r="BC10" s="4">
        <f>'8月'!BC34</f>
        <v>67.60645161290323</v>
      </c>
      <c r="BD10" s="4">
        <f>'8月'!BD34</f>
        <v>63.145161290322584</v>
      </c>
      <c r="BE10" s="4">
        <f>'8月'!BE34</f>
        <v>73.13225806451612</v>
      </c>
      <c r="BF10" s="4">
        <f>'8月'!BF34</f>
        <v>71.21935483870965</v>
      </c>
      <c r="BG10" s="4">
        <f>'8月'!BG34</f>
        <v>56.77419354838709</v>
      </c>
      <c r="BH10" s="4">
        <f>'8月'!BH34</f>
        <v>68.06774193548387</v>
      </c>
      <c r="BI10" s="4">
        <f>'8月'!BI34</f>
        <v>61.38709677419353</v>
      </c>
      <c r="BJ10" s="4">
        <f>'8月'!BJ34</f>
        <v>60.65483870967742</v>
      </c>
      <c r="BK10" s="4">
        <f>'8月'!BK34</f>
        <v>64.38064516129032</v>
      </c>
      <c r="BL10" s="4">
        <f>'8月'!BL34</f>
        <v>68.24516129032257</v>
      </c>
      <c r="BM10" s="4">
        <f>'8月'!BM34</f>
        <v>64.0451612903226</v>
      </c>
      <c r="BN10" s="4">
        <f>'8月'!BN34</f>
        <v>66.97741935483872</v>
      </c>
      <c r="BO10" s="4">
        <f>'8月'!BO34</f>
        <v>60.232258064516145</v>
      </c>
      <c r="BP10" s="4">
        <f>'8月'!BP34</f>
        <v>64.78387096774195</v>
      </c>
      <c r="BQ10" s="4">
        <f>'8月'!BQ34</f>
        <v>63.33225806451613</v>
      </c>
      <c r="BR10" s="4"/>
      <c r="BS10" s="4"/>
      <c r="BT10" s="4"/>
      <c r="BU10" s="4"/>
      <c r="BV10" s="4"/>
      <c r="BW10" s="4"/>
      <c r="BY10" s="17">
        <f t="shared" si="0"/>
        <v>66.39784946236558</v>
      </c>
      <c r="BZ10" s="17">
        <f t="shared" si="1"/>
        <v>66.7258064516129</v>
      </c>
      <c r="CA10" s="17">
        <f t="shared" si="2"/>
        <v>66.6259139784946</v>
      </c>
      <c r="CB10" s="17">
        <f t="shared" si="3"/>
        <v>65.46172043010753</v>
      </c>
    </row>
    <row r="11" spans="1:80" ht="11.25">
      <c r="A11" s="5">
        <v>9</v>
      </c>
      <c r="B11" s="4">
        <f>'9月'!B34</f>
        <v>73.46666666666667</v>
      </c>
      <c r="C11" s="4">
        <f>'9月'!C34</f>
        <v>68.63333333333334</v>
      </c>
      <c r="D11" s="4">
        <f>'9月'!D34</f>
        <v>61.766666666666666</v>
      </c>
      <c r="E11" s="4">
        <f>'9月'!E34</f>
        <v>65.76666666666667</v>
      </c>
      <c r="F11" s="4">
        <f>'9月'!F34</f>
        <v>60.9</v>
      </c>
      <c r="G11" s="4">
        <f>'9月'!G34</f>
        <v>68.03333333333333</v>
      </c>
      <c r="H11" s="4">
        <f>'9月'!H34</f>
        <v>65.5</v>
      </c>
      <c r="I11" s="4">
        <f>'9月'!I34</f>
        <v>63.166666666666664</v>
      </c>
      <c r="J11" s="4">
        <f>'9月'!J34</f>
        <v>60.86666666666667</v>
      </c>
      <c r="K11" s="4">
        <f>'9月'!K34</f>
        <v>58.7</v>
      </c>
      <c r="L11" s="4">
        <f>'9月'!L34</f>
        <v>56.43333333333333</v>
      </c>
      <c r="M11" s="4">
        <f>'9月'!M34</f>
        <v>65.06666666666666</v>
      </c>
      <c r="N11" s="4">
        <f>'9月'!N34</f>
        <v>62.733333333333334</v>
      </c>
      <c r="O11" s="4">
        <f>'9月'!O34</f>
        <v>63.43333333333333</v>
      </c>
      <c r="P11" s="4">
        <f>'9月'!P34</f>
        <v>68.9</v>
      </c>
      <c r="Q11" s="4">
        <f>'9月'!Q34</f>
        <v>63</v>
      </c>
      <c r="R11" s="4">
        <f>'9月'!R34</f>
        <v>61.1</v>
      </c>
      <c r="S11" s="4">
        <f>'9月'!S34</f>
        <v>62.5</v>
      </c>
      <c r="T11" s="4">
        <f>'9月'!T34</f>
        <v>64.53333333333333</v>
      </c>
      <c r="U11" s="4">
        <f>'9月'!U34</f>
        <v>61.166666666666664</v>
      </c>
      <c r="V11" s="4">
        <f>'9月'!V34</f>
        <v>61.7</v>
      </c>
      <c r="W11" s="4">
        <f>'9月'!W34</f>
        <v>63.266666666666666</v>
      </c>
      <c r="X11" s="4">
        <f>'9月'!X34</f>
        <v>62.13333333333333</v>
      </c>
      <c r="Y11" s="4">
        <f>'9月'!Y34</f>
        <v>67.56666666666666</v>
      </c>
      <c r="Z11" s="4">
        <f>'9月'!Z34</f>
        <v>64.16666666666667</v>
      </c>
      <c r="AA11" s="4">
        <f>'9月'!AA34</f>
        <v>62.03333333333333</v>
      </c>
      <c r="AB11" s="4">
        <f>'9月'!AB34</f>
        <v>61.733333333333334</v>
      </c>
      <c r="AC11" s="4">
        <f>'9月'!AC34</f>
        <v>61.733333333333334</v>
      </c>
      <c r="AD11" s="4">
        <f>'9月'!AD34</f>
        <v>62.53333333333333</v>
      </c>
      <c r="AE11" s="4">
        <f>'9月'!AE34</f>
        <v>62.266666666666666</v>
      </c>
      <c r="AF11" s="4">
        <f>'9月'!AF34</f>
        <v>71.26666666666667</v>
      </c>
      <c r="AG11" s="4">
        <f>'9月'!AG34</f>
        <v>61.833333333333336</v>
      </c>
      <c r="AH11" s="4">
        <f>'9月'!AH34</f>
        <v>65.36666666666666</v>
      </c>
      <c r="AI11" s="4">
        <f>'9月'!AI34</f>
        <v>61.233333333333334</v>
      </c>
      <c r="AJ11" s="4">
        <f>'9月'!AJ34</f>
        <v>65.36666666666666</v>
      </c>
      <c r="AK11" s="4">
        <f>'9月'!AK34</f>
        <v>72.36666666666666</v>
      </c>
      <c r="AL11" s="4">
        <f>'9月'!AL34</f>
        <v>65.73333333333333</v>
      </c>
      <c r="AM11" s="4">
        <f>'9月'!AM34</f>
        <v>64.6</v>
      </c>
      <c r="AN11" s="4">
        <f>'9月'!AN34</f>
        <v>67.06666666666666</v>
      </c>
      <c r="AO11" s="4">
        <f>'9月'!AO34</f>
        <v>53.6</v>
      </c>
      <c r="AP11" s="4">
        <f>'9月'!AP34</f>
        <v>64.03333333333333</v>
      </c>
      <c r="AQ11" s="4">
        <f>'9月'!AQ34</f>
        <v>60.46666666666667</v>
      </c>
      <c r="AR11" s="4">
        <f>'9月'!AR34</f>
        <v>60.733333333333334</v>
      </c>
      <c r="AS11" s="4">
        <f>'9月'!AS34</f>
        <v>60.46666666666667</v>
      </c>
      <c r="AT11" s="4">
        <f>'9月'!AT34</f>
        <v>63.67999999999999</v>
      </c>
      <c r="AU11" s="4">
        <f>'9月'!AU34</f>
        <v>65.86333333333334</v>
      </c>
      <c r="AV11" s="4">
        <f>'9月'!AV34</f>
        <v>60.58666666666667</v>
      </c>
      <c r="AW11" s="4">
        <f>'9月'!AW34</f>
        <v>65.19666666666666</v>
      </c>
      <c r="AX11" s="4">
        <f>'9月'!AX34</f>
        <v>63.100000000000016</v>
      </c>
      <c r="AY11" s="4">
        <f>'9月'!AY34</f>
        <v>63.32333333333334</v>
      </c>
      <c r="AZ11" s="4">
        <f>'9月'!AZ34</f>
        <v>61.90666666666667</v>
      </c>
      <c r="BA11" s="4">
        <f>'9月'!BA34</f>
        <v>63.760000000000005</v>
      </c>
      <c r="BB11" s="4">
        <f>'9月'!BB34</f>
        <v>62.77666666666668</v>
      </c>
      <c r="BC11" s="4">
        <f>'9月'!BC34</f>
        <v>63.513333333333335</v>
      </c>
      <c r="BD11" s="4">
        <f>'9月'!BD34</f>
        <v>67.99333333333333</v>
      </c>
      <c r="BE11" s="4">
        <f>'9月'!BE34</f>
        <v>66.17666666666668</v>
      </c>
      <c r="BF11" s="4">
        <f>'9月'!BF34</f>
        <v>61.69999999999998</v>
      </c>
      <c r="BG11" s="4">
        <f>'9月'!BG34</f>
        <v>53.186666666666675</v>
      </c>
      <c r="BH11" s="4">
        <f>'9月'!BH34</f>
        <v>64.57</v>
      </c>
      <c r="BI11" s="4">
        <f>'9月'!BI34</f>
        <v>65.23</v>
      </c>
      <c r="BJ11" s="4">
        <f>'9月'!BJ34</f>
        <v>63.54666666666665</v>
      </c>
      <c r="BK11" s="4">
        <f>'9月'!BK34</f>
        <v>55.63000000000001</v>
      </c>
      <c r="BL11" s="4">
        <f>'9月'!BL34</f>
        <v>64.27333333333333</v>
      </c>
      <c r="BM11" s="4">
        <f>'9月'!BM34</f>
        <v>67.11666666666665</v>
      </c>
      <c r="BN11" s="4">
        <f>'9月'!BN34</f>
        <v>54.98333333333333</v>
      </c>
      <c r="BO11" s="4">
        <f>'9月'!BO34</f>
        <v>64.74333333333334</v>
      </c>
      <c r="BP11" s="4">
        <f>'9月'!BP34</f>
        <v>59.459999999999994</v>
      </c>
      <c r="BQ11" s="4">
        <f>'9月'!BQ34</f>
        <v>66.23666666666665</v>
      </c>
      <c r="BR11" s="4"/>
      <c r="BS11" s="4"/>
      <c r="BT11" s="4"/>
      <c r="BU11" s="4"/>
      <c r="BV11" s="4"/>
      <c r="BW11" s="4"/>
      <c r="BY11" s="17">
        <f t="shared" si="0"/>
        <v>63.51111111111109</v>
      </c>
      <c r="BZ11" s="17">
        <f t="shared" si="1"/>
        <v>63.47644444444443</v>
      </c>
      <c r="CA11" s="17">
        <f t="shared" si="2"/>
        <v>63.3898888888889</v>
      </c>
      <c r="CB11" s="17">
        <f t="shared" si="3"/>
        <v>62.49733333333334</v>
      </c>
    </row>
    <row r="12" spans="1:80" ht="11.25">
      <c r="A12" s="5">
        <v>10</v>
      </c>
      <c r="B12" s="4">
        <f>'10月'!B34</f>
        <v>59.193548387096776</v>
      </c>
      <c r="C12" s="4">
        <f>'10月'!C34</f>
        <v>60.225806451612904</v>
      </c>
      <c r="D12" s="4">
        <f>'10月'!D34</f>
        <v>58.03225806451613</v>
      </c>
      <c r="E12" s="4">
        <f>'10月'!E34</f>
        <v>70.09677419354838</v>
      </c>
      <c r="F12" s="4">
        <f>'10月'!F34</f>
        <v>55.25806451612903</v>
      </c>
      <c r="G12" s="4">
        <f>'10月'!G34</f>
        <v>62.96774193548387</v>
      </c>
      <c r="H12" s="4">
        <f>'10月'!H34</f>
        <v>58.96774193548387</v>
      </c>
      <c r="I12" s="4">
        <f>'10月'!I34</f>
        <v>55.83870967741935</v>
      </c>
      <c r="J12" s="4">
        <f>'10月'!J34</f>
        <v>65.2258064516129</v>
      </c>
      <c r="K12" s="4">
        <f>'10月'!K34</f>
        <v>54.16129032258065</v>
      </c>
      <c r="L12" s="4">
        <f>'10月'!L34</f>
        <v>59.25806451612903</v>
      </c>
      <c r="M12" s="4">
        <f>'10月'!M34</f>
        <v>55.54838709677419</v>
      </c>
      <c r="N12" s="4">
        <f>'10月'!N34</f>
        <v>52.516129032258064</v>
      </c>
      <c r="O12" s="4">
        <f>'10月'!O34</f>
        <v>54.806451612903224</v>
      </c>
      <c r="P12" s="4">
        <f>'10月'!P34</f>
        <v>52.935483870967744</v>
      </c>
      <c r="Q12" s="4">
        <f>'10月'!Q34</f>
        <v>58.83870967741935</v>
      </c>
      <c r="R12" s="4">
        <f>'10月'!R34</f>
        <v>50.38709677419355</v>
      </c>
      <c r="S12" s="4">
        <f>'10月'!S34</f>
        <v>53.16129032258065</v>
      </c>
      <c r="T12" s="4">
        <f>'10月'!T34</f>
        <v>56.70967741935484</v>
      </c>
      <c r="U12" s="4">
        <f>'10月'!U34</f>
        <v>47.96774193548387</v>
      </c>
      <c r="V12" s="4">
        <f>'10月'!V34</f>
        <v>55.29032258064516</v>
      </c>
      <c r="W12" s="4">
        <f>'10月'!W34</f>
        <v>55.16129032258065</v>
      </c>
      <c r="X12" s="4">
        <f>'10月'!X34</f>
        <v>55.483870967741936</v>
      </c>
      <c r="Y12" s="4">
        <f>'10月'!Y34</f>
        <v>52.54838709677419</v>
      </c>
      <c r="Z12" s="4">
        <f>'10月'!Z34</f>
        <v>54.70967741935484</v>
      </c>
      <c r="AA12" s="4">
        <f>'10月'!AA34</f>
        <v>54.83870967741935</v>
      </c>
      <c r="AB12" s="4">
        <f>'10月'!AB34</f>
        <v>52.83870967741935</v>
      </c>
      <c r="AC12" s="4">
        <f>'10月'!AC34</f>
        <v>54.32258064516129</v>
      </c>
      <c r="AD12" s="4">
        <f>'10月'!AD34</f>
        <v>50.96774193548387</v>
      </c>
      <c r="AE12" s="4">
        <f>'10月'!AE34</f>
        <v>55.903225806451616</v>
      </c>
      <c r="AF12" s="4">
        <f>'10月'!AF34</f>
        <v>51.45161290322581</v>
      </c>
      <c r="AG12" s="4">
        <f>'10月'!AG34</f>
        <v>52.96774193548387</v>
      </c>
      <c r="AH12" s="4">
        <f>'10月'!AH34</f>
        <v>51.774193548387096</v>
      </c>
      <c r="AI12" s="4">
        <f>'10月'!AI34</f>
        <v>52.806451612903224</v>
      </c>
      <c r="AJ12" s="4">
        <f>'10月'!AJ34</f>
        <v>59.12903225806452</v>
      </c>
      <c r="AK12" s="4">
        <f>'10月'!AK34</f>
        <v>50.774193548387096</v>
      </c>
      <c r="AL12" s="4">
        <f>'10月'!AL34</f>
        <v>56.16129032258065</v>
      </c>
      <c r="AM12" s="4">
        <f>'10月'!AM34</f>
        <v>58.03225806451613</v>
      </c>
      <c r="AN12" s="4">
        <f>'10月'!AN34</f>
        <v>64.41935483870968</v>
      </c>
      <c r="AO12" s="4">
        <f>'10月'!AO34</f>
        <v>58.29032258064516</v>
      </c>
      <c r="AP12" s="4">
        <f>'10月'!AP34</f>
        <v>53.83870967741935</v>
      </c>
      <c r="AQ12" s="4">
        <f>'10月'!AQ34</f>
        <v>55.16129032258065</v>
      </c>
      <c r="AR12" s="4">
        <f>'10月'!AR34</f>
        <v>56.67741935483871</v>
      </c>
      <c r="AS12" s="4">
        <f>'10月'!AS34</f>
        <v>55.16129032258065</v>
      </c>
      <c r="AT12" s="4">
        <f>'10月'!AT34</f>
        <v>46.66666666666668</v>
      </c>
      <c r="AU12" s="4">
        <f>'10月'!AU34</f>
        <v>57.37419354838711</v>
      </c>
      <c r="AV12" s="4">
        <f>'10月'!AV34</f>
        <v>54.52580645161291</v>
      </c>
      <c r="AW12" s="4">
        <f>'10月'!AW34</f>
        <v>57.67419354838708</v>
      </c>
      <c r="AX12" s="4">
        <f>'10月'!AX34</f>
        <v>53.58387096774194</v>
      </c>
      <c r="AY12" s="4">
        <f>'10月'!AY34</f>
        <v>53.50000000000001</v>
      </c>
      <c r="AZ12" s="4">
        <f>'10月'!AZ34</f>
        <v>51.95483870967741</v>
      </c>
      <c r="BA12" s="4">
        <f>'10月'!BA34</f>
        <v>62.44516129032258</v>
      </c>
      <c r="BB12" s="4">
        <f>'10月'!BB34</f>
        <v>62.354838709677445</v>
      </c>
      <c r="BC12" s="4">
        <f>'10月'!BC34</f>
        <v>59.95483870967743</v>
      </c>
      <c r="BD12" s="4">
        <f>'10月'!BD34</f>
        <v>57.54516129032257</v>
      </c>
      <c r="BE12" s="4">
        <f>'10月'!BE34</f>
        <v>59.825806451612884</v>
      </c>
      <c r="BF12" s="4">
        <f>'10月'!BF34</f>
        <v>56.893548387096786</v>
      </c>
      <c r="BG12" s="4">
        <f>'10月'!BG34</f>
        <v>50.5774193548387</v>
      </c>
      <c r="BH12" s="4">
        <f>'10月'!BH34</f>
        <v>57.47741935483871</v>
      </c>
      <c r="BI12" s="4">
        <f>'10月'!BI34</f>
        <v>51.45161290322581</v>
      </c>
      <c r="BJ12" s="4">
        <f>'10月'!BJ34</f>
        <v>60.57419354838709</v>
      </c>
      <c r="BK12" s="4">
        <f>'10月'!BK34</f>
        <v>53.348387096774196</v>
      </c>
      <c r="BL12" s="4">
        <f>'10月'!BL34</f>
        <v>48.561290322580646</v>
      </c>
      <c r="BM12" s="4">
        <f>'10月'!BM34</f>
        <v>50.02258064516128</v>
      </c>
      <c r="BN12" s="4">
        <f>'10月'!BN34</f>
        <v>58.10967741935483</v>
      </c>
      <c r="BO12" s="4">
        <f>'10月'!BO34</f>
        <v>50.35806451612902</v>
      </c>
      <c r="BP12" s="4">
        <f>'10月'!BP34</f>
        <v>60.93870967741937</v>
      </c>
      <c r="BQ12" s="4">
        <f>'10月'!BQ34</f>
        <v>55.70645161290322</v>
      </c>
      <c r="BR12" s="4"/>
      <c r="BS12" s="4"/>
      <c r="BT12" s="4"/>
      <c r="BU12" s="4"/>
      <c r="BV12" s="4"/>
      <c r="BW12" s="4"/>
      <c r="BY12" s="17">
        <f t="shared" si="0"/>
        <v>54.55591397849462</v>
      </c>
      <c r="BZ12" s="17">
        <f t="shared" si="1"/>
        <v>54.65426523297492</v>
      </c>
      <c r="CA12" s="17">
        <f t="shared" si="2"/>
        <v>55.61308243727599</v>
      </c>
      <c r="CB12" s="17">
        <f t="shared" si="3"/>
        <v>55.832437275985654</v>
      </c>
    </row>
    <row r="13" spans="1:80" s="15" customFormat="1" ht="11.25">
      <c r="A13" s="13">
        <v>11</v>
      </c>
      <c r="B13" s="14">
        <f>'11月'!B34</f>
        <v>44.1</v>
      </c>
      <c r="C13" s="14">
        <f>'11月'!C34</f>
        <v>55.266666666666666</v>
      </c>
      <c r="D13" s="14">
        <f>'11月'!D34</f>
        <v>50.43333333333333</v>
      </c>
      <c r="E13" s="14">
        <f>'11月'!E34</f>
        <v>53.233333333333334</v>
      </c>
      <c r="F13" s="14">
        <f>'11月'!F34</f>
        <v>44.43333333333333</v>
      </c>
      <c r="G13" s="14">
        <f>'11月'!G34</f>
        <v>53.56666666666667</v>
      </c>
      <c r="H13" s="14">
        <f>'11月'!H34</f>
        <v>54.43333333333333</v>
      </c>
      <c r="I13" s="14">
        <f>'11月'!I34</f>
        <v>55.733333333333334</v>
      </c>
      <c r="J13" s="14">
        <f>'11月'!J34</f>
        <v>46.93333333333333</v>
      </c>
      <c r="K13" s="14">
        <f>'11月'!K34</f>
        <v>50.3</v>
      </c>
      <c r="L13" s="14">
        <f>'11月'!L34</f>
        <v>47.53333333333333</v>
      </c>
      <c r="M13" s="14">
        <f>'11月'!M34</f>
        <v>44.06666666666667</v>
      </c>
      <c r="N13" s="14">
        <f>'11月'!N34</f>
        <v>45.5</v>
      </c>
      <c r="O13" s="14">
        <f>'11月'!O34</f>
        <v>46.333333333333336</v>
      </c>
      <c r="P13" s="14">
        <f>'11月'!P34</f>
        <v>47.766666666666666</v>
      </c>
      <c r="Q13" s="14">
        <f>'11月'!Q34</f>
        <v>48</v>
      </c>
      <c r="R13" s="14">
        <f>'11月'!R34</f>
        <v>45.166666666666664</v>
      </c>
      <c r="S13" s="14">
        <f>'11月'!S34</f>
        <v>46.766666666666666</v>
      </c>
      <c r="T13" s="14">
        <f>'11月'!T34</f>
        <v>43.36666666666667</v>
      </c>
      <c r="U13" s="14">
        <f>'11月'!U34</f>
        <v>41.93333333333333</v>
      </c>
      <c r="V13" s="14">
        <f>'11月'!V34</f>
        <v>41.5</v>
      </c>
      <c r="W13" s="14">
        <f>'11月'!W34</f>
        <v>45.233333333333334</v>
      </c>
      <c r="X13" s="14">
        <f>'11月'!X34</f>
        <v>51.233333333333334</v>
      </c>
      <c r="Y13" s="14">
        <f>'11月'!Y34</f>
        <v>44.13333333333333</v>
      </c>
      <c r="Z13" s="14">
        <f>'11月'!Z34</f>
        <v>51.4</v>
      </c>
      <c r="AA13" s="14">
        <f>'11月'!AA34</f>
        <v>44.6</v>
      </c>
      <c r="AB13" s="14">
        <f>'11月'!AB34</f>
        <v>54.13333333333333</v>
      </c>
      <c r="AC13" s="14">
        <f>'11月'!AC34</f>
        <v>47.5</v>
      </c>
      <c r="AD13" s="14">
        <f>'11月'!AD34</f>
        <v>46.2</v>
      </c>
      <c r="AE13" s="14">
        <f>'11月'!AE34</f>
        <v>52.666666666666664</v>
      </c>
      <c r="AF13" s="14">
        <f>'11月'!AF34</f>
        <v>46.53333333333333</v>
      </c>
      <c r="AG13" s="14">
        <f>'11月'!AG34</f>
        <v>47.03333333333333</v>
      </c>
      <c r="AH13" s="14">
        <f>'11月'!AH34</f>
        <v>47.96666666666667</v>
      </c>
      <c r="AI13" s="14">
        <f>'11月'!AI34</f>
        <v>47.06666666666667</v>
      </c>
      <c r="AJ13" s="14">
        <f>'11月'!AJ34</f>
        <v>48.4</v>
      </c>
      <c r="AK13" s="14">
        <f>'11月'!AK34</f>
        <v>40.96666666666667</v>
      </c>
      <c r="AL13" s="14">
        <f>'11月'!AL34</f>
        <v>49.96666666666667</v>
      </c>
      <c r="AM13" s="14">
        <f>'11月'!AM34</f>
        <v>52.2</v>
      </c>
      <c r="AN13" s="14">
        <f>'11月'!AN34</f>
        <v>46.43333333333333</v>
      </c>
      <c r="AO13" s="14">
        <f>'11月'!AO34</f>
        <v>48.46666666666667</v>
      </c>
      <c r="AP13" s="14">
        <f>'11月'!AP34</f>
        <v>48.766666666666666</v>
      </c>
      <c r="AQ13" s="14">
        <f>'11月'!AQ34</f>
        <v>44.833333333333336</v>
      </c>
      <c r="AR13" s="14">
        <f>'11月'!AR34</f>
        <v>37.333333333333336</v>
      </c>
      <c r="AS13" s="14">
        <f>'11月'!AS34</f>
        <v>44.85666666666667</v>
      </c>
      <c r="AT13" s="14">
        <f>'11月'!AT34</f>
        <v>50.25666666666667</v>
      </c>
      <c r="AU13" s="14">
        <f>'11月'!AU34</f>
        <v>42.91</v>
      </c>
      <c r="AV13" s="14">
        <f>'11月'!AV34</f>
        <v>46.966666666666676</v>
      </c>
      <c r="AW13" s="14">
        <f>'11月'!AW34</f>
        <v>52.61666666666667</v>
      </c>
      <c r="AX13" s="14">
        <f>'11月'!AX34</f>
        <v>40.59333333333334</v>
      </c>
      <c r="AY13" s="14">
        <f>'11月'!AY34</f>
        <v>41.53</v>
      </c>
      <c r="AZ13" s="14">
        <f>'11月'!AZ34</f>
        <v>55.62333333333333</v>
      </c>
      <c r="BA13" s="14">
        <f>'11月'!BA34</f>
        <v>53.150000000000006</v>
      </c>
      <c r="BB13" s="14">
        <f>'11月'!BB34</f>
        <v>41.833333333333336</v>
      </c>
      <c r="BC13" s="14">
        <f>'11月'!BC34</f>
        <v>49.596666666666664</v>
      </c>
      <c r="BD13" s="14">
        <f>'11月'!BD34</f>
        <v>50.66999999999999</v>
      </c>
      <c r="BE13" s="14">
        <f>'11月'!BE34</f>
        <v>46.60333333333334</v>
      </c>
      <c r="BF13" s="14">
        <f>'11月'!BF34</f>
        <v>53.87333333333334</v>
      </c>
      <c r="BG13" s="14">
        <f>'11月'!BG34</f>
        <v>42.62</v>
      </c>
      <c r="BH13" s="14">
        <f>'11月'!BH34</f>
        <v>50.47000000000002</v>
      </c>
      <c r="BI13" s="14">
        <f>'11月'!BI34</f>
        <v>43.7</v>
      </c>
      <c r="BJ13" s="14">
        <f>'11月'!BJ34</f>
        <v>40.03</v>
      </c>
      <c r="BK13" s="14">
        <f>'11月'!BK34</f>
        <v>49.29999999999999</v>
      </c>
      <c r="BL13" s="14">
        <f>'11月'!BL34</f>
        <v>56.07333333333335</v>
      </c>
      <c r="BM13" s="14">
        <f>'11月'!BM34</f>
        <v>46.220000000000006</v>
      </c>
      <c r="BN13" s="14">
        <f>'11月'!BN34</f>
        <v>37.95</v>
      </c>
      <c r="BO13" s="14">
        <f>'11月'!BO34</f>
        <v>49.12333333333334</v>
      </c>
      <c r="BP13" s="14">
        <f>'11月'!BP34</f>
        <v>43.683333333333344</v>
      </c>
      <c r="BQ13" s="14">
        <f>'11月'!BQ34</f>
        <v>44.836666666666666</v>
      </c>
      <c r="BR13" s="14"/>
      <c r="BS13" s="14"/>
      <c r="BT13" s="14"/>
      <c r="BU13" s="14"/>
      <c r="BV13" s="14"/>
      <c r="BW13" s="14"/>
      <c r="BY13" s="17">
        <f t="shared" si="0"/>
        <v>47.080000000000005</v>
      </c>
      <c r="BZ13" s="17">
        <f t="shared" si="1"/>
        <v>46.91577777777777</v>
      </c>
      <c r="CA13" s="17">
        <f t="shared" si="2"/>
        <v>47.284444444444446</v>
      </c>
      <c r="CB13" s="17">
        <f t="shared" si="3"/>
        <v>46.69733333333333</v>
      </c>
    </row>
    <row r="14" spans="1:80" ht="11.25">
      <c r="A14" s="5">
        <v>12</v>
      </c>
      <c r="B14" s="4">
        <f>'12月'!B34</f>
        <v>50.354838709677416</v>
      </c>
      <c r="C14" s="4">
        <f>'12月'!C34</f>
        <v>48.70967741935484</v>
      </c>
      <c r="D14" s="4">
        <f>'12月'!D34</f>
        <v>41.483870967741936</v>
      </c>
      <c r="E14" s="4">
        <f>'12月'!E34</f>
        <v>33.354838709677416</v>
      </c>
      <c r="F14" s="4">
        <f>'12月'!F34</f>
        <v>43.32258064516129</v>
      </c>
      <c r="G14" s="4">
        <f>'12月'!G34</f>
        <v>46.74193548387097</v>
      </c>
      <c r="H14" s="4">
        <f>'12月'!H34</f>
        <v>45.29032258064516</v>
      </c>
      <c r="I14" s="4">
        <f>'12月'!I34</f>
        <v>40.45161290322581</v>
      </c>
      <c r="J14" s="4">
        <f>'12月'!J34</f>
        <v>43.41935483870968</v>
      </c>
      <c r="K14" s="4">
        <f>'12月'!K34</f>
        <v>41.225806451612904</v>
      </c>
      <c r="L14" s="4">
        <f>'12月'!L34</f>
        <v>43.70967741935484</v>
      </c>
      <c r="M14" s="4">
        <f>'12月'!M34</f>
        <v>43.03225806451613</v>
      </c>
      <c r="N14" s="4">
        <f>'12月'!N34</f>
        <v>37.806451612903224</v>
      </c>
      <c r="O14" s="4">
        <f>'12月'!O34</f>
        <v>40</v>
      </c>
      <c r="P14" s="4">
        <f>'12月'!P34</f>
        <v>35.193548387096776</v>
      </c>
      <c r="Q14" s="4">
        <f>'12月'!Q34</f>
        <v>46.41935483870968</v>
      </c>
      <c r="R14" s="4">
        <f>'12月'!R34</f>
        <v>32.354838709677416</v>
      </c>
      <c r="S14" s="4">
        <f>'12月'!S34</f>
        <v>39.354838709677416</v>
      </c>
      <c r="T14" s="4">
        <f>'12月'!T34</f>
        <v>40.41935483870968</v>
      </c>
      <c r="U14" s="4">
        <f>'12月'!U34</f>
        <v>42.45161290322581</v>
      </c>
      <c r="V14" s="4">
        <f>'12月'!V34</f>
        <v>32.74193548387097</v>
      </c>
      <c r="W14" s="4">
        <f>'12月'!W34</f>
        <v>43.774193548387096</v>
      </c>
      <c r="X14" s="4">
        <f>'12月'!X34</f>
        <v>42.064516129032256</v>
      </c>
      <c r="Y14" s="4">
        <f>'12月'!Y34</f>
        <v>36.193548387096776</v>
      </c>
      <c r="Z14" s="4">
        <f>'12月'!Z34</f>
        <v>38.225806451612904</v>
      </c>
      <c r="AA14" s="4">
        <f>'12月'!AA34</f>
        <v>38.54838709677419</v>
      </c>
      <c r="AB14" s="4">
        <f>'12月'!AB34</f>
        <v>40.12903225806452</v>
      </c>
      <c r="AC14" s="4">
        <f>'12月'!AC34</f>
        <v>39.41935483870968</v>
      </c>
      <c r="AD14" s="4">
        <f>'12月'!AD34</f>
        <v>35.774193548387096</v>
      </c>
      <c r="AE14" s="4">
        <f>'12月'!AE34</f>
        <v>45.16129032258065</v>
      </c>
      <c r="AF14" s="4">
        <f>'12月'!AF34</f>
        <v>35.516129032258064</v>
      </c>
      <c r="AG14" s="4">
        <f>'12月'!AG34</f>
        <v>40.38709677419355</v>
      </c>
      <c r="AH14" s="4">
        <f>'12月'!AH34</f>
        <v>39.54838709677419</v>
      </c>
      <c r="AI14" s="4">
        <f>'12月'!AI34</f>
        <v>41.806451612903224</v>
      </c>
      <c r="AJ14" s="4">
        <f>'12月'!AJ34</f>
        <v>44.29032258064516</v>
      </c>
      <c r="AK14" s="4">
        <f>'12月'!AK34</f>
        <v>34.774193548387096</v>
      </c>
      <c r="AL14" s="4">
        <f>'12月'!AL34</f>
        <v>37.096774193548384</v>
      </c>
      <c r="AM14" s="4">
        <f>'12月'!AM34</f>
        <v>38.12903225806452</v>
      </c>
      <c r="AN14" s="4">
        <f>'12月'!AN34</f>
        <v>44.03225806451613</v>
      </c>
      <c r="AO14" s="4">
        <f>'12月'!AO34</f>
        <v>39.32258064516129</v>
      </c>
      <c r="AP14" s="4">
        <f>'12月'!AP34</f>
        <v>40.16129032258065</v>
      </c>
      <c r="AQ14" s="4">
        <f>'12月'!AQ34</f>
        <v>38.54838709677419</v>
      </c>
      <c r="AR14" s="4">
        <f>'12月'!AR34</f>
        <v>32.38709677419355</v>
      </c>
      <c r="AS14" s="4">
        <f>'12月'!AS34</f>
        <v>36.483870967741936</v>
      </c>
      <c r="AT14" s="4">
        <f>'12月'!AT34</f>
        <v>44.535483870967745</v>
      </c>
      <c r="AU14" s="4">
        <f>'12月'!AU34</f>
        <v>38.522580645161284</v>
      </c>
      <c r="AV14" s="4">
        <f>'12月'!AV34</f>
        <v>35.82258064516129</v>
      </c>
      <c r="AW14" s="4">
        <f>'12月'!AW34</f>
        <v>36.103225806451604</v>
      </c>
      <c r="AX14" s="4">
        <f>'12月'!AX34</f>
        <v>35.3258064516129</v>
      </c>
      <c r="AY14" s="4">
        <f>'12月'!AY34</f>
        <v>46.03870967741937</v>
      </c>
      <c r="AZ14" s="4">
        <f>'12月'!AZ34</f>
        <v>40.02258064516128</v>
      </c>
      <c r="BA14" s="4">
        <f>'12月'!BA34</f>
        <v>40.64838709677421</v>
      </c>
      <c r="BB14" s="4">
        <f>'12月'!BB34</f>
        <v>30.47096774193549</v>
      </c>
      <c r="BC14" s="4">
        <f>'12月'!BC34</f>
        <v>41.00322580645161</v>
      </c>
      <c r="BD14" s="4">
        <f>'12月'!BD34</f>
        <v>44.8483870967742</v>
      </c>
      <c r="BE14" s="4">
        <f>'12月'!BE34</f>
        <v>46.32580645161289</v>
      </c>
      <c r="BF14" s="4">
        <f>'12月'!BF34</f>
        <v>37.912903225806446</v>
      </c>
      <c r="BG14" s="4">
        <f>'12月'!BG34</f>
        <v>39.28387096774193</v>
      </c>
      <c r="BH14" s="4">
        <f>'12月'!BH34</f>
        <v>36.98387096774194</v>
      </c>
      <c r="BI14" s="4">
        <f>'12月'!BI34</f>
        <v>35.112903225806456</v>
      </c>
      <c r="BJ14" s="4">
        <f>'12月'!BJ34</f>
        <v>34.66129032258064</v>
      </c>
      <c r="BK14" s="4">
        <f>'12月'!BK34</f>
        <v>33.12903225806452</v>
      </c>
      <c r="BL14" s="4">
        <f>'12月'!BL34</f>
        <v>40.387096774193544</v>
      </c>
      <c r="BM14" s="4">
        <f>'12月'!BM34</f>
        <v>32.300000000000004</v>
      </c>
      <c r="BN14" s="4">
        <f>'12月'!BN34</f>
        <v>32.01935483870968</v>
      </c>
      <c r="BO14" s="4">
        <f>'12月'!BO34</f>
        <v>36.3483870967742</v>
      </c>
      <c r="BP14" s="4">
        <f>'12月'!BP34</f>
        <v>42.59677419354838</v>
      </c>
      <c r="BQ14" s="4">
        <f>'12月'!BQ34</f>
        <v>38.11612903225806</v>
      </c>
      <c r="BR14" s="4"/>
      <c r="BS14" s="4"/>
      <c r="BT14" s="4"/>
      <c r="BU14" s="4"/>
      <c r="BV14" s="4"/>
      <c r="BW14" s="4"/>
      <c r="BY14" s="17">
        <f t="shared" si="0"/>
        <v>39.63225806451612</v>
      </c>
      <c r="BZ14" s="17">
        <f t="shared" si="1"/>
        <v>39.07903225806451</v>
      </c>
      <c r="CA14" s="17">
        <f t="shared" si="2"/>
        <v>39.34279569892473</v>
      </c>
      <c r="CB14" s="17">
        <f t="shared" si="3"/>
        <v>38.315161290322564</v>
      </c>
    </row>
    <row r="15" spans="1:80" ht="11.25">
      <c r="A15" s="1" t="s">
        <v>12</v>
      </c>
      <c r="B15" s="12">
        <f>AVERAGE(B3:B14)</f>
        <v>60.98311827956991</v>
      </c>
      <c r="C15" s="12">
        <f>AVERAGE(C3:C14)</f>
        <v>56.445826932923715</v>
      </c>
      <c r="D15" s="12">
        <f aca="true" t="shared" si="4" ref="D15:BB15">AVERAGE(D3:D14)</f>
        <v>53.93892089093702</v>
      </c>
      <c r="E15" s="12">
        <f t="shared" si="4"/>
        <v>55.495056235323204</v>
      </c>
      <c r="F15" s="12">
        <f t="shared" si="4"/>
        <v>52.07866743471582</v>
      </c>
      <c r="G15" s="12">
        <f t="shared" si="4"/>
        <v>53.437980030721974</v>
      </c>
      <c r="H15" s="12">
        <f t="shared" si="4"/>
        <v>56.284671018945204</v>
      </c>
      <c r="I15" s="12">
        <f t="shared" si="4"/>
        <v>53.19506550488197</v>
      </c>
      <c r="J15" s="12">
        <f t="shared" si="4"/>
        <v>52.34582053251407</v>
      </c>
      <c r="K15" s="12">
        <f t="shared" si="4"/>
        <v>50.16395929339478</v>
      </c>
      <c r="L15" s="12">
        <f t="shared" si="4"/>
        <v>52.85135048643114</v>
      </c>
      <c r="M15" s="12">
        <f t="shared" si="4"/>
        <v>54.02229019898653</v>
      </c>
      <c r="N15" s="12">
        <f t="shared" si="4"/>
        <v>49.38509984639017</v>
      </c>
      <c r="O15" s="12">
        <f t="shared" si="4"/>
        <v>51.930273937532</v>
      </c>
      <c r="P15" s="12">
        <f t="shared" si="4"/>
        <v>50.939688940092175</v>
      </c>
      <c r="Q15" s="12">
        <f t="shared" si="4"/>
        <v>53.56167037449017</v>
      </c>
      <c r="R15" s="12">
        <f t="shared" si="4"/>
        <v>50.44388760880697</v>
      </c>
      <c r="S15" s="12">
        <f t="shared" si="4"/>
        <v>49.32491039426524</v>
      </c>
      <c r="T15" s="12">
        <f t="shared" si="4"/>
        <v>50.46580261136713</v>
      </c>
      <c r="U15" s="12">
        <f t="shared" si="4"/>
        <v>51.36083920405389</v>
      </c>
      <c r="V15" s="12">
        <f t="shared" si="4"/>
        <v>49.76293522785458</v>
      </c>
      <c r="W15" s="12">
        <f t="shared" si="4"/>
        <v>53.7554211469534</v>
      </c>
      <c r="X15" s="12">
        <f t="shared" si="4"/>
        <v>52.76593061955966</v>
      </c>
      <c r="Y15" s="12">
        <f t="shared" si="4"/>
        <v>52.9234272648622</v>
      </c>
      <c r="Z15" s="12">
        <f t="shared" si="4"/>
        <v>52.51209037378393</v>
      </c>
      <c r="AA15" s="12">
        <f t="shared" si="4"/>
        <v>49.18369815668202</v>
      </c>
      <c r="AB15" s="12">
        <f t="shared" si="4"/>
        <v>50.24649257552483</v>
      </c>
      <c r="AC15" s="12">
        <f t="shared" si="4"/>
        <v>51.5857743171425</v>
      </c>
      <c r="AD15" s="12">
        <f t="shared" si="4"/>
        <v>50.154281874039945</v>
      </c>
      <c r="AE15" s="12">
        <f t="shared" si="4"/>
        <v>51.9262224782386</v>
      </c>
      <c r="AF15" s="12">
        <f t="shared" si="4"/>
        <v>54.05433307731695</v>
      </c>
      <c r="AG15" s="12">
        <f t="shared" si="4"/>
        <v>53.22240761339759</v>
      </c>
      <c r="AH15" s="12">
        <f t="shared" si="4"/>
        <v>54.17201100870455</v>
      </c>
      <c r="AI15" s="12">
        <f t="shared" si="4"/>
        <v>52.00419226830517</v>
      </c>
      <c r="AJ15" s="12">
        <f t="shared" si="4"/>
        <v>52.7005376344086</v>
      </c>
      <c r="AK15" s="12">
        <f t="shared" si="4"/>
        <v>52.5848998887653</v>
      </c>
      <c r="AL15" s="12">
        <f t="shared" si="4"/>
        <v>54.72625448028674</v>
      </c>
      <c r="AM15" s="12">
        <f t="shared" si="4"/>
        <v>52.95645801331285</v>
      </c>
      <c r="AN15" s="12">
        <f t="shared" si="4"/>
        <v>52.485682283666144</v>
      </c>
      <c r="AO15" s="12">
        <f t="shared" si="4"/>
        <v>51.15926337906316</v>
      </c>
      <c r="AP15" s="12">
        <f t="shared" si="4"/>
        <v>52.90138248847925</v>
      </c>
      <c r="AQ15" s="12">
        <f t="shared" si="4"/>
        <v>50.38053635432667</v>
      </c>
      <c r="AR15" s="12">
        <f t="shared" si="4"/>
        <v>51.23017153097798</v>
      </c>
      <c r="AS15" s="12">
        <f t="shared" si="4"/>
        <v>50.250770300333706</v>
      </c>
      <c r="AT15" s="12">
        <f t="shared" si="4"/>
        <v>49.70824948796723</v>
      </c>
      <c r="AU15" s="12">
        <f t="shared" si="4"/>
        <v>54.55623655913978</v>
      </c>
      <c r="AV15" s="12">
        <f t="shared" si="4"/>
        <v>50.271907322068614</v>
      </c>
      <c r="AW15" s="12">
        <f t="shared" si="4"/>
        <v>51.01746632060314</v>
      </c>
      <c r="AX15" s="12">
        <f t="shared" si="4"/>
        <v>49.68099014336919</v>
      </c>
      <c r="AY15" s="12">
        <f t="shared" si="4"/>
        <v>50.1173937532002</v>
      </c>
      <c r="AZ15" s="12">
        <f t="shared" si="4"/>
        <v>53.091305683563746</v>
      </c>
      <c r="BA15" s="12">
        <f t="shared" si="4"/>
        <v>50.645381287850704</v>
      </c>
      <c r="BB15" s="12">
        <f t="shared" si="4"/>
        <v>50.89368663594471</v>
      </c>
      <c r="BC15" s="12">
        <f aca="true" t="shared" si="5" ref="BC15:BI15">AVERAGE(BC3:BC14)</f>
        <v>53.70998655913979</v>
      </c>
      <c r="BD15" s="12">
        <f t="shared" si="5"/>
        <v>52.58066884280594</v>
      </c>
      <c r="BE15" s="12">
        <f t="shared" si="5"/>
        <v>54.98493418613274</v>
      </c>
      <c r="BF15" s="12">
        <f t="shared" si="5"/>
        <v>53.249598054275474</v>
      </c>
      <c r="BG15" s="12">
        <f t="shared" si="5"/>
        <v>49.74737519201229</v>
      </c>
      <c r="BH15" s="12">
        <f t="shared" si="5"/>
        <v>50.452698169924254</v>
      </c>
      <c r="BI15" s="12">
        <f t="shared" si="5"/>
        <v>50.079567354379655</v>
      </c>
      <c r="BJ15" s="12">
        <f aca="true" t="shared" si="6" ref="BJ15:BP15">AVERAGE(BJ3:BJ14)</f>
        <v>48.92440028161801</v>
      </c>
      <c r="BK15" s="12">
        <f t="shared" si="6"/>
        <v>47.74818740399385</v>
      </c>
      <c r="BL15" s="12">
        <f t="shared" si="6"/>
        <v>50.70618791602663</v>
      </c>
      <c r="BM15" s="12">
        <f t="shared" si="6"/>
        <v>49.77828853046594</v>
      </c>
      <c r="BN15" s="12">
        <f t="shared" si="6"/>
        <v>46.751671146953406</v>
      </c>
      <c r="BO15" s="12">
        <f t="shared" si="6"/>
        <v>47.88897657450078</v>
      </c>
      <c r="BP15" s="12">
        <f t="shared" si="6"/>
        <v>48.410643241167435</v>
      </c>
      <c r="BQ15" s="12">
        <f>AVERAGE(BQ3:BQ14)</f>
        <v>52.241762143121996</v>
      </c>
      <c r="BR15" s="12"/>
      <c r="BS15" s="12"/>
      <c r="BT15" s="12"/>
      <c r="BU15" s="12"/>
      <c r="BV15" s="12"/>
      <c r="BW15" s="12"/>
      <c r="BY15" s="18">
        <f>AVERAGE(J15:AM15)</f>
        <v>51.93443204824879</v>
      </c>
      <c r="BZ15" s="18">
        <f>AVERAGE(T15:AW15)</f>
        <v>51.90085586203953</v>
      </c>
      <c r="CA15" s="18">
        <f t="shared" si="2"/>
        <v>52.03881949005655</v>
      </c>
      <c r="CB15" s="18">
        <f>AVERAGE(AN15:BQ15)</f>
        <v>50.854845637569085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6"/>
  <sheetViews>
    <sheetView zoomScalePageLayoutView="0" workbookViewId="0" topLeftCell="A1">
      <pane xSplit="1" topLeftCell="AV1" activePane="topRight" state="frozen"/>
      <selection pane="topLeft" activeCell="BY4" sqref="BY4"/>
      <selection pane="topRight" activeCell="BR3" sqref="BR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2:78" ht="10.5">
      <c r="B1" t="s">
        <v>18</v>
      </c>
      <c r="BF1" t="s">
        <v>19</v>
      </c>
      <c r="BZ1"/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62" t="s">
        <v>20</v>
      </c>
      <c r="BZ2" s="62" t="s">
        <v>21</v>
      </c>
      <c r="CA2" s="60" t="s">
        <v>0</v>
      </c>
      <c r="CC2" s="65" t="s">
        <v>22</v>
      </c>
    </row>
    <row r="3" spans="1:81" ht="11.25">
      <c r="A3" s="5">
        <v>1</v>
      </c>
      <c r="B3" s="43"/>
      <c r="C3" s="43">
        <f>'1月'!C37</f>
        <v>20</v>
      </c>
      <c r="D3" s="43">
        <f>'1月'!D37</f>
        <v>17</v>
      </c>
      <c r="E3" s="43">
        <f>'1月'!E37</f>
        <v>15</v>
      </c>
      <c r="F3" s="43">
        <f>'1月'!F37</f>
        <v>20</v>
      </c>
      <c r="G3" s="43">
        <f>'1月'!G37</f>
        <v>18</v>
      </c>
      <c r="H3" s="43">
        <f>'1月'!H37</f>
        <v>21</v>
      </c>
      <c r="I3" s="43">
        <f>'1月'!I37</f>
        <v>26</v>
      </c>
      <c r="J3" s="43">
        <f>'1月'!J37</f>
        <v>22</v>
      </c>
      <c r="K3" s="43">
        <f>'1月'!K37</f>
        <v>22</v>
      </c>
      <c r="L3" s="43">
        <f>'1月'!L37</f>
        <v>12</v>
      </c>
      <c r="M3" s="43">
        <f>'1月'!M37</f>
        <v>21</v>
      </c>
      <c r="N3" s="43">
        <f>'1月'!N37</f>
        <v>17</v>
      </c>
      <c r="O3" s="43">
        <f>'1月'!O37</f>
        <v>16</v>
      </c>
      <c r="P3" s="43">
        <f>'1月'!P37</f>
        <v>20</v>
      </c>
      <c r="Q3" s="43">
        <f>'1月'!Q37</f>
        <v>8</v>
      </c>
      <c r="R3" s="43">
        <f>'1月'!R37</f>
        <v>21</v>
      </c>
      <c r="S3" s="43">
        <f>'1月'!S37</f>
        <v>16</v>
      </c>
      <c r="T3" s="43">
        <f>'1月'!T37</f>
        <v>16</v>
      </c>
      <c r="U3" s="43">
        <f>'1月'!U37</f>
        <v>24</v>
      </c>
      <c r="V3" s="43">
        <f>'1月'!V37</f>
        <v>21</v>
      </c>
      <c r="W3" s="43">
        <f>'1月'!W37</f>
        <v>22</v>
      </c>
      <c r="X3" s="43">
        <f>'1月'!X37</f>
        <v>25</v>
      </c>
      <c r="Y3" s="43">
        <f>'1月'!Y37</f>
        <v>17</v>
      </c>
      <c r="Z3" s="43">
        <f>'1月'!Z37</f>
        <v>19</v>
      </c>
      <c r="AA3" s="43">
        <f>'1月'!AA37</f>
        <v>22</v>
      </c>
      <c r="AB3" s="43">
        <f>'1月'!AB37</f>
        <v>18</v>
      </c>
      <c r="AC3" s="43">
        <f>'1月'!AC37</f>
        <v>16</v>
      </c>
      <c r="AD3" s="43">
        <f>'1月'!AD37</f>
        <v>19</v>
      </c>
      <c r="AE3" s="43">
        <f>'1月'!AE37</f>
        <v>16</v>
      </c>
      <c r="AF3" s="43">
        <f>'1月'!AF37</f>
        <v>25</v>
      </c>
      <c r="AG3" s="43">
        <f>'1月'!AG37</f>
        <v>21</v>
      </c>
      <c r="AH3" s="43">
        <f>'1月'!AH37</f>
        <v>21</v>
      </c>
      <c r="AI3" s="43">
        <f>'1月'!AI37</f>
        <v>20</v>
      </c>
      <c r="AJ3" s="43">
        <f>'1月'!AJ37</f>
        <v>24</v>
      </c>
      <c r="AK3" s="43">
        <f>'1月'!AK37</f>
        <v>17</v>
      </c>
      <c r="AL3" s="43">
        <f>'1月'!AL37</f>
        <v>21</v>
      </c>
      <c r="AM3" s="43">
        <f>'1月'!AM37</f>
        <v>22</v>
      </c>
      <c r="AN3" s="43">
        <f>'1月'!AN37</f>
        <v>22</v>
      </c>
      <c r="AO3" s="43">
        <f>'1月'!AO37</f>
        <v>24</v>
      </c>
      <c r="AP3" s="43">
        <f>'1月'!AP37</f>
        <v>22</v>
      </c>
      <c r="AQ3" s="43">
        <f>'1月'!AQ37</f>
        <v>20</v>
      </c>
      <c r="AR3" s="43">
        <f>'1月'!AR37</f>
        <v>19</v>
      </c>
      <c r="AS3" s="43">
        <f>'1月'!AS37</f>
        <v>20</v>
      </c>
      <c r="AT3" s="43">
        <f>'1月'!AT37</f>
        <v>21.8</v>
      </c>
      <c r="AU3" s="43">
        <f>'1月'!AU37</f>
        <v>23.5</v>
      </c>
      <c r="AV3" s="43">
        <f>'1月'!AV37</f>
        <v>21.6</v>
      </c>
      <c r="AW3" s="43">
        <f>'1月'!AW37</f>
        <v>21.7</v>
      </c>
      <c r="AX3" s="43">
        <f>'1月'!AX37</f>
        <v>19.4</v>
      </c>
      <c r="AY3" s="43">
        <f>'1月'!AY37</f>
        <v>22.4</v>
      </c>
      <c r="AZ3" s="43">
        <f>'1月'!AZ37</f>
        <v>19.6</v>
      </c>
      <c r="BA3" s="43">
        <f>'1月'!BA37</f>
        <v>15.1</v>
      </c>
      <c r="BB3" s="43">
        <f>'1月'!BB37</f>
        <v>20.8</v>
      </c>
      <c r="BC3" s="43">
        <f>'1月'!BC37</f>
        <v>22.5</v>
      </c>
      <c r="BD3" s="43">
        <f>'1月'!BD37</f>
        <v>24.2</v>
      </c>
      <c r="BE3" s="43">
        <f>'1月'!BE37</f>
        <v>22.1</v>
      </c>
      <c r="BF3" s="43">
        <f>'1月'!BF37</f>
        <v>19.4</v>
      </c>
      <c r="BG3" s="43">
        <f>'1月'!BG37</f>
        <v>18.8</v>
      </c>
      <c r="BH3" s="43">
        <f>'1月'!BH37</f>
        <v>21</v>
      </c>
      <c r="BI3" s="43">
        <f>'1月'!BI37</f>
        <v>20.6</v>
      </c>
      <c r="BJ3" s="43">
        <f>'1月'!BJ37</f>
        <v>18.8</v>
      </c>
      <c r="BK3" s="43">
        <f>'1月'!BK37</f>
        <v>15.9</v>
      </c>
      <c r="BL3" s="43">
        <f>'1月'!BL37</f>
        <v>20.3</v>
      </c>
      <c r="BM3" s="43">
        <f>'1月'!BM37</f>
        <v>20.6</v>
      </c>
      <c r="BN3" s="43">
        <f>'1月'!BN37</f>
        <v>16.1</v>
      </c>
      <c r="BO3" s="43">
        <f>'1月'!BO37</f>
        <v>11.7</v>
      </c>
      <c r="BP3" s="43">
        <f>'1月'!BP37</f>
        <v>16.5</v>
      </c>
      <c r="BQ3" s="43">
        <f>'1月'!BQ37</f>
        <v>22.6</v>
      </c>
      <c r="BR3" s="43"/>
      <c r="BS3" s="43"/>
      <c r="BT3" s="43"/>
      <c r="BU3" s="43"/>
      <c r="BV3" s="43"/>
      <c r="BW3" s="43"/>
      <c r="BX3" s="49"/>
      <c r="BY3" s="67">
        <f aca="true" t="shared" si="0" ref="BY3:BY15">MIN(B3:BW3)</f>
        <v>8</v>
      </c>
      <c r="BZ3" s="63">
        <f aca="true" t="shared" si="1" ref="BZ3:BZ15">INDEX($B$2:$BW$2,,CC3)</f>
        <v>1968</v>
      </c>
      <c r="CA3" s="61">
        <v>1</v>
      </c>
      <c r="CC3" s="65">
        <f>MATCH(BY3,B3:BW3,0)</f>
        <v>16</v>
      </c>
    </row>
    <row r="4" spans="1:81" ht="11.25">
      <c r="A4" s="5">
        <v>2</v>
      </c>
      <c r="B4" s="43"/>
      <c r="C4" s="43">
        <f>'2月'!C37</f>
        <v>23</v>
      </c>
      <c r="D4" s="43">
        <f>'2月'!D37</f>
        <v>12</v>
      </c>
      <c r="E4" s="43">
        <f>'2月'!E37</f>
        <v>13</v>
      </c>
      <c r="F4" s="43">
        <f>'2月'!F37</f>
        <v>15</v>
      </c>
      <c r="G4" s="43">
        <f>'2月'!G37</f>
        <v>22</v>
      </c>
      <c r="H4" s="43">
        <f>'2月'!H37</f>
        <v>25</v>
      </c>
      <c r="I4" s="43">
        <f>'2月'!I37</f>
        <v>22</v>
      </c>
      <c r="J4" s="43">
        <f>'2月'!J37</f>
        <v>21</v>
      </c>
      <c r="K4" s="43">
        <f>'2月'!K37</f>
        <v>17</v>
      </c>
      <c r="L4" s="43">
        <f>'2月'!L37</f>
        <v>23</v>
      </c>
      <c r="M4" s="43">
        <f>'2月'!M37</f>
        <v>20</v>
      </c>
      <c r="N4" s="43">
        <f>'2月'!N37</f>
        <v>15</v>
      </c>
      <c r="O4" s="43">
        <f>'2月'!O37</f>
        <v>18</v>
      </c>
      <c r="P4" s="43">
        <f>'2月'!P37</f>
        <v>22</v>
      </c>
      <c r="Q4" s="43">
        <f>'2月'!Q37</f>
        <v>16</v>
      </c>
      <c r="R4" s="43">
        <f>'2月'!R37</f>
        <v>22</v>
      </c>
      <c r="S4" s="43">
        <f>'2月'!S37</f>
        <v>15</v>
      </c>
      <c r="T4" s="43">
        <f>'2月'!T37</f>
        <v>15</v>
      </c>
      <c r="U4" s="43">
        <f>'2月'!U37</f>
        <v>19</v>
      </c>
      <c r="V4" s="43">
        <f>'2月'!V37</f>
        <v>15</v>
      </c>
      <c r="W4" s="43">
        <f>'2月'!W37</f>
        <v>23</v>
      </c>
      <c r="X4" s="43">
        <f>'2月'!X37</f>
        <v>17</v>
      </c>
      <c r="Y4" s="43">
        <f>'2月'!Y37</f>
        <v>21</v>
      </c>
      <c r="Z4" s="43">
        <f>'2月'!Z37</f>
        <v>15</v>
      </c>
      <c r="AA4" s="43">
        <f>'2月'!AA37</f>
        <v>17</v>
      </c>
      <c r="AB4" s="43">
        <f>'2月'!AB37</f>
        <v>17</v>
      </c>
      <c r="AC4" s="43">
        <f>'2月'!AC37</f>
        <v>15</v>
      </c>
      <c r="AD4" s="43">
        <f>'2月'!AD37</f>
        <v>22</v>
      </c>
      <c r="AE4" s="43">
        <f>'2月'!AE37</f>
        <v>18</v>
      </c>
      <c r="AF4" s="43">
        <f>'2月'!AF37</f>
        <v>21</v>
      </c>
      <c r="AG4" s="43">
        <f>'2月'!AG37</f>
        <v>22</v>
      </c>
      <c r="AH4" s="43">
        <f>'2月'!AH37</f>
        <v>21</v>
      </c>
      <c r="AI4" s="43">
        <f>'2月'!AI37</f>
        <v>19</v>
      </c>
      <c r="AJ4" s="43">
        <f>'2月'!AJ37</f>
        <v>17</v>
      </c>
      <c r="AK4" s="43">
        <f>'2月'!AK37</f>
        <v>18</v>
      </c>
      <c r="AL4" s="43">
        <f>'2月'!AL37</f>
        <v>24</v>
      </c>
      <c r="AM4" s="43">
        <f>'2月'!AM37</f>
        <v>34</v>
      </c>
      <c r="AN4" s="43">
        <f>'2月'!AN37</f>
        <v>16</v>
      </c>
      <c r="AO4" s="43">
        <f>'2月'!AO37</f>
        <v>19</v>
      </c>
      <c r="AP4" s="43">
        <f>'2月'!AP37</f>
        <v>21</v>
      </c>
      <c r="AQ4" s="43">
        <f>'2月'!AQ37</f>
        <v>18</v>
      </c>
      <c r="AR4" s="43">
        <f>'2月'!AR37</f>
        <v>19</v>
      </c>
      <c r="AS4" s="43">
        <f>'2月'!AS37</f>
        <v>18</v>
      </c>
      <c r="AT4" s="43">
        <f>'2月'!AT37</f>
        <v>16.8</v>
      </c>
      <c r="AU4" s="43">
        <f>'2月'!AU37</f>
        <v>23.4</v>
      </c>
      <c r="AV4" s="43">
        <f>'2月'!AV37</f>
        <v>19.1</v>
      </c>
      <c r="AW4" s="43">
        <f>'2月'!AW37</f>
        <v>20.3</v>
      </c>
      <c r="AX4" s="43">
        <f>'2月'!AX37</f>
        <v>18.6</v>
      </c>
      <c r="AY4" s="43">
        <f>'2月'!AY37</f>
        <v>21.9</v>
      </c>
      <c r="AZ4" s="43">
        <f>'2月'!AZ37</f>
        <v>24.6</v>
      </c>
      <c r="BA4" s="43">
        <f>'2月'!BA37</f>
        <v>18.3</v>
      </c>
      <c r="BB4" s="43">
        <f>'2月'!BB37</f>
        <v>20.4</v>
      </c>
      <c r="BC4" s="43">
        <f>'2月'!BC37</f>
        <v>18.3</v>
      </c>
      <c r="BD4" s="43">
        <f>'2月'!BD37</f>
        <v>19.2</v>
      </c>
      <c r="BE4" s="43">
        <f>'2月'!BE37</f>
        <v>20.5</v>
      </c>
      <c r="BF4" s="43">
        <f>'2月'!BF37</f>
        <v>20.4</v>
      </c>
      <c r="BG4" s="43">
        <f>'2月'!BG37</f>
        <v>21.4</v>
      </c>
      <c r="BH4" s="43">
        <f>'2月'!BH37</f>
        <v>23.9</v>
      </c>
      <c r="BI4" s="43">
        <f>'2月'!BI37</f>
        <v>16.5</v>
      </c>
      <c r="BJ4" s="43">
        <f>'2月'!BJ37</f>
        <v>19.2</v>
      </c>
      <c r="BK4" s="43">
        <f>'2月'!BK37</f>
        <v>22.3</v>
      </c>
      <c r="BL4" s="43">
        <f>'2月'!BL37</f>
        <v>12.7</v>
      </c>
      <c r="BM4" s="43">
        <f>'2月'!BM37</f>
        <v>19.8</v>
      </c>
      <c r="BN4" s="43">
        <f>'2月'!BN37</f>
        <v>17.8</v>
      </c>
      <c r="BO4" s="43">
        <f>'2月'!BO37</f>
        <v>12.8</v>
      </c>
      <c r="BP4" s="43">
        <f>'2月'!BP37</f>
        <v>16.2</v>
      </c>
      <c r="BQ4" s="43">
        <f>'2月'!BQ37</f>
        <v>15.5</v>
      </c>
      <c r="BR4" s="43"/>
      <c r="BS4" s="43"/>
      <c r="BT4" s="43"/>
      <c r="BU4" s="43"/>
      <c r="BV4" s="43"/>
      <c r="BW4" s="43"/>
      <c r="BX4" s="49"/>
      <c r="BY4" s="67">
        <f t="shared" si="0"/>
        <v>12</v>
      </c>
      <c r="BZ4" s="63">
        <f t="shared" si="1"/>
        <v>1955</v>
      </c>
      <c r="CA4" s="61">
        <v>2</v>
      </c>
      <c r="CC4" s="65">
        <f aca="true" t="shared" si="2" ref="CC4:CC14">MATCH(BY4,B4:BW4,0)</f>
        <v>3</v>
      </c>
    </row>
    <row r="5" spans="1:81" ht="11.25">
      <c r="A5" s="5">
        <v>3</v>
      </c>
      <c r="B5" s="43">
        <f>'3月'!B37</f>
        <v>26</v>
      </c>
      <c r="C5" s="43">
        <f>'3月'!C37</f>
        <v>16</v>
      </c>
      <c r="D5" s="43">
        <f>'3月'!D37</f>
        <v>21</v>
      </c>
      <c r="E5" s="43">
        <f>'3月'!E37</f>
        <v>22</v>
      </c>
      <c r="F5" s="43">
        <f>'3月'!F37</f>
        <v>18</v>
      </c>
      <c r="G5" s="43">
        <f>'3月'!G37</f>
        <v>18</v>
      </c>
      <c r="H5" s="43">
        <f>'3月'!H37</f>
        <v>28</v>
      </c>
      <c r="I5" s="43">
        <f>'3月'!I37</f>
        <v>22</v>
      </c>
      <c r="J5" s="43">
        <f>'3月'!J37</f>
        <v>22</v>
      </c>
      <c r="K5" s="43">
        <f>'3月'!K37</f>
        <v>15</v>
      </c>
      <c r="L5" s="43">
        <f>'3月'!L37</f>
        <v>21</v>
      </c>
      <c r="M5" s="43">
        <f>'3月'!M37</f>
        <v>20</v>
      </c>
      <c r="N5" s="43">
        <f>'3月'!N37</f>
        <v>20</v>
      </c>
      <c r="O5" s="43">
        <f>'3月'!O37</f>
        <v>21</v>
      </c>
      <c r="P5" s="43">
        <f>'3月'!P37</f>
        <v>17</v>
      </c>
      <c r="Q5" s="43">
        <f>'3月'!Q37</f>
        <v>18</v>
      </c>
      <c r="R5" s="43">
        <f>'3月'!R37</f>
        <v>17</v>
      </c>
      <c r="S5" s="43">
        <f>'3月'!S37</f>
        <v>13</v>
      </c>
      <c r="T5" s="43">
        <f>'3月'!T37</f>
        <v>14</v>
      </c>
      <c r="U5" s="43">
        <f>'3月'!U37</f>
        <v>21</v>
      </c>
      <c r="V5" s="43">
        <f>'3月'!V37</f>
        <v>14</v>
      </c>
      <c r="W5" s="43">
        <f>'3月'!W37</f>
        <v>21</v>
      </c>
      <c r="X5" s="43">
        <f>'3月'!X37</f>
        <v>23</v>
      </c>
      <c r="Y5" s="43">
        <f>'3月'!Y37</f>
        <v>15</v>
      </c>
      <c r="Z5" s="43">
        <f>'3月'!Z37</f>
        <v>16</v>
      </c>
      <c r="AA5" s="43">
        <f>'3月'!AA37</f>
        <v>19</v>
      </c>
      <c r="AB5" s="43">
        <f>'3月'!AB37</f>
        <v>20</v>
      </c>
      <c r="AC5" s="43">
        <f>'3月'!AC37</f>
        <v>17</v>
      </c>
      <c r="AD5" s="43">
        <f>'3月'!AD37</f>
        <v>22</v>
      </c>
      <c r="AE5" s="43">
        <f>'3月'!AE37</f>
        <v>17</v>
      </c>
      <c r="AF5" s="43">
        <f>'3月'!AF37</f>
        <v>20</v>
      </c>
      <c r="AG5" s="43">
        <f>'3月'!AG37</f>
        <v>16</v>
      </c>
      <c r="AH5" s="43">
        <f>'3月'!AH37</f>
        <v>28</v>
      </c>
      <c r="AI5" s="43">
        <f>'3月'!AI37</f>
        <v>22</v>
      </c>
      <c r="AJ5" s="43">
        <f>'3月'!AJ37</f>
        <v>19</v>
      </c>
      <c r="AK5" s="43">
        <f>'3月'!AK37</f>
        <v>17</v>
      </c>
      <c r="AL5" s="43">
        <f>'3月'!AL37</f>
        <v>23</v>
      </c>
      <c r="AM5" s="43">
        <f>'3月'!AM37</f>
        <v>18</v>
      </c>
      <c r="AN5" s="43">
        <f>'3月'!AN37</f>
        <v>14</v>
      </c>
      <c r="AO5" s="43">
        <f>'3月'!AO37</f>
        <v>26</v>
      </c>
      <c r="AP5" s="43">
        <f>'3月'!AP37</f>
        <v>18</v>
      </c>
      <c r="AQ5" s="43">
        <f>'3月'!AQ37</f>
        <v>20</v>
      </c>
      <c r="AR5" s="43">
        <f>'3月'!AR37</f>
        <v>22</v>
      </c>
      <c r="AS5" s="43">
        <f>'3月'!AS37</f>
        <v>20</v>
      </c>
      <c r="AT5" s="43">
        <f>'3月'!AT37</f>
        <v>18.6</v>
      </c>
      <c r="AU5" s="43">
        <f>'3月'!AU37</f>
        <v>20.5</v>
      </c>
      <c r="AV5" s="43">
        <f>'3月'!AV37</f>
        <v>15</v>
      </c>
      <c r="AW5" s="43">
        <f>'3月'!AW37</f>
        <v>18.5</v>
      </c>
      <c r="AX5" s="43">
        <f>'3月'!AX37</f>
        <v>21.7</v>
      </c>
      <c r="AY5" s="43">
        <f>'3月'!AY37</f>
        <v>16.3</v>
      </c>
      <c r="AZ5" s="43">
        <f>'3月'!AZ37</f>
        <v>21.9</v>
      </c>
      <c r="BA5" s="43">
        <f>'3月'!BA37</f>
        <v>14.1</v>
      </c>
      <c r="BB5" s="43">
        <f>'3月'!BB37</f>
        <v>18.7</v>
      </c>
      <c r="BC5" s="43">
        <f>'3月'!BC37</f>
        <v>17.9</v>
      </c>
      <c r="BD5" s="43">
        <f>'3月'!BD37</f>
        <v>18.6</v>
      </c>
      <c r="BE5" s="43">
        <f>'3月'!BE37</f>
        <v>20.7</v>
      </c>
      <c r="BF5" s="43">
        <f>'3月'!BF37</f>
        <v>20</v>
      </c>
      <c r="BG5" s="43">
        <f>'3月'!BG37</f>
        <v>20.4</v>
      </c>
      <c r="BH5" s="43">
        <f>'3月'!BH37</f>
        <v>16.3</v>
      </c>
      <c r="BI5" s="43">
        <f>'3月'!BI37</f>
        <v>19</v>
      </c>
      <c r="BJ5" s="43">
        <f>'3月'!BJ37</f>
        <v>15.7</v>
      </c>
      <c r="BK5" s="43">
        <f>'3月'!BK37</f>
        <v>17.7</v>
      </c>
      <c r="BL5" s="43">
        <f>'3月'!BL37</f>
        <v>14.4</v>
      </c>
      <c r="BM5" s="43">
        <f>'3月'!BM37</f>
        <v>19.2</v>
      </c>
      <c r="BN5" s="43">
        <f>'3月'!BN37</f>
        <v>16.8</v>
      </c>
      <c r="BO5" s="43">
        <f>'3月'!BO37</f>
        <v>15.2</v>
      </c>
      <c r="BP5" s="43">
        <f>'3月'!BP37</f>
        <v>14.4</v>
      </c>
      <c r="BQ5" s="43">
        <f>'3月'!BQ37</f>
        <v>18</v>
      </c>
      <c r="BR5" s="43"/>
      <c r="BS5" s="43"/>
      <c r="BT5" s="43"/>
      <c r="BU5" s="43"/>
      <c r="BV5" s="43"/>
      <c r="BW5" s="43"/>
      <c r="BX5" s="49"/>
      <c r="BY5" s="67">
        <f t="shared" si="0"/>
        <v>13</v>
      </c>
      <c r="BZ5" s="63">
        <f t="shared" si="1"/>
        <v>1970</v>
      </c>
      <c r="CA5" s="61">
        <v>3</v>
      </c>
      <c r="CC5" s="65">
        <f t="shared" si="2"/>
        <v>18</v>
      </c>
    </row>
    <row r="6" spans="1:81" ht="11.25">
      <c r="A6" s="5">
        <v>4</v>
      </c>
      <c r="B6" s="43">
        <f>'4月'!B37</f>
        <v>31</v>
      </c>
      <c r="C6" s="43">
        <f>'4月'!C37</f>
        <v>25</v>
      </c>
      <c r="D6" s="43">
        <f>'4月'!D37</f>
        <v>20</v>
      </c>
      <c r="E6" s="43">
        <f>'4月'!E37</f>
        <v>21</v>
      </c>
      <c r="F6" s="43">
        <f>'4月'!F37</f>
        <v>13</v>
      </c>
      <c r="G6" s="43">
        <f>'4月'!G37</f>
        <v>15</v>
      </c>
      <c r="H6" s="43">
        <f>'4月'!H37</f>
        <v>31</v>
      </c>
      <c r="I6" s="43">
        <f>'4月'!I37</f>
        <v>23</v>
      </c>
      <c r="J6" s="43">
        <f>'4月'!J37</f>
        <v>26</v>
      </c>
      <c r="K6" s="43">
        <f>'4月'!K37</f>
        <v>20</v>
      </c>
      <c r="L6" s="43">
        <f>'4月'!L37</f>
        <v>26</v>
      </c>
      <c r="M6" s="43">
        <f>'4月'!M37</f>
        <v>32</v>
      </c>
      <c r="N6" s="43">
        <f>'4月'!N37</f>
        <v>14</v>
      </c>
      <c r="O6" s="43">
        <f>'4月'!O37</f>
        <v>21</v>
      </c>
      <c r="P6" s="43">
        <f>'4月'!P37</f>
        <v>14</v>
      </c>
      <c r="Q6" s="43">
        <f>'4月'!Q37</f>
        <v>19</v>
      </c>
      <c r="R6" s="43">
        <f>'4月'!R37</f>
        <v>16</v>
      </c>
      <c r="S6" s="43">
        <f>'4月'!S37</f>
        <v>17</v>
      </c>
      <c r="T6" s="43">
        <f>'4月'!T37</f>
        <v>11</v>
      </c>
      <c r="U6" s="43">
        <f>'4月'!U37</f>
        <v>20</v>
      </c>
      <c r="V6" s="43">
        <f>'4月'!V37</f>
        <v>30</v>
      </c>
      <c r="W6" s="43">
        <f>'4月'!W37</f>
        <v>14</v>
      </c>
      <c r="X6" s="43">
        <f>'4月'!X37</f>
        <v>19</v>
      </c>
      <c r="Y6" s="43">
        <f>'4月'!Y37</f>
        <v>19</v>
      </c>
      <c r="Z6" s="43">
        <f>'4月'!Z37</f>
        <v>15</v>
      </c>
      <c r="AA6" s="43">
        <f>'4月'!AA37</f>
        <v>10</v>
      </c>
      <c r="AB6" s="43">
        <f>'4月'!AB37</f>
        <v>12</v>
      </c>
      <c r="AC6" s="43">
        <f>'4月'!AC37</f>
        <v>30</v>
      </c>
      <c r="AD6" s="43">
        <f>'4月'!AD37</f>
        <v>16</v>
      </c>
      <c r="AE6" s="43">
        <f>'4月'!AE37</f>
        <v>18</v>
      </c>
      <c r="AF6" s="43">
        <f>'4月'!AF37</f>
        <v>18</v>
      </c>
      <c r="AG6" s="43">
        <f>'4月'!AG37</f>
        <v>24</v>
      </c>
      <c r="AH6" s="43">
        <f>'4月'!AH37</f>
        <v>25</v>
      </c>
      <c r="AI6" s="43">
        <f>'4月'!AI37</f>
        <v>18</v>
      </c>
      <c r="AJ6" s="43">
        <f>'4月'!AJ37</f>
        <v>16</v>
      </c>
      <c r="AK6" s="43">
        <f>'4月'!AK37</f>
        <v>26</v>
      </c>
      <c r="AL6" s="43">
        <f>'4月'!AL37</f>
        <v>16</v>
      </c>
      <c r="AM6" s="43">
        <f>'4月'!AM37</f>
        <v>18</v>
      </c>
      <c r="AN6" s="43">
        <f>'4月'!AN37</f>
        <v>18</v>
      </c>
      <c r="AO6" s="43">
        <f>'4月'!AO37</f>
        <v>15</v>
      </c>
      <c r="AP6" s="43">
        <f>'4月'!AP37</f>
        <v>17</v>
      </c>
      <c r="AQ6" s="43">
        <f>'4月'!AQ37</f>
        <v>14</v>
      </c>
      <c r="AR6" s="43">
        <f>'4月'!AR37</f>
        <v>17</v>
      </c>
      <c r="AS6" s="43">
        <f>'4月'!AS37</f>
        <v>14</v>
      </c>
      <c r="AT6" s="43">
        <f>'4月'!AT37</f>
        <v>17</v>
      </c>
      <c r="AU6" s="43">
        <f>'4月'!AU37</f>
        <v>30.9</v>
      </c>
      <c r="AV6" s="43">
        <f>'4月'!AV37</f>
        <v>26.6</v>
      </c>
      <c r="AW6" s="43">
        <f>'4月'!AW37</f>
        <v>16.2</v>
      </c>
      <c r="AX6" s="43">
        <f>'4月'!AX37</f>
        <v>25.3</v>
      </c>
      <c r="AY6" s="43">
        <f>'4月'!AY37</f>
        <v>23.1</v>
      </c>
      <c r="AZ6" s="43">
        <f>'4月'!AZ37</f>
        <v>26.2</v>
      </c>
      <c r="BA6" s="43">
        <f>'4月'!BA37</f>
        <v>16</v>
      </c>
      <c r="BB6" s="43">
        <f>'4月'!BB37</f>
        <v>19.5</v>
      </c>
      <c r="BC6" s="43">
        <f>'4月'!BC37</f>
        <v>23.8</v>
      </c>
      <c r="BD6" s="43">
        <f>'4月'!BD37</f>
        <v>18.9</v>
      </c>
      <c r="BE6" s="43">
        <f>'4月'!BE37</f>
        <v>19.2</v>
      </c>
      <c r="BF6" s="43">
        <f>'4月'!BF37</f>
        <v>17.8</v>
      </c>
      <c r="BG6" s="43">
        <f>'4月'!BG37</f>
        <v>24.1</v>
      </c>
      <c r="BH6" s="43">
        <f>'4月'!BH37</f>
        <v>15</v>
      </c>
      <c r="BI6" s="43">
        <f>'4月'!BI37</f>
        <v>18.9</v>
      </c>
      <c r="BJ6" s="43">
        <f>'4月'!BJ37</f>
        <v>19.8</v>
      </c>
      <c r="BK6" s="43">
        <f>'4月'!BK37</f>
        <v>14.3</v>
      </c>
      <c r="BL6" s="43">
        <f>'4月'!BL37</f>
        <v>22.3</v>
      </c>
      <c r="BM6" s="43">
        <f>'4月'!BM37</f>
        <v>21.1</v>
      </c>
      <c r="BN6" s="43">
        <f>'4月'!BN37</f>
        <v>18.2</v>
      </c>
      <c r="BO6" s="43">
        <f>'4月'!BO37</f>
        <v>18.5</v>
      </c>
      <c r="BP6" s="43">
        <f>'4月'!BP37</f>
        <v>10.2</v>
      </c>
      <c r="BQ6" s="43">
        <f>'4月'!BQ37</f>
        <v>17.5</v>
      </c>
      <c r="BR6" s="43"/>
      <c r="BS6" s="43"/>
      <c r="BT6" s="43"/>
      <c r="BU6" s="43"/>
      <c r="BV6" s="43"/>
      <c r="BW6" s="43"/>
      <c r="BX6" s="49"/>
      <c r="BY6" s="67">
        <f t="shared" si="0"/>
        <v>10</v>
      </c>
      <c r="BZ6" s="63">
        <f t="shared" si="1"/>
        <v>1978</v>
      </c>
      <c r="CA6" s="61">
        <v>4</v>
      </c>
      <c r="CC6" s="65">
        <f t="shared" si="2"/>
        <v>26</v>
      </c>
    </row>
    <row r="7" spans="1:81" ht="11.25">
      <c r="A7" s="5">
        <v>5</v>
      </c>
      <c r="B7" s="43">
        <f>'5月'!B37</f>
        <v>33</v>
      </c>
      <c r="C7" s="43">
        <f>'5月'!C37</f>
        <v>21</v>
      </c>
      <c r="D7" s="43">
        <f>'5月'!D37</f>
        <v>33</v>
      </c>
      <c r="E7" s="43">
        <f>'5月'!E37</f>
        <v>32</v>
      </c>
      <c r="F7" s="43">
        <f>'5月'!F37</f>
        <v>22</v>
      </c>
      <c r="G7" s="43">
        <f>'5月'!G37</f>
        <v>30</v>
      </c>
      <c r="H7" s="43">
        <f>'5月'!H37</f>
        <v>22</v>
      </c>
      <c r="I7" s="43">
        <f>'5月'!I37</f>
        <v>26</v>
      </c>
      <c r="J7" s="43">
        <f>'5月'!J37</f>
        <v>25</v>
      </c>
      <c r="K7" s="43">
        <f>'5月'!K37</f>
        <v>18</v>
      </c>
      <c r="L7" s="43">
        <f>'5月'!L37</f>
        <v>19</v>
      </c>
      <c r="M7" s="43">
        <f>'5月'!M37</f>
        <v>20</v>
      </c>
      <c r="N7" s="43">
        <f>'5月'!N37</f>
        <v>25</v>
      </c>
      <c r="O7" s="43">
        <f>'5月'!O37</f>
        <v>21</v>
      </c>
      <c r="P7" s="43">
        <f>'5月'!P37</f>
        <v>17</v>
      </c>
      <c r="Q7" s="43">
        <f>'5月'!Q37</f>
        <v>30</v>
      </c>
      <c r="R7" s="43">
        <f>'5月'!R37</f>
        <v>26</v>
      </c>
      <c r="S7" s="43">
        <f>'5月'!S37</f>
        <v>22</v>
      </c>
      <c r="T7" s="43">
        <f>'5月'!T37</f>
        <v>26</v>
      </c>
      <c r="U7" s="43">
        <f>'5月'!U37</f>
        <v>21</v>
      </c>
      <c r="V7" s="43">
        <f>'5月'!V37</f>
        <v>19</v>
      </c>
      <c r="W7" s="43">
        <f>'5月'!W37</f>
        <v>27</v>
      </c>
      <c r="X7" s="43">
        <f>'5月'!X37</f>
        <v>27</v>
      </c>
      <c r="Y7" s="43">
        <f>'5月'!Y37</f>
        <v>23</v>
      </c>
      <c r="Z7" s="43">
        <f>'5月'!Z37</f>
        <v>21</v>
      </c>
      <c r="AA7" s="43">
        <f>'5月'!AA37</f>
        <v>27</v>
      </c>
      <c r="AB7" s="43">
        <f>'5月'!AB37</f>
        <v>20</v>
      </c>
      <c r="AC7" s="43">
        <f>'5月'!AC37</f>
        <v>26</v>
      </c>
      <c r="AD7" s="43">
        <f>'5月'!AD37</f>
        <v>19</v>
      </c>
      <c r="AE7" s="43">
        <f>'5月'!AE37</f>
        <v>18</v>
      </c>
      <c r="AF7" s="43">
        <f>'5月'!AF37</f>
        <v>27</v>
      </c>
      <c r="AG7" s="43">
        <f>'5月'!AG37</f>
        <v>34</v>
      </c>
      <c r="AH7" s="43">
        <f>'5月'!AH37</f>
        <v>17</v>
      </c>
      <c r="AI7" s="43">
        <f>'5月'!AI37</f>
        <v>22</v>
      </c>
      <c r="AJ7" s="43">
        <f>'5月'!AJ37</f>
        <v>19</v>
      </c>
      <c r="AK7" s="43">
        <f>'5月'!AK37</f>
        <v>27</v>
      </c>
      <c r="AL7" s="43">
        <f>'5月'!AL37</f>
        <v>29</v>
      </c>
      <c r="AM7" s="43">
        <f>'5月'!AM37</f>
        <v>31</v>
      </c>
      <c r="AN7" s="43">
        <f>'5月'!AN37</f>
        <v>21</v>
      </c>
      <c r="AO7" s="43">
        <f>'5月'!AO37</f>
        <v>24</v>
      </c>
      <c r="AP7" s="43">
        <f>'5月'!AP37</f>
        <v>27</v>
      </c>
      <c r="AQ7" s="43">
        <f>'5月'!AQ37</f>
        <v>22</v>
      </c>
      <c r="AR7" s="43">
        <f>'5月'!AR37</f>
        <v>28</v>
      </c>
      <c r="AS7" s="43">
        <f>'5月'!AS37</f>
        <v>22</v>
      </c>
      <c r="AT7" s="43">
        <f>'5月'!AT37</f>
        <v>26.3</v>
      </c>
      <c r="AU7" s="43">
        <f>'5月'!AU37</f>
        <v>27.6</v>
      </c>
      <c r="AV7" s="43">
        <f>'5月'!AV37</f>
        <v>24.8</v>
      </c>
      <c r="AW7" s="43">
        <f>'5月'!AW37</f>
        <v>29.1</v>
      </c>
      <c r="AX7" s="43">
        <f>'5月'!AX37</f>
        <v>26</v>
      </c>
      <c r="AY7" s="43">
        <f>'5月'!AY37</f>
        <v>20.5</v>
      </c>
      <c r="AZ7" s="43">
        <f>'5月'!AZ37</f>
        <v>22.2</v>
      </c>
      <c r="BA7" s="43">
        <f>'5月'!BA37</f>
        <v>22.6</v>
      </c>
      <c r="BB7" s="43">
        <f>'5月'!BB37</f>
        <v>19.1</v>
      </c>
      <c r="BC7" s="43">
        <f>'5月'!BC37</f>
        <v>27.5</v>
      </c>
      <c r="BD7" s="43">
        <f>'5月'!BD37</f>
        <v>25.4</v>
      </c>
      <c r="BE7" s="43">
        <f>'5月'!BE37</f>
        <v>20.9</v>
      </c>
      <c r="BF7" s="43">
        <f>'5月'!BF37</f>
        <v>20.8</v>
      </c>
      <c r="BG7" s="43">
        <f>'5月'!BG37</f>
        <v>21.1</v>
      </c>
      <c r="BH7" s="43">
        <f>'5月'!BH37</f>
        <v>24.6</v>
      </c>
      <c r="BI7" s="43">
        <f>'5月'!BI37</f>
        <v>29.5</v>
      </c>
      <c r="BJ7" s="43">
        <f>'5月'!BJ37</f>
        <v>25.8</v>
      </c>
      <c r="BK7" s="43">
        <f>'5月'!BK37</f>
        <v>23</v>
      </c>
      <c r="BL7" s="43">
        <f>'5月'!BL37</f>
        <v>22.2</v>
      </c>
      <c r="BM7" s="43">
        <f>'5月'!BM37</f>
        <v>22.8</v>
      </c>
      <c r="BN7" s="43">
        <f>'5月'!BN37</f>
        <v>19.7</v>
      </c>
      <c r="BO7" s="43">
        <f>'5月'!BO37</f>
        <v>24.8</v>
      </c>
      <c r="BP7" s="43">
        <f>'5月'!BP37</f>
        <v>19.1</v>
      </c>
      <c r="BQ7" s="43">
        <f>'5月'!BQ37</f>
        <v>24.2</v>
      </c>
      <c r="BR7" s="43"/>
      <c r="BS7" s="43"/>
      <c r="BT7" s="43"/>
      <c r="BU7" s="43"/>
      <c r="BV7" s="43"/>
      <c r="BW7" s="43"/>
      <c r="BX7" s="49"/>
      <c r="BY7" s="67">
        <f t="shared" si="0"/>
        <v>17</v>
      </c>
      <c r="BZ7" s="63">
        <f t="shared" si="1"/>
        <v>1967</v>
      </c>
      <c r="CA7" s="61">
        <v>5</v>
      </c>
      <c r="CC7" s="65">
        <f t="shared" si="2"/>
        <v>15</v>
      </c>
    </row>
    <row r="8" spans="1:81" ht="11.25">
      <c r="A8" s="5">
        <v>6</v>
      </c>
      <c r="B8" s="43">
        <f>'6月'!B37</f>
        <v>37</v>
      </c>
      <c r="C8" s="43">
        <f>'6月'!C37</f>
        <v>41</v>
      </c>
      <c r="D8" s="43">
        <f>'6月'!D37</f>
        <v>38</v>
      </c>
      <c r="E8" s="43">
        <f>'6月'!E37</f>
        <v>38</v>
      </c>
      <c r="F8" s="43">
        <f>'6月'!F37</f>
        <v>31</v>
      </c>
      <c r="G8" s="43">
        <f>'6月'!G37</f>
        <v>42</v>
      </c>
      <c r="H8" s="43">
        <f>'6月'!H37</f>
        <v>45</v>
      </c>
      <c r="I8" s="43">
        <f>'6月'!I37</f>
        <v>43</v>
      </c>
      <c r="J8" s="43">
        <f>'6月'!J37</f>
        <v>31</v>
      </c>
      <c r="K8" s="43">
        <f>'6月'!K37</f>
        <v>31</v>
      </c>
      <c r="L8" s="43">
        <f>'6月'!L37</f>
        <v>40</v>
      </c>
      <c r="M8" s="43">
        <f>'6月'!M37</f>
        <v>30</v>
      </c>
      <c r="N8" s="43">
        <f>'6月'!N37</f>
        <v>36</v>
      </c>
      <c r="O8" s="43">
        <f>'6月'!O37</f>
        <v>43</v>
      </c>
      <c r="P8" s="43">
        <f>'6月'!P37</f>
        <v>37</v>
      </c>
      <c r="Q8" s="43">
        <f>'6月'!Q37</f>
        <v>37</v>
      </c>
      <c r="R8" s="43">
        <f>'6月'!R37</f>
        <v>26</v>
      </c>
      <c r="S8" s="43">
        <f>'6月'!S37</f>
        <v>14</v>
      </c>
      <c r="T8" s="43">
        <f>'6月'!T37</f>
        <v>30</v>
      </c>
      <c r="U8" s="43">
        <f>'6月'!U37</f>
        <v>34</v>
      </c>
      <c r="V8" s="43">
        <f>'6月'!V37</f>
        <v>50</v>
      </c>
      <c r="W8" s="43">
        <f>'6月'!W37</f>
        <v>37</v>
      </c>
      <c r="X8" s="43">
        <f>'6月'!X37</f>
        <v>54</v>
      </c>
      <c r="Y8" s="43">
        <f>'6月'!Y37</f>
        <v>50</v>
      </c>
      <c r="Z8" s="43">
        <f>'6月'!Z37</f>
        <v>44</v>
      </c>
      <c r="AA8" s="43">
        <f>'6月'!AA37</f>
        <v>26</v>
      </c>
      <c r="AB8" s="43">
        <f>'6月'!AB37</f>
        <v>45</v>
      </c>
      <c r="AC8" s="43">
        <f>'6月'!AC37</f>
        <v>39</v>
      </c>
      <c r="AD8" s="43">
        <f>'6月'!AD37</f>
        <v>36</v>
      </c>
      <c r="AE8" s="43">
        <f>'6月'!AE37</f>
        <v>22</v>
      </c>
      <c r="AF8" s="43">
        <f>'6月'!AF37</f>
        <v>29</v>
      </c>
      <c r="AG8" s="43">
        <f>'6月'!AG37</f>
        <v>58</v>
      </c>
      <c r="AH8" s="43">
        <f>'6月'!AH37</f>
        <v>29</v>
      </c>
      <c r="AI8" s="43">
        <f>'6月'!AI37</f>
        <v>29</v>
      </c>
      <c r="AJ8" s="43">
        <f>'6月'!AJ37</f>
        <v>41</v>
      </c>
      <c r="AK8" s="43">
        <f>'6月'!AK37</f>
        <v>39</v>
      </c>
      <c r="AL8" s="43">
        <f>'6月'!AL37</f>
        <v>43</v>
      </c>
      <c r="AM8" s="43">
        <f>'6月'!AM37</f>
        <v>41</v>
      </c>
      <c r="AN8" s="43">
        <f>'6月'!AN37</f>
        <v>34</v>
      </c>
      <c r="AO8" s="43">
        <f>'6月'!AO37</f>
        <v>26</v>
      </c>
      <c r="AP8" s="43">
        <f>'6月'!AP37</f>
        <v>46</v>
      </c>
      <c r="AQ8" s="43">
        <f>'6月'!AQ37</f>
        <v>36</v>
      </c>
      <c r="AR8" s="43">
        <f>'6月'!AR37</f>
        <v>53</v>
      </c>
      <c r="AS8" s="43">
        <f>'6月'!AS37</f>
        <v>36</v>
      </c>
      <c r="AT8" s="43">
        <f>'6月'!AT37</f>
        <v>38.1</v>
      </c>
      <c r="AU8" s="43">
        <f>'6月'!AU37</f>
        <v>46.3</v>
      </c>
      <c r="AV8" s="43">
        <f>'6月'!AV37</f>
        <v>39.2</v>
      </c>
      <c r="AW8" s="43">
        <f>'6月'!AW37</f>
        <v>47.1</v>
      </c>
      <c r="AX8" s="43">
        <f>'6月'!AX37</f>
        <v>30.2</v>
      </c>
      <c r="AY8" s="43">
        <f>'6月'!AY37</f>
        <v>24.6</v>
      </c>
      <c r="AZ8" s="43">
        <f>'6月'!AZ37</f>
        <v>37.3</v>
      </c>
      <c r="BA8" s="43">
        <f>'6月'!BA37</f>
        <v>13.9</v>
      </c>
      <c r="BB8" s="43">
        <f>'6月'!BB37</f>
        <v>44.8</v>
      </c>
      <c r="BC8" s="43">
        <f>'6月'!BC37</f>
        <v>49.2</v>
      </c>
      <c r="BD8" s="43">
        <f>'6月'!BD37</f>
        <v>28.6</v>
      </c>
      <c r="BE8" s="43">
        <f>'6月'!BE37</f>
        <v>42</v>
      </c>
      <c r="BF8" s="43">
        <f>'6月'!BF37</f>
        <v>31</v>
      </c>
      <c r="BG8" s="43">
        <f>'6月'!BG37</f>
        <v>37.7</v>
      </c>
      <c r="BH8" s="43">
        <f>'6月'!BH37</f>
        <v>37.8</v>
      </c>
      <c r="BI8" s="43">
        <f>'6月'!BI37</f>
        <v>40.7</v>
      </c>
      <c r="BJ8" s="43">
        <f>'6月'!BJ37</f>
        <v>45.9</v>
      </c>
      <c r="BK8" s="43">
        <f>'6月'!BK37</f>
        <v>34</v>
      </c>
      <c r="BL8" s="43">
        <f>'6月'!BL37</f>
        <v>26.8</v>
      </c>
      <c r="BM8" s="43">
        <f>'6月'!BM37</f>
        <v>27.4</v>
      </c>
      <c r="BN8" s="43">
        <f>'6月'!BN37</f>
        <v>32.7</v>
      </c>
      <c r="BO8" s="43">
        <f>'6月'!BO37</f>
        <v>27.7</v>
      </c>
      <c r="BP8" s="43">
        <f>'6月'!BP37</f>
        <v>30.4</v>
      </c>
      <c r="BQ8" s="43">
        <f>'6月'!BQ37</f>
        <v>39</v>
      </c>
      <c r="BR8" s="43"/>
      <c r="BS8" s="43"/>
      <c r="BT8" s="43"/>
      <c r="BU8" s="43"/>
      <c r="BV8" s="43"/>
      <c r="BW8" s="43"/>
      <c r="BX8" s="49"/>
      <c r="BY8" s="67">
        <f t="shared" si="0"/>
        <v>13.9</v>
      </c>
      <c r="BZ8" s="63">
        <f t="shared" si="1"/>
        <v>2004</v>
      </c>
      <c r="CA8" s="61">
        <v>6</v>
      </c>
      <c r="CC8" s="65">
        <f t="shared" si="2"/>
        <v>52</v>
      </c>
    </row>
    <row r="9" spans="1:81" ht="11.25">
      <c r="A9" s="5">
        <v>7</v>
      </c>
      <c r="B9" s="43">
        <f>'7月'!B37</f>
        <v>55</v>
      </c>
      <c r="C9" s="43">
        <f>'7月'!C37</f>
        <v>51</v>
      </c>
      <c r="D9" s="43">
        <f>'7月'!D37</f>
        <v>46</v>
      </c>
      <c r="E9" s="43">
        <f>'7月'!E37</f>
        <v>57</v>
      </c>
      <c r="F9" s="43">
        <f>'7月'!F37</f>
        <v>58</v>
      </c>
      <c r="G9" s="43">
        <f>'7月'!G37</f>
        <v>46</v>
      </c>
      <c r="H9" s="43">
        <f>'7月'!H37</f>
        <v>34</v>
      </c>
      <c r="I9" s="43">
        <f>'7月'!I37</f>
        <v>44</v>
      </c>
      <c r="J9" s="43">
        <f>'7月'!J37</f>
        <v>46</v>
      </c>
      <c r="K9" s="43">
        <f>'7月'!K37</f>
        <v>45</v>
      </c>
      <c r="L9" s="43">
        <f>'7月'!L37</f>
        <v>54</v>
      </c>
      <c r="M9" s="43">
        <f>'7月'!M37</f>
        <v>47</v>
      </c>
      <c r="N9" s="43">
        <f>'7月'!N37</f>
        <v>41</v>
      </c>
      <c r="O9" s="43">
        <f>'7月'!O37</f>
        <v>55</v>
      </c>
      <c r="P9" s="43">
        <f>'7月'!P37</f>
        <v>55</v>
      </c>
      <c r="Q9" s="43">
        <f>'7月'!Q37</f>
        <v>52</v>
      </c>
      <c r="R9" s="43">
        <f>'7月'!R37</f>
        <v>44</v>
      </c>
      <c r="S9" s="43">
        <f>'7月'!S37</f>
        <v>44</v>
      </c>
      <c r="T9" s="43">
        <f>'7月'!T37</f>
        <v>42</v>
      </c>
      <c r="U9" s="43">
        <f>'7月'!U37</f>
        <v>45</v>
      </c>
      <c r="V9" s="43">
        <f>'7月'!V37</f>
        <v>39</v>
      </c>
      <c r="W9" s="43">
        <f>'7月'!W37</f>
        <v>54</v>
      </c>
      <c r="X9" s="43">
        <f>'7月'!X37</f>
        <v>50</v>
      </c>
      <c r="Y9" s="43">
        <f>'7月'!Y37</f>
        <v>45</v>
      </c>
      <c r="Z9" s="43">
        <f>'7月'!Z37</f>
        <v>55</v>
      </c>
      <c r="AA9" s="43">
        <f>'7月'!AA37</f>
        <v>47</v>
      </c>
      <c r="AB9" s="43">
        <f>'7月'!AB37</f>
        <v>42</v>
      </c>
      <c r="AC9" s="43">
        <f>'7月'!AC37</f>
        <v>52</v>
      </c>
      <c r="AD9" s="43">
        <f>'7月'!AD37</f>
        <v>45</v>
      </c>
      <c r="AE9" s="43">
        <f>'7月'!AE37</f>
        <v>39</v>
      </c>
      <c r="AF9" s="43">
        <f>'7月'!AF37</f>
        <v>49</v>
      </c>
      <c r="AG9" s="43">
        <f>'7月'!AG37</f>
        <v>56</v>
      </c>
      <c r="AH9" s="43">
        <f>'7月'!AH37</f>
        <v>34</v>
      </c>
      <c r="AI9" s="43">
        <f>'7月'!AI37</f>
        <v>55</v>
      </c>
      <c r="AJ9" s="43">
        <f>'7月'!AJ37</f>
        <v>43</v>
      </c>
      <c r="AK9" s="43">
        <f>'7月'!AK37</f>
        <v>68</v>
      </c>
      <c r="AL9" s="43">
        <f>'7月'!AL37</f>
        <v>53</v>
      </c>
      <c r="AM9" s="43">
        <f>'7月'!AM37</f>
        <v>54</v>
      </c>
      <c r="AN9" s="43">
        <f>'7月'!AN37</f>
        <v>40</v>
      </c>
      <c r="AO9" s="43">
        <f>'7月'!AO37</f>
        <v>35</v>
      </c>
      <c r="AP9" s="43">
        <f>'7月'!AP37</f>
        <v>46</v>
      </c>
      <c r="AQ9" s="43">
        <f>'7月'!AQ37</f>
        <v>39</v>
      </c>
      <c r="AR9" s="43">
        <f>'7月'!AR37</f>
        <v>52</v>
      </c>
      <c r="AS9" s="43">
        <f>'7月'!AS37</f>
        <v>39</v>
      </c>
      <c r="AT9" s="43">
        <f>'7月'!AT37</f>
        <v>31.4</v>
      </c>
      <c r="AU9" s="43">
        <f>'7月'!AU37</f>
        <v>52</v>
      </c>
      <c r="AV9" s="43">
        <f>'7月'!AV37</f>
        <v>39.2</v>
      </c>
      <c r="AW9" s="43">
        <f>'7月'!AW37</f>
        <v>41.1</v>
      </c>
      <c r="AX9" s="43">
        <f>'7月'!AX37</f>
        <v>39.8</v>
      </c>
      <c r="AY9" s="43">
        <f>'7月'!AY37</f>
        <v>44.3</v>
      </c>
      <c r="AZ9" s="43">
        <f>'7月'!AZ37</f>
        <v>52.1</v>
      </c>
      <c r="BA9" s="43">
        <f>'7月'!BA37</f>
        <v>37.6</v>
      </c>
      <c r="BB9" s="43">
        <f>'7月'!BB37</f>
        <v>38.1</v>
      </c>
      <c r="BC9" s="43">
        <f>'7月'!BC37</f>
        <v>50.7</v>
      </c>
      <c r="BD9" s="43">
        <f>'7月'!BD37</f>
        <v>47.7</v>
      </c>
      <c r="BE9" s="43">
        <f>'7月'!BE37</f>
        <v>48.4</v>
      </c>
      <c r="BF9" s="43">
        <f>'7月'!BF37</f>
        <v>45.1</v>
      </c>
      <c r="BG9" s="43">
        <f>'7月'!BG37</f>
        <v>43.7</v>
      </c>
      <c r="BH9" s="43">
        <f>'7月'!BH37</f>
        <v>45.9</v>
      </c>
      <c r="BI9" s="43">
        <f>'7月'!BI37</f>
        <v>47.3</v>
      </c>
      <c r="BJ9" s="43">
        <f>'7月'!BJ37</f>
        <v>46</v>
      </c>
      <c r="BK9" s="43">
        <f>'7月'!BK37</f>
        <v>44.3</v>
      </c>
      <c r="BL9" s="43">
        <f>'7月'!BL37</f>
        <v>34.4</v>
      </c>
      <c r="BM9" s="43">
        <f>'7月'!BM37</f>
        <v>50.2</v>
      </c>
      <c r="BN9" s="43">
        <f>'7月'!BN37</f>
        <v>49.2</v>
      </c>
      <c r="BO9" s="43">
        <f>'7月'!BO37</f>
        <v>40.9</v>
      </c>
      <c r="BP9" s="43">
        <f>'7月'!BP37</f>
        <v>48.3</v>
      </c>
      <c r="BQ9" s="43">
        <f>'7月'!BQ37</f>
        <v>51.3</v>
      </c>
      <c r="BR9" s="43"/>
      <c r="BS9" s="43"/>
      <c r="BT9" s="43"/>
      <c r="BU9" s="43"/>
      <c r="BV9" s="43"/>
      <c r="BW9" s="43"/>
      <c r="BX9" s="49"/>
      <c r="BY9" s="67">
        <f t="shared" si="0"/>
        <v>31.4</v>
      </c>
      <c r="BZ9" s="63">
        <f t="shared" si="1"/>
        <v>1997</v>
      </c>
      <c r="CA9" s="61">
        <v>7</v>
      </c>
      <c r="CC9" s="65">
        <f t="shared" si="2"/>
        <v>45</v>
      </c>
    </row>
    <row r="10" spans="1:81" ht="11.25">
      <c r="A10" s="5">
        <v>8</v>
      </c>
      <c r="B10" s="43">
        <f>'8月'!B37</f>
        <v>49</v>
      </c>
      <c r="C10" s="43">
        <f>'8月'!C37</f>
        <v>46</v>
      </c>
      <c r="D10" s="43">
        <f>'8月'!D37</f>
        <v>48</v>
      </c>
      <c r="E10" s="43">
        <f>'8月'!E37</f>
        <v>41</v>
      </c>
      <c r="F10" s="43">
        <f>'8月'!F37</f>
        <v>51</v>
      </c>
      <c r="G10" s="43">
        <f>'8月'!G37</f>
        <v>52</v>
      </c>
      <c r="H10" s="43">
        <f>'8月'!H37</f>
        <v>51</v>
      </c>
      <c r="I10" s="43">
        <f>'8月'!I37</f>
        <v>50</v>
      </c>
      <c r="J10" s="43">
        <f>'8月'!J37</f>
        <v>38</v>
      </c>
      <c r="K10" s="43">
        <f>'8月'!K37</f>
        <v>30</v>
      </c>
      <c r="L10" s="43">
        <f>'8月'!L37</f>
        <v>47</v>
      </c>
      <c r="M10" s="43">
        <f>'8月'!M37</f>
        <v>49</v>
      </c>
      <c r="N10" s="43">
        <f>'8月'!N37</f>
        <v>40</v>
      </c>
      <c r="O10" s="43">
        <f>'8月'!O37</f>
        <v>51</v>
      </c>
      <c r="P10" s="43">
        <f>'8月'!P37</f>
        <v>38</v>
      </c>
      <c r="Q10" s="43">
        <f>'8月'!Q37</f>
        <v>44</v>
      </c>
      <c r="R10" s="43">
        <f>'8月'!R37</f>
        <v>41</v>
      </c>
      <c r="S10" s="43">
        <f>'8月'!S37</f>
        <v>47</v>
      </c>
      <c r="T10" s="43">
        <f>'8月'!T37</f>
        <v>45</v>
      </c>
      <c r="U10" s="43">
        <f>'8月'!U37</f>
        <v>39</v>
      </c>
      <c r="V10" s="43">
        <f>'8月'!V37</f>
        <v>47</v>
      </c>
      <c r="W10" s="43">
        <f>'8月'!W37</f>
        <v>49</v>
      </c>
      <c r="X10" s="43">
        <f>'8月'!X37</f>
        <v>46</v>
      </c>
      <c r="Y10" s="43">
        <f>'8月'!Y37</f>
        <v>48</v>
      </c>
      <c r="Z10" s="43">
        <f>'8月'!Z37</f>
        <v>49</v>
      </c>
      <c r="AA10" s="43">
        <f>'8月'!AA37</f>
        <v>36</v>
      </c>
      <c r="AB10" s="43">
        <f>'8月'!AB37</f>
        <v>52</v>
      </c>
      <c r="AC10" s="43">
        <f>'8月'!AC37</f>
        <v>49</v>
      </c>
      <c r="AD10" s="43">
        <f>'8月'!AD37</f>
        <v>40</v>
      </c>
      <c r="AE10" s="43">
        <f>'8月'!AE37</f>
        <v>49</v>
      </c>
      <c r="AF10" s="43">
        <f>'8月'!AF37</f>
        <v>52</v>
      </c>
      <c r="AG10" s="43">
        <f>'8月'!AG37</f>
        <v>38</v>
      </c>
      <c r="AH10" s="43">
        <f>'8月'!AH37</f>
        <v>47</v>
      </c>
      <c r="AI10" s="43">
        <f>'8月'!AI37</f>
        <v>51</v>
      </c>
      <c r="AJ10" s="43">
        <f>'8月'!AJ37</f>
        <v>44</v>
      </c>
      <c r="AK10" s="43">
        <f>'8月'!AK37</f>
        <v>38</v>
      </c>
      <c r="AL10" s="43">
        <f>'8月'!AL37</f>
        <v>40</v>
      </c>
      <c r="AM10" s="43">
        <f>'8月'!AM37</f>
        <v>46</v>
      </c>
      <c r="AN10" s="43">
        <f>'8月'!AN37</f>
        <v>55</v>
      </c>
      <c r="AO10" s="43">
        <f>'8月'!AO37</f>
        <v>53</v>
      </c>
      <c r="AP10" s="43">
        <f>'8月'!AP37</f>
        <v>43</v>
      </c>
      <c r="AQ10" s="43">
        <f>'8月'!AQ37</f>
        <v>36</v>
      </c>
      <c r="AR10" s="43">
        <f>'8月'!AR37</f>
        <v>37</v>
      </c>
      <c r="AS10" s="43">
        <f>'8月'!AS37</f>
        <v>36</v>
      </c>
      <c r="AT10" s="43">
        <f>'8月'!AT37</f>
        <v>41.7</v>
      </c>
      <c r="AU10" s="43">
        <f>'8月'!AU37</f>
        <v>47</v>
      </c>
      <c r="AV10" s="43">
        <f>'8月'!AV37</f>
        <v>50.6</v>
      </c>
      <c r="AW10" s="43">
        <f>'8月'!AW37</f>
        <v>42.7</v>
      </c>
      <c r="AX10" s="43">
        <f>'8月'!AX37</f>
        <v>48.4</v>
      </c>
      <c r="AY10" s="43">
        <f>'8月'!AY37</f>
        <v>36</v>
      </c>
      <c r="AZ10" s="43">
        <f>'8月'!AZ37</f>
        <v>45.3</v>
      </c>
      <c r="BA10" s="43">
        <f>'8月'!BA37</f>
        <v>31.6</v>
      </c>
      <c r="BB10" s="43">
        <f>'8月'!BB37</f>
        <v>51</v>
      </c>
      <c r="BC10" s="43">
        <f>'8月'!BC37</f>
        <v>46.9</v>
      </c>
      <c r="BD10" s="43">
        <f>'8月'!BD37</f>
        <v>43.9</v>
      </c>
      <c r="BE10" s="43">
        <f>'8月'!BE37</f>
        <v>57.1</v>
      </c>
      <c r="BF10" s="43">
        <f>'8月'!BF37</f>
        <v>44.3</v>
      </c>
      <c r="BG10" s="43">
        <f>'8月'!BG37</f>
        <v>43.2</v>
      </c>
      <c r="BH10" s="43">
        <f>'8月'!BH37</f>
        <v>46.3</v>
      </c>
      <c r="BI10" s="43">
        <f>'8月'!BI37</f>
        <v>43.3</v>
      </c>
      <c r="BJ10" s="43">
        <f>'8月'!BJ37</f>
        <v>43.6</v>
      </c>
      <c r="BK10" s="43">
        <f>'8月'!BK37</f>
        <v>44.5</v>
      </c>
      <c r="BL10" s="43">
        <f>'8月'!BL37</f>
        <v>51.6</v>
      </c>
      <c r="BM10" s="43">
        <f>'8月'!BM37</f>
        <v>40.2</v>
      </c>
      <c r="BN10" s="43">
        <f>'8月'!BN37</f>
        <v>34</v>
      </c>
      <c r="BO10" s="43">
        <f>'8月'!BO37</f>
        <v>26.9</v>
      </c>
      <c r="BP10" s="43">
        <f>'8月'!BP37</f>
        <v>41.8</v>
      </c>
      <c r="BQ10" s="43">
        <f>'8月'!BQ37</f>
        <v>47.5</v>
      </c>
      <c r="BR10" s="43"/>
      <c r="BS10" s="43"/>
      <c r="BT10" s="43"/>
      <c r="BU10" s="43"/>
      <c r="BV10" s="43"/>
      <c r="BW10" s="43"/>
      <c r="BX10" s="49"/>
      <c r="BY10" s="67">
        <f t="shared" si="0"/>
        <v>26.9</v>
      </c>
      <c r="BZ10" s="63">
        <f t="shared" si="1"/>
        <v>2018</v>
      </c>
      <c r="CA10" s="61">
        <v>8</v>
      </c>
      <c r="CC10" s="65">
        <f t="shared" si="2"/>
        <v>66</v>
      </c>
    </row>
    <row r="11" spans="1:81" ht="11.25">
      <c r="A11" s="5">
        <v>9</v>
      </c>
      <c r="B11" s="43">
        <f>'9月'!B37</f>
        <v>37</v>
      </c>
      <c r="C11" s="43">
        <f>'9月'!C37</f>
        <v>37</v>
      </c>
      <c r="D11" s="43">
        <f>'9月'!D37</f>
        <v>36</v>
      </c>
      <c r="E11" s="43">
        <f>'9月'!E37</f>
        <v>48</v>
      </c>
      <c r="F11" s="43">
        <f>'9月'!F37</f>
        <v>23</v>
      </c>
      <c r="G11" s="43">
        <f>'9月'!G37</f>
        <v>33</v>
      </c>
      <c r="H11" s="43">
        <f>'9月'!H37</f>
        <v>33</v>
      </c>
      <c r="I11" s="43">
        <f>'9月'!I37</f>
        <v>42</v>
      </c>
      <c r="J11" s="43">
        <f>'9月'!J37</f>
        <v>42</v>
      </c>
      <c r="K11" s="43">
        <f>'9月'!K37</f>
        <v>36</v>
      </c>
      <c r="L11" s="43">
        <f>'9月'!L37</f>
        <v>28</v>
      </c>
      <c r="M11" s="43">
        <f>'9月'!M37</f>
        <v>45</v>
      </c>
      <c r="N11" s="43">
        <f>'9月'!N37</f>
        <v>39</v>
      </c>
      <c r="O11" s="43">
        <f>'9月'!O37</f>
        <v>35</v>
      </c>
      <c r="P11" s="43">
        <f>'9月'!P37</f>
        <v>46</v>
      </c>
      <c r="Q11" s="43">
        <f>'9月'!Q37</f>
        <v>39</v>
      </c>
      <c r="R11" s="43">
        <f>'9月'!R37</f>
        <v>36</v>
      </c>
      <c r="S11" s="43">
        <f>'9月'!S37</f>
        <v>38</v>
      </c>
      <c r="T11" s="43">
        <f>'9月'!T37</f>
        <v>32</v>
      </c>
      <c r="U11" s="43">
        <f>'9月'!U37</f>
        <v>35</v>
      </c>
      <c r="V11" s="43">
        <f>'9月'!V37</f>
        <v>35</v>
      </c>
      <c r="W11" s="43">
        <f>'9月'!W37</f>
        <v>39</v>
      </c>
      <c r="X11" s="43">
        <f>'9月'!X37</f>
        <v>38</v>
      </c>
      <c r="Y11" s="43">
        <f>'9月'!Y37</f>
        <v>40</v>
      </c>
      <c r="Z11" s="43">
        <f>'9月'!Z37</f>
        <v>34</v>
      </c>
      <c r="AA11" s="43">
        <f>'9月'!AA37</f>
        <v>37</v>
      </c>
      <c r="AB11" s="43">
        <f>'9月'!AB37</f>
        <v>34</v>
      </c>
      <c r="AC11" s="43">
        <f>'9月'!AC37</f>
        <v>41</v>
      </c>
      <c r="AD11" s="43">
        <f>'9月'!AD37</f>
        <v>43</v>
      </c>
      <c r="AE11" s="43">
        <f>'9月'!AE37</f>
        <v>36</v>
      </c>
      <c r="AF11" s="43">
        <f>'9月'!AF37</f>
        <v>46</v>
      </c>
      <c r="AG11" s="43">
        <f>'9月'!AG37</f>
        <v>42</v>
      </c>
      <c r="AH11" s="43">
        <f>'9月'!AH37</f>
        <v>40</v>
      </c>
      <c r="AI11" s="43">
        <f>'9月'!AI37</f>
        <v>42</v>
      </c>
      <c r="AJ11" s="43">
        <f>'9月'!AJ37</f>
        <v>34</v>
      </c>
      <c r="AK11" s="43">
        <f>'9月'!AK37</f>
        <v>57</v>
      </c>
      <c r="AL11" s="43">
        <f>'9月'!AL37</f>
        <v>38</v>
      </c>
      <c r="AM11" s="43">
        <f>'9月'!AM37</f>
        <v>40</v>
      </c>
      <c r="AN11" s="43">
        <f>'9月'!AN37</f>
        <v>43</v>
      </c>
      <c r="AO11" s="43">
        <f>'9月'!AO37</f>
        <v>29</v>
      </c>
      <c r="AP11" s="43">
        <f>'9月'!AP37</f>
        <v>36</v>
      </c>
      <c r="AQ11" s="43">
        <f>'9月'!AQ37</f>
        <v>45</v>
      </c>
      <c r="AR11" s="43">
        <f>'9月'!AR37</f>
        <v>33</v>
      </c>
      <c r="AS11" s="43">
        <f>'9月'!AS37</f>
        <v>45</v>
      </c>
      <c r="AT11" s="43">
        <f>'9月'!AT37</f>
        <v>36.3</v>
      </c>
      <c r="AU11" s="43">
        <f>'9月'!AU37</f>
        <v>45.5</v>
      </c>
      <c r="AV11" s="43">
        <f>'9月'!AV37</f>
        <v>30</v>
      </c>
      <c r="AW11" s="43">
        <f>'9月'!AW37</f>
        <v>33.1</v>
      </c>
      <c r="AX11" s="43">
        <f>'9月'!AX37</f>
        <v>37.4</v>
      </c>
      <c r="AY11" s="43">
        <f>'9月'!AY37</f>
        <v>38.2</v>
      </c>
      <c r="AZ11" s="43">
        <f>'9月'!AZ37</f>
        <v>31.9</v>
      </c>
      <c r="BA11" s="43">
        <f>'9月'!BA37</f>
        <v>42.3</v>
      </c>
      <c r="BB11" s="43">
        <f>'9月'!BB37</f>
        <v>47.5</v>
      </c>
      <c r="BC11" s="43">
        <f>'9月'!BC37</f>
        <v>46.6</v>
      </c>
      <c r="BD11" s="43">
        <f>'9月'!BD37</f>
        <v>53.1</v>
      </c>
      <c r="BE11" s="43">
        <f>'9月'!BE37</f>
        <v>37.9</v>
      </c>
      <c r="BF11" s="43">
        <f>'9月'!BF37</f>
        <v>35.5</v>
      </c>
      <c r="BG11" s="43">
        <f>'9月'!BG37</f>
        <v>38.1</v>
      </c>
      <c r="BH11" s="43">
        <f>'9月'!BH37</f>
        <v>47.7</v>
      </c>
      <c r="BI11" s="43">
        <f>'9月'!BI37</f>
        <v>49.8</v>
      </c>
      <c r="BJ11" s="43">
        <f>'9月'!BJ37</f>
        <v>44.1</v>
      </c>
      <c r="BK11" s="43">
        <f>'9月'!BK37</f>
        <v>36.9</v>
      </c>
      <c r="BL11" s="43">
        <f>'9月'!BL37</f>
        <v>31.3</v>
      </c>
      <c r="BM11" s="43">
        <f>'9月'!BM37</f>
        <v>42.1</v>
      </c>
      <c r="BN11" s="43">
        <f>'9月'!BN37</f>
        <v>32.3</v>
      </c>
      <c r="BO11" s="43">
        <f>'9月'!BO37</f>
        <v>34.6</v>
      </c>
      <c r="BP11" s="43">
        <f>'9月'!BP37</f>
        <v>39.2</v>
      </c>
      <c r="BQ11" s="43">
        <f>'9月'!BQ37</f>
        <v>37.4</v>
      </c>
      <c r="BR11" s="43"/>
      <c r="BS11" s="43"/>
      <c r="BT11" s="43"/>
      <c r="BU11" s="43"/>
      <c r="BV11" s="43"/>
      <c r="BW11" s="43"/>
      <c r="BX11" s="49"/>
      <c r="BY11" s="67">
        <f t="shared" si="0"/>
        <v>23</v>
      </c>
      <c r="BZ11" s="63">
        <f t="shared" si="1"/>
        <v>1957</v>
      </c>
      <c r="CA11" s="61">
        <v>9</v>
      </c>
      <c r="CC11" s="65">
        <f t="shared" si="2"/>
        <v>5</v>
      </c>
    </row>
    <row r="12" spans="1:81" ht="11.25">
      <c r="A12" s="5">
        <v>10</v>
      </c>
      <c r="B12" s="43">
        <f>'10月'!B37</f>
        <v>33</v>
      </c>
      <c r="C12" s="43">
        <f>'10月'!C37</f>
        <v>33</v>
      </c>
      <c r="D12" s="43">
        <f>'10月'!D37</f>
        <v>28</v>
      </c>
      <c r="E12" s="43">
        <f>'10月'!E37</f>
        <v>40</v>
      </c>
      <c r="F12" s="43">
        <f>'10月'!F37</f>
        <v>30</v>
      </c>
      <c r="G12" s="43">
        <f>'10月'!G37</f>
        <v>41</v>
      </c>
      <c r="H12" s="43">
        <f>'10月'!H37</f>
        <v>35</v>
      </c>
      <c r="I12" s="43">
        <f>'10月'!I37</f>
        <v>30</v>
      </c>
      <c r="J12" s="43">
        <f>'10月'!J37</f>
        <v>44</v>
      </c>
      <c r="K12" s="43">
        <f>'10月'!K37</f>
        <v>37</v>
      </c>
      <c r="L12" s="43">
        <f>'10月'!L37</f>
        <v>34</v>
      </c>
      <c r="M12" s="43">
        <f>'10月'!M37</f>
        <v>27</v>
      </c>
      <c r="N12" s="43">
        <f>'10月'!N37</f>
        <v>28</v>
      </c>
      <c r="O12" s="43">
        <f>'10月'!O37</f>
        <v>31</v>
      </c>
      <c r="P12" s="43">
        <f>'10月'!P37</f>
        <v>28</v>
      </c>
      <c r="Q12" s="43">
        <f>'10月'!Q37</f>
        <v>43</v>
      </c>
      <c r="R12" s="43">
        <f>'10月'!R37</f>
        <v>25</v>
      </c>
      <c r="S12" s="43">
        <f>'10月'!S37</f>
        <v>21</v>
      </c>
      <c r="T12" s="43">
        <f>'10月'!T37</f>
        <v>35</v>
      </c>
      <c r="U12" s="43">
        <f>'10月'!U37</f>
        <v>33</v>
      </c>
      <c r="V12" s="43">
        <f>'10月'!V37</f>
        <v>30</v>
      </c>
      <c r="W12" s="43">
        <f>'10月'!W37</f>
        <v>26</v>
      </c>
      <c r="X12" s="43">
        <f>'10月'!X37</f>
        <v>36</v>
      </c>
      <c r="Y12" s="43">
        <f>'10月'!Y37</f>
        <v>22</v>
      </c>
      <c r="Z12" s="43">
        <f>'10月'!Z37</f>
        <v>29</v>
      </c>
      <c r="AA12" s="43">
        <f>'10月'!AA37</f>
        <v>27</v>
      </c>
      <c r="AB12" s="43">
        <f>'10月'!AB37</f>
        <v>32</v>
      </c>
      <c r="AC12" s="43">
        <f>'10月'!AC37</f>
        <v>25</v>
      </c>
      <c r="AD12" s="43">
        <f>'10月'!AD37</f>
        <v>26</v>
      </c>
      <c r="AE12" s="43">
        <f>'10月'!AE37</f>
        <v>29</v>
      </c>
      <c r="AF12" s="43">
        <f>'10月'!AF37</f>
        <v>29</v>
      </c>
      <c r="AG12" s="43">
        <f>'10月'!AG37</f>
        <v>25</v>
      </c>
      <c r="AH12" s="43">
        <f>'10月'!AH37</f>
        <v>20</v>
      </c>
      <c r="AI12" s="43">
        <f>'10月'!AI37</f>
        <v>31</v>
      </c>
      <c r="AJ12" s="43">
        <f>'10月'!AJ37</f>
        <v>38</v>
      </c>
      <c r="AK12" s="43">
        <f>'10月'!AK37</f>
        <v>25</v>
      </c>
      <c r="AL12" s="43">
        <f>'10月'!AL37</f>
        <v>28</v>
      </c>
      <c r="AM12" s="43">
        <f>'10月'!AM37</f>
        <v>37</v>
      </c>
      <c r="AN12" s="43">
        <f>'10月'!AN37</f>
        <v>35</v>
      </c>
      <c r="AO12" s="43">
        <f>'10月'!AO37</f>
        <v>35</v>
      </c>
      <c r="AP12" s="43">
        <f>'10月'!AP37</f>
        <v>27</v>
      </c>
      <c r="AQ12" s="43">
        <f>'10月'!AQ37</f>
        <v>36</v>
      </c>
      <c r="AR12" s="43">
        <f>'10月'!AR37</f>
        <v>29</v>
      </c>
      <c r="AS12" s="43">
        <f>'10月'!AS37</f>
        <v>36</v>
      </c>
      <c r="AT12" s="43">
        <f>'10月'!AT37</f>
        <v>15.3</v>
      </c>
      <c r="AU12" s="43">
        <f>'10月'!AU37</f>
        <v>30.3</v>
      </c>
      <c r="AV12" s="43">
        <f>'10月'!AV37</f>
        <v>31.6</v>
      </c>
      <c r="AW12" s="43">
        <f>'10月'!AW37</f>
        <v>34.8</v>
      </c>
      <c r="AX12" s="43">
        <f>'10月'!AX37</f>
        <v>36.1</v>
      </c>
      <c r="AY12" s="43">
        <f>'10月'!AY37</f>
        <v>27.9</v>
      </c>
      <c r="AZ12" s="43">
        <f>'10月'!AZ37</f>
        <v>31.5</v>
      </c>
      <c r="BA12" s="43">
        <f>'10月'!BA37</f>
        <v>38.7</v>
      </c>
      <c r="BB12" s="43">
        <f>'10月'!BB37</f>
        <v>34.4</v>
      </c>
      <c r="BC12" s="43">
        <f>'10月'!BC37</f>
        <v>37.3</v>
      </c>
      <c r="BD12" s="43">
        <f>'10月'!BD37</f>
        <v>34.9</v>
      </c>
      <c r="BE12" s="43">
        <f>'10月'!BE37</f>
        <v>41.6</v>
      </c>
      <c r="BF12" s="43">
        <f>'10月'!BF37</f>
        <v>32.6</v>
      </c>
      <c r="BG12" s="43">
        <f>'10月'!BG37</f>
        <v>32.3</v>
      </c>
      <c r="BH12" s="43">
        <f>'10月'!BH37</f>
        <v>28.4</v>
      </c>
      <c r="BI12" s="43">
        <f>'10月'!BI37</f>
        <v>31.8</v>
      </c>
      <c r="BJ12" s="43">
        <f>'10月'!BJ37</f>
        <v>30.6</v>
      </c>
      <c r="BK12" s="43">
        <f>'10月'!BK37</f>
        <v>26.9</v>
      </c>
      <c r="BL12" s="43">
        <f>'10月'!BL37</f>
        <v>23.4</v>
      </c>
      <c r="BM12" s="43">
        <f>'10月'!BM37</f>
        <v>29.6</v>
      </c>
      <c r="BN12" s="43">
        <f>'10月'!BN37</f>
        <v>25.9</v>
      </c>
      <c r="BO12" s="43">
        <f>'10月'!BO37</f>
        <v>23.6</v>
      </c>
      <c r="BP12" s="43">
        <f>'10月'!BP37</f>
        <v>29.9</v>
      </c>
      <c r="BQ12" s="43">
        <f>'10月'!BQ37</f>
        <v>34.4</v>
      </c>
      <c r="BR12" s="43"/>
      <c r="BS12" s="43"/>
      <c r="BT12" s="43"/>
      <c r="BU12" s="43"/>
      <c r="BV12" s="43"/>
      <c r="BW12" s="43"/>
      <c r="BX12" s="49"/>
      <c r="BY12" s="67">
        <f t="shared" si="0"/>
        <v>15.3</v>
      </c>
      <c r="BZ12" s="63">
        <f t="shared" si="1"/>
        <v>1997</v>
      </c>
      <c r="CA12" s="61">
        <v>10</v>
      </c>
      <c r="CC12" s="65">
        <f t="shared" si="2"/>
        <v>45</v>
      </c>
    </row>
    <row r="13" spans="1:81" s="15" customFormat="1" ht="11.25">
      <c r="A13" s="13">
        <v>11</v>
      </c>
      <c r="B13" s="58">
        <f>'11月'!B37</f>
        <v>28</v>
      </c>
      <c r="C13" s="58">
        <f>'11月'!C37</f>
        <v>27</v>
      </c>
      <c r="D13" s="58">
        <f>'11月'!D37</f>
        <v>29</v>
      </c>
      <c r="E13" s="58">
        <f>'11月'!E37</f>
        <v>27</v>
      </c>
      <c r="F13" s="58">
        <f>'11月'!F37</f>
        <v>19</v>
      </c>
      <c r="G13" s="58">
        <f>'11月'!G37</f>
        <v>35</v>
      </c>
      <c r="H13" s="58">
        <f>'11月'!H37</f>
        <v>36</v>
      </c>
      <c r="I13" s="58">
        <f>'11月'!I37</f>
        <v>29</v>
      </c>
      <c r="J13" s="58">
        <f>'11月'!J37</f>
        <v>26</v>
      </c>
      <c r="K13" s="58">
        <f>'11月'!K37</f>
        <v>21</v>
      </c>
      <c r="L13" s="58">
        <f>'11月'!L37</f>
        <v>16</v>
      </c>
      <c r="M13" s="58">
        <f>'11月'!M37</f>
        <v>25</v>
      </c>
      <c r="N13" s="58">
        <f>'11月'!N37</f>
        <v>24</v>
      </c>
      <c r="O13" s="58">
        <f>'11月'!O37</f>
        <v>23</v>
      </c>
      <c r="P13" s="58">
        <f>'11月'!P37</f>
        <v>27</v>
      </c>
      <c r="Q13" s="58">
        <f>'11月'!Q37</f>
        <v>34</v>
      </c>
      <c r="R13" s="58">
        <f>'11月'!R37</f>
        <v>26</v>
      </c>
      <c r="S13" s="58">
        <f>'11月'!S37</f>
        <v>23</v>
      </c>
      <c r="T13" s="58">
        <f>'11月'!T37</f>
        <v>27</v>
      </c>
      <c r="U13" s="58">
        <f>'11月'!U37</f>
        <v>23</v>
      </c>
      <c r="V13" s="58">
        <f>'11月'!V37</f>
        <v>22</v>
      </c>
      <c r="W13" s="58">
        <f>'11月'!W37</f>
        <v>25</v>
      </c>
      <c r="X13" s="58">
        <f>'11月'!X37</f>
        <v>30</v>
      </c>
      <c r="Y13" s="58">
        <f>'11月'!Y37</f>
        <v>27</v>
      </c>
      <c r="Z13" s="58">
        <f>'11月'!Z37</f>
        <v>27</v>
      </c>
      <c r="AA13" s="58">
        <f>'11月'!AA37</f>
        <v>27</v>
      </c>
      <c r="AB13" s="58">
        <f>'11月'!AB37</f>
        <v>26</v>
      </c>
      <c r="AC13" s="58">
        <f>'11月'!AC37</f>
        <v>29</v>
      </c>
      <c r="AD13" s="58">
        <f>'11月'!AD37</f>
        <v>26</v>
      </c>
      <c r="AE13" s="58">
        <f>'11月'!AE37</f>
        <v>32</v>
      </c>
      <c r="AF13" s="58">
        <f>'11月'!AF37</f>
        <v>25</v>
      </c>
      <c r="AG13" s="58">
        <f>'11月'!AG37</f>
        <v>31</v>
      </c>
      <c r="AH13" s="58">
        <f>'11月'!AH37</f>
        <v>28</v>
      </c>
      <c r="AI13" s="58">
        <f>'11月'!AI37</f>
        <v>27</v>
      </c>
      <c r="AJ13" s="58">
        <f>'11月'!AJ37</f>
        <v>25</v>
      </c>
      <c r="AK13" s="58">
        <f>'11月'!AK37</f>
        <v>22</v>
      </c>
      <c r="AL13" s="58">
        <f>'11月'!AL37</f>
        <v>25</v>
      </c>
      <c r="AM13" s="58">
        <f>'11月'!AM37</f>
        <v>26</v>
      </c>
      <c r="AN13" s="58">
        <f>'11月'!AN37</f>
        <v>28</v>
      </c>
      <c r="AO13" s="58">
        <f>'11月'!AO37</f>
        <v>26</v>
      </c>
      <c r="AP13" s="58">
        <f>'11月'!AP37</f>
        <v>24</v>
      </c>
      <c r="AQ13" s="58">
        <f>'11月'!AQ37</f>
        <v>29</v>
      </c>
      <c r="AR13" s="58">
        <f>'11月'!AR37</f>
        <v>22</v>
      </c>
      <c r="AS13" s="58">
        <f>'11月'!AS37</f>
        <v>26</v>
      </c>
      <c r="AT13" s="58">
        <f>'11月'!AT37</f>
        <v>28.7</v>
      </c>
      <c r="AU13" s="58">
        <f>'11月'!AU37</f>
        <v>18.1</v>
      </c>
      <c r="AV13" s="58">
        <f>'11月'!AV37</f>
        <v>26.6</v>
      </c>
      <c r="AW13" s="58">
        <f>'11月'!AW37</f>
        <v>26.3</v>
      </c>
      <c r="AX13" s="58">
        <f>'11月'!AX37</f>
        <v>21.5</v>
      </c>
      <c r="AY13" s="58">
        <f>'11月'!AY37</f>
        <v>27.7</v>
      </c>
      <c r="AZ13" s="58">
        <f>'11月'!AZ37</f>
        <v>28.4</v>
      </c>
      <c r="BA13" s="58">
        <f>'11月'!BA37</f>
        <v>28.3</v>
      </c>
      <c r="BB13" s="58">
        <f>'11月'!BB37</f>
        <v>24.3</v>
      </c>
      <c r="BC13" s="58">
        <f>'11月'!BC37</f>
        <v>17.8</v>
      </c>
      <c r="BD13" s="58">
        <f>'11月'!BD37</f>
        <v>28.7</v>
      </c>
      <c r="BE13" s="58">
        <f>'11月'!BE37</f>
        <v>19.8</v>
      </c>
      <c r="BF13" s="58">
        <f>'11月'!BF37</f>
        <v>29.4</v>
      </c>
      <c r="BG13" s="58">
        <f>'11月'!BG37</f>
        <v>22.8</v>
      </c>
      <c r="BH13" s="58">
        <f>'11月'!BH37</f>
        <v>27.9</v>
      </c>
      <c r="BI13" s="58">
        <f>'11月'!BI37</f>
        <v>26.1</v>
      </c>
      <c r="BJ13" s="58">
        <f>'11月'!BJ37</f>
        <v>21.2</v>
      </c>
      <c r="BK13" s="58">
        <f>'11月'!BK37</f>
        <v>24.6</v>
      </c>
      <c r="BL13" s="58">
        <f>'11月'!BL37</f>
        <v>24.2</v>
      </c>
      <c r="BM13" s="58">
        <f>'11月'!BM37</f>
        <v>22.4</v>
      </c>
      <c r="BN13" s="58">
        <f>'11月'!BN37</f>
        <v>18.5</v>
      </c>
      <c r="BO13" s="58">
        <f>'11月'!BO37</f>
        <v>26.4</v>
      </c>
      <c r="BP13" s="58">
        <f>'11月'!BP37</f>
        <v>22.6</v>
      </c>
      <c r="BQ13" s="58">
        <f>'11月'!BQ37</f>
        <v>26.5</v>
      </c>
      <c r="BR13" s="58"/>
      <c r="BS13" s="58"/>
      <c r="BT13" s="58"/>
      <c r="BU13" s="58"/>
      <c r="BV13" s="58"/>
      <c r="BW13" s="58"/>
      <c r="BX13" s="59"/>
      <c r="BY13" s="67">
        <f t="shared" si="0"/>
        <v>16</v>
      </c>
      <c r="BZ13" s="63">
        <f t="shared" si="1"/>
        <v>1963</v>
      </c>
      <c r="CA13" s="61">
        <v>11</v>
      </c>
      <c r="CC13" s="65">
        <f t="shared" si="2"/>
        <v>11</v>
      </c>
    </row>
    <row r="14" spans="1:81" ht="11.25">
      <c r="A14" s="5">
        <v>12</v>
      </c>
      <c r="B14" s="43">
        <f>'12月'!B37</f>
        <v>29</v>
      </c>
      <c r="C14" s="43">
        <f>'12月'!C37</f>
        <v>22</v>
      </c>
      <c r="D14" s="43">
        <f>'12月'!D37</f>
        <v>24</v>
      </c>
      <c r="E14" s="43">
        <f>'12月'!E37</f>
        <v>23</v>
      </c>
      <c r="F14" s="43">
        <f>'12月'!F37</f>
        <v>26</v>
      </c>
      <c r="G14" s="43">
        <f>'12月'!G37</f>
        <v>30</v>
      </c>
      <c r="H14" s="43">
        <f>'12月'!H37</f>
        <v>29</v>
      </c>
      <c r="I14" s="43">
        <f>'12月'!I37</f>
        <v>25</v>
      </c>
      <c r="J14" s="43">
        <f>'12月'!J37</f>
        <v>22</v>
      </c>
      <c r="K14" s="43">
        <f>'12月'!K37</f>
        <v>26</v>
      </c>
      <c r="L14" s="43">
        <f>'12月'!L37</f>
        <v>26</v>
      </c>
      <c r="M14" s="43">
        <f>'12月'!M37</f>
        <v>23</v>
      </c>
      <c r="N14" s="43">
        <f>'12月'!N37</f>
        <v>23</v>
      </c>
      <c r="O14" s="43">
        <f>'12月'!O37</f>
        <v>27</v>
      </c>
      <c r="P14" s="43">
        <f>'12月'!P37</f>
        <v>18</v>
      </c>
      <c r="Q14" s="43">
        <f>'12月'!Q37</f>
        <v>24</v>
      </c>
      <c r="R14" s="43">
        <f>'12月'!R37</f>
        <v>18</v>
      </c>
      <c r="S14" s="43">
        <f>'12月'!S37</f>
        <v>25</v>
      </c>
      <c r="T14" s="43">
        <f>'12月'!T37</f>
        <v>25</v>
      </c>
      <c r="U14" s="43">
        <f>'12月'!U37</f>
        <v>22</v>
      </c>
      <c r="V14" s="43">
        <f>'12月'!V37</f>
        <v>15</v>
      </c>
      <c r="W14" s="43">
        <f>'12月'!W37</f>
        <v>24</v>
      </c>
      <c r="X14" s="43">
        <f>'12月'!X37</f>
        <v>21</v>
      </c>
      <c r="Y14" s="43">
        <f>'12月'!Y37</f>
        <v>17</v>
      </c>
      <c r="Z14" s="43">
        <f>'12月'!Z37</f>
        <v>20</v>
      </c>
      <c r="AA14" s="43">
        <f>'12月'!AA37</f>
        <v>20</v>
      </c>
      <c r="AB14" s="43">
        <f>'12月'!AB37</f>
        <v>25</v>
      </c>
      <c r="AC14" s="43">
        <f>'12月'!AC37</f>
        <v>21</v>
      </c>
      <c r="AD14" s="43">
        <f>'12月'!AD37</f>
        <v>19</v>
      </c>
      <c r="AE14" s="43">
        <f>'12月'!AE37</f>
        <v>29</v>
      </c>
      <c r="AF14" s="43">
        <f>'12月'!AF37</f>
        <v>26</v>
      </c>
      <c r="AG14" s="43">
        <f>'12月'!AG37</f>
        <v>21</v>
      </c>
      <c r="AH14" s="43">
        <f>'12月'!AH37</f>
        <v>26</v>
      </c>
      <c r="AI14" s="43">
        <f>'12月'!AI37</f>
        <v>22</v>
      </c>
      <c r="AJ14" s="43">
        <f>'12月'!AJ37</f>
        <v>27</v>
      </c>
      <c r="AK14" s="43">
        <f>'12月'!AK37</f>
        <v>19</v>
      </c>
      <c r="AL14" s="43">
        <f>'12月'!AL37</f>
        <v>19</v>
      </c>
      <c r="AM14" s="43">
        <f>'12月'!AM37</f>
        <v>23</v>
      </c>
      <c r="AN14" s="43">
        <f>'12月'!AN37</f>
        <v>28</v>
      </c>
      <c r="AO14" s="43">
        <f>'12月'!AO37</f>
        <v>26</v>
      </c>
      <c r="AP14" s="43">
        <f>'12月'!AP37</f>
        <v>23</v>
      </c>
      <c r="AQ14" s="43">
        <f>'12月'!AQ37</f>
        <v>22</v>
      </c>
      <c r="AR14" s="43">
        <f>'12月'!AR37</f>
        <v>24</v>
      </c>
      <c r="AS14" s="43">
        <f>'12月'!AS37</f>
        <v>21</v>
      </c>
      <c r="AT14" s="43">
        <f>'12月'!AT37</f>
        <v>27.9</v>
      </c>
      <c r="AU14" s="43">
        <f>'12月'!AU37</f>
        <v>24.1</v>
      </c>
      <c r="AV14" s="43">
        <f>'12月'!AV37</f>
        <v>19.6</v>
      </c>
      <c r="AW14" s="43">
        <f>'12月'!AW37</f>
        <v>25.2</v>
      </c>
      <c r="AX14" s="43">
        <f>'12月'!AX37</f>
        <v>21.7</v>
      </c>
      <c r="AY14" s="43">
        <f>'12月'!AY37</f>
        <v>25.9</v>
      </c>
      <c r="AZ14" s="43">
        <f>'12月'!AZ37</f>
        <v>21.6</v>
      </c>
      <c r="BA14" s="43">
        <f>'12月'!BA37</f>
        <v>23.6</v>
      </c>
      <c r="BB14" s="43">
        <f>'12月'!BB37</f>
        <v>20.6</v>
      </c>
      <c r="BC14" s="43">
        <f>'12月'!BC37</f>
        <v>24.3</v>
      </c>
      <c r="BD14" s="43">
        <f>'12月'!BD37</f>
        <v>29.1</v>
      </c>
      <c r="BE14" s="43">
        <f>'12月'!BE37</f>
        <v>26.2</v>
      </c>
      <c r="BF14" s="43">
        <f>'12月'!BF37</f>
        <v>20.9</v>
      </c>
      <c r="BG14" s="43">
        <f>'12月'!BG37</f>
        <v>19.9</v>
      </c>
      <c r="BH14" s="43">
        <f>'12月'!BH37</f>
        <v>20.2</v>
      </c>
      <c r="BI14" s="43">
        <f>'12月'!BI37</f>
        <v>18.9</v>
      </c>
      <c r="BJ14" s="43">
        <f>'12月'!BJ37</f>
        <v>20.1</v>
      </c>
      <c r="BK14" s="43">
        <f>'12月'!BK37</f>
        <v>20.9</v>
      </c>
      <c r="BL14" s="43">
        <f>'12月'!BL37</f>
        <v>21.3</v>
      </c>
      <c r="BM14" s="43">
        <f>'12月'!BM37</f>
        <v>21.6</v>
      </c>
      <c r="BN14" s="43">
        <f>'12月'!BN37</f>
        <v>17</v>
      </c>
      <c r="BO14" s="43">
        <f>'12月'!BO37</f>
        <v>18.1</v>
      </c>
      <c r="BP14" s="43">
        <f>'12月'!BP37</f>
        <v>24.1</v>
      </c>
      <c r="BQ14" s="43">
        <f>'12月'!BQ37</f>
        <v>21.4</v>
      </c>
      <c r="BR14" s="43"/>
      <c r="BS14" s="43"/>
      <c r="BT14" s="43"/>
      <c r="BU14" s="43"/>
      <c r="BV14" s="43"/>
      <c r="BW14" s="43"/>
      <c r="BX14" s="49"/>
      <c r="BY14" s="67">
        <f t="shared" si="0"/>
        <v>15</v>
      </c>
      <c r="BZ14" s="63">
        <f t="shared" si="1"/>
        <v>1973</v>
      </c>
      <c r="CA14" s="61">
        <v>12</v>
      </c>
      <c r="CC14" s="65">
        <f t="shared" si="2"/>
        <v>21</v>
      </c>
    </row>
    <row r="15" spans="1:81" ht="11.25">
      <c r="A15" s="1" t="s">
        <v>15</v>
      </c>
      <c r="B15" s="47">
        <f aca="true" t="shared" si="3" ref="B15:AG15">MIN(B3:B14)</f>
        <v>26</v>
      </c>
      <c r="C15" s="47">
        <f t="shared" si="3"/>
        <v>16</v>
      </c>
      <c r="D15" s="47">
        <f t="shared" si="3"/>
        <v>12</v>
      </c>
      <c r="E15" s="47">
        <f t="shared" si="3"/>
        <v>13</v>
      </c>
      <c r="F15" s="47">
        <f t="shared" si="3"/>
        <v>13</v>
      </c>
      <c r="G15" s="47">
        <f t="shared" si="3"/>
        <v>15</v>
      </c>
      <c r="H15" s="47">
        <f t="shared" si="3"/>
        <v>21</v>
      </c>
      <c r="I15" s="47">
        <f t="shared" si="3"/>
        <v>22</v>
      </c>
      <c r="J15" s="47">
        <f t="shared" si="3"/>
        <v>21</v>
      </c>
      <c r="K15" s="47">
        <f t="shared" si="3"/>
        <v>15</v>
      </c>
      <c r="L15" s="47">
        <f t="shared" si="3"/>
        <v>12</v>
      </c>
      <c r="M15" s="47">
        <f t="shared" si="3"/>
        <v>20</v>
      </c>
      <c r="N15" s="47">
        <f t="shared" si="3"/>
        <v>14</v>
      </c>
      <c r="O15" s="47">
        <f t="shared" si="3"/>
        <v>16</v>
      </c>
      <c r="P15" s="47">
        <f t="shared" si="3"/>
        <v>14</v>
      </c>
      <c r="Q15" s="47">
        <f t="shared" si="3"/>
        <v>8</v>
      </c>
      <c r="R15" s="47">
        <f t="shared" si="3"/>
        <v>16</v>
      </c>
      <c r="S15" s="47">
        <f t="shared" si="3"/>
        <v>13</v>
      </c>
      <c r="T15" s="47">
        <f t="shared" si="3"/>
        <v>11</v>
      </c>
      <c r="U15" s="47">
        <f t="shared" si="3"/>
        <v>19</v>
      </c>
      <c r="V15" s="47">
        <f t="shared" si="3"/>
        <v>14</v>
      </c>
      <c r="W15" s="47">
        <f t="shared" si="3"/>
        <v>14</v>
      </c>
      <c r="X15" s="47">
        <f t="shared" si="3"/>
        <v>17</v>
      </c>
      <c r="Y15" s="47">
        <f t="shared" si="3"/>
        <v>15</v>
      </c>
      <c r="Z15" s="47">
        <f t="shared" si="3"/>
        <v>15</v>
      </c>
      <c r="AA15" s="47">
        <f t="shared" si="3"/>
        <v>10</v>
      </c>
      <c r="AB15" s="47">
        <f t="shared" si="3"/>
        <v>12</v>
      </c>
      <c r="AC15" s="47">
        <f t="shared" si="3"/>
        <v>15</v>
      </c>
      <c r="AD15" s="47">
        <f t="shared" si="3"/>
        <v>16</v>
      </c>
      <c r="AE15" s="47">
        <f t="shared" si="3"/>
        <v>16</v>
      </c>
      <c r="AF15" s="47">
        <f t="shared" si="3"/>
        <v>18</v>
      </c>
      <c r="AG15" s="47">
        <f t="shared" si="3"/>
        <v>16</v>
      </c>
      <c r="AH15" s="47">
        <f aca="true" t="shared" si="4" ref="AH15:BI15">MIN(AH3:AH14)</f>
        <v>17</v>
      </c>
      <c r="AI15" s="47">
        <f t="shared" si="4"/>
        <v>18</v>
      </c>
      <c r="AJ15" s="47">
        <f t="shared" si="4"/>
        <v>16</v>
      </c>
      <c r="AK15" s="47">
        <f t="shared" si="4"/>
        <v>17</v>
      </c>
      <c r="AL15" s="47">
        <f t="shared" si="4"/>
        <v>16</v>
      </c>
      <c r="AM15" s="47">
        <f t="shared" si="4"/>
        <v>18</v>
      </c>
      <c r="AN15" s="47">
        <f t="shared" si="4"/>
        <v>14</v>
      </c>
      <c r="AO15" s="47">
        <f t="shared" si="4"/>
        <v>15</v>
      </c>
      <c r="AP15" s="47">
        <f t="shared" si="4"/>
        <v>17</v>
      </c>
      <c r="AQ15" s="47">
        <f t="shared" si="4"/>
        <v>14</v>
      </c>
      <c r="AR15" s="47">
        <f t="shared" si="4"/>
        <v>17</v>
      </c>
      <c r="AS15" s="47">
        <f t="shared" si="4"/>
        <v>14</v>
      </c>
      <c r="AT15" s="47">
        <f t="shared" si="4"/>
        <v>15.3</v>
      </c>
      <c r="AU15" s="47">
        <f t="shared" si="4"/>
        <v>18.1</v>
      </c>
      <c r="AV15" s="47">
        <f t="shared" si="4"/>
        <v>15</v>
      </c>
      <c r="AW15" s="47">
        <f t="shared" si="4"/>
        <v>16.2</v>
      </c>
      <c r="AX15" s="47">
        <f t="shared" si="4"/>
        <v>18.6</v>
      </c>
      <c r="AY15" s="47">
        <f t="shared" si="4"/>
        <v>16.3</v>
      </c>
      <c r="AZ15" s="47">
        <f t="shared" si="4"/>
        <v>19.6</v>
      </c>
      <c r="BA15" s="47">
        <f t="shared" si="4"/>
        <v>13.9</v>
      </c>
      <c r="BB15" s="47">
        <f t="shared" si="4"/>
        <v>18.7</v>
      </c>
      <c r="BC15" s="47">
        <f t="shared" si="4"/>
        <v>17.8</v>
      </c>
      <c r="BD15" s="47">
        <f t="shared" si="4"/>
        <v>18.6</v>
      </c>
      <c r="BE15" s="47">
        <f t="shared" si="4"/>
        <v>19.2</v>
      </c>
      <c r="BF15" s="47">
        <f t="shared" si="4"/>
        <v>17.8</v>
      </c>
      <c r="BG15" s="47">
        <f t="shared" si="4"/>
        <v>18.8</v>
      </c>
      <c r="BH15" s="47">
        <f t="shared" si="4"/>
        <v>15</v>
      </c>
      <c r="BI15" s="47">
        <f t="shared" si="4"/>
        <v>16.5</v>
      </c>
      <c r="BJ15" s="47">
        <f aca="true" t="shared" si="5" ref="BJ15:BP15">MIN(BJ3:BJ14)</f>
        <v>15.7</v>
      </c>
      <c r="BK15" s="47">
        <f t="shared" si="5"/>
        <v>14.3</v>
      </c>
      <c r="BL15" s="47">
        <f t="shared" si="5"/>
        <v>12.7</v>
      </c>
      <c r="BM15" s="47">
        <f t="shared" si="5"/>
        <v>19.2</v>
      </c>
      <c r="BN15" s="47">
        <f t="shared" si="5"/>
        <v>16.1</v>
      </c>
      <c r="BO15" s="47">
        <f t="shared" si="5"/>
        <v>11.7</v>
      </c>
      <c r="BP15" s="47">
        <f t="shared" si="5"/>
        <v>10.2</v>
      </c>
      <c r="BQ15" s="47">
        <f>MIN(BQ3:BQ14)</f>
        <v>15.5</v>
      </c>
      <c r="BR15" s="47"/>
      <c r="BS15" s="47"/>
      <c r="BT15" s="47"/>
      <c r="BU15" s="47"/>
      <c r="BV15" s="47"/>
      <c r="BW15" s="47"/>
      <c r="BX15" s="49"/>
      <c r="BY15" s="68">
        <f t="shared" si="0"/>
        <v>8</v>
      </c>
      <c r="BZ15" s="64">
        <f t="shared" si="1"/>
        <v>1968</v>
      </c>
      <c r="CC15" s="65">
        <f>MATCH(BY15,B15:BW15,0)</f>
        <v>16</v>
      </c>
    </row>
    <row r="16" ht="10.5">
      <c r="BZ16"/>
    </row>
  </sheetData>
  <sheetProtection/>
  <conditionalFormatting sqref="B5:B14 C3:BW14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topLeftCell="AU1" activePane="topRight" state="frozen"/>
      <selection pane="topLeft" activeCell="A1" sqref="A1"/>
      <selection pane="topRight" activeCell="BR3" sqref="BR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1:78" ht="10.5">
      <c r="A1" t="s">
        <v>33</v>
      </c>
      <c r="BE1" t="s">
        <v>33</v>
      </c>
      <c r="BZ1"/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62" t="s">
        <v>26</v>
      </c>
      <c r="BZ2" s="62" t="s">
        <v>21</v>
      </c>
      <c r="CA2" s="60" t="s">
        <v>0</v>
      </c>
      <c r="CC2" s="65" t="s">
        <v>23</v>
      </c>
    </row>
    <row r="3" spans="1:81" ht="11.25">
      <c r="A3" s="5">
        <v>1</v>
      </c>
      <c r="B3" s="43">
        <f>'1月'!B41</f>
        <v>0</v>
      </c>
      <c r="C3" s="43">
        <f>'1月'!C41</f>
        <v>10</v>
      </c>
      <c r="D3" s="43">
        <f>'1月'!D41</f>
        <v>27</v>
      </c>
      <c r="E3" s="43">
        <f>'1月'!E41</f>
        <v>20</v>
      </c>
      <c r="F3" s="43">
        <f>'1月'!F41</f>
        <v>24</v>
      </c>
      <c r="G3" s="43">
        <f>'1月'!G41</f>
        <v>20</v>
      </c>
      <c r="H3" s="43">
        <f>'1月'!H41</f>
        <v>21</v>
      </c>
      <c r="I3" s="43">
        <f>'1月'!I41</f>
        <v>25</v>
      </c>
      <c r="J3" s="43">
        <f>'1月'!J41</f>
        <v>22</v>
      </c>
      <c r="K3" s="43">
        <f>'1月'!K41</f>
        <v>20</v>
      </c>
      <c r="L3" s="43">
        <f>'1月'!L41</f>
        <v>28</v>
      </c>
      <c r="M3" s="43">
        <f>'1月'!M41</f>
        <v>14</v>
      </c>
      <c r="N3" s="43">
        <f>'1月'!N41</f>
        <v>23</v>
      </c>
      <c r="O3" s="43">
        <f>'1月'!O41</f>
        <v>28</v>
      </c>
      <c r="P3" s="43">
        <f>'1月'!P41</f>
        <v>24</v>
      </c>
      <c r="Q3" s="43">
        <f>'1月'!Q41</f>
        <v>27</v>
      </c>
      <c r="R3" s="43">
        <f>'1月'!R41</f>
        <v>18</v>
      </c>
      <c r="S3" s="43">
        <f>'1月'!S41</f>
        <v>25</v>
      </c>
      <c r="T3" s="43">
        <f>'1月'!T41</f>
        <v>20</v>
      </c>
      <c r="U3" s="43">
        <f>'1月'!U41</f>
        <v>12</v>
      </c>
      <c r="V3" s="43">
        <f>'1月'!V41</f>
        <v>15</v>
      </c>
      <c r="W3" s="43">
        <f>'1月'!W41</f>
        <v>24</v>
      </c>
      <c r="X3" s="43">
        <f>'1月'!X41</f>
        <v>21</v>
      </c>
      <c r="Y3" s="43">
        <f>'1月'!Y41</f>
        <v>25</v>
      </c>
      <c r="Z3" s="43">
        <f>'1月'!Z41</f>
        <v>22</v>
      </c>
      <c r="AA3" s="43">
        <f>'1月'!AA41</f>
        <v>22</v>
      </c>
      <c r="AB3" s="43">
        <f>'1月'!AB41</f>
        <v>23</v>
      </c>
      <c r="AC3" s="43">
        <f>'1月'!AC41</f>
        <v>24</v>
      </c>
      <c r="AD3" s="43">
        <f>'1月'!AD41</f>
        <v>28</v>
      </c>
      <c r="AE3" s="43">
        <f>'1月'!AE41</f>
        <v>18</v>
      </c>
      <c r="AF3" s="43">
        <f>'1月'!AF41</f>
        <v>16</v>
      </c>
      <c r="AG3" s="43">
        <f>'1月'!AG41</f>
        <v>23</v>
      </c>
      <c r="AH3" s="43">
        <f>'1月'!AH41</f>
        <v>24</v>
      </c>
      <c r="AI3" s="43">
        <f>'1月'!AI41</f>
        <v>24</v>
      </c>
      <c r="AJ3" s="43">
        <f>'1月'!AJ41</f>
        <v>20</v>
      </c>
      <c r="AK3" s="43">
        <f>'1月'!AK41</f>
        <v>20</v>
      </c>
      <c r="AL3" s="43">
        <f>'1月'!AL41</f>
        <v>13</v>
      </c>
      <c r="AM3" s="43">
        <f>'1月'!AM41</f>
        <v>21</v>
      </c>
      <c r="AN3" s="43">
        <f>'1月'!AN41</f>
        <v>25</v>
      </c>
      <c r="AO3" s="43">
        <f>'1月'!AO41</f>
        <v>19</v>
      </c>
      <c r="AP3" s="43">
        <f>'1月'!AP41</f>
        <v>15</v>
      </c>
      <c r="AQ3" s="43">
        <f>'1月'!AQ41</f>
        <v>20</v>
      </c>
      <c r="AR3" s="43">
        <f>'1月'!AR41</f>
        <v>24</v>
      </c>
      <c r="AS3" s="43">
        <f>'1月'!AS41</f>
        <v>20</v>
      </c>
      <c r="AT3" s="43">
        <f>'1月'!AT41</f>
        <v>27</v>
      </c>
      <c r="AU3" s="43">
        <f>'1月'!AU41</f>
        <v>20</v>
      </c>
      <c r="AV3" s="43">
        <f>'1月'!AV41</f>
        <v>26</v>
      </c>
      <c r="AW3" s="43">
        <f>'1月'!AW41</f>
        <v>17</v>
      </c>
      <c r="AX3" s="43">
        <f>'1月'!AX41</f>
        <v>24</v>
      </c>
      <c r="AY3" s="43">
        <f>'1月'!AY41</f>
        <v>23</v>
      </c>
      <c r="AZ3" s="43">
        <f>'1月'!AZ41</f>
        <v>22</v>
      </c>
      <c r="BA3" s="43">
        <f>'1月'!BA41</f>
        <v>23</v>
      </c>
      <c r="BB3" s="43">
        <f>'1月'!BB41</f>
        <v>20</v>
      </c>
      <c r="BC3" s="43">
        <f>'1月'!BC41</f>
        <v>23</v>
      </c>
      <c r="BD3" s="43">
        <f>'1月'!BD41</f>
        <v>24</v>
      </c>
      <c r="BE3" s="43">
        <f>'1月'!BE41</f>
        <v>21</v>
      </c>
      <c r="BF3" s="43">
        <f>'1月'!BF41</f>
        <v>18</v>
      </c>
      <c r="BG3" s="43">
        <f>'1月'!BG41</f>
        <v>28</v>
      </c>
      <c r="BH3" s="43">
        <f>'1月'!BH41</f>
        <v>29</v>
      </c>
      <c r="BI3" s="43">
        <f>'1月'!BI41</f>
        <v>24</v>
      </c>
      <c r="BJ3" s="43">
        <f>'1月'!BJ41</f>
        <v>24</v>
      </c>
      <c r="BK3" s="43">
        <f>'1月'!BK41</f>
        <v>29</v>
      </c>
      <c r="BL3" s="43">
        <f>'1月'!BL41</f>
        <v>23</v>
      </c>
      <c r="BM3" s="43">
        <f>'1月'!BM41</f>
        <v>20</v>
      </c>
      <c r="BN3" s="43">
        <f>'1月'!BN41</f>
        <v>26</v>
      </c>
      <c r="BO3" s="43">
        <f>'1月'!BO41</f>
        <v>24</v>
      </c>
      <c r="BP3" s="43">
        <f>'1月'!BP41</f>
        <v>29</v>
      </c>
      <c r="BQ3" s="43">
        <f>'1月'!BQ41</f>
        <v>15</v>
      </c>
      <c r="BR3" s="43"/>
      <c r="BS3" s="43"/>
      <c r="BT3" s="43"/>
      <c r="BU3" s="43"/>
      <c r="BV3" s="43"/>
      <c r="BW3" s="43"/>
      <c r="BX3" s="49"/>
      <c r="BY3" s="67">
        <f aca="true" t="shared" si="0" ref="BY3:BY15">MAX(B3:BW3)</f>
        <v>29</v>
      </c>
      <c r="BZ3" s="63">
        <f aca="true" t="shared" si="1" ref="BZ3:BZ15">INDEX($B$2:$BW$2,,CC3)</f>
        <v>2011</v>
      </c>
      <c r="CA3" s="61">
        <v>1</v>
      </c>
      <c r="CC3" s="65">
        <f aca="true" t="shared" si="2" ref="CC3:CC15">MATCH(BY3,B3:BW3,0)</f>
        <v>59</v>
      </c>
    </row>
    <row r="4" spans="1:81" ht="11.25">
      <c r="A4" s="5">
        <v>2</v>
      </c>
      <c r="B4" s="43">
        <f>'2月'!B41</f>
        <v>0</v>
      </c>
      <c r="C4" s="43">
        <f>'2月'!C41</f>
        <v>14</v>
      </c>
      <c r="D4" s="43">
        <f>'2月'!D41</f>
        <v>18</v>
      </c>
      <c r="E4" s="43">
        <f>'2月'!E41</f>
        <v>20</v>
      </c>
      <c r="F4" s="43">
        <f>'2月'!F41</f>
        <v>15</v>
      </c>
      <c r="G4" s="43">
        <f>'2月'!G41</f>
        <v>18</v>
      </c>
      <c r="H4" s="43">
        <f>'2月'!H41</f>
        <v>6</v>
      </c>
      <c r="I4" s="43">
        <f>'2月'!I41</f>
        <v>17</v>
      </c>
      <c r="J4" s="43">
        <f>'2月'!J41</f>
        <v>22</v>
      </c>
      <c r="K4" s="43">
        <f>'2月'!K41</f>
        <v>20</v>
      </c>
      <c r="L4" s="43">
        <f>'2月'!L41</f>
        <v>17</v>
      </c>
      <c r="M4" s="43">
        <f>'2月'!M41</f>
        <v>16</v>
      </c>
      <c r="N4" s="43">
        <f>'2月'!N41</f>
        <v>22</v>
      </c>
      <c r="O4" s="43">
        <f>'2月'!O41</f>
        <v>16</v>
      </c>
      <c r="P4" s="43">
        <f>'2月'!P41</f>
        <v>13</v>
      </c>
      <c r="Q4" s="43">
        <f>'2月'!Q41</f>
        <v>23</v>
      </c>
      <c r="R4" s="43">
        <f>'2月'!R41</f>
        <v>7</v>
      </c>
      <c r="S4" s="43">
        <f>'2月'!S41</f>
        <v>22</v>
      </c>
      <c r="T4" s="43">
        <f>'2月'!T41</f>
        <v>21</v>
      </c>
      <c r="U4" s="43">
        <f>'2月'!U41</f>
        <v>12</v>
      </c>
      <c r="V4" s="43">
        <f>'2月'!V41</f>
        <v>16</v>
      </c>
      <c r="W4" s="43">
        <f>'2月'!W41</f>
        <v>11</v>
      </c>
      <c r="X4" s="43">
        <f>'2月'!X41</f>
        <v>17</v>
      </c>
      <c r="Y4" s="43">
        <f>'2月'!Y41</f>
        <v>10</v>
      </c>
      <c r="Z4" s="43">
        <f>'2月'!Z41</f>
        <v>22</v>
      </c>
      <c r="AA4" s="43">
        <f>'2月'!AA41</f>
        <v>23</v>
      </c>
      <c r="AB4" s="43">
        <f>'2月'!AB41</f>
        <v>17</v>
      </c>
      <c r="AC4" s="43">
        <f>'2月'!AC41</f>
        <v>26</v>
      </c>
      <c r="AD4" s="43">
        <f>'2月'!AD41</f>
        <v>18</v>
      </c>
      <c r="AE4" s="43">
        <f>'2月'!AE41</f>
        <v>21</v>
      </c>
      <c r="AF4" s="43">
        <f>'2月'!AF41</f>
        <v>19</v>
      </c>
      <c r="AG4" s="43">
        <f>'2月'!AG41</f>
        <v>19</v>
      </c>
      <c r="AH4" s="43">
        <f>'2月'!AH41</f>
        <v>14</v>
      </c>
      <c r="AI4" s="43">
        <f>'2月'!AI41</f>
        <v>19</v>
      </c>
      <c r="AJ4" s="43">
        <f>'2月'!AJ41</f>
        <v>17</v>
      </c>
      <c r="AK4" s="43">
        <f>'2月'!AK41</f>
        <v>24</v>
      </c>
      <c r="AL4" s="43">
        <f>'2月'!AL41</f>
        <v>14</v>
      </c>
      <c r="AM4" s="43">
        <f>'2月'!AM41</f>
        <v>5</v>
      </c>
      <c r="AN4" s="43">
        <f>'2月'!AN41</f>
        <v>24</v>
      </c>
      <c r="AO4" s="43">
        <f>'2月'!AO41</f>
        <v>19</v>
      </c>
      <c r="AP4" s="43">
        <f>'2月'!AP41</f>
        <v>21</v>
      </c>
      <c r="AQ4" s="43">
        <f>'2月'!AQ41</f>
        <v>18</v>
      </c>
      <c r="AR4" s="43">
        <f>'2月'!AR41</f>
        <v>20</v>
      </c>
      <c r="AS4" s="43">
        <f>'2月'!AS41</f>
        <v>18</v>
      </c>
      <c r="AT4" s="43">
        <f>'2月'!AT41</f>
        <v>21</v>
      </c>
      <c r="AU4" s="43">
        <f>'2月'!AU41</f>
        <v>13</v>
      </c>
      <c r="AV4" s="43">
        <f>'2月'!AV41</f>
        <v>23</v>
      </c>
      <c r="AW4" s="43">
        <f>'2月'!AW41</f>
        <v>23</v>
      </c>
      <c r="AX4" s="43">
        <f>'2月'!AX41</f>
        <v>20</v>
      </c>
      <c r="AY4" s="43">
        <f>'2月'!AY41</f>
        <v>18</v>
      </c>
      <c r="AZ4" s="43">
        <f>'2月'!AZ41</f>
        <v>14</v>
      </c>
      <c r="BA4" s="43">
        <f>'2月'!BA41</f>
        <v>20</v>
      </c>
      <c r="BB4" s="43">
        <f>'2月'!BB41</f>
        <v>19</v>
      </c>
      <c r="BC4" s="43">
        <f>'2月'!BC41</f>
        <v>15</v>
      </c>
      <c r="BD4" s="43">
        <f>'2月'!BD41</f>
        <v>19</v>
      </c>
      <c r="BE4" s="43">
        <f>'2月'!BE41</f>
        <v>21</v>
      </c>
      <c r="BF4" s="43">
        <f>'2月'!BF41</f>
        <v>16</v>
      </c>
      <c r="BG4" s="43">
        <f>'2月'!BG41</f>
        <v>10</v>
      </c>
      <c r="BH4" s="43">
        <f>'2月'!BH41</f>
        <v>14</v>
      </c>
      <c r="BI4" s="43">
        <f>'2月'!BI41</f>
        <v>21</v>
      </c>
      <c r="BJ4" s="43">
        <f>'2月'!BJ41</f>
        <v>22</v>
      </c>
      <c r="BK4" s="43">
        <f>'2月'!BK41</f>
        <v>16</v>
      </c>
      <c r="BL4" s="43">
        <f>'2月'!BL41</f>
        <v>11</v>
      </c>
      <c r="BM4" s="43">
        <f>'2月'!BM41</f>
        <v>16</v>
      </c>
      <c r="BN4" s="43">
        <f>'2月'!BN41</f>
        <v>25</v>
      </c>
      <c r="BO4" s="43">
        <f>'2月'!BO41</f>
        <v>22</v>
      </c>
      <c r="BP4" s="43">
        <f>'2月'!BP41</f>
        <v>20</v>
      </c>
      <c r="BQ4" s="43">
        <f>'2月'!BQ41</f>
        <v>18</v>
      </c>
      <c r="BR4" s="43"/>
      <c r="BS4" s="43"/>
      <c r="BT4" s="43"/>
      <c r="BU4" s="43"/>
      <c r="BV4" s="43"/>
      <c r="BW4" s="43"/>
      <c r="BX4" s="49"/>
      <c r="BY4" s="67">
        <f t="shared" si="0"/>
        <v>26</v>
      </c>
      <c r="BZ4" s="63">
        <f t="shared" si="1"/>
        <v>1980</v>
      </c>
      <c r="CA4" s="61">
        <v>2</v>
      </c>
      <c r="CC4" s="65">
        <f t="shared" si="2"/>
        <v>28</v>
      </c>
    </row>
    <row r="5" spans="1:81" ht="11.25">
      <c r="A5" s="5">
        <v>3</v>
      </c>
      <c r="B5" s="43">
        <f>'3月'!B41</f>
        <v>8</v>
      </c>
      <c r="C5" s="43">
        <f>'3月'!C41</f>
        <v>10</v>
      </c>
      <c r="D5" s="43">
        <f>'3月'!D41</f>
        <v>5</v>
      </c>
      <c r="E5" s="43">
        <f>'3月'!E41</f>
        <v>10</v>
      </c>
      <c r="F5" s="43">
        <f>'3月'!F41</f>
        <v>19</v>
      </c>
      <c r="G5" s="43">
        <f>'3月'!G41</f>
        <v>15</v>
      </c>
      <c r="H5" s="43">
        <f>'3月'!H41</f>
        <v>7</v>
      </c>
      <c r="I5" s="43">
        <f>'3月'!I41</f>
        <v>12</v>
      </c>
      <c r="J5" s="43">
        <f>'3月'!J41</f>
        <v>12</v>
      </c>
      <c r="K5" s="43">
        <f>'3月'!K41</f>
        <v>19</v>
      </c>
      <c r="L5" s="43">
        <f>'3月'!L41</f>
        <v>9</v>
      </c>
      <c r="M5" s="43">
        <f>'3月'!M41</f>
        <v>15</v>
      </c>
      <c r="N5" s="43">
        <f>'3月'!N41</f>
        <v>21</v>
      </c>
      <c r="O5" s="43">
        <f>'3月'!O41</f>
        <v>17</v>
      </c>
      <c r="P5" s="43">
        <f>'3月'!P41</f>
        <v>18</v>
      </c>
      <c r="Q5" s="43">
        <f>'3月'!Q41</f>
        <v>12</v>
      </c>
      <c r="R5" s="43">
        <f>'3月'!R41</f>
        <v>16</v>
      </c>
      <c r="S5" s="43">
        <f>'3月'!S41</f>
        <v>24</v>
      </c>
      <c r="T5" s="43">
        <f>'3月'!T41</f>
        <v>19</v>
      </c>
      <c r="U5" s="43">
        <f>'3月'!U41</f>
        <v>14</v>
      </c>
      <c r="V5" s="43">
        <f>'3月'!V41</f>
        <v>21</v>
      </c>
      <c r="W5" s="43">
        <f>'3月'!W41</f>
        <v>14</v>
      </c>
      <c r="X5" s="43">
        <f>'3月'!X41</f>
        <v>11</v>
      </c>
      <c r="Y5" s="43">
        <f>'3月'!Y41</f>
        <v>14</v>
      </c>
      <c r="Z5" s="43">
        <f>'3月'!Z41</f>
        <v>15</v>
      </c>
      <c r="AA5" s="43">
        <f>'3月'!AA41</f>
        <v>16</v>
      </c>
      <c r="AB5" s="43">
        <f>'3月'!AB41</f>
        <v>19</v>
      </c>
      <c r="AC5" s="43">
        <f>'3月'!AC41</f>
        <v>12</v>
      </c>
      <c r="AD5" s="43">
        <f>'3月'!AD41</f>
        <v>15</v>
      </c>
      <c r="AE5" s="43">
        <f>'3月'!AE41</f>
        <v>18</v>
      </c>
      <c r="AF5" s="43">
        <f>'3月'!AF41</f>
        <v>14</v>
      </c>
      <c r="AG5" s="43">
        <f>'3月'!AG41</f>
        <v>17</v>
      </c>
      <c r="AH5" s="43">
        <f>'3月'!AH41</f>
        <v>5</v>
      </c>
      <c r="AI5" s="43">
        <f>'3月'!AI41</f>
        <v>14</v>
      </c>
      <c r="AJ5" s="43">
        <f>'3月'!AJ41</f>
        <v>18</v>
      </c>
      <c r="AK5" s="43">
        <f>'3月'!AK41</f>
        <v>15</v>
      </c>
      <c r="AL5" s="43">
        <f>'3月'!AL41</f>
        <v>11</v>
      </c>
      <c r="AM5" s="43">
        <f>'3月'!AM41</f>
        <v>21</v>
      </c>
      <c r="AN5" s="43">
        <f>'3月'!AN41</f>
        <v>14</v>
      </c>
      <c r="AO5" s="43">
        <f>'3月'!AO41</f>
        <v>10</v>
      </c>
      <c r="AP5" s="43">
        <f>'3月'!AP41</f>
        <v>16</v>
      </c>
      <c r="AQ5" s="43">
        <f>'3月'!AQ41</f>
        <v>22</v>
      </c>
      <c r="AR5" s="43">
        <f>'3月'!AR41</f>
        <v>9</v>
      </c>
      <c r="AS5" s="43">
        <f>'3月'!AS41</f>
        <v>22</v>
      </c>
      <c r="AT5" s="43">
        <f>'3月'!AT41</f>
        <v>21</v>
      </c>
      <c r="AU5" s="43">
        <f>'3月'!AU41</f>
        <v>20</v>
      </c>
      <c r="AV5" s="43">
        <f>'3月'!AV41</f>
        <v>13</v>
      </c>
      <c r="AW5" s="43">
        <f>'3月'!AW41</f>
        <v>25</v>
      </c>
      <c r="AX5" s="43">
        <f>'3月'!AX41</f>
        <v>24</v>
      </c>
      <c r="AY5" s="43">
        <f>'3月'!AY41</f>
        <v>22</v>
      </c>
      <c r="AZ5" s="43">
        <f>'3月'!AZ41</f>
        <v>16</v>
      </c>
      <c r="BA5" s="43">
        <f>'3月'!BA41</f>
        <v>16</v>
      </c>
      <c r="BB5" s="43">
        <f>'3月'!BB41</f>
        <v>18</v>
      </c>
      <c r="BC5" s="43">
        <f>'3月'!BC41</f>
        <v>21</v>
      </c>
      <c r="BD5" s="43">
        <f>'3月'!BD41</f>
        <v>22</v>
      </c>
      <c r="BE5" s="43">
        <f>'3月'!BE41</f>
        <v>12</v>
      </c>
      <c r="BF5" s="43">
        <f>'3月'!BF41</f>
        <v>17</v>
      </c>
      <c r="BG5" s="43">
        <f>'3月'!BG41</f>
        <v>10</v>
      </c>
      <c r="BH5" s="43">
        <f>'3月'!BH41</f>
        <v>19</v>
      </c>
      <c r="BI5" s="43">
        <f>'3月'!BI41</f>
        <v>16</v>
      </c>
      <c r="BJ5" s="43">
        <f>'3月'!BJ41</f>
        <v>15</v>
      </c>
      <c r="BK5" s="43">
        <f>'3月'!BK41</f>
        <v>22</v>
      </c>
      <c r="BL5" s="43">
        <f>'3月'!BL41</f>
        <v>19</v>
      </c>
      <c r="BM5" s="43">
        <f>'3月'!BM41</f>
        <v>14</v>
      </c>
      <c r="BN5" s="43">
        <f>'3月'!BN41</f>
        <v>21</v>
      </c>
      <c r="BO5" s="43">
        <f>'3月'!BO41</f>
        <v>18</v>
      </c>
      <c r="BP5" s="43">
        <f>'3月'!BP41</f>
        <v>22</v>
      </c>
      <c r="BQ5" s="43">
        <f>'3月'!BQ41</f>
        <v>17</v>
      </c>
      <c r="BR5" s="43"/>
      <c r="BS5" s="43"/>
      <c r="BT5" s="43"/>
      <c r="BU5" s="43"/>
      <c r="BV5" s="43"/>
      <c r="BW5" s="43"/>
      <c r="BX5" s="49"/>
      <c r="BY5" s="67">
        <f t="shared" si="0"/>
        <v>25</v>
      </c>
      <c r="BZ5" s="63">
        <f t="shared" si="1"/>
        <v>2000</v>
      </c>
      <c r="CA5" s="61">
        <v>3</v>
      </c>
      <c r="CC5" s="65">
        <f t="shared" si="2"/>
        <v>48</v>
      </c>
    </row>
    <row r="6" spans="1:81" ht="11.25">
      <c r="A6" s="5">
        <v>4</v>
      </c>
      <c r="B6" s="43">
        <f>'4月'!B41</f>
        <v>7</v>
      </c>
      <c r="C6" s="43">
        <f>'4月'!C41</f>
        <v>8</v>
      </c>
      <c r="D6" s="43">
        <f>'4月'!D41</f>
        <v>9</v>
      </c>
      <c r="E6" s="43">
        <f>'4月'!E41</f>
        <v>6</v>
      </c>
      <c r="F6" s="43">
        <f>'4月'!F41</f>
        <v>11</v>
      </c>
      <c r="G6" s="43">
        <f>'4月'!G41</f>
        <v>13</v>
      </c>
      <c r="H6" s="43">
        <f>'4月'!H41</f>
        <v>10</v>
      </c>
      <c r="I6" s="43">
        <f>'4月'!I41</f>
        <v>11</v>
      </c>
      <c r="J6" s="43">
        <f>'4月'!J41</f>
        <v>14</v>
      </c>
      <c r="K6" s="43">
        <f>'4月'!K41</f>
        <v>11</v>
      </c>
      <c r="L6" s="43">
        <f>'4月'!L41</f>
        <v>9</v>
      </c>
      <c r="M6" s="43">
        <f>'4月'!M41</f>
        <v>2</v>
      </c>
      <c r="N6" s="43">
        <f>'4月'!N41</f>
        <v>17</v>
      </c>
      <c r="O6" s="43">
        <f>'4月'!O41</f>
        <v>7</v>
      </c>
      <c r="P6" s="43">
        <f>'4月'!P41</f>
        <v>13</v>
      </c>
      <c r="Q6" s="43">
        <f>'4月'!Q41</f>
        <v>11</v>
      </c>
      <c r="R6" s="43">
        <f>'4月'!R41</f>
        <v>7</v>
      </c>
      <c r="S6" s="43">
        <f>'4月'!S41</f>
        <v>9</v>
      </c>
      <c r="T6" s="43">
        <f>'4月'!T41</f>
        <v>11</v>
      </c>
      <c r="U6" s="43">
        <f>'4月'!U41</f>
        <v>8</v>
      </c>
      <c r="V6" s="43">
        <f>'4月'!V41</f>
        <v>6</v>
      </c>
      <c r="W6" s="43">
        <f>'4月'!W41</f>
        <v>12</v>
      </c>
      <c r="X6" s="43">
        <f>'4月'!X41</f>
        <v>9</v>
      </c>
      <c r="Y6" s="43">
        <f>'4月'!Y41</f>
        <v>12</v>
      </c>
      <c r="Z6" s="43">
        <f>'4月'!Z41</f>
        <v>13</v>
      </c>
      <c r="AA6" s="43">
        <f>'4月'!AA41</f>
        <v>11</v>
      </c>
      <c r="AB6" s="43">
        <f>'4月'!AB41</f>
        <v>11</v>
      </c>
      <c r="AC6" s="43">
        <f>'4月'!AC41</f>
        <v>10</v>
      </c>
      <c r="AD6" s="43">
        <f>'4月'!AD41</f>
        <v>17</v>
      </c>
      <c r="AE6" s="43">
        <f>'4月'!AE41</f>
        <v>13</v>
      </c>
      <c r="AF6" s="43">
        <f>'4月'!AF41</f>
        <v>4</v>
      </c>
      <c r="AG6" s="43">
        <f>'4月'!AG41</f>
        <v>5</v>
      </c>
      <c r="AH6" s="43">
        <f>'4月'!AH41</f>
        <v>4</v>
      </c>
      <c r="AI6" s="43">
        <f>'4月'!AI41</f>
        <v>12</v>
      </c>
      <c r="AJ6" s="43">
        <f>'4月'!AJ41</f>
        <v>12</v>
      </c>
      <c r="AK6" s="43">
        <f>'4月'!AK41</f>
        <v>10</v>
      </c>
      <c r="AL6" s="43">
        <f>'4月'!AL41</f>
        <v>15</v>
      </c>
      <c r="AM6" s="43">
        <f>'4月'!AM41</f>
        <v>10</v>
      </c>
      <c r="AN6" s="43">
        <f>'4月'!AN41</f>
        <v>7</v>
      </c>
      <c r="AO6" s="43">
        <f>'4月'!AO41</f>
        <v>10</v>
      </c>
      <c r="AP6" s="43">
        <f>'4月'!AP41</f>
        <v>15</v>
      </c>
      <c r="AQ6" s="43">
        <f>'4月'!AQ41</f>
        <v>14</v>
      </c>
      <c r="AR6" s="43">
        <f>'4月'!AR41</f>
        <v>16</v>
      </c>
      <c r="AS6" s="43">
        <f>'4月'!AS41</f>
        <v>14</v>
      </c>
      <c r="AT6" s="43">
        <f>'4月'!AT41</f>
        <v>12</v>
      </c>
      <c r="AU6" s="43">
        <f>'4月'!AU41</f>
        <v>8</v>
      </c>
      <c r="AV6" s="43">
        <f>'4月'!AV41</f>
        <v>8</v>
      </c>
      <c r="AW6" s="43">
        <f>'4月'!AW41</f>
        <v>19</v>
      </c>
      <c r="AX6" s="43">
        <f>'4月'!AX41</f>
        <v>13</v>
      </c>
      <c r="AY6" s="43">
        <f>'4月'!AY41</f>
        <v>11</v>
      </c>
      <c r="AZ6" s="43">
        <f>'4月'!AZ41</f>
        <v>8</v>
      </c>
      <c r="BA6" s="43">
        <f>'4月'!BA41</f>
        <v>18</v>
      </c>
      <c r="BB6" s="43">
        <f>'4月'!BB41</f>
        <v>16</v>
      </c>
      <c r="BC6" s="43">
        <f>'4月'!BC41</f>
        <v>12</v>
      </c>
      <c r="BD6" s="43">
        <f>'4月'!BD41</f>
        <v>7</v>
      </c>
      <c r="BE6" s="43">
        <f>'4月'!BE41</f>
        <v>8</v>
      </c>
      <c r="BF6" s="43">
        <f>'4月'!BF41</f>
        <v>12</v>
      </c>
      <c r="BG6" s="43">
        <f>'4月'!BG41</f>
        <v>6</v>
      </c>
      <c r="BH6" s="43">
        <f>'4月'!BH41</f>
        <v>15</v>
      </c>
      <c r="BI6" s="43">
        <f>'4月'!BI41</f>
        <v>11</v>
      </c>
      <c r="BJ6" s="43">
        <f>'4月'!BJ41</f>
        <v>16</v>
      </c>
      <c r="BK6" s="43">
        <f>'4月'!BK41</f>
        <v>20</v>
      </c>
      <c r="BL6" s="43">
        <f>'4月'!BL41</f>
        <v>7</v>
      </c>
      <c r="BM6" s="43">
        <f>'4月'!BM41</f>
        <v>13</v>
      </c>
      <c r="BN6" s="43">
        <f>'4月'!BN41</f>
        <v>14</v>
      </c>
      <c r="BO6" s="43">
        <f>'4月'!BO41</f>
        <v>14</v>
      </c>
      <c r="BP6" s="43">
        <f>'4月'!BP41</f>
        <v>19</v>
      </c>
      <c r="BQ6" s="43">
        <f>'4月'!BQ41</f>
        <v>14</v>
      </c>
      <c r="BR6" s="43"/>
      <c r="BS6" s="43"/>
      <c r="BT6" s="43"/>
      <c r="BU6" s="43"/>
      <c r="BV6" s="43"/>
      <c r="BW6" s="43"/>
      <c r="BX6" s="49"/>
      <c r="BY6" s="67">
        <f t="shared" si="0"/>
        <v>20</v>
      </c>
      <c r="BZ6" s="63">
        <f t="shared" si="1"/>
        <v>2014</v>
      </c>
      <c r="CA6" s="61">
        <v>4</v>
      </c>
      <c r="CC6" s="65">
        <f t="shared" si="2"/>
        <v>62</v>
      </c>
    </row>
    <row r="7" spans="1:81" ht="11.25">
      <c r="A7" s="5">
        <v>5</v>
      </c>
      <c r="B7" s="43">
        <f>'5月'!B41</f>
        <v>6</v>
      </c>
      <c r="C7" s="43">
        <f>'5月'!C41</f>
        <v>5</v>
      </c>
      <c r="D7" s="43">
        <f>'5月'!D41</f>
        <v>3</v>
      </c>
      <c r="E7" s="43">
        <f>'5月'!E41</f>
        <v>1</v>
      </c>
      <c r="F7" s="43">
        <f>'5月'!F41</f>
        <v>6</v>
      </c>
      <c r="G7" s="43">
        <f>'5月'!G41</f>
        <v>6</v>
      </c>
      <c r="H7" s="43">
        <f>'5月'!H41</f>
        <v>9</v>
      </c>
      <c r="I7" s="43">
        <f>'5月'!I41</f>
        <v>3</v>
      </c>
      <c r="J7" s="43">
        <f>'5月'!J41</f>
        <v>7</v>
      </c>
      <c r="K7" s="43">
        <f>'5月'!K41</f>
        <v>10</v>
      </c>
      <c r="L7" s="43">
        <f>'5月'!L41</f>
        <v>6</v>
      </c>
      <c r="M7" s="43">
        <f>'5月'!M41</f>
        <v>5</v>
      </c>
      <c r="N7" s="43">
        <f>'5月'!N41</f>
        <v>6</v>
      </c>
      <c r="O7" s="43">
        <f>'5月'!O41</f>
        <v>11</v>
      </c>
      <c r="P7" s="43">
        <f>'5月'!P41</f>
        <v>4</v>
      </c>
      <c r="Q7" s="43">
        <f>'5月'!Q41</f>
        <v>3</v>
      </c>
      <c r="R7" s="43">
        <f>'5月'!R41</f>
        <v>7</v>
      </c>
      <c r="S7" s="43">
        <f>'5月'!S41</f>
        <v>7</v>
      </c>
      <c r="T7" s="43">
        <f>'5月'!T41</f>
        <v>4</v>
      </c>
      <c r="U7" s="43">
        <f>'5月'!U41</f>
        <v>6</v>
      </c>
      <c r="V7" s="43">
        <f>'5月'!V41</f>
        <v>8</v>
      </c>
      <c r="W7" s="43">
        <f>'5月'!W41</f>
        <v>7</v>
      </c>
      <c r="X7" s="43">
        <f>'5月'!X41</f>
        <v>5</v>
      </c>
      <c r="Y7" s="43">
        <f>'5月'!Y41</f>
        <v>8</v>
      </c>
      <c r="Z7" s="43">
        <f>'5月'!Z41</f>
        <v>12</v>
      </c>
      <c r="AA7" s="43">
        <f>'5月'!AA41</f>
        <v>7</v>
      </c>
      <c r="AB7" s="43">
        <f>'5月'!AB41</f>
        <v>12</v>
      </c>
      <c r="AC7" s="43">
        <f>'5月'!AC41</f>
        <v>7</v>
      </c>
      <c r="AD7" s="43">
        <f>'5月'!AD41</f>
        <v>11</v>
      </c>
      <c r="AE7" s="43">
        <f>'5月'!AE41</f>
        <v>6</v>
      </c>
      <c r="AF7" s="43">
        <f>'5月'!AF41</f>
        <v>5</v>
      </c>
      <c r="AG7" s="43">
        <f>'5月'!AG41</f>
        <v>2</v>
      </c>
      <c r="AH7" s="43">
        <f>'5月'!AH41</f>
        <v>9</v>
      </c>
      <c r="AI7" s="43">
        <f>'5月'!AI41</f>
        <v>6</v>
      </c>
      <c r="AJ7" s="43">
        <f>'5月'!AJ41</f>
        <v>6</v>
      </c>
      <c r="AK7" s="43">
        <f>'5月'!AK41</f>
        <v>9</v>
      </c>
      <c r="AL7" s="43">
        <f>'5月'!AL41</f>
        <v>3</v>
      </c>
      <c r="AM7" s="43">
        <f>'5月'!AM41</f>
        <v>7</v>
      </c>
      <c r="AN7" s="43">
        <f>'5月'!AN41</f>
        <v>9</v>
      </c>
      <c r="AO7" s="43">
        <f>'5月'!AO41</f>
        <v>7</v>
      </c>
      <c r="AP7" s="43">
        <f>'5月'!AP41</f>
        <v>10</v>
      </c>
      <c r="AQ7" s="43">
        <f>'5月'!AQ41</f>
        <v>6</v>
      </c>
      <c r="AR7" s="43">
        <f>'5月'!AR41</f>
        <v>3</v>
      </c>
      <c r="AS7" s="43">
        <f>'5月'!AS41</f>
        <v>6</v>
      </c>
      <c r="AT7" s="43">
        <f>'5月'!AT41</f>
        <v>3</v>
      </c>
      <c r="AU7" s="43">
        <f>'5月'!AU41</f>
        <v>4</v>
      </c>
      <c r="AV7" s="43">
        <f>'5月'!AV41</f>
        <v>8</v>
      </c>
      <c r="AW7" s="43">
        <f>'5月'!AW41</f>
        <v>3</v>
      </c>
      <c r="AX7" s="43">
        <f>'5月'!AX41</f>
        <v>3</v>
      </c>
      <c r="AY7" s="43">
        <f>'5月'!AY41</f>
        <v>5</v>
      </c>
      <c r="AZ7" s="43">
        <f>'5月'!AZ41</f>
        <v>3</v>
      </c>
      <c r="BA7" s="43">
        <f>'5月'!BA41</f>
        <v>2</v>
      </c>
      <c r="BB7" s="43">
        <f>'5月'!BB41</f>
        <v>7</v>
      </c>
      <c r="BC7" s="43">
        <f>'5月'!BC41</f>
        <v>2</v>
      </c>
      <c r="BD7" s="43">
        <f>'5月'!BD41</f>
        <v>7</v>
      </c>
      <c r="BE7" s="43">
        <f>'5月'!BE41</f>
        <v>5</v>
      </c>
      <c r="BF7" s="43">
        <f>'5月'!BF41</f>
        <v>5</v>
      </c>
      <c r="BG7" s="43">
        <f>'5月'!BG41</f>
        <v>7</v>
      </c>
      <c r="BH7" s="43">
        <f>'5月'!BH41</f>
        <v>8</v>
      </c>
      <c r="BI7" s="43">
        <f>'5月'!BI41</f>
        <v>6</v>
      </c>
      <c r="BJ7" s="43">
        <f>'5月'!BJ41</f>
        <v>7</v>
      </c>
      <c r="BK7" s="43">
        <f>'5月'!BK41</f>
        <v>9</v>
      </c>
      <c r="BL7" s="43">
        <f>'5月'!BL41</f>
        <v>10</v>
      </c>
      <c r="BM7" s="43">
        <f>'5月'!BM41</f>
        <v>8</v>
      </c>
      <c r="BN7" s="43">
        <f>'5月'!BN41</f>
        <v>6</v>
      </c>
      <c r="BO7" s="43">
        <f>'5月'!BO41</f>
        <v>11</v>
      </c>
      <c r="BP7" s="43">
        <f>'5月'!BP41</f>
        <v>12</v>
      </c>
      <c r="BQ7" s="43">
        <f>'5月'!BQ41</f>
        <v>7</v>
      </c>
      <c r="BR7" s="43"/>
      <c r="BS7" s="43"/>
      <c r="BT7" s="43"/>
      <c r="BU7" s="43"/>
      <c r="BV7" s="43"/>
      <c r="BW7" s="43"/>
      <c r="BX7" s="49"/>
      <c r="BY7" s="67">
        <f t="shared" si="0"/>
        <v>12</v>
      </c>
      <c r="BZ7" s="63">
        <f t="shared" si="1"/>
        <v>1977</v>
      </c>
      <c r="CA7" s="61">
        <v>5</v>
      </c>
      <c r="CC7" s="65">
        <f t="shared" si="2"/>
        <v>25</v>
      </c>
    </row>
    <row r="8" spans="1:81" ht="11.25">
      <c r="A8" s="5">
        <v>6</v>
      </c>
      <c r="B8" s="43">
        <f>'6月'!B41</f>
        <v>1</v>
      </c>
      <c r="C8" s="43">
        <f>'6月'!C41</f>
        <v>0</v>
      </c>
      <c r="D8" s="43">
        <f>'6月'!D41</f>
        <v>1</v>
      </c>
      <c r="E8" s="43">
        <f>'6月'!E41</f>
        <v>1</v>
      </c>
      <c r="F8" s="43">
        <f>'6月'!F41</f>
        <v>2</v>
      </c>
      <c r="G8" s="43">
        <f>'6月'!G41</f>
        <v>0</v>
      </c>
      <c r="H8" s="43">
        <f>'6月'!H41</f>
        <v>0</v>
      </c>
      <c r="I8" s="43">
        <f>'6月'!I41</f>
        <v>0</v>
      </c>
      <c r="J8" s="43">
        <f>'6月'!J41</f>
        <v>2</v>
      </c>
      <c r="K8" s="43">
        <f>'6月'!K41</f>
        <v>2</v>
      </c>
      <c r="L8" s="43">
        <f>'6月'!L41</f>
        <v>0</v>
      </c>
      <c r="M8" s="43">
        <f>'6月'!M41</f>
        <v>2</v>
      </c>
      <c r="N8" s="43">
        <f>'6月'!N41</f>
        <v>1</v>
      </c>
      <c r="O8" s="43">
        <f>'6月'!O41</f>
        <v>0</v>
      </c>
      <c r="P8" s="43">
        <f>'6月'!P41</f>
        <v>2</v>
      </c>
      <c r="Q8" s="43">
        <f>'6月'!Q41</f>
        <v>2</v>
      </c>
      <c r="R8" s="43">
        <f>'6月'!R41</f>
        <v>3</v>
      </c>
      <c r="S8" s="43">
        <f>'6月'!S41</f>
        <v>1</v>
      </c>
      <c r="T8" s="43">
        <f>'6月'!T41</f>
        <v>1</v>
      </c>
      <c r="U8" s="43">
        <f>'6月'!U41</f>
        <v>2</v>
      </c>
      <c r="V8" s="43">
        <f>'6月'!V41</f>
        <v>0</v>
      </c>
      <c r="W8" s="43">
        <f>'6月'!W41</f>
        <v>1</v>
      </c>
      <c r="X8" s="43">
        <f>'6月'!X41</f>
        <v>0</v>
      </c>
      <c r="Y8" s="43">
        <f>'6月'!Y41</f>
        <v>0</v>
      </c>
      <c r="Z8" s="43">
        <f>'6月'!Z41</f>
        <v>0</v>
      </c>
      <c r="AA8" s="43">
        <f>'6月'!AA41</f>
        <v>5</v>
      </c>
      <c r="AB8" s="43">
        <f>'6月'!AB41</f>
        <v>0</v>
      </c>
      <c r="AC8" s="43">
        <f>'6月'!AC41</f>
        <v>2</v>
      </c>
      <c r="AD8" s="43">
        <f>'6月'!AD41</f>
        <v>1</v>
      </c>
      <c r="AE8" s="43">
        <f>'6月'!AE41</f>
        <v>5</v>
      </c>
      <c r="AF8" s="43">
        <f>'6月'!AF41</f>
        <v>3</v>
      </c>
      <c r="AG8" s="43">
        <f>'6月'!AG41</f>
        <v>0</v>
      </c>
      <c r="AH8" s="43">
        <f>'6月'!AH41</f>
        <v>3</v>
      </c>
      <c r="AI8" s="43">
        <f>'6月'!AI41</f>
        <v>2</v>
      </c>
      <c r="AJ8" s="43">
        <f>'6月'!AJ41</f>
        <v>0</v>
      </c>
      <c r="AK8" s="43">
        <f>'6月'!AK41</f>
        <v>1</v>
      </c>
      <c r="AL8" s="43">
        <f>'6月'!AL41</f>
        <v>0</v>
      </c>
      <c r="AM8" s="43">
        <f>'6月'!AM41</f>
        <v>0</v>
      </c>
      <c r="AN8" s="43">
        <f>'6月'!AN41</f>
        <v>1</v>
      </c>
      <c r="AO8" s="43">
        <f>'6月'!AO41</f>
        <v>1</v>
      </c>
      <c r="AP8" s="43">
        <f>'6月'!AP41</f>
        <v>0</v>
      </c>
      <c r="AQ8" s="43">
        <f>'6月'!AQ41</f>
        <v>2</v>
      </c>
      <c r="AR8" s="43">
        <f>'6月'!AR41</f>
        <v>0</v>
      </c>
      <c r="AS8" s="43">
        <f>'6月'!AS41</f>
        <v>2</v>
      </c>
      <c r="AT8" s="43">
        <f>'6月'!AT41</f>
        <v>2</v>
      </c>
      <c r="AU8" s="43">
        <f>'6月'!AU41</f>
        <v>0</v>
      </c>
      <c r="AV8" s="43">
        <f>'6月'!AV41</f>
        <v>2</v>
      </c>
      <c r="AW8" s="43">
        <f>'6月'!AW41</f>
        <v>0</v>
      </c>
      <c r="AX8" s="43">
        <f>'6月'!AX41</f>
        <v>4</v>
      </c>
      <c r="AY8" s="43">
        <f>'6月'!AY41</f>
        <v>3</v>
      </c>
      <c r="AZ8" s="43">
        <f>'6月'!AZ41</f>
        <v>1</v>
      </c>
      <c r="BA8" s="43">
        <f>'6月'!BA41</f>
        <v>5</v>
      </c>
      <c r="BB8" s="43">
        <f>'6月'!BB41</f>
        <v>0</v>
      </c>
      <c r="BC8" s="43">
        <f>'6月'!BC41</f>
        <v>0</v>
      </c>
      <c r="BD8" s="43">
        <f>'6月'!BD41</f>
        <v>2</v>
      </c>
      <c r="BE8" s="43">
        <f>'6月'!BE41</f>
        <v>0</v>
      </c>
      <c r="BF8" s="43">
        <f>'6月'!BF41</f>
        <v>1</v>
      </c>
      <c r="BG8" s="43">
        <f>'6月'!BG41</f>
        <v>1</v>
      </c>
      <c r="BH8" s="43">
        <f>'6月'!BH41</f>
        <v>1</v>
      </c>
      <c r="BI8" s="43">
        <f>'6月'!BI41</f>
        <v>0</v>
      </c>
      <c r="BJ8" s="43">
        <f>'6月'!BJ41</f>
        <v>0</v>
      </c>
      <c r="BK8" s="43">
        <f>'6月'!BK41</f>
        <v>1</v>
      </c>
      <c r="BL8" s="43">
        <f>'6月'!BL41</f>
        <v>4</v>
      </c>
      <c r="BM8" s="43">
        <f>'6月'!BM41</f>
        <v>4</v>
      </c>
      <c r="BN8" s="43">
        <f>'6月'!BN41</f>
        <v>3</v>
      </c>
      <c r="BO8" s="43">
        <f>'6月'!BO41</f>
        <v>1</v>
      </c>
      <c r="BP8" s="43">
        <f>'6月'!BP41</f>
        <v>1</v>
      </c>
      <c r="BQ8" s="43">
        <f>'6月'!BQ41</f>
        <v>1</v>
      </c>
      <c r="BR8" s="43"/>
      <c r="BS8" s="43"/>
      <c r="BT8" s="43"/>
      <c r="BU8" s="43"/>
      <c r="BV8" s="43"/>
      <c r="BW8" s="43"/>
      <c r="BX8" s="49"/>
      <c r="BY8" s="67">
        <f t="shared" si="0"/>
        <v>5</v>
      </c>
      <c r="BZ8" s="63">
        <f t="shared" si="1"/>
        <v>1978</v>
      </c>
      <c r="CA8" s="61">
        <v>6</v>
      </c>
      <c r="CC8" s="65">
        <f t="shared" si="2"/>
        <v>26</v>
      </c>
    </row>
    <row r="9" spans="1:81" ht="11.25">
      <c r="A9" s="5">
        <v>7</v>
      </c>
      <c r="B9" s="43">
        <f>'7月'!B41</f>
        <v>0</v>
      </c>
      <c r="C9" s="43">
        <f>'7月'!C41</f>
        <v>0</v>
      </c>
      <c r="D9" s="43">
        <f>'7月'!D41</f>
        <v>0</v>
      </c>
      <c r="E9" s="43">
        <f>'7月'!E41</f>
        <v>0</v>
      </c>
      <c r="F9" s="43">
        <f>'7月'!F41</f>
        <v>0</v>
      </c>
      <c r="G9" s="43">
        <f>'7月'!G41</f>
        <v>0</v>
      </c>
      <c r="H9" s="43">
        <f>'7月'!H41</f>
        <v>2</v>
      </c>
      <c r="I9" s="43">
        <f>'7月'!I41</f>
        <v>0</v>
      </c>
      <c r="J9" s="43">
        <f>'7月'!J41</f>
        <v>0</v>
      </c>
      <c r="K9" s="43">
        <f>'7月'!K41</f>
        <v>0</v>
      </c>
      <c r="L9" s="43">
        <f>'7月'!L41</f>
        <v>0</v>
      </c>
      <c r="M9" s="43">
        <f>'7月'!M41</f>
        <v>0</v>
      </c>
      <c r="N9" s="43">
        <f>'7月'!N41</f>
        <v>0</v>
      </c>
      <c r="O9" s="43">
        <f>'7月'!O41</f>
        <v>0</v>
      </c>
      <c r="P9" s="43">
        <f>'7月'!P41</f>
        <v>0</v>
      </c>
      <c r="Q9" s="43">
        <f>'7月'!Q41</f>
        <v>0</v>
      </c>
      <c r="R9" s="43">
        <f>'7月'!R41</f>
        <v>0</v>
      </c>
      <c r="S9" s="43">
        <f>'7月'!S41</f>
        <v>0</v>
      </c>
      <c r="T9" s="43">
        <f>'7月'!T41</f>
        <v>0</v>
      </c>
      <c r="U9" s="43">
        <f>'7月'!U41</f>
        <v>0</v>
      </c>
      <c r="V9" s="43">
        <f>'7月'!V41</f>
        <v>1</v>
      </c>
      <c r="W9" s="43">
        <f>'7月'!W41</f>
        <v>0</v>
      </c>
      <c r="X9" s="43">
        <f>'7月'!X41</f>
        <v>0</v>
      </c>
      <c r="Y9" s="43">
        <f>'7月'!Y41</f>
        <v>0</v>
      </c>
      <c r="Z9" s="43">
        <f>'7月'!Z41</f>
        <v>0</v>
      </c>
      <c r="AA9" s="43">
        <f>'7月'!AA41</f>
        <v>0</v>
      </c>
      <c r="AB9" s="43">
        <f>'7月'!AB41</f>
        <v>0</v>
      </c>
      <c r="AC9" s="43">
        <f>'7月'!AC41</f>
        <v>0</v>
      </c>
      <c r="AD9" s="43">
        <f>'7月'!AD41</f>
        <v>0</v>
      </c>
      <c r="AE9" s="43">
        <f>'7月'!AE41</f>
        <v>1</v>
      </c>
      <c r="AF9" s="43">
        <f>'7月'!AF41</f>
        <v>0</v>
      </c>
      <c r="AG9" s="43">
        <f>'7月'!AG41</f>
        <v>0</v>
      </c>
      <c r="AH9" s="43">
        <f>'7月'!AH41</f>
        <v>1</v>
      </c>
      <c r="AI9" s="43">
        <f>'7月'!AI41</f>
        <v>0</v>
      </c>
      <c r="AJ9" s="43">
        <f>'7月'!AJ41</f>
        <v>0</v>
      </c>
      <c r="AK9" s="43">
        <f>'7月'!AK41</f>
        <v>0</v>
      </c>
      <c r="AL9" s="43">
        <f>'7月'!AL41</f>
        <v>0</v>
      </c>
      <c r="AM9" s="43">
        <f>'7月'!AM41</f>
        <v>0</v>
      </c>
      <c r="AN9" s="43">
        <f>'7月'!AN41</f>
        <v>0</v>
      </c>
      <c r="AO9" s="43">
        <f>'7月'!AO41</f>
        <v>1</v>
      </c>
      <c r="AP9" s="43">
        <f>'7月'!AP41</f>
        <v>0</v>
      </c>
      <c r="AQ9" s="43">
        <f>'7月'!AQ41</f>
        <v>1</v>
      </c>
      <c r="AR9" s="43">
        <f>'7月'!AR41</f>
        <v>0</v>
      </c>
      <c r="AS9" s="43">
        <f>'7月'!AS41</f>
        <v>1</v>
      </c>
      <c r="AT9" s="43">
        <f>'7月'!AT41</f>
        <v>1</v>
      </c>
      <c r="AU9" s="43">
        <f>'7月'!AU41</f>
        <v>0</v>
      </c>
      <c r="AV9" s="43">
        <f>'7月'!AV41</f>
        <v>1</v>
      </c>
      <c r="AW9" s="43">
        <f>'7月'!AW41</f>
        <v>0</v>
      </c>
      <c r="AX9" s="43">
        <f>'7月'!AX41</f>
        <v>1</v>
      </c>
      <c r="AY9" s="43">
        <f>'7月'!AY41</f>
        <v>0</v>
      </c>
      <c r="AZ9" s="43">
        <f>'7月'!AZ41</f>
        <v>0</v>
      </c>
      <c r="BA9" s="43">
        <f>'7月'!BA41</f>
        <v>2</v>
      </c>
      <c r="BB9" s="43">
        <f>'7月'!BB41</f>
        <v>1</v>
      </c>
      <c r="BC9" s="43">
        <f>'7月'!BC41</f>
        <v>0</v>
      </c>
      <c r="BD9" s="43">
        <f>'7月'!BD41</f>
        <v>0</v>
      </c>
      <c r="BE9" s="43">
        <f>'7月'!BE41</f>
        <v>0</v>
      </c>
      <c r="BF9" s="43">
        <f>'7月'!BF41</f>
        <v>0</v>
      </c>
      <c r="BG9" s="43">
        <f>'7月'!BG41</f>
        <v>0</v>
      </c>
      <c r="BH9" s="43">
        <f>'7月'!BH41</f>
        <v>0</v>
      </c>
      <c r="BI9" s="43">
        <f>'7月'!BI41</f>
        <v>0</v>
      </c>
      <c r="BJ9" s="43">
        <f>'7月'!BJ41</f>
        <v>0</v>
      </c>
      <c r="BK9" s="43">
        <f>'7月'!BK41</f>
        <v>0</v>
      </c>
      <c r="BL9" s="43">
        <f>'7月'!BL41</f>
        <v>2</v>
      </c>
      <c r="BM9" s="43">
        <f>'7月'!BM41</f>
        <v>0</v>
      </c>
      <c r="BN9" s="43">
        <f>'7月'!BN41</f>
        <v>0</v>
      </c>
      <c r="BO9" s="43">
        <f>'7月'!BO41</f>
        <v>0</v>
      </c>
      <c r="BP9" s="43">
        <f>'7月'!BP41</f>
        <v>0</v>
      </c>
      <c r="BQ9" s="43">
        <f>'7月'!BQ41</f>
        <v>0</v>
      </c>
      <c r="BR9" s="43"/>
      <c r="BS9" s="43"/>
      <c r="BT9" s="43"/>
      <c r="BU9" s="43"/>
      <c r="BV9" s="43"/>
      <c r="BW9" s="43"/>
      <c r="BX9" s="49"/>
      <c r="BY9" s="67">
        <f t="shared" si="0"/>
        <v>2</v>
      </c>
      <c r="BZ9" s="63">
        <f t="shared" si="1"/>
        <v>1959</v>
      </c>
      <c r="CA9" s="61">
        <v>7</v>
      </c>
      <c r="CC9" s="65">
        <f t="shared" si="2"/>
        <v>7</v>
      </c>
    </row>
    <row r="10" spans="1:81" ht="11.25">
      <c r="A10" s="5">
        <v>8</v>
      </c>
      <c r="B10" s="43">
        <f>'8月'!B41</f>
        <v>0</v>
      </c>
      <c r="C10" s="43">
        <f>'8月'!C41</f>
        <v>0</v>
      </c>
      <c r="D10" s="43">
        <f>'8月'!D41</f>
        <v>0</v>
      </c>
      <c r="E10" s="43">
        <f>'8月'!E41</f>
        <v>0</v>
      </c>
      <c r="F10" s="43">
        <f>'8月'!F41</f>
        <v>0</v>
      </c>
      <c r="G10" s="43">
        <f>'8月'!G41</f>
        <v>0</v>
      </c>
      <c r="H10" s="43">
        <f>'8月'!H41</f>
        <v>0</v>
      </c>
      <c r="I10" s="43">
        <f>'8月'!I41</f>
        <v>0</v>
      </c>
      <c r="J10" s="43">
        <f>'8月'!J41</f>
        <v>1</v>
      </c>
      <c r="K10" s="43">
        <f>'8月'!K41</f>
        <v>1</v>
      </c>
      <c r="L10" s="43">
        <f>'8月'!L41</f>
        <v>0</v>
      </c>
      <c r="M10" s="43">
        <f>'8月'!M41</f>
        <v>0</v>
      </c>
      <c r="N10" s="43">
        <f>'8月'!N41</f>
        <v>0</v>
      </c>
      <c r="O10" s="43">
        <f>'8月'!O41</f>
        <v>0</v>
      </c>
      <c r="P10" s="43">
        <f>'8月'!P41</f>
        <v>1</v>
      </c>
      <c r="Q10" s="43">
        <f>'8月'!Q41</f>
        <v>0</v>
      </c>
      <c r="R10" s="43">
        <f>'8月'!R41</f>
        <v>0</v>
      </c>
      <c r="S10" s="43">
        <f>'8月'!S41</f>
        <v>0</v>
      </c>
      <c r="T10" s="43">
        <f>'8月'!T41</f>
        <v>0</v>
      </c>
      <c r="U10" s="43">
        <f>'8月'!U41</f>
        <v>1</v>
      </c>
      <c r="V10" s="43">
        <f>'8月'!V41</f>
        <v>0</v>
      </c>
      <c r="W10" s="43">
        <f>'8月'!W41</f>
        <v>0</v>
      </c>
      <c r="X10" s="43">
        <f>'8月'!X41</f>
        <v>0</v>
      </c>
      <c r="Y10" s="43">
        <f>'8月'!Y41</f>
        <v>0</v>
      </c>
      <c r="Z10" s="43">
        <f>'8月'!Z41</f>
        <v>0</v>
      </c>
      <c r="AA10" s="43">
        <f>'8月'!AA41</f>
        <v>2</v>
      </c>
      <c r="AB10" s="43">
        <f>'8月'!AB41</f>
        <v>0</v>
      </c>
      <c r="AC10" s="43">
        <f>'8月'!AC41</f>
        <v>0</v>
      </c>
      <c r="AD10" s="43">
        <f>'8月'!AD41</f>
        <v>0</v>
      </c>
      <c r="AE10" s="43">
        <f>'8月'!AE41</f>
        <v>0</v>
      </c>
      <c r="AF10" s="43">
        <f>'8月'!AF41</f>
        <v>0</v>
      </c>
      <c r="AG10" s="43">
        <f>'8月'!AG41</f>
        <v>2</v>
      </c>
      <c r="AH10" s="43">
        <f>'8月'!AH41</f>
        <v>0</v>
      </c>
      <c r="AI10" s="43">
        <f>'8月'!AI41</f>
        <v>0</v>
      </c>
      <c r="AJ10" s="43">
        <f>'8月'!AJ41</f>
        <v>0</v>
      </c>
      <c r="AK10" s="43">
        <f>'8月'!AK41</f>
        <v>1</v>
      </c>
      <c r="AL10" s="43">
        <f>'8月'!AL41</f>
        <v>0</v>
      </c>
      <c r="AM10" s="43">
        <f>'8月'!AM41</f>
        <v>0</v>
      </c>
      <c r="AN10" s="43">
        <f>'8月'!AN41</f>
        <v>0</v>
      </c>
      <c r="AO10" s="43">
        <f>'8月'!AO41</f>
        <v>0</v>
      </c>
      <c r="AP10" s="43">
        <f>'8月'!AP41</f>
        <v>0</v>
      </c>
      <c r="AQ10" s="43">
        <f>'8月'!AQ41</f>
        <v>1</v>
      </c>
      <c r="AR10" s="43">
        <f>'8月'!AR41</f>
        <v>1</v>
      </c>
      <c r="AS10" s="43">
        <f>'8月'!AS41</f>
        <v>1</v>
      </c>
      <c r="AT10" s="43">
        <f>'8月'!AT41</f>
        <v>0</v>
      </c>
      <c r="AU10" s="43">
        <f>'8月'!AU41</f>
        <v>0</v>
      </c>
      <c r="AV10" s="43">
        <f>'8月'!AV41</f>
        <v>0</v>
      </c>
      <c r="AW10" s="43">
        <f>'8月'!AW41</f>
        <v>0</v>
      </c>
      <c r="AX10" s="43">
        <f>'8月'!AX41</f>
        <v>0</v>
      </c>
      <c r="AY10" s="43">
        <f>'8月'!AY41</f>
        <v>3</v>
      </c>
      <c r="AZ10" s="43">
        <f>'8月'!AZ41</f>
        <v>0</v>
      </c>
      <c r="BA10" s="43">
        <f>'8月'!BA41</f>
        <v>2</v>
      </c>
      <c r="BB10" s="43">
        <f>'8月'!BB41</f>
        <v>0</v>
      </c>
      <c r="BC10" s="43">
        <f>'8月'!BC41</f>
        <v>0</v>
      </c>
      <c r="BD10" s="43">
        <f>'8月'!BD41</f>
        <v>0</v>
      </c>
      <c r="BE10" s="43">
        <f>'8月'!BE41</f>
        <v>0</v>
      </c>
      <c r="BF10" s="43">
        <f>'8月'!BF41</f>
        <v>0</v>
      </c>
      <c r="BG10" s="43">
        <f>'8月'!BG41</f>
        <v>0</v>
      </c>
      <c r="BH10" s="43">
        <f>'8月'!BH41</f>
        <v>0</v>
      </c>
      <c r="BI10" s="43">
        <f>'8月'!BI41</f>
        <v>0</v>
      </c>
      <c r="BJ10" s="43">
        <f>'8月'!BJ41</f>
        <v>0</v>
      </c>
      <c r="BK10" s="43">
        <f>'8月'!BK41</f>
        <v>0</v>
      </c>
      <c r="BL10" s="43">
        <f>'8月'!BL41</f>
        <v>0</v>
      </c>
      <c r="BM10" s="43">
        <f>'8月'!BM41</f>
        <v>0</v>
      </c>
      <c r="BN10" s="43">
        <f>'8月'!BN41</f>
        <v>1</v>
      </c>
      <c r="BO10" s="43">
        <f>'8月'!BO41</f>
        <v>1</v>
      </c>
      <c r="BP10" s="43">
        <f>'8月'!BP41</f>
        <v>0</v>
      </c>
      <c r="BQ10" s="43">
        <f>'8月'!BQ41</f>
        <v>0</v>
      </c>
      <c r="BR10" s="43"/>
      <c r="BS10" s="43"/>
      <c r="BT10" s="43"/>
      <c r="BU10" s="43"/>
      <c r="BV10" s="43"/>
      <c r="BW10" s="43"/>
      <c r="BX10" s="49"/>
      <c r="BY10" s="67">
        <f t="shared" si="0"/>
        <v>3</v>
      </c>
      <c r="BZ10" s="63">
        <f t="shared" si="1"/>
        <v>2002</v>
      </c>
      <c r="CA10" s="61">
        <v>8</v>
      </c>
      <c r="CC10" s="65">
        <f t="shared" si="2"/>
        <v>50</v>
      </c>
    </row>
    <row r="11" spans="1:81" ht="11.25">
      <c r="A11" s="5">
        <v>9</v>
      </c>
      <c r="B11" s="43">
        <f>'9月'!B41</f>
        <v>1</v>
      </c>
      <c r="C11" s="43">
        <f>'9月'!C41</f>
        <v>1</v>
      </c>
      <c r="D11" s="43">
        <f>'9月'!D41</f>
        <v>2</v>
      </c>
      <c r="E11" s="43">
        <f>'9月'!E41</f>
        <v>0</v>
      </c>
      <c r="F11" s="43">
        <f>'9月'!F41</f>
        <v>2</v>
      </c>
      <c r="G11" s="43">
        <f>'9月'!G41</f>
        <v>1</v>
      </c>
      <c r="H11" s="43">
        <f>'9月'!H41</f>
        <v>1</v>
      </c>
      <c r="I11" s="43">
        <f>'9月'!I41</f>
        <v>0</v>
      </c>
      <c r="J11" s="43">
        <f>'9月'!J41</f>
        <v>0</v>
      </c>
      <c r="K11" s="43">
        <f>'9月'!K41</f>
        <v>2</v>
      </c>
      <c r="L11" s="43">
        <f>'9月'!L41</f>
        <v>3</v>
      </c>
      <c r="M11" s="43">
        <f>'9月'!M41</f>
        <v>0</v>
      </c>
      <c r="N11" s="43">
        <f>'9月'!N41</f>
        <v>1</v>
      </c>
      <c r="O11" s="43">
        <f>'9月'!O41</f>
        <v>1</v>
      </c>
      <c r="P11" s="43">
        <f>'9月'!P41</f>
        <v>0</v>
      </c>
      <c r="Q11" s="43">
        <f>'9月'!Q41</f>
        <v>1</v>
      </c>
      <c r="R11" s="43">
        <f>'9月'!R41</f>
        <v>2</v>
      </c>
      <c r="S11" s="43">
        <f>'9月'!S41</f>
        <v>2</v>
      </c>
      <c r="T11" s="43">
        <f>'9月'!T41</f>
        <v>1</v>
      </c>
      <c r="U11" s="43">
        <f>'9月'!U41</f>
        <v>2</v>
      </c>
      <c r="V11" s="43">
        <f>'9月'!V41</f>
        <v>1</v>
      </c>
      <c r="W11" s="43">
        <f>'9月'!W41</f>
        <v>1</v>
      </c>
      <c r="X11" s="43">
        <f>'9月'!X41</f>
        <v>1</v>
      </c>
      <c r="Y11" s="43">
        <f>'9月'!Y41</f>
        <v>0</v>
      </c>
      <c r="Z11" s="43">
        <f>'9月'!Z41</f>
        <v>2</v>
      </c>
      <c r="AA11" s="43">
        <f>'9月'!AA41</f>
        <v>1</v>
      </c>
      <c r="AB11" s="43">
        <f>'9月'!AB41</f>
        <v>1</v>
      </c>
      <c r="AC11" s="43">
        <f>'9月'!AC41</f>
        <v>0</v>
      </c>
      <c r="AD11" s="43">
        <f>'9月'!AD41</f>
        <v>0</v>
      </c>
      <c r="AE11" s="43">
        <f>'9月'!AE41</f>
        <v>3</v>
      </c>
      <c r="AF11" s="43">
        <f>'9月'!AF41</f>
        <v>0</v>
      </c>
      <c r="AG11" s="43">
        <f>'9月'!AG41</f>
        <v>0</v>
      </c>
      <c r="AH11" s="43">
        <f>'9月'!AH41</f>
        <v>0</v>
      </c>
      <c r="AI11" s="43">
        <f>'9月'!AI41</f>
        <v>0</v>
      </c>
      <c r="AJ11" s="43">
        <f>'9月'!AJ41</f>
        <v>1</v>
      </c>
      <c r="AK11" s="43">
        <f>'9月'!AK41</f>
        <v>0</v>
      </c>
      <c r="AL11" s="43">
        <f>'9月'!AL41</f>
        <v>1</v>
      </c>
      <c r="AM11" s="43">
        <f>'9月'!AM41</f>
        <v>0</v>
      </c>
      <c r="AN11" s="43">
        <f>'9月'!AN41</f>
        <v>0</v>
      </c>
      <c r="AO11" s="43">
        <f>'9月'!AO41</f>
        <v>5</v>
      </c>
      <c r="AP11" s="43">
        <f>'9月'!AP41</f>
        <v>2</v>
      </c>
      <c r="AQ11" s="43">
        <f>'9月'!AQ41</f>
        <v>0</v>
      </c>
      <c r="AR11" s="43">
        <f>'9月'!AR41</f>
        <v>2</v>
      </c>
      <c r="AS11" s="43">
        <f>'9月'!AS41</f>
        <v>0</v>
      </c>
      <c r="AT11" s="43">
        <f>'9月'!AT41</f>
        <v>1</v>
      </c>
      <c r="AU11" s="43">
        <f>'9月'!AU41</f>
        <v>0</v>
      </c>
      <c r="AV11" s="43">
        <f>'9月'!AV41</f>
        <v>1</v>
      </c>
      <c r="AW11" s="43">
        <f>'9月'!AW41</f>
        <v>2</v>
      </c>
      <c r="AX11" s="43">
        <f>'9月'!AX41</f>
        <v>1</v>
      </c>
      <c r="AY11" s="43">
        <f>'9月'!AY41</f>
        <v>1</v>
      </c>
      <c r="AZ11" s="43">
        <f>'9月'!AZ41</f>
        <v>1</v>
      </c>
      <c r="BA11" s="43">
        <f>'9月'!BA41</f>
        <v>0</v>
      </c>
      <c r="BB11" s="43">
        <f>'9月'!BB41</f>
        <v>0</v>
      </c>
      <c r="BC11" s="43">
        <f>'9月'!BC41</f>
        <v>0</v>
      </c>
      <c r="BD11" s="43">
        <f>'9月'!BD41</f>
        <v>0</v>
      </c>
      <c r="BE11" s="43">
        <f>'9月'!BE41</f>
        <v>1</v>
      </c>
      <c r="BF11" s="43">
        <f>'9月'!BF41</f>
        <v>2</v>
      </c>
      <c r="BG11" s="43">
        <f>'9月'!BG41</f>
        <v>1</v>
      </c>
      <c r="BH11" s="43">
        <f>'9月'!BH41</f>
        <v>0</v>
      </c>
      <c r="BI11" s="43">
        <f>'9月'!BI41</f>
        <v>0</v>
      </c>
      <c r="BJ11" s="43">
        <f>'9月'!BJ41</f>
        <v>0</v>
      </c>
      <c r="BK11" s="43">
        <f>'9月'!BK41</f>
        <v>2</v>
      </c>
      <c r="BL11" s="43">
        <f>'9月'!BL41</f>
        <v>2</v>
      </c>
      <c r="BM11" s="43">
        <f>'9月'!BM41</f>
        <v>0</v>
      </c>
      <c r="BN11" s="43">
        <f>'9月'!BN41</f>
        <v>3</v>
      </c>
      <c r="BO11" s="43">
        <f>'9月'!BO41</f>
        <v>1</v>
      </c>
      <c r="BP11" s="43">
        <f>'9月'!BP41</f>
        <v>1</v>
      </c>
      <c r="BQ11" s="43">
        <f>'9月'!BQ41</f>
        <v>1</v>
      </c>
      <c r="BR11" s="43"/>
      <c r="BS11" s="43"/>
      <c r="BT11" s="43"/>
      <c r="BU11" s="43"/>
      <c r="BV11" s="43"/>
      <c r="BW11" s="43"/>
      <c r="BX11" s="49"/>
      <c r="BY11" s="67">
        <f t="shared" si="0"/>
        <v>5</v>
      </c>
      <c r="BZ11" s="63">
        <f t="shared" si="1"/>
        <v>1992</v>
      </c>
      <c r="CA11" s="61">
        <v>9</v>
      </c>
      <c r="CC11" s="65">
        <f t="shared" si="2"/>
        <v>40</v>
      </c>
    </row>
    <row r="12" spans="1:81" ht="11.25">
      <c r="A12" s="5">
        <v>10</v>
      </c>
      <c r="B12" s="43">
        <f>'10月'!B41</f>
        <v>1</v>
      </c>
      <c r="C12" s="43">
        <f>'10月'!C41</f>
        <v>2</v>
      </c>
      <c r="D12" s="43">
        <f>'10月'!D41</f>
        <v>5</v>
      </c>
      <c r="E12" s="43">
        <f>'10月'!E41</f>
        <v>0</v>
      </c>
      <c r="F12" s="43">
        <f>'10月'!F41</f>
        <v>2</v>
      </c>
      <c r="G12" s="43">
        <f>'10月'!G41</f>
        <v>0</v>
      </c>
      <c r="H12" s="43">
        <f>'10月'!H41</f>
        <v>3</v>
      </c>
      <c r="I12" s="43">
        <f>'10月'!I41</f>
        <v>2</v>
      </c>
      <c r="J12" s="43">
        <f>'10月'!J41</f>
        <v>0</v>
      </c>
      <c r="K12" s="43">
        <f>'10月'!K41</f>
        <v>3</v>
      </c>
      <c r="L12" s="43">
        <f>'10月'!L41</f>
        <v>1</v>
      </c>
      <c r="M12" s="43">
        <f>'10月'!M41</f>
        <v>3</v>
      </c>
      <c r="N12" s="43">
        <f>'10月'!N41</f>
        <v>4</v>
      </c>
      <c r="O12" s="43">
        <f>'10月'!O41</f>
        <v>6</v>
      </c>
      <c r="P12" s="43">
        <f>'10月'!P41</f>
        <v>3</v>
      </c>
      <c r="Q12" s="43">
        <f>'10月'!Q41</f>
        <v>0</v>
      </c>
      <c r="R12" s="43">
        <f>'10月'!R41</f>
        <v>7</v>
      </c>
      <c r="S12" s="43">
        <f>'10月'!S41</f>
        <v>6</v>
      </c>
      <c r="T12" s="43">
        <f>'10月'!T41</f>
        <v>2</v>
      </c>
      <c r="U12" s="43">
        <f>'10月'!U41</f>
        <v>4</v>
      </c>
      <c r="V12" s="43">
        <f>'10月'!V41</f>
        <v>4</v>
      </c>
      <c r="W12" s="43">
        <f>'10月'!W41</f>
        <v>4</v>
      </c>
      <c r="X12" s="43">
        <f>'10月'!X41</f>
        <v>3</v>
      </c>
      <c r="Y12" s="43">
        <f>'10月'!Y41</f>
        <v>7</v>
      </c>
      <c r="Z12" s="43">
        <f>'10月'!Z41</f>
        <v>3</v>
      </c>
      <c r="AA12" s="43">
        <f>'10月'!AA41</f>
        <v>4</v>
      </c>
      <c r="AB12" s="43">
        <f>'10月'!AB41</f>
        <v>3</v>
      </c>
      <c r="AC12" s="43">
        <f>'10月'!AC41</f>
        <v>7</v>
      </c>
      <c r="AD12" s="43">
        <f>'10月'!AD41</f>
        <v>6</v>
      </c>
      <c r="AE12" s="43">
        <f>'10月'!AE41</f>
        <v>4</v>
      </c>
      <c r="AF12" s="43">
        <f>'10月'!AF41</f>
        <v>7</v>
      </c>
      <c r="AG12" s="43">
        <f>'10月'!AG41</f>
        <v>4</v>
      </c>
      <c r="AH12" s="43">
        <f>'10月'!AH41</f>
        <v>6</v>
      </c>
      <c r="AI12" s="43">
        <f>'10月'!AI41</f>
        <v>4</v>
      </c>
      <c r="AJ12" s="43">
        <f>'10月'!AJ41</f>
        <v>1</v>
      </c>
      <c r="AK12" s="43">
        <f>'10月'!AK41</f>
        <v>9</v>
      </c>
      <c r="AL12" s="43">
        <f>'10月'!AL41</f>
        <v>6</v>
      </c>
      <c r="AM12" s="43">
        <f>'10月'!AM41</f>
        <v>3</v>
      </c>
      <c r="AN12" s="43">
        <f>'10月'!AN41</f>
        <v>2</v>
      </c>
      <c r="AO12" s="43">
        <f>'10月'!AO41</f>
        <v>3</v>
      </c>
      <c r="AP12" s="43">
        <f>'10月'!AP41</f>
        <v>8</v>
      </c>
      <c r="AQ12" s="43">
        <f>'10月'!AQ41</f>
        <v>3</v>
      </c>
      <c r="AR12" s="43">
        <f>'10月'!AR41</f>
        <v>4</v>
      </c>
      <c r="AS12" s="43">
        <f>'10月'!AS41</f>
        <v>3</v>
      </c>
      <c r="AT12" s="43">
        <f>'10月'!AT41</f>
        <v>9</v>
      </c>
      <c r="AU12" s="43">
        <f>'10月'!AU41</f>
        <v>2</v>
      </c>
      <c r="AV12" s="43">
        <f>'10月'!AV41</f>
        <v>3</v>
      </c>
      <c r="AW12" s="43">
        <f>'10月'!AW41</f>
        <v>2</v>
      </c>
      <c r="AX12" s="43">
        <f>'10月'!AX41</f>
        <v>4</v>
      </c>
      <c r="AY12" s="43">
        <f>'10月'!AY41</f>
        <v>5</v>
      </c>
      <c r="AZ12" s="43">
        <f>'10月'!AZ41</f>
        <v>4</v>
      </c>
      <c r="BA12" s="43">
        <f>'10月'!BA41</f>
        <v>2</v>
      </c>
      <c r="BB12" s="43">
        <f>'10月'!BB41</f>
        <v>1</v>
      </c>
      <c r="BC12" s="43">
        <f>'10月'!BC41</f>
        <v>2</v>
      </c>
      <c r="BD12" s="43">
        <f>'10月'!BD41</f>
        <v>2</v>
      </c>
      <c r="BE12" s="43">
        <f>'10月'!BE41</f>
        <v>0</v>
      </c>
      <c r="BF12" s="43">
        <f>'10月'!BF41</f>
        <v>2</v>
      </c>
      <c r="BG12" s="43">
        <f>'10月'!BG41</f>
        <v>3</v>
      </c>
      <c r="BH12" s="43">
        <f>'10月'!BH41</f>
        <v>3</v>
      </c>
      <c r="BI12" s="43">
        <f>'10月'!BI41</f>
        <v>6</v>
      </c>
      <c r="BJ12" s="43">
        <f>'10月'!BJ41</f>
        <v>4</v>
      </c>
      <c r="BK12" s="43">
        <f>'10月'!BK41</f>
        <v>6</v>
      </c>
      <c r="BL12" s="43">
        <f>'10月'!BL41</f>
        <v>6</v>
      </c>
      <c r="BM12" s="43">
        <f>'10月'!BM41</f>
        <v>7</v>
      </c>
      <c r="BN12" s="43">
        <f>'10月'!BN41</f>
        <v>4</v>
      </c>
      <c r="BO12" s="43">
        <f>'10月'!BO41</f>
        <v>7</v>
      </c>
      <c r="BP12" s="43">
        <f>'10月'!BP41</f>
        <v>3</v>
      </c>
      <c r="BQ12" s="43">
        <f>'10月'!BQ41</f>
        <v>5</v>
      </c>
      <c r="BR12" s="43"/>
      <c r="BS12" s="43"/>
      <c r="BT12" s="43"/>
      <c r="BU12" s="43"/>
      <c r="BV12" s="43"/>
      <c r="BW12" s="43"/>
      <c r="BX12" s="49"/>
      <c r="BY12" s="67">
        <f t="shared" si="0"/>
        <v>9</v>
      </c>
      <c r="BZ12" s="63">
        <f t="shared" si="1"/>
        <v>1988</v>
      </c>
      <c r="CA12" s="61">
        <v>10</v>
      </c>
      <c r="CC12" s="65">
        <f t="shared" si="2"/>
        <v>36</v>
      </c>
    </row>
    <row r="13" spans="1:81" s="15" customFormat="1" ht="11.25">
      <c r="A13" s="13">
        <v>11</v>
      </c>
      <c r="B13" s="58">
        <f>'11月'!B41</f>
        <v>10</v>
      </c>
      <c r="C13" s="58">
        <f>'11月'!C41</f>
        <v>3</v>
      </c>
      <c r="D13" s="58">
        <f>'11月'!D41</f>
        <v>3</v>
      </c>
      <c r="E13" s="58">
        <f>'11月'!E41</f>
        <v>7</v>
      </c>
      <c r="F13" s="58">
        <f>'11月'!F41</f>
        <v>10</v>
      </c>
      <c r="G13" s="58">
        <f>'11月'!G41</f>
        <v>2</v>
      </c>
      <c r="H13" s="58">
        <f>'11月'!H41</f>
        <v>2</v>
      </c>
      <c r="I13" s="58">
        <f>'11月'!I41</f>
        <v>5</v>
      </c>
      <c r="J13" s="58">
        <f>'11月'!J41</f>
        <v>9</v>
      </c>
      <c r="K13" s="58">
        <f>'11月'!K41</f>
        <v>6</v>
      </c>
      <c r="L13" s="58">
        <f>'11月'!L41</f>
        <v>8</v>
      </c>
      <c r="M13" s="58">
        <f>'11月'!M41</f>
        <v>11</v>
      </c>
      <c r="N13" s="58">
        <f>'11月'!N41</f>
        <v>15</v>
      </c>
      <c r="O13" s="58">
        <f>'11月'!O41</f>
        <v>10</v>
      </c>
      <c r="P13" s="58">
        <f>'11月'!P41</f>
        <v>11</v>
      </c>
      <c r="Q13" s="58">
        <f>'11月'!Q41</f>
        <v>5</v>
      </c>
      <c r="R13" s="58">
        <f>'11月'!R41</f>
        <v>11</v>
      </c>
      <c r="S13" s="58">
        <f>'11月'!S41</f>
        <v>13</v>
      </c>
      <c r="T13" s="58">
        <f>'11月'!T41</f>
        <v>13</v>
      </c>
      <c r="U13" s="58">
        <f>'11月'!U41</f>
        <v>16</v>
      </c>
      <c r="V13" s="58">
        <f>'11月'!V41</f>
        <v>17</v>
      </c>
      <c r="W13" s="58">
        <f>'11月'!W41</f>
        <v>12</v>
      </c>
      <c r="X13" s="58">
        <f>'11月'!X41</f>
        <v>7</v>
      </c>
      <c r="Y13" s="58">
        <f>'11月'!Y41</f>
        <v>12</v>
      </c>
      <c r="Z13" s="58">
        <f>'11月'!Z41</f>
        <v>4</v>
      </c>
      <c r="AA13" s="58">
        <f>'11月'!AA41</f>
        <v>12</v>
      </c>
      <c r="AB13" s="58">
        <f>'11月'!AB41</f>
        <v>5</v>
      </c>
      <c r="AC13" s="58">
        <f>'11月'!AC41</f>
        <v>11</v>
      </c>
      <c r="AD13" s="58">
        <f>'11月'!AD41</f>
        <v>12</v>
      </c>
      <c r="AE13" s="58">
        <f>'11月'!AE41</f>
        <v>9</v>
      </c>
      <c r="AF13" s="58">
        <f>'11月'!AF41</f>
        <v>10</v>
      </c>
      <c r="AG13" s="58">
        <f>'11月'!AG41</f>
        <v>10</v>
      </c>
      <c r="AH13" s="58">
        <f>'11月'!AH41</f>
        <v>12</v>
      </c>
      <c r="AI13" s="58">
        <f>'11月'!AI41</f>
        <v>6</v>
      </c>
      <c r="AJ13" s="58">
        <f>'11月'!AJ41</f>
        <v>11</v>
      </c>
      <c r="AK13" s="58">
        <f>'11月'!AK41</f>
        <v>16</v>
      </c>
      <c r="AL13" s="58">
        <f>'11月'!AL41</f>
        <v>10</v>
      </c>
      <c r="AM13" s="58">
        <f>'11月'!AM41</f>
        <v>6</v>
      </c>
      <c r="AN13" s="58">
        <f>'11月'!AN41</f>
        <v>7</v>
      </c>
      <c r="AO13" s="58">
        <f>'11月'!AO41</f>
        <v>9</v>
      </c>
      <c r="AP13" s="58">
        <f>'11月'!AP41</f>
        <v>11</v>
      </c>
      <c r="AQ13" s="58">
        <f>'11月'!AQ41</f>
        <v>9</v>
      </c>
      <c r="AR13" s="58">
        <f>'11月'!AR41</f>
        <v>21</v>
      </c>
      <c r="AS13" s="58">
        <f>'11月'!AS41</f>
        <v>18</v>
      </c>
      <c r="AT13" s="58">
        <f>'11月'!AT41</f>
        <v>11</v>
      </c>
      <c r="AU13" s="58">
        <f>'11月'!AU41</f>
        <v>13</v>
      </c>
      <c r="AV13" s="58">
        <f>'11月'!AV41</f>
        <v>8</v>
      </c>
      <c r="AW13" s="58">
        <f>'11月'!AW41</f>
        <v>8</v>
      </c>
      <c r="AX13" s="58">
        <f>'11月'!AX41</f>
        <v>18</v>
      </c>
      <c r="AY13" s="58">
        <f>'11月'!AY41</f>
        <v>16</v>
      </c>
      <c r="AZ13" s="58">
        <f>'11月'!AZ41</f>
        <v>5</v>
      </c>
      <c r="BA13" s="58">
        <f>'11月'!BA41</f>
        <v>4</v>
      </c>
      <c r="BB13" s="58">
        <f>'11月'!BB41</f>
        <v>15</v>
      </c>
      <c r="BC13" s="58">
        <f>'11月'!BC41</f>
        <v>8</v>
      </c>
      <c r="BD13" s="58">
        <f>'11月'!BD41</f>
        <v>7</v>
      </c>
      <c r="BE13" s="58">
        <f>'11月'!BE41</f>
        <v>9</v>
      </c>
      <c r="BF13" s="58">
        <f>'11月'!BF41</f>
        <v>7</v>
      </c>
      <c r="BG13" s="58">
        <f>'11月'!BG41</f>
        <v>12</v>
      </c>
      <c r="BH13" s="58">
        <f>'11月'!BH41</f>
        <v>8</v>
      </c>
      <c r="BI13" s="58">
        <f>'11月'!BI41</f>
        <v>14</v>
      </c>
      <c r="BJ13" s="58">
        <f>'11月'!BJ41</f>
        <v>18</v>
      </c>
      <c r="BK13" s="58">
        <f>'11月'!BK41</f>
        <v>10</v>
      </c>
      <c r="BL13" s="58">
        <f>'11月'!BL41</f>
        <v>2</v>
      </c>
      <c r="BM13" s="58">
        <f>'11月'!BM41</f>
        <v>13</v>
      </c>
      <c r="BN13" s="58">
        <f>'11月'!BN41</f>
        <v>17</v>
      </c>
      <c r="BO13" s="58">
        <f>'11月'!BO41</f>
        <v>8</v>
      </c>
      <c r="BP13" s="58">
        <f>'11月'!BP41</f>
        <v>16</v>
      </c>
      <c r="BQ13" s="58">
        <f>'11月'!BQ41</f>
        <v>15</v>
      </c>
      <c r="BR13" s="58"/>
      <c r="BS13" s="58"/>
      <c r="BT13" s="58"/>
      <c r="BU13" s="58"/>
      <c r="BV13" s="58"/>
      <c r="BW13" s="58"/>
      <c r="BX13" s="59"/>
      <c r="BY13" s="67">
        <f t="shared" si="0"/>
        <v>21</v>
      </c>
      <c r="BZ13" s="63">
        <f t="shared" si="1"/>
        <v>1995</v>
      </c>
      <c r="CA13" s="61">
        <v>11</v>
      </c>
      <c r="CC13" s="66">
        <f t="shared" si="2"/>
        <v>43</v>
      </c>
    </row>
    <row r="14" spans="1:81" ht="11.25">
      <c r="A14" s="5">
        <v>12</v>
      </c>
      <c r="B14" s="43">
        <f>'12月'!B41</f>
        <v>5</v>
      </c>
      <c r="C14" s="43">
        <f>'12月'!C41</f>
        <v>9</v>
      </c>
      <c r="D14" s="43">
        <f>'12月'!D41</f>
        <v>16</v>
      </c>
      <c r="E14" s="43">
        <f>'12月'!E41</f>
        <v>26</v>
      </c>
      <c r="F14" s="43">
        <f>'12月'!F41</f>
        <v>10</v>
      </c>
      <c r="G14" s="43">
        <f>'12月'!G41</f>
        <v>7</v>
      </c>
      <c r="H14" s="43">
        <f>'12月'!H41</f>
        <v>16</v>
      </c>
      <c r="I14" s="43">
        <f>'12月'!I41</f>
        <v>17</v>
      </c>
      <c r="J14" s="43">
        <f>'12月'!J41</f>
        <v>13</v>
      </c>
      <c r="K14" s="43">
        <f>'12月'!K41</f>
        <v>14</v>
      </c>
      <c r="L14" s="43">
        <f>'12月'!L41</f>
        <v>15</v>
      </c>
      <c r="M14" s="43">
        <f>'12月'!M41</f>
        <v>15</v>
      </c>
      <c r="N14" s="43">
        <f>'12月'!N41</f>
        <v>21</v>
      </c>
      <c r="O14" s="43">
        <f>'12月'!O41</f>
        <v>17</v>
      </c>
      <c r="P14" s="43">
        <f>'12月'!P41</f>
        <v>20</v>
      </c>
      <c r="Q14" s="43">
        <f>'12月'!Q41</f>
        <v>11</v>
      </c>
      <c r="R14" s="43">
        <f>'12月'!R41</f>
        <v>23</v>
      </c>
      <c r="S14" s="43">
        <f>'12月'!S41</f>
        <v>19</v>
      </c>
      <c r="T14" s="43">
        <f>'12月'!T41</f>
        <v>17</v>
      </c>
      <c r="U14" s="43">
        <f>'12月'!U41</f>
        <v>12</v>
      </c>
      <c r="V14" s="43">
        <f>'12月'!V41</f>
        <v>24</v>
      </c>
      <c r="W14" s="43">
        <f>'12月'!W41</f>
        <v>12</v>
      </c>
      <c r="X14" s="43">
        <f>'12月'!X41</f>
        <v>15</v>
      </c>
      <c r="Y14" s="43">
        <f>'12月'!Y41</f>
        <v>23</v>
      </c>
      <c r="Z14" s="43">
        <f>'12月'!Z41</f>
        <v>16</v>
      </c>
      <c r="AA14" s="43">
        <f>'12月'!AA41</f>
        <v>18</v>
      </c>
      <c r="AB14" s="43">
        <f>'12月'!AB41</f>
        <v>20</v>
      </c>
      <c r="AC14" s="43">
        <f>'12月'!AC41</f>
        <v>18</v>
      </c>
      <c r="AD14" s="43">
        <f>'12月'!AD41</f>
        <v>23</v>
      </c>
      <c r="AE14" s="43">
        <f>'12月'!AE41</f>
        <v>10</v>
      </c>
      <c r="AF14" s="43">
        <f>'12月'!AF41</f>
        <v>22</v>
      </c>
      <c r="AG14" s="43">
        <f>'12月'!AG41</f>
        <v>17</v>
      </c>
      <c r="AH14" s="43">
        <f>'12月'!AH41</f>
        <v>18</v>
      </c>
      <c r="AI14" s="43">
        <f>'12月'!AI41</f>
        <v>18</v>
      </c>
      <c r="AJ14" s="43">
        <f>'12月'!AJ41</f>
        <v>12</v>
      </c>
      <c r="AK14" s="43">
        <f>'12月'!AK41</f>
        <v>20</v>
      </c>
      <c r="AL14" s="43">
        <f>'12月'!AL41</f>
        <v>20</v>
      </c>
      <c r="AM14" s="43">
        <f>'12月'!AM41</f>
        <v>20</v>
      </c>
      <c r="AN14" s="43">
        <f>'12月'!AN41</f>
        <v>13</v>
      </c>
      <c r="AO14" s="43">
        <f>'12月'!AO41</f>
        <v>17</v>
      </c>
      <c r="AP14" s="43">
        <f>'12月'!AP41</f>
        <v>16</v>
      </c>
      <c r="AQ14" s="43">
        <f>'12月'!AQ41</f>
        <v>21</v>
      </c>
      <c r="AR14" s="43">
        <f>'12月'!AR41</f>
        <v>28</v>
      </c>
      <c r="AS14" s="43">
        <f>'12月'!AS41</f>
        <v>18</v>
      </c>
      <c r="AT14" s="43">
        <f>'12月'!AT41</f>
        <v>15</v>
      </c>
      <c r="AU14" s="43">
        <f>'12月'!AU41</f>
        <v>17</v>
      </c>
      <c r="AV14" s="43">
        <f>'12月'!AV41</f>
        <v>21</v>
      </c>
      <c r="AW14" s="43">
        <f>'12月'!AW41</f>
        <v>24</v>
      </c>
      <c r="AX14" s="43">
        <f>'12月'!AX41</f>
        <v>24</v>
      </c>
      <c r="AY14" s="43">
        <f>'12月'!AY41</f>
        <v>11</v>
      </c>
      <c r="AZ14" s="43">
        <f>'12月'!AZ41</f>
        <v>20</v>
      </c>
      <c r="BA14" s="43">
        <f>'12月'!BA41</f>
        <v>18</v>
      </c>
      <c r="BB14" s="43">
        <f>'12月'!BB41</f>
        <v>27</v>
      </c>
      <c r="BC14" s="43">
        <f>'12月'!BC41</f>
        <v>17</v>
      </c>
      <c r="BD14" s="43">
        <f>'12月'!BD41</f>
        <v>16</v>
      </c>
      <c r="BE14" s="43">
        <f>'12月'!BE41</f>
        <v>8</v>
      </c>
      <c r="BF14" s="43">
        <f>'12月'!BF41</f>
        <v>23</v>
      </c>
      <c r="BG14" s="43">
        <f>'12月'!BG41</f>
        <v>15</v>
      </c>
      <c r="BH14" s="43">
        <f>'12月'!BH41</f>
        <v>21</v>
      </c>
      <c r="BI14" s="43">
        <f>'12月'!BI41</f>
        <v>23</v>
      </c>
      <c r="BJ14" s="43">
        <f>'12月'!BJ41</f>
        <v>23</v>
      </c>
      <c r="BK14" s="43">
        <f>'12月'!BK41</f>
        <v>24</v>
      </c>
      <c r="BL14" s="43">
        <f>'12月'!BL41</f>
        <v>17</v>
      </c>
      <c r="BM14" s="43">
        <f>'12月'!BM41</f>
        <v>25</v>
      </c>
      <c r="BN14" s="43">
        <f>'12月'!BN41</f>
        <v>23</v>
      </c>
      <c r="BO14" s="43">
        <f>'12月'!BO41</f>
        <v>21</v>
      </c>
      <c r="BP14" s="43">
        <f>'12月'!BP41</f>
        <v>15</v>
      </c>
      <c r="BQ14" s="43">
        <f>'12月'!BQ41</f>
        <v>18</v>
      </c>
      <c r="BR14" s="43"/>
      <c r="BS14" s="43"/>
      <c r="BT14" s="43"/>
      <c r="BU14" s="43"/>
      <c r="BV14" s="43"/>
      <c r="BW14" s="43"/>
      <c r="BX14" s="49"/>
      <c r="BY14" s="67">
        <f t="shared" si="0"/>
        <v>28</v>
      </c>
      <c r="BZ14" s="63">
        <f t="shared" si="1"/>
        <v>1995</v>
      </c>
      <c r="CA14" s="61">
        <v>12</v>
      </c>
      <c r="CC14" s="65">
        <f t="shared" si="2"/>
        <v>43</v>
      </c>
    </row>
    <row r="15" spans="1:81" ht="11.25">
      <c r="A15" s="1" t="s">
        <v>27</v>
      </c>
      <c r="B15" s="47">
        <f>SUM(B3:B14)</f>
        <v>39</v>
      </c>
      <c r="C15" s="47">
        <f aca="true" t="shared" si="3" ref="C15:BB15">SUM(C3:C14)</f>
        <v>62</v>
      </c>
      <c r="D15" s="47">
        <f t="shared" si="3"/>
        <v>89</v>
      </c>
      <c r="E15" s="47">
        <f t="shared" si="3"/>
        <v>91</v>
      </c>
      <c r="F15" s="47">
        <f t="shared" si="3"/>
        <v>101</v>
      </c>
      <c r="G15" s="47">
        <f t="shared" si="3"/>
        <v>82</v>
      </c>
      <c r="H15" s="47">
        <f t="shared" si="3"/>
        <v>77</v>
      </c>
      <c r="I15" s="47">
        <f t="shared" si="3"/>
        <v>92</v>
      </c>
      <c r="J15" s="47">
        <f t="shared" si="3"/>
        <v>102</v>
      </c>
      <c r="K15" s="47">
        <f t="shared" si="3"/>
        <v>108</v>
      </c>
      <c r="L15" s="47">
        <f t="shared" si="3"/>
        <v>96</v>
      </c>
      <c r="M15" s="47">
        <f t="shared" si="3"/>
        <v>83</v>
      </c>
      <c r="N15" s="47">
        <f t="shared" si="3"/>
        <v>131</v>
      </c>
      <c r="O15" s="47">
        <f t="shared" si="3"/>
        <v>113</v>
      </c>
      <c r="P15" s="47">
        <f t="shared" si="3"/>
        <v>109</v>
      </c>
      <c r="Q15" s="47">
        <f t="shared" si="3"/>
        <v>95</v>
      </c>
      <c r="R15" s="47">
        <f t="shared" si="3"/>
        <v>101</v>
      </c>
      <c r="S15" s="47">
        <f t="shared" si="3"/>
        <v>128</v>
      </c>
      <c r="T15" s="47">
        <f t="shared" si="3"/>
        <v>109</v>
      </c>
      <c r="U15" s="47">
        <f t="shared" si="3"/>
        <v>89</v>
      </c>
      <c r="V15" s="47">
        <f t="shared" si="3"/>
        <v>113</v>
      </c>
      <c r="W15" s="47">
        <f t="shared" si="3"/>
        <v>98</v>
      </c>
      <c r="X15" s="47">
        <f t="shared" si="3"/>
        <v>89</v>
      </c>
      <c r="Y15" s="47">
        <f t="shared" si="3"/>
        <v>111</v>
      </c>
      <c r="Z15" s="47">
        <f t="shared" si="3"/>
        <v>109</v>
      </c>
      <c r="AA15" s="47">
        <f t="shared" si="3"/>
        <v>121</v>
      </c>
      <c r="AB15" s="47">
        <f t="shared" si="3"/>
        <v>111</v>
      </c>
      <c r="AC15" s="47">
        <f t="shared" si="3"/>
        <v>117</v>
      </c>
      <c r="AD15" s="47">
        <f t="shared" si="3"/>
        <v>131</v>
      </c>
      <c r="AE15" s="47">
        <f t="shared" si="3"/>
        <v>108</v>
      </c>
      <c r="AF15" s="47">
        <f t="shared" si="3"/>
        <v>100</v>
      </c>
      <c r="AG15" s="47">
        <f t="shared" si="3"/>
        <v>99</v>
      </c>
      <c r="AH15" s="47">
        <f t="shared" si="3"/>
        <v>96</v>
      </c>
      <c r="AI15" s="47">
        <f t="shared" si="3"/>
        <v>105</v>
      </c>
      <c r="AJ15" s="47">
        <f t="shared" si="3"/>
        <v>98</v>
      </c>
      <c r="AK15" s="47">
        <f t="shared" si="3"/>
        <v>125</v>
      </c>
      <c r="AL15" s="47">
        <f t="shared" si="3"/>
        <v>93</v>
      </c>
      <c r="AM15" s="47">
        <f t="shared" si="3"/>
        <v>93</v>
      </c>
      <c r="AN15" s="47">
        <f t="shared" si="3"/>
        <v>102</v>
      </c>
      <c r="AO15" s="47">
        <f t="shared" si="3"/>
        <v>101</v>
      </c>
      <c r="AP15" s="47">
        <f t="shared" si="3"/>
        <v>114</v>
      </c>
      <c r="AQ15" s="47">
        <f t="shared" si="3"/>
        <v>117</v>
      </c>
      <c r="AR15" s="47">
        <f t="shared" si="3"/>
        <v>128</v>
      </c>
      <c r="AS15" s="47">
        <f t="shared" si="3"/>
        <v>123</v>
      </c>
      <c r="AT15" s="47">
        <f t="shared" si="3"/>
        <v>123</v>
      </c>
      <c r="AU15" s="47">
        <f t="shared" si="3"/>
        <v>97</v>
      </c>
      <c r="AV15" s="47">
        <f t="shared" si="3"/>
        <v>114</v>
      </c>
      <c r="AW15" s="47">
        <f t="shared" si="3"/>
        <v>123</v>
      </c>
      <c r="AX15" s="47">
        <f t="shared" si="3"/>
        <v>136</v>
      </c>
      <c r="AY15" s="47">
        <f t="shared" si="3"/>
        <v>118</v>
      </c>
      <c r="AZ15" s="47">
        <f t="shared" si="3"/>
        <v>94</v>
      </c>
      <c r="BA15" s="47">
        <f t="shared" si="3"/>
        <v>112</v>
      </c>
      <c r="BB15" s="47">
        <f t="shared" si="3"/>
        <v>124</v>
      </c>
      <c r="BC15" s="47">
        <f aca="true" t="shared" si="4" ref="BC15:BI15">SUM(BC3:BC14)</f>
        <v>100</v>
      </c>
      <c r="BD15" s="47">
        <f t="shared" si="4"/>
        <v>106</v>
      </c>
      <c r="BE15" s="47">
        <f t="shared" si="4"/>
        <v>85</v>
      </c>
      <c r="BF15" s="47">
        <f t="shared" si="4"/>
        <v>103</v>
      </c>
      <c r="BG15" s="47">
        <f t="shared" si="4"/>
        <v>93</v>
      </c>
      <c r="BH15" s="47">
        <f t="shared" si="4"/>
        <v>118</v>
      </c>
      <c r="BI15" s="47">
        <f t="shared" si="4"/>
        <v>121</v>
      </c>
      <c r="BJ15" s="47">
        <f aca="true" t="shared" si="5" ref="BJ15:BP15">SUM(BJ3:BJ14)</f>
        <v>129</v>
      </c>
      <c r="BK15" s="47">
        <f t="shared" si="5"/>
        <v>139</v>
      </c>
      <c r="BL15" s="47">
        <f t="shared" si="5"/>
        <v>103</v>
      </c>
      <c r="BM15" s="47">
        <f t="shared" si="5"/>
        <v>120</v>
      </c>
      <c r="BN15" s="47">
        <f t="shared" si="5"/>
        <v>143</v>
      </c>
      <c r="BO15" s="47">
        <f t="shared" si="5"/>
        <v>128</v>
      </c>
      <c r="BP15" s="47">
        <f t="shared" si="5"/>
        <v>138</v>
      </c>
      <c r="BQ15" s="47">
        <f>SUM(BQ3:BQ14)</f>
        <v>111</v>
      </c>
      <c r="BR15" s="47"/>
      <c r="BS15" s="47"/>
      <c r="BT15" s="47"/>
      <c r="BU15" s="47"/>
      <c r="BV15" s="47"/>
      <c r="BW15" s="47"/>
      <c r="BX15" s="49"/>
      <c r="BY15" s="68">
        <f t="shared" si="0"/>
        <v>143</v>
      </c>
      <c r="BZ15" s="64">
        <f t="shared" si="1"/>
        <v>2017</v>
      </c>
      <c r="CC15" s="65">
        <f t="shared" si="2"/>
        <v>65</v>
      </c>
    </row>
    <row r="16" ht="10.5">
      <c r="BZ16"/>
    </row>
    <row r="17" spans="77:78" ht="10.5">
      <c r="BY17" t="s">
        <v>30</v>
      </c>
      <c r="BZ17"/>
    </row>
    <row r="18" spans="77:78" ht="11.25" thickBot="1">
      <c r="BY18"/>
      <c r="BZ18" t="s">
        <v>28</v>
      </c>
    </row>
    <row r="19" spans="77:79" ht="11.25" thickBot="1">
      <c r="BY19" s="73" t="s">
        <v>29</v>
      </c>
      <c r="BZ19" s="72" t="s">
        <v>34</v>
      </c>
      <c r="CA19" s="74" t="s">
        <v>35</v>
      </c>
    </row>
  </sheetData>
  <sheetProtection/>
  <conditionalFormatting sqref="B3:BW14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P8" sqref="P8"/>
    </sheetView>
  </sheetViews>
  <sheetFormatPr defaultColWidth="6.75390625" defaultRowHeight="12"/>
  <sheetData>
    <row r="1" ht="10.5">
      <c r="A1" t="s">
        <v>37</v>
      </c>
    </row>
    <row r="2" ht="11.25" thickBot="1">
      <c r="A2" t="s">
        <v>39</v>
      </c>
    </row>
    <row r="3" spans="1:13" ht="11.25">
      <c r="A3" s="85" t="s">
        <v>38</v>
      </c>
      <c r="B3" s="86">
        <v>1</v>
      </c>
      <c r="C3" s="86">
        <v>2</v>
      </c>
      <c r="D3" s="86">
        <v>3</v>
      </c>
      <c r="E3" s="86">
        <v>4</v>
      </c>
      <c r="F3" s="86">
        <v>5</v>
      </c>
      <c r="G3" s="86">
        <v>6</v>
      </c>
      <c r="H3" s="86">
        <v>7</v>
      </c>
      <c r="I3" s="86">
        <v>8</v>
      </c>
      <c r="J3" s="86">
        <v>9</v>
      </c>
      <c r="K3" s="86">
        <v>10</v>
      </c>
      <c r="L3" s="86">
        <v>11</v>
      </c>
      <c r="M3" s="86">
        <v>12</v>
      </c>
    </row>
    <row r="4" spans="1:13" ht="11.25">
      <c r="A4" s="83">
        <v>1</v>
      </c>
      <c r="B4" s="43">
        <f>'1月'!B45</f>
        <v>8</v>
      </c>
      <c r="C4" s="43">
        <f>'2月'!B45</f>
        <v>12</v>
      </c>
      <c r="D4" s="43">
        <f>'3月'!B45</f>
        <v>13</v>
      </c>
      <c r="E4" s="43">
        <f>'4月'!B45</f>
        <v>10</v>
      </c>
      <c r="F4" s="43">
        <f>'5月'!B45</f>
        <v>17</v>
      </c>
      <c r="G4" s="43">
        <f>'6月'!B45</f>
        <v>13.9</v>
      </c>
      <c r="H4" s="43">
        <f>'7月'!B45</f>
        <v>31.4</v>
      </c>
      <c r="I4" s="43">
        <f>'8月'!B45</f>
        <v>26.9</v>
      </c>
      <c r="J4" s="43">
        <f>'9月'!B45</f>
        <v>23</v>
      </c>
      <c r="K4" s="43">
        <f>'10月'!B45</f>
        <v>15.3</v>
      </c>
      <c r="L4" s="43">
        <f>'11月'!B45</f>
        <v>16</v>
      </c>
      <c r="M4" s="43">
        <f>'12月'!B45</f>
        <v>15</v>
      </c>
    </row>
    <row r="5" spans="1:13" ht="11.25">
      <c r="A5" s="83">
        <v>2</v>
      </c>
      <c r="B5" s="43">
        <f>'1月'!B46</f>
        <v>11.7</v>
      </c>
      <c r="C5" s="43">
        <f>'2月'!B46</f>
        <v>12</v>
      </c>
      <c r="D5" s="43">
        <f>'3月'!B46</f>
        <v>13</v>
      </c>
      <c r="E5" s="43">
        <f>'4月'!B46</f>
        <v>10.2</v>
      </c>
      <c r="F5" s="43">
        <f>'5月'!B46</f>
        <v>17</v>
      </c>
      <c r="G5" s="43">
        <f>'6月'!B46</f>
        <v>14</v>
      </c>
      <c r="H5" s="43">
        <f>'7月'!B46</f>
        <v>34</v>
      </c>
      <c r="I5" s="43">
        <f>'8月'!B46</f>
        <v>30</v>
      </c>
      <c r="J5" s="43">
        <f>'9月'!B46</f>
        <v>28</v>
      </c>
      <c r="K5" s="43">
        <f>'10月'!B46</f>
        <v>20</v>
      </c>
      <c r="L5" s="43">
        <f>'11月'!B46</f>
        <v>17.8</v>
      </c>
      <c r="M5" s="43">
        <f>'12月'!B46</f>
        <v>17</v>
      </c>
    </row>
    <row r="6" spans="1:13" ht="11.25">
      <c r="A6" s="83">
        <v>3</v>
      </c>
      <c r="B6" s="43">
        <f>'1月'!B47</f>
        <v>12</v>
      </c>
      <c r="C6" s="43">
        <f>'2月'!B47</f>
        <v>12.7</v>
      </c>
      <c r="D6" s="43">
        <f>'3月'!B47</f>
        <v>14</v>
      </c>
      <c r="E6" s="43">
        <f>'4月'!B47</f>
        <v>11</v>
      </c>
      <c r="F6" s="43">
        <f>'5月'!B47</f>
        <v>18</v>
      </c>
      <c r="G6" s="43">
        <f>'6月'!B47</f>
        <v>22</v>
      </c>
      <c r="H6" s="43">
        <f>'7月'!B47</f>
        <v>34</v>
      </c>
      <c r="I6" s="43">
        <f>'8月'!B47</f>
        <v>31.6</v>
      </c>
      <c r="J6" s="43">
        <f>'9月'!B47</f>
        <v>29</v>
      </c>
      <c r="K6" s="43">
        <f>'10月'!B47</f>
        <v>21</v>
      </c>
      <c r="L6" s="43">
        <f>'11月'!B47</f>
        <v>18.1</v>
      </c>
      <c r="M6" s="43">
        <f>'12月'!B47</f>
        <v>17</v>
      </c>
    </row>
    <row r="7" spans="1:13" ht="11.25">
      <c r="A7" s="83">
        <v>4</v>
      </c>
      <c r="B7" s="43">
        <f>'1月'!B48</f>
        <v>13.6</v>
      </c>
      <c r="C7" s="43">
        <f>'2月'!B48</f>
        <v>12.8</v>
      </c>
      <c r="D7" s="43">
        <f>'3月'!B48</f>
        <v>14</v>
      </c>
      <c r="E7" s="43">
        <f>'4月'!B48</f>
        <v>12</v>
      </c>
      <c r="F7" s="43">
        <f>'5月'!B48</f>
        <v>18</v>
      </c>
      <c r="G7" s="43">
        <f>'6月'!B48</f>
        <v>22.1</v>
      </c>
      <c r="H7" s="43">
        <f>'7月'!B48</f>
        <v>34</v>
      </c>
      <c r="I7" s="43">
        <f>'8月'!B48</f>
        <v>33.2</v>
      </c>
      <c r="J7" s="43">
        <f>'9月'!B48</f>
        <v>30</v>
      </c>
      <c r="K7" s="43">
        <f>'10月'!B48</f>
        <v>22</v>
      </c>
      <c r="L7" s="43">
        <f>'11月'!B48</f>
        <v>18.5</v>
      </c>
      <c r="M7" s="43">
        <f>'12月'!B48</f>
        <v>18</v>
      </c>
    </row>
    <row r="8" spans="1:13" ht="12" thickBot="1">
      <c r="A8" s="87">
        <v>5</v>
      </c>
      <c r="B8" s="88">
        <f>'1月'!B49</f>
        <v>15</v>
      </c>
      <c r="C8" s="88">
        <f>'2月'!B49</f>
        <v>12.9</v>
      </c>
      <c r="D8" s="88">
        <f>'3月'!B49</f>
        <v>14</v>
      </c>
      <c r="E8" s="88">
        <f>'4月'!B49</f>
        <v>13</v>
      </c>
      <c r="F8" s="88">
        <f>'5月'!B49</f>
        <v>19</v>
      </c>
      <c r="G8" s="88">
        <f>'6月'!B49</f>
        <v>24.6</v>
      </c>
      <c r="H8" s="88">
        <f>'7月'!B49</f>
        <v>34.4</v>
      </c>
      <c r="I8" s="88">
        <f>'8月'!B49</f>
        <v>34</v>
      </c>
      <c r="J8" s="88">
        <f>'9月'!B49</f>
        <v>31.3</v>
      </c>
      <c r="K8" s="88">
        <f>'10月'!B49</f>
        <v>23.4</v>
      </c>
      <c r="L8" s="88">
        <f>'11月'!B49</f>
        <v>19</v>
      </c>
      <c r="M8" s="88">
        <f>'12月'!B49</f>
        <v>18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BF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/>
      <c r="C3" s="43">
        <v>26</v>
      </c>
      <c r="D3" s="43">
        <v>29</v>
      </c>
      <c r="E3" s="43">
        <v>13</v>
      </c>
      <c r="F3" s="43">
        <v>25</v>
      </c>
      <c r="G3" s="43">
        <v>30</v>
      </c>
      <c r="H3" s="43">
        <v>25</v>
      </c>
      <c r="I3" s="43">
        <v>48</v>
      </c>
      <c r="J3" s="44">
        <v>28</v>
      </c>
      <c r="K3" s="43">
        <v>40</v>
      </c>
      <c r="L3" s="43">
        <v>39</v>
      </c>
      <c r="M3" s="43">
        <v>30</v>
      </c>
      <c r="N3" s="43">
        <v>26</v>
      </c>
      <c r="O3" s="43">
        <v>26</v>
      </c>
      <c r="P3" s="43">
        <v>31</v>
      </c>
      <c r="Q3" s="43">
        <v>31</v>
      </c>
      <c r="R3" s="43">
        <v>39</v>
      </c>
      <c r="S3" s="43">
        <v>15</v>
      </c>
      <c r="T3" s="43">
        <v>19</v>
      </c>
      <c r="U3" s="43">
        <v>80</v>
      </c>
      <c r="V3" s="43">
        <v>31</v>
      </c>
      <c r="W3" s="43">
        <v>28</v>
      </c>
      <c r="X3" s="43">
        <v>42</v>
      </c>
      <c r="Y3" s="43">
        <v>58</v>
      </c>
      <c r="Z3" s="43">
        <v>20</v>
      </c>
      <c r="AA3" s="43">
        <v>20</v>
      </c>
      <c r="AB3" s="43">
        <v>70</v>
      </c>
      <c r="AC3" s="43">
        <v>17</v>
      </c>
      <c r="AD3" s="43">
        <v>56</v>
      </c>
      <c r="AE3" s="43">
        <v>27</v>
      </c>
      <c r="AF3" s="43">
        <v>56</v>
      </c>
      <c r="AG3" s="43">
        <v>54</v>
      </c>
      <c r="AH3" s="43">
        <v>24</v>
      </c>
      <c r="AI3" s="43">
        <v>39</v>
      </c>
      <c r="AJ3" s="43">
        <v>22</v>
      </c>
      <c r="AK3" s="43">
        <v>29</v>
      </c>
      <c r="AL3" s="43">
        <v>59</v>
      </c>
      <c r="AM3" s="43">
        <v>67</v>
      </c>
      <c r="AN3" s="43">
        <v>25</v>
      </c>
      <c r="AO3" s="43">
        <v>49</v>
      </c>
      <c r="AP3" s="43">
        <v>27</v>
      </c>
      <c r="AQ3" s="43">
        <v>31</v>
      </c>
      <c r="AR3" s="43">
        <v>25</v>
      </c>
      <c r="AS3" s="43">
        <v>31</v>
      </c>
      <c r="AT3" s="43">
        <v>22.3</v>
      </c>
      <c r="AU3" s="43">
        <v>30.7</v>
      </c>
      <c r="AV3" s="43">
        <v>30.7</v>
      </c>
      <c r="AW3" s="43">
        <v>28.6</v>
      </c>
      <c r="AX3" s="43">
        <v>48.1</v>
      </c>
      <c r="AY3" s="43">
        <v>24.2</v>
      </c>
      <c r="AZ3" s="43">
        <v>24.8</v>
      </c>
      <c r="BA3" s="43">
        <v>29.9</v>
      </c>
      <c r="BB3" s="43">
        <v>26.1</v>
      </c>
      <c r="BC3" s="43">
        <v>62.6</v>
      </c>
      <c r="BD3" s="43">
        <v>20.9</v>
      </c>
      <c r="BE3" s="43">
        <v>23.3</v>
      </c>
      <c r="BF3" s="43">
        <v>34</v>
      </c>
      <c r="BG3" s="43">
        <v>48.6</v>
      </c>
      <c r="BH3" s="43">
        <v>23.9</v>
      </c>
      <c r="BI3" s="43">
        <v>25.4</v>
      </c>
      <c r="BJ3" s="43">
        <v>27.8</v>
      </c>
      <c r="BK3" s="43">
        <v>48</v>
      </c>
      <c r="BL3" s="43">
        <v>22.7</v>
      </c>
      <c r="BM3" s="43">
        <v>38.4</v>
      </c>
      <c r="BN3" s="43">
        <v>37.1</v>
      </c>
      <c r="BO3" s="43">
        <v>47.5</v>
      </c>
      <c r="BP3" s="43">
        <v>19.7</v>
      </c>
      <c r="BQ3" s="43">
        <v>23.5</v>
      </c>
      <c r="BR3" s="43"/>
      <c r="BS3" s="43"/>
      <c r="BT3" s="43"/>
      <c r="BU3" s="43"/>
      <c r="BV3" s="43"/>
      <c r="BW3" s="43"/>
      <c r="BY3" s="9">
        <f>MAX(B3:BW3)</f>
        <v>80</v>
      </c>
      <c r="BZ3" s="9">
        <f aca="true" t="shared" si="0" ref="BZ3:BZ31">AVERAGE(T3:AW3)</f>
        <v>37.276666666666664</v>
      </c>
      <c r="CA3" s="9">
        <f aca="true" t="shared" si="1" ref="CA3:CA31">AVERAGE(AD3:BG3)</f>
        <v>35.86</v>
      </c>
      <c r="CB3" s="9">
        <f>AVERAGE(AN3:BQ3)</f>
        <v>31.89333333333333</v>
      </c>
      <c r="CC3" s="37">
        <f>MIN(B3:BW3)</f>
        <v>13</v>
      </c>
    </row>
    <row r="4" spans="1:81" ht="11.25">
      <c r="A4" s="5">
        <v>2</v>
      </c>
      <c r="B4" s="43"/>
      <c r="C4" s="43">
        <v>26</v>
      </c>
      <c r="D4" s="43">
        <v>57</v>
      </c>
      <c r="E4" s="43">
        <v>22</v>
      </c>
      <c r="F4" s="43">
        <v>20</v>
      </c>
      <c r="G4" s="43">
        <v>53</v>
      </c>
      <c r="H4" s="43">
        <v>55</v>
      </c>
      <c r="I4" s="43">
        <v>50</v>
      </c>
      <c r="J4" s="44">
        <v>29</v>
      </c>
      <c r="K4" s="43">
        <v>39</v>
      </c>
      <c r="L4" s="43">
        <v>45</v>
      </c>
      <c r="M4" s="43">
        <v>24</v>
      </c>
      <c r="N4" s="43">
        <v>24</v>
      </c>
      <c r="O4" s="43">
        <v>48</v>
      </c>
      <c r="P4" s="43">
        <v>31</v>
      </c>
      <c r="Q4" s="43">
        <v>23</v>
      </c>
      <c r="R4" s="43">
        <v>55</v>
      </c>
      <c r="S4" s="43">
        <v>24</v>
      </c>
      <c r="T4" s="43">
        <v>23</v>
      </c>
      <c r="U4" s="43">
        <v>72</v>
      </c>
      <c r="V4" s="43">
        <v>25</v>
      </c>
      <c r="W4" s="43">
        <v>30</v>
      </c>
      <c r="X4" s="43">
        <v>38</v>
      </c>
      <c r="Y4" s="43">
        <v>41</v>
      </c>
      <c r="Z4" s="43">
        <v>23</v>
      </c>
      <c r="AA4" s="43">
        <v>23</v>
      </c>
      <c r="AB4" s="43">
        <v>18</v>
      </c>
      <c r="AC4" s="43">
        <v>19</v>
      </c>
      <c r="AD4" s="43">
        <v>27</v>
      </c>
      <c r="AE4" s="43">
        <v>19</v>
      </c>
      <c r="AF4" s="43">
        <v>70</v>
      </c>
      <c r="AG4" s="43">
        <v>32</v>
      </c>
      <c r="AH4" s="43">
        <v>29</v>
      </c>
      <c r="AI4" s="43">
        <v>42</v>
      </c>
      <c r="AJ4" s="43">
        <v>43</v>
      </c>
      <c r="AK4" s="43">
        <v>29</v>
      </c>
      <c r="AL4" s="43">
        <v>26</v>
      </c>
      <c r="AM4" s="43">
        <v>51</v>
      </c>
      <c r="AN4" s="43">
        <v>29</v>
      </c>
      <c r="AO4" s="43">
        <v>38</v>
      </c>
      <c r="AP4" s="43">
        <v>24</v>
      </c>
      <c r="AQ4" s="43">
        <v>18</v>
      </c>
      <c r="AR4" s="43">
        <v>31</v>
      </c>
      <c r="AS4" s="43">
        <v>18</v>
      </c>
      <c r="AT4" s="43">
        <v>27.1</v>
      </c>
      <c r="AU4" s="43">
        <v>31.7</v>
      </c>
      <c r="AV4" s="43">
        <v>46</v>
      </c>
      <c r="AW4" s="43">
        <v>24.7</v>
      </c>
      <c r="AX4" s="43">
        <v>36.1</v>
      </c>
      <c r="AY4" s="43">
        <v>37.7</v>
      </c>
      <c r="AZ4" s="43">
        <v>37</v>
      </c>
      <c r="BA4" s="43">
        <v>62.2</v>
      </c>
      <c r="BB4" s="43">
        <v>26.8</v>
      </c>
      <c r="BC4" s="43">
        <v>37.8</v>
      </c>
      <c r="BD4" s="43">
        <v>23.1</v>
      </c>
      <c r="BE4" s="43">
        <v>31.9</v>
      </c>
      <c r="BF4" s="43">
        <v>33.1</v>
      </c>
      <c r="BG4" s="43">
        <v>47.5</v>
      </c>
      <c r="BH4" s="43">
        <v>32</v>
      </c>
      <c r="BI4" s="43">
        <v>16.5</v>
      </c>
      <c r="BJ4" s="43">
        <v>43.1</v>
      </c>
      <c r="BK4" s="43">
        <v>53.9</v>
      </c>
      <c r="BL4" s="43">
        <v>23.3</v>
      </c>
      <c r="BM4" s="43">
        <v>38.4</v>
      </c>
      <c r="BN4" s="43">
        <v>21.2</v>
      </c>
      <c r="BO4" s="43">
        <v>57.9</v>
      </c>
      <c r="BP4" s="43">
        <v>23.3</v>
      </c>
      <c r="BQ4" s="43">
        <v>24.2</v>
      </c>
      <c r="BR4" s="43"/>
      <c r="BS4" s="43"/>
      <c r="BT4" s="43"/>
      <c r="BU4" s="43"/>
      <c r="BV4" s="43"/>
      <c r="BW4" s="43"/>
      <c r="BY4" s="9">
        <f aca="true" t="shared" si="2" ref="BY4:BY31">AVERAGE(J4:AM4)</f>
        <v>34.06666666666667</v>
      </c>
      <c r="BZ4" s="9">
        <f t="shared" si="0"/>
        <v>32.25000000000001</v>
      </c>
      <c r="CA4" s="9">
        <f t="shared" si="1"/>
        <v>34.290000000000006</v>
      </c>
      <c r="CB4" s="9">
        <f aca="true" t="shared" si="3" ref="CB4:CB31">AVERAGE(AN4:BQ4)</f>
        <v>33.15</v>
      </c>
      <c r="CC4" s="37">
        <f aca="true" t="shared" si="4" ref="CC4:CC31">MIN(B4:BW4)</f>
        <v>16.5</v>
      </c>
    </row>
    <row r="5" spans="1:81" ht="11.25">
      <c r="A5" s="5">
        <v>3</v>
      </c>
      <c r="B5" s="43"/>
      <c r="C5" s="43">
        <v>24</v>
      </c>
      <c r="D5" s="43">
        <v>26</v>
      </c>
      <c r="E5" s="43">
        <v>33</v>
      </c>
      <c r="F5" s="43">
        <v>48</v>
      </c>
      <c r="G5" s="43">
        <v>27</v>
      </c>
      <c r="H5" s="43">
        <v>36</v>
      </c>
      <c r="I5" s="43">
        <v>48</v>
      </c>
      <c r="J5" s="44">
        <v>21</v>
      </c>
      <c r="K5" s="43">
        <v>44</v>
      </c>
      <c r="L5" s="43">
        <v>51</v>
      </c>
      <c r="M5" s="43">
        <v>26</v>
      </c>
      <c r="N5" s="43">
        <v>38</v>
      </c>
      <c r="O5" s="43">
        <v>52</v>
      </c>
      <c r="P5" s="43">
        <v>54</v>
      </c>
      <c r="Q5" s="43">
        <v>18</v>
      </c>
      <c r="R5" s="43">
        <v>40</v>
      </c>
      <c r="S5" s="43">
        <v>15</v>
      </c>
      <c r="T5" s="43">
        <v>23</v>
      </c>
      <c r="U5" s="43">
        <v>40</v>
      </c>
      <c r="V5" s="43">
        <v>28</v>
      </c>
      <c r="W5" s="43">
        <v>26</v>
      </c>
      <c r="X5" s="43">
        <v>43</v>
      </c>
      <c r="Y5" s="43">
        <v>24</v>
      </c>
      <c r="Z5" s="43">
        <v>19</v>
      </c>
      <c r="AA5" s="43">
        <v>28</v>
      </c>
      <c r="AB5" s="43">
        <v>37</v>
      </c>
      <c r="AC5" s="43">
        <v>21</v>
      </c>
      <c r="AD5" s="43">
        <v>40</v>
      </c>
      <c r="AE5" s="43">
        <v>31</v>
      </c>
      <c r="AF5" s="43">
        <v>38</v>
      </c>
      <c r="AG5" s="43">
        <v>33</v>
      </c>
      <c r="AH5" s="43">
        <v>43</v>
      </c>
      <c r="AI5" s="43">
        <v>24</v>
      </c>
      <c r="AJ5" s="43">
        <v>71</v>
      </c>
      <c r="AK5" s="43">
        <v>26</v>
      </c>
      <c r="AL5" s="43">
        <v>26</v>
      </c>
      <c r="AM5" s="43">
        <v>47</v>
      </c>
      <c r="AN5" s="43">
        <v>26</v>
      </c>
      <c r="AO5" s="43">
        <v>36</v>
      </c>
      <c r="AP5" s="43">
        <v>26</v>
      </c>
      <c r="AQ5" s="43">
        <v>25</v>
      </c>
      <c r="AR5" s="43">
        <v>29</v>
      </c>
      <c r="AS5" s="43">
        <v>25</v>
      </c>
      <c r="AT5" s="43">
        <v>35.2</v>
      </c>
      <c r="AU5" s="43">
        <v>48.5</v>
      </c>
      <c r="AV5" s="43">
        <v>30.2</v>
      </c>
      <c r="AW5" s="43">
        <v>38.3</v>
      </c>
      <c r="AX5" s="43">
        <v>20.7</v>
      </c>
      <c r="AY5" s="43">
        <v>44.7</v>
      </c>
      <c r="AZ5" s="43">
        <v>39.9</v>
      </c>
      <c r="BA5" s="43">
        <v>54.6</v>
      </c>
      <c r="BB5" s="43">
        <v>28</v>
      </c>
      <c r="BC5" s="43">
        <v>32.9</v>
      </c>
      <c r="BD5" s="43">
        <v>22.8</v>
      </c>
      <c r="BE5" s="43">
        <v>67.2</v>
      </c>
      <c r="BF5" s="43">
        <v>41</v>
      </c>
      <c r="BG5" s="43">
        <v>33</v>
      </c>
      <c r="BH5" s="43">
        <v>37.7</v>
      </c>
      <c r="BI5" s="43">
        <v>23.7</v>
      </c>
      <c r="BJ5" s="43">
        <v>21.9</v>
      </c>
      <c r="BK5" s="43">
        <v>43.2</v>
      </c>
      <c r="BL5" s="43">
        <v>24.3</v>
      </c>
      <c r="BM5" s="43">
        <v>39.4</v>
      </c>
      <c r="BN5" s="43">
        <v>24.3</v>
      </c>
      <c r="BO5" s="43">
        <v>32.3</v>
      </c>
      <c r="BP5" s="43">
        <v>48.5</v>
      </c>
      <c r="BQ5" s="43">
        <v>43.2</v>
      </c>
      <c r="BR5" s="43"/>
      <c r="BS5" s="43"/>
      <c r="BT5" s="43"/>
      <c r="BU5" s="43"/>
      <c r="BV5" s="43"/>
      <c r="BW5" s="43"/>
      <c r="BY5" s="9">
        <f t="shared" si="2"/>
        <v>34.233333333333334</v>
      </c>
      <c r="BZ5" s="9">
        <f t="shared" si="0"/>
        <v>32.906666666666666</v>
      </c>
      <c r="CA5" s="9">
        <f t="shared" si="1"/>
        <v>36.1</v>
      </c>
      <c r="CB5" s="9">
        <f t="shared" si="3"/>
        <v>34.75</v>
      </c>
      <c r="CC5" s="37">
        <f t="shared" si="4"/>
        <v>15</v>
      </c>
    </row>
    <row r="6" spans="1:81" ht="11.25">
      <c r="A6" s="5">
        <v>4</v>
      </c>
      <c r="B6" s="43"/>
      <c r="C6" s="43">
        <v>40</v>
      </c>
      <c r="D6" s="43">
        <v>53</v>
      </c>
      <c r="E6" s="43">
        <v>55</v>
      </c>
      <c r="F6" s="43">
        <v>57</v>
      </c>
      <c r="G6" s="43">
        <v>30</v>
      </c>
      <c r="H6" s="43">
        <v>42</v>
      </c>
      <c r="I6" s="43">
        <v>34</v>
      </c>
      <c r="J6" s="44">
        <v>27</v>
      </c>
      <c r="K6" s="43">
        <v>39</v>
      </c>
      <c r="L6" s="43">
        <v>55</v>
      </c>
      <c r="M6" s="43">
        <v>20</v>
      </c>
      <c r="N6" s="43">
        <v>22</v>
      </c>
      <c r="O6" s="43">
        <v>27</v>
      </c>
      <c r="P6" s="43">
        <v>33</v>
      </c>
      <c r="Q6" s="43">
        <v>21</v>
      </c>
      <c r="R6" s="43">
        <v>45</v>
      </c>
      <c r="S6" s="43">
        <v>30</v>
      </c>
      <c r="T6" s="43">
        <v>15</v>
      </c>
      <c r="U6" s="43">
        <v>50</v>
      </c>
      <c r="V6" s="43">
        <v>38</v>
      </c>
      <c r="W6" s="43">
        <v>45</v>
      </c>
      <c r="X6" s="43">
        <v>59</v>
      </c>
      <c r="Y6" s="43">
        <v>35</v>
      </c>
      <c r="Z6" s="43">
        <v>28</v>
      </c>
      <c r="AA6" s="43">
        <v>19</v>
      </c>
      <c r="AB6" s="43">
        <v>23</v>
      </c>
      <c r="AC6" s="43">
        <v>24</v>
      </c>
      <c r="AD6" s="43">
        <v>22</v>
      </c>
      <c r="AE6" s="43">
        <v>33</v>
      </c>
      <c r="AF6" s="43">
        <v>35</v>
      </c>
      <c r="AG6" s="43">
        <v>24</v>
      </c>
      <c r="AH6" s="43">
        <v>31</v>
      </c>
      <c r="AI6" s="43">
        <v>39</v>
      </c>
      <c r="AJ6" s="43">
        <v>34</v>
      </c>
      <c r="AK6" s="43">
        <v>22</v>
      </c>
      <c r="AL6" s="43">
        <v>27</v>
      </c>
      <c r="AM6" s="43">
        <v>57</v>
      </c>
      <c r="AN6" s="43">
        <v>22</v>
      </c>
      <c r="AO6" s="43">
        <v>42</v>
      </c>
      <c r="AP6" s="43">
        <v>27</v>
      </c>
      <c r="AQ6" s="43">
        <v>34</v>
      </c>
      <c r="AR6" s="43">
        <v>30</v>
      </c>
      <c r="AS6" s="43">
        <v>34</v>
      </c>
      <c r="AT6" s="43">
        <v>25.7</v>
      </c>
      <c r="AU6" s="43">
        <v>23.7</v>
      </c>
      <c r="AV6" s="43">
        <v>27.2</v>
      </c>
      <c r="AW6" s="43">
        <v>34.5</v>
      </c>
      <c r="AX6" s="43">
        <v>28.8</v>
      </c>
      <c r="AY6" s="43">
        <v>47.9</v>
      </c>
      <c r="AZ6" s="43">
        <v>44.1</v>
      </c>
      <c r="BA6" s="43">
        <v>31.7</v>
      </c>
      <c r="BB6" s="43">
        <v>25.6</v>
      </c>
      <c r="BC6" s="43">
        <v>26.1</v>
      </c>
      <c r="BD6" s="43">
        <v>21.8</v>
      </c>
      <c r="BE6" s="43">
        <v>45.1</v>
      </c>
      <c r="BF6" s="43">
        <v>46.2</v>
      </c>
      <c r="BG6" s="43">
        <v>35.8</v>
      </c>
      <c r="BH6" s="43">
        <v>35.8</v>
      </c>
      <c r="BI6" s="43">
        <v>20.7</v>
      </c>
      <c r="BJ6" s="43">
        <v>44.4</v>
      </c>
      <c r="BK6" s="43">
        <v>49.5</v>
      </c>
      <c r="BL6" s="43">
        <v>40</v>
      </c>
      <c r="BM6" s="43">
        <v>31.9</v>
      </c>
      <c r="BN6" s="43">
        <v>24.2</v>
      </c>
      <c r="BO6" s="43">
        <v>32.2</v>
      </c>
      <c r="BP6" s="43">
        <v>20.3</v>
      </c>
      <c r="BQ6" s="43">
        <v>27.3</v>
      </c>
      <c r="BR6" s="43"/>
      <c r="BS6" s="43"/>
      <c r="BT6" s="43"/>
      <c r="BU6" s="43"/>
      <c r="BV6" s="43"/>
      <c r="BW6" s="43"/>
      <c r="BY6" s="9">
        <f t="shared" si="2"/>
        <v>32.63333333333333</v>
      </c>
      <c r="BZ6" s="9">
        <f t="shared" si="0"/>
        <v>32.00333333333334</v>
      </c>
      <c r="CA6" s="9">
        <f t="shared" si="1"/>
        <v>32.57333333333334</v>
      </c>
      <c r="CB6" s="9">
        <f t="shared" si="3"/>
        <v>32.65</v>
      </c>
      <c r="CC6" s="37">
        <f t="shared" si="4"/>
        <v>15</v>
      </c>
    </row>
    <row r="7" spans="1:81" ht="11.25">
      <c r="A7" s="5">
        <v>5</v>
      </c>
      <c r="B7" s="43"/>
      <c r="C7" s="43">
        <v>43</v>
      </c>
      <c r="D7" s="43">
        <v>22</v>
      </c>
      <c r="E7" s="43">
        <v>35</v>
      </c>
      <c r="F7" s="43">
        <v>58</v>
      </c>
      <c r="G7" s="43">
        <v>41</v>
      </c>
      <c r="H7" s="43">
        <v>47</v>
      </c>
      <c r="I7" s="43">
        <v>38</v>
      </c>
      <c r="J7" s="44">
        <v>40</v>
      </c>
      <c r="K7" s="43">
        <v>29</v>
      </c>
      <c r="L7" s="43">
        <v>34</v>
      </c>
      <c r="M7" s="43">
        <v>30</v>
      </c>
      <c r="N7" s="43">
        <v>34</v>
      </c>
      <c r="O7" s="43">
        <v>21</v>
      </c>
      <c r="P7" s="43">
        <v>34</v>
      </c>
      <c r="Q7" s="43">
        <v>27</v>
      </c>
      <c r="R7" s="43">
        <v>32</v>
      </c>
      <c r="S7" s="43">
        <v>33</v>
      </c>
      <c r="T7" s="43">
        <v>25</v>
      </c>
      <c r="U7" s="43">
        <v>38</v>
      </c>
      <c r="V7" s="43">
        <v>62</v>
      </c>
      <c r="W7" s="43">
        <v>53</v>
      </c>
      <c r="X7" s="43">
        <v>35</v>
      </c>
      <c r="Y7" s="43">
        <v>57</v>
      </c>
      <c r="Z7" s="43">
        <v>15</v>
      </c>
      <c r="AA7" s="43">
        <v>27</v>
      </c>
      <c r="AB7" s="43">
        <v>38</v>
      </c>
      <c r="AC7" s="43">
        <v>29</v>
      </c>
      <c r="AD7" s="43">
        <v>36</v>
      </c>
      <c r="AE7" s="43">
        <v>28</v>
      </c>
      <c r="AF7" s="43">
        <v>30</v>
      </c>
      <c r="AG7" s="43">
        <v>32</v>
      </c>
      <c r="AH7" s="43">
        <v>59</v>
      </c>
      <c r="AI7" s="43">
        <v>20</v>
      </c>
      <c r="AJ7" s="43">
        <v>32</v>
      </c>
      <c r="AK7" s="43">
        <v>28</v>
      </c>
      <c r="AL7" s="43">
        <v>26</v>
      </c>
      <c r="AM7" s="43">
        <v>59</v>
      </c>
      <c r="AN7" s="43">
        <v>22</v>
      </c>
      <c r="AO7" s="43">
        <v>40</v>
      </c>
      <c r="AP7" s="43">
        <v>35</v>
      </c>
      <c r="AQ7" s="43">
        <v>55</v>
      </c>
      <c r="AR7" s="43">
        <v>46</v>
      </c>
      <c r="AS7" s="43">
        <v>55</v>
      </c>
      <c r="AT7" s="43">
        <v>27.8</v>
      </c>
      <c r="AU7" s="43">
        <v>30</v>
      </c>
      <c r="AV7" s="43">
        <v>29.5</v>
      </c>
      <c r="AW7" s="43">
        <v>30.2</v>
      </c>
      <c r="AX7" s="43">
        <v>33.1</v>
      </c>
      <c r="AY7" s="43">
        <v>51</v>
      </c>
      <c r="AZ7" s="43">
        <v>52.2</v>
      </c>
      <c r="BA7" s="43">
        <v>32.4</v>
      </c>
      <c r="BB7" s="43">
        <v>24.4</v>
      </c>
      <c r="BC7" s="43">
        <v>22.3</v>
      </c>
      <c r="BD7" s="43">
        <v>39</v>
      </c>
      <c r="BE7" s="43">
        <v>31.4</v>
      </c>
      <c r="BF7" s="43">
        <v>53.9</v>
      </c>
      <c r="BG7" s="43">
        <v>21.4</v>
      </c>
      <c r="BH7" s="43">
        <v>46.5</v>
      </c>
      <c r="BI7" s="43">
        <v>41.3</v>
      </c>
      <c r="BJ7" s="43">
        <v>20.8</v>
      </c>
      <c r="BK7" s="43">
        <v>28.4</v>
      </c>
      <c r="BL7" s="43">
        <v>64.1</v>
      </c>
      <c r="BM7" s="43">
        <v>45.5</v>
      </c>
      <c r="BN7" s="43">
        <v>46.9</v>
      </c>
      <c r="BO7" s="43">
        <v>22.5</v>
      </c>
      <c r="BP7" s="43">
        <v>34.5</v>
      </c>
      <c r="BQ7" s="43">
        <v>24.4</v>
      </c>
      <c r="BR7" s="43"/>
      <c r="BS7" s="43"/>
      <c r="BT7" s="43"/>
      <c r="BU7" s="43"/>
      <c r="BV7" s="43"/>
      <c r="BW7" s="43"/>
      <c r="BY7" s="9">
        <f t="shared" si="2"/>
        <v>34.766666666666666</v>
      </c>
      <c r="BZ7" s="9">
        <f t="shared" si="0"/>
        <v>36.65</v>
      </c>
      <c r="CA7" s="9">
        <f t="shared" si="1"/>
        <v>36.053333333333335</v>
      </c>
      <c r="CB7" s="9">
        <f t="shared" si="3"/>
        <v>36.88333333333333</v>
      </c>
      <c r="CC7" s="37">
        <f t="shared" si="4"/>
        <v>15</v>
      </c>
    </row>
    <row r="8" spans="1:81" ht="11.25">
      <c r="A8" s="5">
        <v>6</v>
      </c>
      <c r="B8" s="43"/>
      <c r="C8" s="43">
        <v>45</v>
      </c>
      <c r="D8" s="43">
        <v>39</v>
      </c>
      <c r="E8" s="43">
        <v>21</v>
      </c>
      <c r="F8" s="43">
        <v>52</v>
      </c>
      <c r="G8" s="43">
        <v>45</v>
      </c>
      <c r="H8" s="43">
        <v>49</v>
      </c>
      <c r="I8" s="43">
        <v>52</v>
      </c>
      <c r="J8" s="44">
        <v>57</v>
      </c>
      <c r="K8" s="43">
        <v>28</v>
      </c>
      <c r="L8" s="43">
        <v>33</v>
      </c>
      <c r="M8" s="43">
        <v>31</v>
      </c>
      <c r="N8" s="43">
        <v>34</v>
      </c>
      <c r="O8" s="43">
        <v>33</v>
      </c>
      <c r="P8" s="43">
        <v>34</v>
      </c>
      <c r="Q8" s="43">
        <v>26</v>
      </c>
      <c r="R8" s="43">
        <v>29</v>
      </c>
      <c r="S8" s="43">
        <v>22</v>
      </c>
      <c r="T8" s="43">
        <v>19</v>
      </c>
      <c r="U8" s="43">
        <v>43</v>
      </c>
      <c r="V8" s="43">
        <v>56</v>
      </c>
      <c r="W8" s="43">
        <v>63</v>
      </c>
      <c r="X8" s="43">
        <v>49</v>
      </c>
      <c r="Y8" s="43">
        <v>45</v>
      </c>
      <c r="Z8" s="43">
        <v>26</v>
      </c>
      <c r="AA8" s="43">
        <v>32</v>
      </c>
      <c r="AB8" s="43">
        <v>25</v>
      </c>
      <c r="AC8" s="43">
        <v>21</v>
      </c>
      <c r="AD8" s="43">
        <v>29</v>
      </c>
      <c r="AE8" s="43">
        <v>31</v>
      </c>
      <c r="AF8" s="43">
        <v>55</v>
      </c>
      <c r="AG8" s="43">
        <v>31</v>
      </c>
      <c r="AH8" s="43">
        <v>67</v>
      </c>
      <c r="AI8" s="43">
        <v>21</v>
      </c>
      <c r="AJ8" s="43">
        <v>34</v>
      </c>
      <c r="AK8" s="43">
        <v>47</v>
      </c>
      <c r="AL8" s="43">
        <v>26</v>
      </c>
      <c r="AM8" s="43">
        <v>50</v>
      </c>
      <c r="AN8" s="43">
        <v>30</v>
      </c>
      <c r="AO8" s="43">
        <v>45</v>
      </c>
      <c r="AP8" s="43">
        <v>23</v>
      </c>
      <c r="AQ8" s="43">
        <v>26</v>
      </c>
      <c r="AR8" s="43">
        <v>39</v>
      </c>
      <c r="AS8" s="43">
        <v>26</v>
      </c>
      <c r="AT8" s="43">
        <v>50.1</v>
      </c>
      <c r="AU8" s="43">
        <v>23.4</v>
      </c>
      <c r="AV8" s="43">
        <v>22.4</v>
      </c>
      <c r="AW8" s="43">
        <v>55</v>
      </c>
      <c r="AX8" s="43">
        <v>52.8</v>
      </c>
      <c r="AY8" s="43">
        <v>62.9</v>
      </c>
      <c r="AZ8" s="43">
        <v>24.6</v>
      </c>
      <c r="BA8" s="43">
        <v>26</v>
      </c>
      <c r="BB8" s="43">
        <v>26</v>
      </c>
      <c r="BC8" s="43">
        <v>31.6</v>
      </c>
      <c r="BD8" s="43">
        <v>30.1</v>
      </c>
      <c r="BE8" s="43">
        <v>51.8</v>
      </c>
      <c r="BF8" s="43">
        <v>27.2</v>
      </c>
      <c r="BG8" s="43">
        <v>33.2</v>
      </c>
      <c r="BH8" s="43">
        <v>45.8</v>
      </c>
      <c r="BI8" s="43">
        <v>59.9</v>
      </c>
      <c r="BJ8" s="43">
        <v>35.4</v>
      </c>
      <c r="BK8" s="43">
        <v>27.4</v>
      </c>
      <c r="BL8" s="43">
        <v>40.8</v>
      </c>
      <c r="BM8" s="43">
        <v>55.5</v>
      </c>
      <c r="BN8" s="43">
        <v>21.1</v>
      </c>
      <c r="BO8" s="43">
        <v>13.1</v>
      </c>
      <c r="BP8" s="43">
        <v>40.8</v>
      </c>
      <c r="BQ8" s="43">
        <v>17.9</v>
      </c>
      <c r="BR8" s="43"/>
      <c r="BS8" s="43"/>
      <c r="BT8" s="43"/>
      <c r="BU8" s="43"/>
      <c r="BV8" s="43"/>
      <c r="BW8" s="43"/>
      <c r="BY8" s="9">
        <f t="shared" si="2"/>
        <v>36.56666666666667</v>
      </c>
      <c r="BZ8" s="9">
        <f t="shared" si="0"/>
        <v>36.99666666666667</v>
      </c>
      <c r="CA8" s="9">
        <f t="shared" si="1"/>
        <v>36.57000000000001</v>
      </c>
      <c r="CB8" s="9">
        <f t="shared" si="3"/>
        <v>35.46000000000001</v>
      </c>
      <c r="CC8" s="37">
        <f t="shared" si="4"/>
        <v>13.1</v>
      </c>
    </row>
    <row r="9" spans="1:81" ht="11.25">
      <c r="A9" s="5">
        <v>7</v>
      </c>
      <c r="B9" s="43"/>
      <c r="C9" s="43">
        <v>40</v>
      </c>
      <c r="D9" s="43">
        <v>48</v>
      </c>
      <c r="E9" s="43">
        <v>27</v>
      </c>
      <c r="F9" s="43">
        <v>63</v>
      </c>
      <c r="G9" s="43">
        <v>53</v>
      </c>
      <c r="H9" s="43">
        <v>45</v>
      </c>
      <c r="I9" s="43">
        <v>22</v>
      </c>
      <c r="J9" s="44">
        <v>39</v>
      </c>
      <c r="K9" s="43">
        <v>21</v>
      </c>
      <c r="L9" s="43">
        <v>31</v>
      </c>
      <c r="M9" s="43">
        <v>49</v>
      </c>
      <c r="N9" s="43">
        <v>22</v>
      </c>
      <c r="O9" s="43">
        <v>24</v>
      </c>
      <c r="P9" s="43">
        <v>43</v>
      </c>
      <c r="Q9" s="43">
        <v>16</v>
      </c>
      <c r="R9" s="43">
        <v>27</v>
      </c>
      <c r="S9" s="43">
        <v>36</v>
      </c>
      <c r="T9" s="43">
        <v>33</v>
      </c>
      <c r="U9" s="43">
        <v>47</v>
      </c>
      <c r="V9" s="43">
        <v>23</v>
      </c>
      <c r="W9" s="43">
        <v>54</v>
      </c>
      <c r="X9" s="43">
        <v>62</v>
      </c>
      <c r="Y9" s="43">
        <v>22</v>
      </c>
      <c r="Z9" s="43">
        <v>21</v>
      </c>
      <c r="AA9" s="43">
        <v>24</v>
      </c>
      <c r="AB9" s="43">
        <v>26</v>
      </c>
      <c r="AC9" s="43">
        <v>25</v>
      </c>
      <c r="AD9" s="43">
        <v>45</v>
      </c>
      <c r="AE9" s="43">
        <v>18</v>
      </c>
      <c r="AF9" s="43">
        <v>33</v>
      </c>
      <c r="AG9" s="43">
        <v>23</v>
      </c>
      <c r="AH9" s="43">
        <v>47</v>
      </c>
      <c r="AI9" s="43">
        <v>22</v>
      </c>
      <c r="AJ9" s="43">
        <v>57</v>
      </c>
      <c r="AK9" s="43">
        <v>29</v>
      </c>
      <c r="AL9" s="43">
        <v>37</v>
      </c>
      <c r="AM9" s="43">
        <v>46</v>
      </c>
      <c r="AN9" s="43">
        <v>23</v>
      </c>
      <c r="AO9" s="43">
        <v>28</v>
      </c>
      <c r="AP9" s="43">
        <v>38</v>
      </c>
      <c r="AQ9" s="43">
        <v>25</v>
      </c>
      <c r="AR9" s="43">
        <v>25</v>
      </c>
      <c r="AS9" s="43">
        <v>25</v>
      </c>
      <c r="AT9" s="43">
        <v>32.7</v>
      </c>
      <c r="AU9" s="43">
        <v>53</v>
      </c>
      <c r="AV9" s="43">
        <v>22.3</v>
      </c>
      <c r="AW9" s="43">
        <v>20.3</v>
      </c>
      <c r="AX9" s="43">
        <v>59.8</v>
      </c>
      <c r="AY9" s="43">
        <v>37.2</v>
      </c>
      <c r="AZ9" s="43">
        <v>27.3</v>
      </c>
      <c r="BA9" s="43">
        <v>26.6</v>
      </c>
      <c r="BB9" s="43">
        <v>38.8</v>
      </c>
      <c r="BC9" s="43">
        <v>79.6</v>
      </c>
      <c r="BD9" s="43">
        <v>19.2</v>
      </c>
      <c r="BE9" s="43">
        <v>31.7</v>
      </c>
      <c r="BF9" s="43">
        <v>38.3</v>
      </c>
      <c r="BG9" s="43">
        <v>21.9</v>
      </c>
      <c r="BH9" s="43">
        <v>25.7</v>
      </c>
      <c r="BI9" s="43">
        <v>83</v>
      </c>
      <c r="BJ9" s="43">
        <v>48.3</v>
      </c>
      <c r="BK9" s="43">
        <v>23.3</v>
      </c>
      <c r="BL9" s="43">
        <v>43.3</v>
      </c>
      <c r="BM9" s="43">
        <v>34.3</v>
      </c>
      <c r="BN9" s="43">
        <v>19.3</v>
      </c>
      <c r="BO9" s="43">
        <v>12.9</v>
      </c>
      <c r="BP9" s="43">
        <v>46.4</v>
      </c>
      <c r="BQ9" s="43">
        <v>19</v>
      </c>
      <c r="BR9" s="43"/>
      <c r="BS9" s="43"/>
      <c r="BT9" s="43"/>
      <c r="BU9" s="43"/>
      <c r="BV9" s="43"/>
      <c r="BW9" s="43"/>
      <c r="BY9" s="9">
        <f t="shared" si="2"/>
        <v>33.4</v>
      </c>
      <c r="BZ9" s="9">
        <f t="shared" si="0"/>
        <v>32.876666666666665</v>
      </c>
      <c r="CA9" s="9">
        <f t="shared" si="1"/>
        <v>34.32333333333334</v>
      </c>
      <c r="CB9" s="9">
        <f t="shared" si="3"/>
        <v>34.273333333333326</v>
      </c>
      <c r="CC9" s="37">
        <f t="shared" si="4"/>
        <v>12.9</v>
      </c>
    </row>
    <row r="10" spans="1:81" ht="11.25">
      <c r="A10" s="5">
        <v>8</v>
      </c>
      <c r="B10" s="43"/>
      <c r="C10" s="43">
        <v>36</v>
      </c>
      <c r="D10" s="43">
        <v>25</v>
      </c>
      <c r="E10" s="43">
        <v>30</v>
      </c>
      <c r="F10" s="43">
        <v>51</v>
      </c>
      <c r="G10" s="43">
        <v>44</v>
      </c>
      <c r="H10" s="43">
        <v>46</v>
      </c>
      <c r="I10" s="43">
        <v>53</v>
      </c>
      <c r="J10" s="44">
        <v>31</v>
      </c>
      <c r="K10" s="43">
        <v>35</v>
      </c>
      <c r="L10" s="43">
        <v>43</v>
      </c>
      <c r="M10" s="43">
        <v>60</v>
      </c>
      <c r="N10" s="43">
        <v>41</v>
      </c>
      <c r="O10" s="43">
        <v>21</v>
      </c>
      <c r="P10" s="43">
        <v>54</v>
      </c>
      <c r="Q10" s="43">
        <v>26</v>
      </c>
      <c r="R10" s="43">
        <v>53</v>
      </c>
      <c r="S10" s="43">
        <v>41</v>
      </c>
      <c r="T10" s="43">
        <v>21</v>
      </c>
      <c r="U10" s="43">
        <v>29</v>
      </c>
      <c r="V10" s="43">
        <v>22</v>
      </c>
      <c r="W10" s="43">
        <v>44</v>
      </c>
      <c r="X10" s="43">
        <v>27</v>
      </c>
      <c r="Y10" s="43">
        <v>43</v>
      </c>
      <c r="Z10" s="43">
        <v>30</v>
      </c>
      <c r="AA10" s="43">
        <v>17</v>
      </c>
      <c r="AB10" s="43">
        <v>34</v>
      </c>
      <c r="AC10" s="43">
        <v>22</v>
      </c>
      <c r="AD10" s="43">
        <v>26</v>
      </c>
      <c r="AE10" s="43">
        <v>22</v>
      </c>
      <c r="AF10" s="43">
        <v>38</v>
      </c>
      <c r="AG10" s="43">
        <v>22</v>
      </c>
      <c r="AH10" s="43">
        <v>57</v>
      </c>
      <c r="AI10" s="43">
        <v>47</v>
      </c>
      <c r="AJ10" s="43">
        <v>25</v>
      </c>
      <c r="AK10" s="43">
        <v>28</v>
      </c>
      <c r="AL10" s="43">
        <v>46</v>
      </c>
      <c r="AM10" s="43">
        <v>43</v>
      </c>
      <c r="AN10" s="43">
        <v>37</v>
      </c>
      <c r="AO10" s="43">
        <v>38</v>
      </c>
      <c r="AP10" s="43">
        <v>26</v>
      </c>
      <c r="AQ10" s="43">
        <v>42</v>
      </c>
      <c r="AR10" s="43">
        <v>24</v>
      </c>
      <c r="AS10" s="43">
        <v>42</v>
      </c>
      <c r="AT10" s="43">
        <v>51.8</v>
      </c>
      <c r="AU10" s="43">
        <v>33.3</v>
      </c>
      <c r="AV10" s="43">
        <v>22.8</v>
      </c>
      <c r="AW10" s="43">
        <v>47.6</v>
      </c>
      <c r="AX10" s="43">
        <v>43.1</v>
      </c>
      <c r="AY10" s="43">
        <v>25.3</v>
      </c>
      <c r="AZ10" s="43">
        <v>35.7</v>
      </c>
      <c r="BA10" s="43">
        <v>20.7</v>
      </c>
      <c r="BB10" s="43">
        <v>67.9</v>
      </c>
      <c r="BC10" s="43">
        <v>46.8</v>
      </c>
      <c r="BD10" s="43">
        <v>23.1</v>
      </c>
      <c r="BE10" s="43">
        <v>29.1</v>
      </c>
      <c r="BF10" s="43">
        <v>21.8</v>
      </c>
      <c r="BG10" s="43">
        <v>30.2</v>
      </c>
      <c r="BH10" s="43">
        <v>33.7</v>
      </c>
      <c r="BI10" s="43">
        <v>36.6</v>
      </c>
      <c r="BJ10" s="43">
        <v>19.2</v>
      </c>
      <c r="BK10" s="43">
        <v>42.7</v>
      </c>
      <c r="BL10" s="43">
        <v>72.3</v>
      </c>
      <c r="BM10" s="43">
        <v>50.6</v>
      </c>
      <c r="BN10" s="43">
        <v>26.6</v>
      </c>
      <c r="BO10" s="43">
        <v>19.2</v>
      </c>
      <c r="BP10" s="43">
        <v>19.3</v>
      </c>
      <c r="BQ10" s="43">
        <v>28</v>
      </c>
      <c r="BR10" s="43"/>
      <c r="BS10" s="43"/>
      <c r="BT10" s="43"/>
      <c r="BU10" s="43"/>
      <c r="BV10" s="43"/>
      <c r="BW10" s="43"/>
      <c r="BY10" s="9">
        <f t="shared" si="2"/>
        <v>34.93333333333333</v>
      </c>
      <c r="BZ10" s="9">
        <f t="shared" si="0"/>
        <v>33.58333333333333</v>
      </c>
      <c r="CA10" s="9">
        <f t="shared" si="1"/>
        <v>35.406666666666666</v>
      </c>
      <c r="CB10" s="9">
        <f t="shared" si="3"/>
        <v>35.213333333333345</v>
      </c>
      <c r="CC10" s="37">
        <f t="shared" si="4"/>
        <v>17</v>
      </c>
    </row>
    <row r="11" spans="1:81" ht="11.25">
      <c r="A11" s="5">
        <v>9</v>
      </c>
      <c r="B11" s="43"/>
      <c r="C11" s="43">
        <v>46</v>
      </c>
      <c r="D11" s="43">
        <v>42</v>
      </c>
      <c r="E11" s="43">
        <v>37</v>
      </c>
      <c r="F11" s="43">
        <v>71</v>
      </c>
      <c r="G11" s="43">
        <v>31</v>
      </c>
      <c r="H11" s="43">
        <v>61</v>
      </c>
      <c r="I11" s="43">
        <v>42</v>
      </c>
      <c r="J11" s="44">
        <v>28</v>
      </c>
      <c r="K11" s="43">
        <v>54</v>
      </c>
      <c r="L11" s="43">
        <v>37</v>
      </c>
      <c r="M11" s="43">
        <v>59</v>
      </c>
      <c r="N11" s="43">
        <v>45</v>
      </c>
      <c r="O11" s="43">
        <v>22</v>
      </c>
      <c r="P11" s="43">
        <v>66</v>
      </c>
      <c r="Q11" s="43">
        <v>20</v>
      </c>
      <c r="R11" s="43">
        <v>26</v>
      </c>
      <c r="S11" s="43">
        <v>16</v>
      </c>
      <c r="T11" s="43">
        <v>23</v>
      </c>
      <c r="U11" s="43">
        <v>43</v>
      </c>
      <c r="V11" s="43">
        <v>23</v>
      </c>
      <c r="W11" s="43">
        <v>34</v>
      </c>
      <c r="X11" s="43">
        <v>26</v>
      </c>
      <c r="Y11" s="43">
        <v>28</v>
      </c>
      <c r="Z11" s="43">
        <v>36</v>
      </c>
      <c r="AA11" s="43">
        <v>28</v>
      </c>
      <c r="AB11" s="43">
        <v>36</v>
      </c>
      <c r="AC11" s="43">
        <v>20</v>
      </c>
      <c r="AD11" s="43">
        <v>33</v>
      </c>
      <c r="AE11" s="43">
        <v>24</v>
      </c>
      <c r="AF11" s="43">
        <v>28</v>
      </c>
      <c r="AG11" s="43">
        <v>27</v>
      </c>
      <c r="AH11" s="43">
        <v>85</v>
      </c>
      <c r="AI11" s="43">
        <v>22</v>
      </c>
      <c r="AJ11" s="43">
        <v>48</v>
      </c>
      <c r="AK11" s="43">
        <v>33</v>
      </c>
      <c r="AL11" s="43">
        <v>72</v>
      </c>
      <c r="AM11" s="43">
        <v>44</v>
      </c>
      <c r="AN11" s="43">
        <v>28</v>
      </c>
      <c r="AO11" s="43">
        <v>39</v>
      </c>
      <c r="AP11" s="43">
        <v>28</v>
      </c>
      <c r="AQ11" s="43">
        <v>63</v>
      </c>
      <c r="AR11" s="43">
        <v>50</v>
      </c>
      <c r="AS11" s="43">
        <v>63</v>
      </c>
      <c r="AT11" s="43">
        <v>40.9</v>
      </c>
      <c r="AU11" s="43">
        <v>24.5</v>
      </c>
      <c r="AV11" s="43">
        <v>37.8</v>
      </c>
      <c r="AW11" s="43">
        <v>28.1</v>
      </c>
      <c r="AX11" s="43">
        <v>37.8</v>
      </c>
      <c r="AY11" s="43">
        <v>25.8</v>
      </c>
      <c r="AZ11" s="43">
        <v>46.2</v>
      </c>
      <c r="BA11" s="43">
        <v>28.9</v>
      </c>
      <c r="BB11" s="43">
        <v>50.5</v>
      </c>
      <c r="BC11" s="43">
        <v>24.6</v>
      </c>
      <c r="BD11" s="43">
        <v>38.4</v>
      </c>
      <c r="BE11" s="43">
        <v>39.5</v>
      </c>
      <c r="BF11" s="43">
        <v>35.4</v>
      </c>
      <c r="BG11" s="43">
        <v>34</v>
      </c>
      <c r="BH11" s="43">
        <v>61.9</v>
      </c>
      <c r="BI11" s="43">
        <v>23.3</v>
      </c>
      <c r="BJ11" s="43">
        <v>27.4</v>
      </c>
      <c r="BK11" s="43">
        <v>46.8</v>
      </c>
      <c r="BL11" s="43">
        <v>17.9</v>
      </c>
      <c r="BM11" s="43">
        <v>21.5</v>
      </c>
      <c r="BN11" s="43">
        <v>49.8</v>
      </c>
      <c r="BO11" s="43">
        <v>18.5</v>
      </c>
      <c r="BP11" s="43">
        <v>38.1</v>
      </c>
      <c r="BQ11" s="43">
        <v>15.5</v>
      </c>
      <c r="BR11" s="43"/>
      <c r="BS11" s="43"/>
      <c r="BT11" s="43"/>
      <c r="BU11" s="43"/>
      <c r="BV11" s="43"/>
      <c r="BW11" s="43"/>
      <c r="BY11" s="9">
        <f t="shared" si="2"/>
        <v>36.2</v>
      </c>
      <c r="BZ11" s="9">
        <f t="shared" si="0"/>
        <v>37.17666666666666</v>
      </c>
      <c r="CA11" s="9">
        <f t="shared" si="1"/>
        <v>39.31333333333334</v>
      </c>
      <c r="CB11" s="9">
        <f t="shared" si="3"/>
        <v>36.136666666666656</v>
      </c>
      <c r="CC11" s="37">
        <f t="shared" si="4"/>
        <v>15.5</v>
      </c>
    </row>
    <row r="12" spans="1:81" ht="11.25">
      <c r="A12" s="5">
        <v>10</v>
      </c>
      <c r="B12" s="43"/>
      <c r="C12" s="43">
        <v>38</v>
      </c>
      <c r="D12" s="43">
        <v>47</v>
      </c>
      <c r="E12" s="43">
        <v>17</v>
      </c>
      <c r="F12" s="43">
        <v>54</v>
      </c>
      <c r="G12" s="43">
        <v>51</v>
      </c>
      <c r="H12" s="43">
        <v>32</v>
      </c>
      <c r="I12" s="43">
        <v>32</v>
      </c>
      <c r="J12" s="44">
        <v>26</v>
      </c>
      <c r="K12" s="43">
        <v>47</v>
      </c>
      <c r="L12" s="43">
        <v>40</v>
      </c>
      <c r="M12" s="43">
        <v>80</v>
      </c>
      <c r="N12" s="43">
        <v>41</v>
      </c>
      <c r="O12" s="43">
        <v>40</v>
      </c>
      <c r="P12" s="43">
        <v>64</v>
      </c>
      <c r="Q12" s="43">
        <v>23</v>
      </c>
      <c r="R12" s="43">
        <v>43</v>
      </c>
      <c r="S12" s="43">
        <v>24</v>
      </c>
      <c r="T12" s="43">
        <v>19</v>
      </c>
      <c r="U12" s="43">
        <v>56</v>
      </c>
      <c r="V12" s="43">
        <v>15</v>
      </c>
      <c r="W12" s="43">
        <v>23</v>
      </c>
      <c r="X12" s="43">
        <v>29</v>
      </c>
      <c r="Y12" s="43">
        <v>49</v>
      </c>
      <c r="Z12" s="43">
        <v>55</v>
      </c>
      <c r="AA12" s="43">
        <v>78</v>
      </c>
      <c r="AB12" s="43">
        <v>62</v>
      </c>
      <c r="AC12" s="43">
        <v>23</v>
      </c>
      <c r="AD12" s="43">
        <v>31</v>
      </c>
      <c r="AE12" s="43">
        <v>21</v>
      </c>
      <c r="AF12" s="43">
        <v>31</v>
      </c>
      <c r="AG12" s="43">
        <v>23</v>
      </c>
      <c r="AH12" s="43">
        <v>50</v>
      </c>
      <c r="AI12" s="43">
        <v>39</v>
      </c>
      <c r="AJ12" s="43">
        <v>31</v>
      </c>
      <c r="AK12" s="43">
        <v>21</v>
      </c>
      <c r="AL12" s="43">
        <v>55</v>
      </c>
      <c r="AM12" s="43">
        <v>38</v>
      </c>
      <c r="AN12" s="43">
        <v>56</v>
      </c>
      <c r="AO12" s="43">
        <v>37</v>
      </c>
      <c r="AP12" s="43">
        <v>24</v>
      </c>
      <c r="AQ12" s="43">
        <v>22</v>
      </c>
      <c r="AR12" s="43">
        <v>27</v>
      </c>
      <c r="AS12" s="43">
        <v>22</v>
      </c>
      <c r="AT12" s="43">
        <v>38.1</v>
      </c>
      <c r="AU12" s="43">
        <v>33.5</v>
      </c>
      <c r="AV12" s="43">
        <v>19.1</v>
      </c>
      <c r="AW12" s="43">
        <v>25.5</v>
      </c>
      <c r="AX12" s="43">
        <v>23.2</v>
      </c>
      <c r="AY12" s="43">
        <v>30.6</v>
      </c>
      <c r="AZ12" s="43">
        <v>45.9</v>
      </c>
      <c r="BA12" s="43">
        <v>39.7</v>
      </c>
      <c r="BB12" s="43">
        <v>34.9</v>
      </c>
      <c r="BC12" s="43">
        <v>25</v>
      </c>
      <c r="BD12" s="43">
        <v>70.9</v>
      </c>
      <c r="BE12" s="43">
        <v>41.6</v>
      </c>
      <c r="BF12" s="43">
        <v>37.6</v>
      </c>
      <c r="BG12" s="43">
        <v>63.1</v>
      </c>
      <c r="BH12" s="43">
        <v>27.3</v>
      </c>
      <c r="BI12" s="43">
        <v>27.4</v>
      </c>
      <c r="BJ12" s="43">
        <v>22.5</v>
      </c>
      <c r="BK12" s="43">
        <v>37.8</v>
      </c>
      <c r="BL12" s="43">
        <v>23.1</v>
      </c>
      <c r="BM12" s="43">
        <v>20.2</v>
      </c>
      <c r="BN12" s="43">
        <v>26.7</v>
      </c>
      <c r="BO12" s="43">
        <v>28</v>
      </c>
      <c r="BP12" s="43">
        <v>21.6</v>
      </c>
      <c r="BQ12" s="43">
        <v>36.3</v>
      </c>
      <c r="BR12" s="43"/>
      <c r="BS12" s="43"/>
      <c r="BT12" s="43"/>
      <c r="BU12" s="43"/>
      <c r="BV12" s="43"/>
      <c r="BW12" s="43"/>
      <c r="BY12" s="9">
        <f t="shared" si="2"/>
        <v>39.233333333333334</v>
      </c>
      <c r="BZ12" s="9">
        <f t="shared" si="0"/>
        <v>35.10666666666667</v>
      </c>
      <c r="CA12" s="9">
        <f t="shared" si="1"/>
        <v>35.223333333333336</v>
      </c>
      <c r="CB12" s="9">
        <f t="shared" si="3"/>
        <v>32.92</v>
      </c>
      <c r="CC12" s="37">
        <f t="shared" si="4"/>
        <v>15</v>
      </c>
    </row>
    <row r="13" spans="1:81" ht="11.25">
      <c r="A13" s="6">
        <v>11</v>
      </c>
      <c r="B13" s="45"/>
      <c r="C13" s="45">
        <v>47</v>
      </c>
      <c r="D13" s="45">
        <v>22</v>
      </c>
      <c r="E13" s="45">
        <v>18</v>
      </c>
      <c r="F13" s="45">
        <v>15</v>
      </c>
      <c r="G13" s="45">
        <v>64</v>
      </c>
      <c r="H13" s="45">
        <v>28</v>
      </c>
      <c r="I13" s="45">
        <v>25</v>
      </c>
      <c r="J13" s="46">
        <v>40</v>
      </c>
      <c r="K13" s="45">
        <v>19</v>
      </c>
      <c r="L13" s="45">
        <v>66</v>
      </c>
      <c r="M13" s="45">
        <v>78</v>
      </c>
      <c r="N13" s="45">
        <v>50</v>
      </c>
      <c r="O13" s="45">
        <v>25</v>
      </c>
      <c r="P13" s="45">
        <v>49</v>
      </c>
      <c r="Q13" s="45">
        <v>31</v>
      </c>
      <c r="R13" s="45">
        <v>43</v>
      </c>
      <c r="S13" s="45">
        <v>21</v>
      </c>
      <c r="T13" s="45">
        <v>22</v>
      </c>
      <c r="U13" s="45">
        <v>59</v>
      </c>
      <c r="V13" s="45">
        <v>20</v>
      </c>
      <c r="W13" s="45">
        <v>26</v>
      </c>
      <c r="X13" s="45">
        <v>17</v>
      </c>
      <c r="Y13" s="45">
        <v>21</v>
      </c>
      <c r="Z13" s="45">
        <v>19</v>
      </c>
      <c r="AA13" s="45">
        <v>44</v>
      </c>
      <c r="AB13" s="45">
        <v>31</v>
      </c>
      <c r="AC13" s="45">
        <v>20</v>
      </c>
      <c r="AD13" s="45">
        <v>25</v>
      </c>
      <c r="AE13" s="45">
        <v>18</v>
      </c>
      <c r="AF13" s="45">
        <v>26</v>
      </c>
      <c r="AG13" s="45">
        <v>22</v>
      </c>
      <c r="AH13" s="45">
        <v>29</v>
      </c>
      <c r="AI13" s="45">
        <v>41</v>
      </c>
      <c r="AJ13" s="45">
        <v>36</v>
      </c>
      <c r="AK13" s="45">
        <v>29</v>
      </c>
      <c r="AL13" s="45">
        <v>24</v>
      </c>
      <c r="AM13" s="45">
        <v>66</v>
      </c>
      <c r="AN13" s="45">
        <v>50</v>
      </c>
      <c r="AO13" s="45">
        <v>20</v>
      </c>
      <c r="AP13" s="45">
        <v>47</v>
      </c>
      <c r="AQ13" s="45">
        <v>26</v>
      </c>
      <c r="AR13" s="45">
        <v>26</v>
      </c>
      <c r="AS13" s="45">
        <v>26</v>
      </c>
      <c r="AT13" s="45">
        <v>46.1</v>
      </c>
      <c r="AU13" s="45">
        <v>26.5</v>
      </c>
      <c r="AV13" s="45">
        <v>37.8</v>
      </c>
      <c r="AW13" s="45">
        <v>27.5</v>
      </c>
      <c r="AX13" s="45">
        <v>21.7</v>
      </c>
      <c r="AY13" s="45">
        <v>23.3</v>
      </c>
      <c r="AZ13" s="45">
        <v>77.4</v>
      </c>
      <c r="BA13" s="45">
        <v>45.1</v>
      </c>
      <c r="BB13" s="45">
        <v>24.4</v>
      </c>
      <c r="BC13" s="45">
        <v>37</v>
      </c>
      <c r="BD13" s="45">
        <v>25.2</v>
      </c>
      <c r="BE13" s="45">
        <v>46.9</v>
      </c>
      <c r="BF13" s="45">
        <v>48.3</v>
      </c>
      <c r="BG13" s="45">
        <v>65</v>
      </c>
      <c r="BH13" s="45">
        <v>62.2</v>
      </c>
      <c r="BI13" s="45">
        <v>22.6</v>
      </c>
      <c r="BJ13" s="45">
        <v>21.4</v>
      </c>
      <c r="BK13" s="45">
        <v>38.3</v>
      </c>
      <c r="BL13" s="45">
        <v>49.4</v>
      </c>
      <c r="BM13" s="45">
        <v>23.9</v>
      </c>
      <c r="BN13" s="45">
        <v>18</v>
      </c>
      <c r="BO13" s="45">
        <v>25.9</v>
      </c>
      <c r="BP13" s="45">
        <v>46.8</v>
      </c>
      <c r="BQ13" s="45">
        <v>20.7</v>
      </c>
      <c r="BR13" s="45"/>
      <c r="BS13" s="45"/>
      <c r="BT13" s="45"/>
      <c r="BU13" s="45"/>
      <c r="BV13" s="45"/>
      <c r="BW13" s="45"/>
      <c r="BY13" s="10">
        <f t="shared" si="2"/>
        <v>33.9</v>
      </c>
      <c r="BZ13" s="10">
        <f t="shared" si="0"/>
        <v>30.93</v>
      </c>
      <c r="CA13" s="10">
        <f t="shared" si="1"/>
        <v>35.43999999999999</v>
      </c>
      <c r="CB13" s="9">
        <f t="shared" si="3"/>
        <v>35.88</v>
      </c>
      <c r="CC13" s="38">
        <f t="shared" si="4"/>
        <v>15</v>
      </c>
    </row>
    <row r="14" spans="1:81" ht="11.25">
      <c r="A14" s="5">
        <v>12</v>
      </c>
      <c r="B14" s="43"/>
      <c r="C14" s="43">
        <v>35</v>
      </c>
      <c r="D14" s="43">
        <v>17</v>
      </c>
      <c r="E14" s="43">
        <v>28</v>
      </c>
      <c r="F14" s="43">
        <v>23</v>
      </c>
      <c r="G14" s="43">
        <v>30</v>
      </c>
      <c r="H14" s="43">
        <v>37</v>
      </c>
      <c r="I14" s="43">
        <v>23</v>
      </c>
      <c r="J14" s="44">
        <v>35</v>
      </c>
      <c r="K14" s="43">
        <v>30</v>
      </c>
      <c r="L14" s="43">
        <v>38</v>
      </c>
      <c r="M14" s="43">
        <v>23</v>
      </c>
      <c r="N14" s="43">
        <v>22</v>
      </c>
      <c r="O14" s="43">
        <v>19</v>
      </c>
      <c r="P14" s="43">
        <v>54</v>
      </c>
      <c r="Q14" s="43">
        <v>20</v>
      </c>
      <c r="R14" s="43">
        <v>42</v>
      </c>
      <c r="S14" s="43">
        <v>28</v>
      </c>
      <c r="T14" s="43">
        <v>38</v>
      </c>
      <c r="U14" s="43">
        <v>38</v>
      </c>
      <c r="V14" s="43">
        <v>20</v>
      </c>
      <c r="W14" s="43">
        <v>27</v>
      </c>
      <c r="X14" s="43">
        <v>19</v>
      </c>
      <c r="Y14" s="43">
        <v>28</v>
      </c>
      <c r="Z14" s="43">
        <v>38</v>
      </c>
      <c r="AA14" s="43">
        <v>52</v>
      </c>
      <c r="AB14" s="43">
        <v>20</v>
      </c>
      <c r="AC14" s="43">
        <v>22</v>
      </c>
      <c r="AD14" s="43">
        <v>25</v>
      </c>
      <c r="AE14" s="43">
        <v>47</v>
      </c>
      <c r="AF14" s="43">
        <v>30</v>
      </c>
      <c r="AG14" s="43">
        <v>48</v>
      </c>
      <c r="AH14" s="43">
        <v>40</v>
      </c>
      <c r="AI14" s="43">
        <v>32</v>
      </c>
      <c r="AJ14" s="43">
        <v>71</v>
      </c>
      <c r="AK14" s="43">
        <v>49</v>
      </c>
      <c r="AL14" s="43">
        <v>36</v>
      </c>
      <c r="AM14" s="43">
        <v>46</v>
      </c>
      <c r="AN14" s="43">
        <v>38</v>
      </c>
      <c r="AO14" s="43">
        <v>41</v>
      </c>
      <c r="AP14" s="43">
        <v>24</v>
      </c>
      <c r="AQ14" s="43">
        <v>22</v>
      </c>
      <c r="AR14" s="43">
        <v>49</v>
      </c>
      <c r="AS14" s="43">
        <v>22</v>
      </c>
      <c r="AT14" s="43">
        <v>28.4</v>
      </c>
      <c r="AU14" s="43">
        <v>50.2</v>
      </c>
      <c r="AV14" s="43">
        <v>27.5</v>
      </c>
      <c r="AW14" s="43">
        <v>42.3</v>
      </c>
      <c r="AX14" s="43">
        <v>28.7</v>
      </c>
      <c r="AY14" s="43">
        <v>24.7</v>
      </c>
      <c r="AZ14" s="43">
        <v>26.8</v>
      </c>
      <c r="BA14" s="43">
        <v>39.4</v>
      </c>
      <c r="BB14" s="43">
        <v>23.5</v>
      </c>
      <c r="BC14" s="43">
        <v>18.3</v>
      </c>
      <c r="BD14" s="43">
        <v>36.1</v>
      </c>
      <c r="BE14" s="43">
        <v>52.8</v>
      </c>
      <c r="BF14" s="43">
        <v>29.1</v>
      </c>
      <c r="BG14" s="43">
        <v>59.2</v>
      </c>
      <c r="BH14" s="43">
        <v>59.5</v>
      </c>
      <c r="BI14" s="43">
        <v>21.4</v>
      </c>
      <c r="BJ14" s="43">
        <v>34.6</v>
      </c>
      <c r="BK14" s="43">
        <v>40.4</v>
      </c>
      <c r="BL14" s="43">
        <v>44.7</v>
      </c>
      <c r="BM14" s="43">
        <v>40.1</v>
      </c>
      <c r="BN14" s="43">
        <v>20.2</v>
      </c>
      <c r="BO14" s="43">
        <v>12.8</v>
      </c>
      <c r="BP14" s="43">
        <v>20.7</v>
      </c>
      <c r="BQ14" s="43">
        <v>38.2</v>
      </c>
      <c r="BR14" s="43"/>
      <c r="BS14" s="43"/>
      <c r="BT14" s="43"/>
      <c r="BU14" s="43"/>
      <c r="BV14" s="43"/>
      <c r="BW14" s="43"/>
      <c r="BY14" s="9">
        <f t="shared" si="2"/>
        <v>34.56666666666667</v>
      </c>
      <c r="BZ14" s="9">
        <f t="shared" si="0"/>
        <v>35.67999999999999</v>
      </c>
      <c r="CA14" s="9">
        <f t="shared" si="1"/>
        <v>36.9</v>
      </c>
      <c r="CB14" s="9">
        <f t="shared" si="3"/>
        <v>33.85333333333334</v>
      </c>
      <c r="CC14" s="37">
        <f t="shared" si="4"/>
        <v>12.8</v>
      </c>
    </row>
    <row r="15" spans="1:81" ht="11.25">
      <c r="A15" s="5">
        <v>13</v>
      </c>
      <c r="B15" s="43"/>
      <c r="C15" s="43">
        <v>34</v>
      </c>
      <c r="D15" s="43">
        <v>30</v>
      </c>
      <c r="E15" s="43">
        <v>40</v>
      </c>
      <c r="F15" s="43">
        <v>29</v>
      </c>
      <c r="G15" s="43">
        <v>33</v>
      </c>
      <c r="H15" s="43">
        <v>34</v>
      </c>
      <c r="I15" s="43">
        <v>35</v>
      </c>
      <c r="J15" s="44">
        <v>33</v>
      </c>
      <c r="K15" s="43">
        <v>21</v>
      </c>
      <c r="L15" s="43">
        <v>30</v>
      </c>
      <c r="M15" s="43">
        <v>30</v>
      </c>
      <c r="N15" s="43">
        <v>37</v>
      </c>
      <c r="O15" s="43">
        <v>60</v>
      </c>
      <c r="P15" s="43">
        <v>28</v>
      </c>
      <c r="Q15" s="43">
        <v>37</v>
      </c>
      <c r="R15" s="43">
        <v>56</v>
      </c>
      <c r="S15" s="43">
        <v>37</v>
      </c>
      <c r="T15" s="43">
        <v>61</v>
      </c>
      <c r="U15" s="43">
        <v>56</v>
      </c>
      <c r="V15" s="43">
        <v>27</v>
      </c>
      <c r="W15" s="43">
        <v>26</v>
      </c>
      <c r="X15" s="43">
        <v>22</v>
      </c>
      <c r="Y15" s="43">
        <v>34</v>
      </c>
      <c r="Z15" s="43">
        <v>39</v>
      </c>
      <c r="AA15" s="43">
        <v>27</v>
      </c>
      <c r="AB15" s="43">
        <v>34</v>
      </c>
      <c r="AC15" s="43">
        <v>25</v>
      </c>
      <c r="AD15" s="43">
        <v>31</v>
      </c>
      <c r="AE15" s="43">
        <v>30</v>
      </c>
      <c r="AF15" s="43">
        <v>31</v>
      </c>
      <c r="AG15" s="43">
        <v>51</v>
      </c>
      <c r="AH15" s="43">
        <v>44</v>
      </c>
      <c r="AI15" s="43">
        <v>49</v>
      </c>
      <c r="AJ15" s="43">
        <v>53</v>
      </c>
      <c r="AK15" s="43">
        <v>25</v>
      </c>
      <c r="AL15" s="43">
        <v>35</v>
      </c>
      <c r="AM15" s="43">
        <v>34</v>
      </c>
      <c r="AN15" s="43">
        <v>27</v>
      </c>
      <c r="AO15" s="43">
        <v>48</v>
      </c>
      <c r="AP15" s="43">
        <v>21</v>
      </c>
      <c r="AQ15" s="43">
        <v>26</v>
      </c>
      <c r="AR15" s="43">
        <v>45</v>
      </c>
      <c r="AS15" s="43">
        <v>26</v>
      </c>
      <c r="AT15" s="43">
        <v>23.4</v>
      </c>
      <c r="AU15" s="43">
        <v>25.9</v>
      </c>
      <c r="AV15" s="43">
        <v>21.3</v>
      </c>
      <c r="AW15" s="43">
        <v>23</v>
      </c>
      <c r="AX15" s="43">
        <v>31</v>
      </c>
      <c r="AY15" s="43">
        <v>36.8</v>
      </c>
      <c r="AZ15" s="43">
        <v>35.5</v>
      </c>
      <c r="BA15" s="43">
        <v>29.3</v>
      </c>
      <c r="BB15" s="43">
        <v>35.4</v>
      </c>
      <c r="BC15" s="43">
        <v>32.4</v>
      </c>
      <c r="BD15" s="43">
        <v>46.3</v>
      </c>
      <c r="BE15" s="43">
        <v>26.5</v>
      </c>
      <c r="BF15" s="43">
        <v>58.7</v>
      </c>
      <c r="BG15" s="43">
        <v>56.9</v>
      </c>
      <c r="BH15" s="43">
        <v>28.2</v>
      </c>
      <c r="BI15" s="43">
        <v>38</v>
      </c>
      <c r="BJ15" s="43">
        <v>27.6</v>
      </c>
      <c r="BK15" s="43">
        <v>40.9</v>
      </c>
      <c r="BL15" s="43">
        <v>18.2</v>
      </c>
      <c r="BM15" s="43">
        <v>43.2</v>
      </c>
      <c r="BN15" s="43">
        <v>29</v>
      </c>
      <c r="BO15" s="43">
        <v>15.3</v>
      </c>
      <c r="BP15" s="43">
        <v>24</v>
      </c>
      <c r="BQ15" s="43">
        <v>59.6</v>
      </c>
      <c r="BR15" s="43"/>
      <c r="BS15" s="43"/>
      <c r="BT15" s="43"/>
      <c r="BU15" s="43"/>
      <c r="BV15" s="43"/>
      <c r="BW15" s="43"/>
      <c r="BY15" s="9">
        <f t="shared" si="2"/>
        <v>36.766666666666666</v>
      </c>
      <c r="BZ15" s="9">
        <f t="shared" si="0"/>
        <v>34.019999999999996</v>
      </c>
      <c r="CA15" s="9">
        <f t="shared" si="1"/>
        <v>35.279999999999994</v>
      </c>
      <c r="CB15" s="9">
        <f t="shared" si="3"/>
        <v>33.31333333333334</v>
      </c>
      <c r="CC15" s="37">
        <f t="shared" si="4"/>
        <v>15.3</v>
      </c>
    </row>
    <row r="16" spans="1:81" ht="11.25">
      <c r="A16" s="5">
        <v>14</v>
      </c>
      <c r="B16" s="43"/>
      <c r="C16" s="43">
        <v>56</v>
      </c>
      <c r="D16" s="43">
        <v>20</v>
      </c>
      <c r="E16" s="43">
        <v>37</v>
      </c>
      <c r="F16" s="43">
        <v>21</v>
      </c>
      <c r="G16" s="43">
        <v>26</v>
      </c>
      <c r="H16" s="43">
        <v>49</v>
      </c>
      <c r="I16" s="43">
        <v>23</v>
      </c>
      <c r="J16" s="44">
        <v>29</v>
      </c>
      <c r="K16" s="43">
        <v>24</v>
      </c>
      <c r="L16" s="43">
        <v>31</v>
      </c>
      <c r="M16" s="43">
        <v>33</v>
      </c>
      <c r="N16" s="43">
        <v>42</v>
      </c>
      <c r="O16" s="43">
        <v>18</v>
      </c>
      <c r="P16" s="43">
        <v>31</v>
      </c>
      <c r="Q16" s="43">
        <v>31</v>
      </c>
      <c r="R16" s="43">
        <v>50</v>
      </c>
      <c r="S16" s="43">
        <v>29</v>
      </c>
      <c r="T16" s="43">
        <v>28</v>
      </c>
      <c r="U16" s="43">
        <v>24</v>
      </c>
      <c r="V16" s="43">
        <v>44</v>
      </c>
      <c r="W16" s="43">
        <v>29</v>
      </c>
      <c r="X16" s="43">
        <v>28</v>
      </c>
      <c r="Y16" s="43">
        <v>48</v>
      </c>
      <c r="Z16" s="43">
        <v>44</v>
      </c>
      <c r="AA16" s="43">
        <v>23</v>
      </c>
      <c r="AB16" s="43">
        <v>47</v>
      </c>
      <c r="AC16" s="43">
        <v>22</v>
      </c>
      <c r="AD16" s="43">
        <v>62</v>
      </c>
      <c r="AE16" s="43">
        <v>31</v>
      </c>
      <c r="AF16" s="43">
        <v>40</v>
      </c>
      <c r="AG16" s="43">
        <v>46</v>
      </c>
      <c r="AH16" s="43">
        <v>23</v>
      </c>
      <c r="AI16" s="43">
        <v>33</v>
      </c>
      <c r="AJ16" s="43">
        <v>30</v>
      </c>
      <c r="AK16" s="43">
        <v>24</v>
      </c>
      <c r="AL16" s="43">
        <v>26</v>
      </c>
      <c r="AM16" s="43">
        <v>39</v>
      </c>
      <c r="AN16" s="43">
        <v>31</v>
      </c>
      <c r="AO16" s="43">
        <v>54</v>
      </c>
      <c r="AP16" s="43">
        <v>23</v>
      </c>
      <c r="AQ16" s="43">
        <v>30</v>
      </c>
      <c r="AR16" s="43">
        <v>51</v>
      </c>
      <c r="AS16" s="43">
        <v>30</v>
      </c>
      <c r="AT16" s="43">
        <v>21.9</v>
      </c>
      <c r="AU16" s="43">
        <v>45.2</v>
      </c>
      <c r="AV16" s="43">
        <v>26</v>
      </c>
      <c r="AW16" s="43">
        <v>49.9</v>
      </c>
      <c r="AX16" s="43">
        <v>40.8</v>
      </c>
      <c r="AY16" s="43">
        <v>25.1</v>
      </c>
      <c r="AZ16" s="43">
        <v>39.7</v>
      </c>
      <c r="BA16" s="43">
        <v>49.5</v>
      </c>
      <c r="BB16" s="43">
        <v>20.7</v>
      </c>
      <c r="BC16" s="43">
        <v>32.1</v>
      </c>
      <c r="BD16" s="43">
        <v>67.1</v>
      </c>
      <c r="BE16" s="43">
        <v>25.6</v>
      </c>
      <c r="BF16" s="43">
        <v>20.4</v>
      </c>
      <c r="BG16" s="43">
        <v>36.5</v>
      </c>
      <c r="BH16" s="43">
        <v>41.6</v>
      </c>
      <c r="BI16" s="43">
        <v>62</v>
      </c>
      <c r="BJ16" s="43">
        <v>40.5</v>
      </c>
      <c r="BK16" s="43">
        <v>43</v>
      </c>
      <c r="BL16" s="43">
        <v>20.6</v>
      </c>
      <c r="BM16" s="43">
        <v>59.2</v>
      </c>
      <c r="BN16" s="43">
        <v>19.2</v>
      </c>
      <c r="BO16" s="43">
        <v>20.4</v>
      </c>
      <c r="BP16" s="43">
        <v>17.8</v>
      </c>
      <c r="BQ16" s="43">
        <v>55.1</v>
      </c>
      <c r="BR16" s="43"/>
      <c r="BS16" s="43"/>
      <c r="BT16" s="43"/>
      <c r="BU16" s="43"/>
      <c r="BV16" s="43"/>
      <c r="BW16" s="43"/>
      <c r="BY16" s="9">
        <f t="shared" si="2"/>
        <v>33.63333333333333</v>
      </c>
      <c r="BZ16" s="9">
        <f t="shared" si="0"/>
        <v>35.1</v>
      </c>
      <c r="CA16" s="9">
        <f t="shared" si="1"/>
        <v>35.78333333333334</v>
      </c>
      <c r="CB16" s="9">
        <f t="shared" si="3"/>
        <v>36.63</v>
      </c>
      <c r="CC16" s="37">
        <f t="shared" si="4"/>
        <v>17.8</v>
      </c>
    </row>
    <row r="17" spans="1:81" ht="11.25">
      <c r="A17" s="5">
        <v>15</v>
      </c>
      <c r="B17" s="43"/>
      <c r="C17" s="43">
        <v>39</v>
      </c>
      <c r="D17" s="43">
        <v>16</v>
      </c>
      <c r="E17" s="43">
        <v>38</v>
      </c>
      <c r="F17" s="43">
        <v>47</v>
      </c>
      <c r="G17" s="43">
        <v>36</v>
      </c>
      <c r="H17" s="43">
        <v>69</v>
      </c>
      <c r="I17" s="43">
        <v>25</v>
      </c>
      <c r="J17" s="44">
        <v>29</v>
      </c>
      <c r="K17" s="43">
        <v>32</v>
      </c>
      <c r="L17" s="43">
        <v>42</v>
      </c>
      <c r="M17" s="43">
        <v>30</v>
      </c>
      <c r="N17" s="43">
        <v>20</v>
      </c>
      <c r="O17" s="43">
        <v>37</v>
      </c>
      <c r="P17" s="43">
        <v>45</v>
      </c>
      <c r="Q17" s="43">
        <v>43</v>
      </c>
      <c r="R17" s="43">
        <v>46</v>
      </c>
      <c r="S17" s="43">
        <v>27</v>
      </c>
      <c r="T17" s="43">
        <v>56</v>
      </c>
      <c r="U17" s="43">
        <v>32</v>
      </c>
      <c r="V17" s="43">
        <v>42</v>
      </c>
      <c r="W17" s="43">
        <v>43</v>
      </c>
      <c r="X17" s="43">
        <v>26</v>
      </c>
      <c r="Y17" s="43">
        <v>53</v>
      </c>
      <c r="Z17" s="43">
        <v>49</v>
      </c>
      <c r="AA17" s="43">
        <v>27</v>
      </c>
      <c r="AB17" s="43">
        <v>41</v>
      </c>
      <c r="AC17" s="43">
        <v>17</v>
      </c>
      <c r="AD17" s="43">
        <v>64</v>
      </c>
      <c r="AE17" s="43">
        <v>25</v>
      </c>
      <c r="AF17" s="43">
        <v>31</v>
      </c>
      <c r="AG17" s="43">
        <v>30</v>
      </c>
      <c r="AH17" s="43">
        <v>26</v>
      </c>
      <c r="AI17" s="43">
        <v>44</v>
      </c>
      <c r="AJ17" s="43">
        <v>36</v>
      </c>
      <c r="AK17" s="43">
        <v>24</v>
      </c>
      <c r="AL17" s="43">
        <v>34</v>
      </c>
      <c r="AM17" s="43">
        <v>73</v>
      </c>
      <c r="AN17" s="43">
        <v>51</v>
      </c>
      <c r="AO17" s="43">
        <v>27</v>
      </c>
      <c r="AP17" s="43">
        <v>32</v>
      </c>
      <c r="AQ17" s="43">
        <v>41</v>
      </c>
      <c r="AR17" s="43">
        <v>47</v>
      </c>
      <c r="AS17" s="43">
        <v>41</v>
      </c>
      <c r="AT17" s="43">
        <v>49.4</v>
      </c>
      <c r="AU17" s="43">
        <v>73.8</v>
      </c>
      <c r="AV17" s="43">
        <v>36.8</v>
      </c>
      <c r="AW17" s="43">
        <v>30.9</v>
      </c>
      <c r="AX17" s="43">
        <v>22.1</v>
      </c>
      <c r="AY17" s="43">
        <v>34</v>
      </c>
      <c r="AZ17" s="43">
        <v>26.1</v>
      </c>
      <c r="BA17" s="43">
        <v>25.4</v>
      </c>
      <c r="BB17" s="43">
        <v>38.3</v>
      </c>
      <c r="BC17" s="43">
        <v>39.7</v>
      </c>
      <c r="BD17" s="43">
        <v>19.5</v>
      </c>
      <c r="BE17" s="43">
        <v>24.5</v>
      </c>
      <c r="BF17" s="43">
        <v>45.8</v>
      </c>
      <c r="BG17" s="43">
        <v>59.7</v>
      </c>
      <c r="BH17" s="43">
        <v>44.4</v>
      </c>
      <c r="BI17" s="43">
        <v>30.3</v>
      </c>
      <c r="BJ17" s="43">
        <v>57.1</v>
      </c>
      <c r="BK17" s="43">
        <v>47.3</v>
      </c>
      <c r="BL17" s="43">
        <v>12.7</v>
      </c>
      <c r="BM17" s="43">
        <v>41.9</v>
      </c>
      <c r="BN17" s="43">
        <v>21.4</v>
      </c>
      <c r="BO17" s="43">
        <v>32.8</v>
      </c>
      <c r="BP17" s="43">
        <v>29</v>
      </c>
      <c r="BQ17" s="43">
        <v>38.5</v>
      </c>
      <c r="BR17" s="43"/>
      <c r="BS17" s="43"/>
      <c r="BT17" s="43"/>
      <c r="BU17" s="43"/>
      <c r="BV17" s="43"/>
      <c r="BW17" s="43"/>
      <c r="BY17" s="9">
        <f t="shared" si="2"/>
        <v>37.46666666666667</v>
      </c>
      <c r="BZ17" s="9">
        <f t="shared" si="0"/>
        <v>40.09666666666667</v>
      </c>
      <c r="CA17" s="9">
        <f t="shared" si="1"/>
        <v>38.4</v>
      </c>
      <c r="CB17" s="9">
        <f t="shared" si="3"/>
        <v>37.346666666666664</v>
      </c>
      <c r="CC17" s="37">
        <f t="shared" si="4"/>
        <v>12.7</v>
      </c>
    </row>
    <row r="18" spans="1:81" ht="11.25">
      <c r="A18" s="5">
        <v>16</v>
      </c>
      <c r="B18" s="43"/>
      <c r="C18" s="43">
        <v>41</v>
      </c>
      <c r="D18" s="43">
        <v>28</v>
      </c>
      <c r="E18" s="43">
        <v>49</v>
      </c>
      <c r="F18" s="43">
        <v>66</v>
      </c>
      <c r="G18" s="43">
        <v>22</v>
      </c>
      <c r="H18" s="43">
        <v>79</v>
      </c>
      <c r="I18" s="43">
        <v>25</v>
      </c>
      <c r="J18" s="44">
        <v>26</v>
      </c>
      <c r="K18" s="43">
        <v>26</v>
      </c>
      <c r="L18" s="43">
        <v>25</v>
      </c>
      <c r="M18" s="43">
        <v>40</v>
      </c>
      <c r="N18" s="43">
        <v>22</v>
      </c>
      <c r="O18" s="43">
        <v>23</v>
      </c>
      <c r="P18" s="43">
        <v>22</v>
      </c>
      <c r="Q18" s="43">
        <v>31</v>
      </c>
      <c r="R18" s="43">
        <v>70</v>
      </c>
      <c r="S18" s="43">
        <v>38</v>
      </c>
      <c r="T18" s="43">
        <v>24</v>
      </c>
      <c r="U18" s="43">
        <v>40</v>
      </c>
      <c r="V18" s="43">
        <v>49</v>
      </c>
      <c r="W18" s="43">
        <v>53</v>
      </c>
      <c r="X18" s="43">
        <v>28</v>
      </c>
      <c r="Y18" s="43">
        <v>81</v>
      </c>
      <c r="Z18" s="43">
        <v>20</v>
      </c>
      <c r="AA18" s="43">
        <v>22</v>
      </c>
      <c r="AB18" s="43">
        <v>33</v>
      </c>
      <c r="AC18" s="43">
        <v>29</v>
      </c>
      <c r="AD18" s="43">
        <v>47</v>
      </c>
      <c r="AE18" s="43">
        <v>29</v>
      </c>
      <c r="AF18" s="43">
        <v>43</v>
      </c>
      <c r="AG18" s="43">
        <v>27</v>
      </c>
      <c r="AH18" s="43">
        <v>32</v>
      </c>
      <c r="AI18" s="43">
        <v>19</v>
      </c>
      <c r="AJ18" s="43">
        <v>28</v>
      </c>
      <c r="AK18" s="43">
        <v>21</v>
      </c>
      <c r="AL18" s="43">
        <v>40</v>
      </c>
      <c r="AM18" s="43">
        <v>71</v>
      </c>
      <c r="AN18" s="43">
        <v>31</v>
      </c>
      <c r="AO18" s="43">
        <v>29</v>
      </c>
      <c r="AP18" s="43">
        <v>29</v>
      </c>
      <c r="AQ18" s="43">
        <v>47</v>
      </c>
      <c r="AR18" s="43">
        <v>36</v>
      </c>
      <c r="AS18" s="43">
        <v>47</v>
      </c>
      <c r="AT18" s="43">
        <v>40.2</v>
      </c>
      <c r="AU18" s="43">
        <v>55.7</v>
      </c>
      <c r="AV18" s="43">
        <v>28</v>
      </c>
      <c r="AW18" s="43">
        <v>29.1</v>
      </c>
      <c r="AX18" s="43">
        <v>18.6</v>
      </c>
      <c r="AY18" s="43">
        <v>24.2</v>
      </c>
      <c r="AZ18" s="43">
        <v>62.6</v>
      </c>
      <c r="BA18" s="43">
        <v>24.9</v>
      </c>
      <c r="BB18" s="43">
        <v>55.2</v>
      </c>
      <c r="BC18" s="43">
        <v>67.1</v>
      </c>
      <c r="BD18" s="43">
        <v>26.4</v>
      </c>
      <c r="BE18" s="43">
        <v>25</v>
      </c>
      <c r="BF18" s="43">
        <v>29.9</v>
      </c>
      <c r="BG18" s="43">
        <v>42</v>
      </c>
      <c r="BH18" s="43">
        <v>38.3</v>
      </c>
      <c r="BI18" s="43">
        <v>30.3</v>
      </c>
      <c r="BJ18" s="43">
        <v>24.7</v>
      </c>
      <c r="BK18" s="43">
        <v>26.3</v>
      </c>
      <c r="BL18" s="43">
        <v>20.8</v>
      </c>
      <c r="BM18" s="43">
        <v>30.5</v>
      </c>
      <c r="BN18" s="43">
        <v>22.9</v>
      </c>
      <c r="BO18" s="43">
        <v>32.9</v>
      </c>
      <c r="BP18" s="43">
        <v>28.5</v>
      </c>
      <c r="BQ18" s="43">
        <v>72</v>
      </c>
      <c r="BR18" s="43"/>
      <c r="BS18" s="43"/>
      <c r="BT18" s="43"/>
      <c r="BU18" s="43"/>
      <c r="BV18" s="43"/>
      <c r="BW18" s="43"/>
      <c r="BY18" s="9">
        <f t="shared" si="2"/>
        <v>35.3</v>
      </c>
      <c r="BZ18" s="9">
        <f t="shared" si="0"/>
        <v>36.93333333333333</v>
      </c>
      <c r="CA18" s="9">
        <f t="shared" si="1"/>
        <v>36.83000000000001</v>
      </c>
      <c r="CB18" s="9">
        <f t="shared" si="3"/>
        <v>35.836666666666666</v>
      </c>
      <c r="CC18" s="37">
        <f t="shared" si="4"/>
        <v>18.6</v>
      </c>
    </row>
    <row r="19" spans="1:81" ht="11.25">
      <c r="A19" s="5">
        <v>17</v>
      </c>
      <c r="B19" s="43"/>
      <c r="C19" s="43">
        <v>57</v>
      </c>
      <c r="D19" s="43">
        <v>30</v>
      </c>
      <c r="E19" s="43">
        <v>58</v>
      </c>
      <c r="F19" s="43">
        <v>29</v>
      </c>
      <c r="G19" s="43">
        <v>33</v>
      </c>
      <c r="H19" s="43">
        <v>86</v>
      </c>
      <c r="I19" s="43">
        <v>53</v>
      </c>
      <c r="J19" s="44">
        <v>25</v>
      </c>
      <c r="K19" s="43">
        <v>37</v>
      </c>
      <c r="L19" s="43">
        <v>37</v>
      </c>
      <c r="M19" s="43">
        <v>38</v>
      </c>
      <c r="N19" s="43">
        <v>38</v>
      </c>
      <c r="O19" s="43">
        <v>52</v>
      </c>
      <c r="P19" s="43">
        <v>33</v>
      </c>
      <c r="Q19" s="43">
        <v>27</v>
      </c>
      <c r="R19" s="43">
        <v>56</v>
      </c>
      <c r="S19" s="43">
        <v>37</v>
      </c>
      <c r="T19" s="43">
        <v>67</v>
      </c>
      <c r="U19" s="43">
        <v>57</v>
      </c>
      <c r="V19" s="43">
        <v>41</v>
      </c>
      <c r="W19" s="43">
        <v>61</v>
      </c>
      <c r="X19" s="43">
        <v>21</v>
      </c>
      <c r="Y19" s="43">
        <v>64</v>
      </c>
      <c r="Z19" s="43">
        <v>23</v>
      </c>
      <c r="AA19" s="43">
        <v>41</v>
      </c>
      <c r="AB19" s="43">
        <v>57</v>
      </c>
      <c r="AC19" s="43">
        <v>18</v>
      </c>
      <c r="AD19" s="43">
        <v>60</v>
      </c>
      <c r="AE19" s="43">
        <v>53</v>
      </c>
      <c r="AF19" s="43">
        <v>62</v>
      </c>
      <c r="AG19" s="43">
        <v>37</v>
      </c>
      <c r="AH19" s="43">
        <v>28</v>
      </c>
      <c r="AI19" s="43">
        <v>31</v>
      </c>
      <c r="AJ19" s="43">
        <v>37</v>
      </c>
      <c r="AK19" s="43">
        <v>28</v>
      </c>
      <c r="AL19" s="43">
        <v>81</v>
      </c>
      <c r="AM19" s="43">
        <v>46</v>
      </c>
      <c r="AN19" s="43">
        <v>33</v>
      </c>
      <c r="AO19" s="43">
        <v>25</v>
      </c>
      <c r="AP19" s="43">
        <v>70</v>
      </c>
      <c r="AQ19" s="43">
        <v>45</v>
      </c>
      <c r="AR19" s="43">
        <v>24</v>
      </c>
      <c r="AS19" s="43">
        <v>45</v>
      </c>
      <c r="AT19" s="43">
        <v>24.3</v>
      </c>
      <c r="AU19" s="43">
        <v>39.4</v>
      </c>
      <c r="AV19" s="43">
        <v>33.8</v>
      </c>
      <c r="AW19" s="43">
        <v>24.9</v>
      </c>
      <c r="AX19" s="43">
        <v>26.9</v>
      </c>
      <c r="AY19" s="43">
        <v>52.7</v>
      </c>
      <c r="AZ19" s="43">
        <v>29.7</v>
      </c>
      <c r="BA19" s="43">
        <v>44.1</v>
      </c>
      <c r="BB19" s="43">
        <v>50.7</v>
      </c>
      <c r="BC19" s="43">
        <v>31.6</v>
      </c>
      <c r="BD19" s="43">
        <v>38.5</v>
      </c>
      <c r="BE19" s="43">
        <v>24.6</v>
      </c>
      <c r="BF19" s="43">
        <v>25</v>
      </c>
      <c r="BG19" s="43">
        <v>47.8</v>
      </c>
      <c r="BH19" s="43">
        <v>56</v>
      </c>
      <c r="BI19" s="43">
        <v>48.1</v>
      </c>
      <c r="BJ19" s="43">
        <v>24.4</v>
      </c>
      <c r="BK19" s="43">
        <v>27.6</v>
      </c>
      <c r="BL19" s="43">
        <v>49.8</v>
      </c>
      <c r="BM19" s="43">
        <v>22.3</v>
      </c>
      <c r="BN19" s="43">
        <v>31.3</v>
      </c>
      <c r="BO19" s="43">
        <v>24.8</v>
      </c>
      <c r="BP19" s="43">
        <v>16.2</v>
      </c>
      <c r="BQ19" s="43">
        <v>85.9</v>
      </c>
      <c r="BR19" s="43"/>
      <c r="BS19" s="43"/>
      <c r="BT19" s="43"/>
      <c r="BU19" s="43"/>
      <c r="BV19" s="43"/>
      <c r="BW19" s="43"/>
      <c r="BY19" s="9">
        <f t="shared" si="2"/>
        <v>43.1</v>
      </c>
      <c r="BZ19" s="9">
        <f t="shared" si="0"/>
        <v>42.580000000000005</v>
      </c>
      <c r="CA19" s="9">
        <f t="shared" si="1"/>
        <v>39.96666666666666</v>
      </c>
      <c r="CB19" s="9">
        <f t="shared" si="3"/>
        <v>37.41333333333333</v>
      </c>
      <c r="CC19" s="37">
        <f t="shared" si="4"/>
        <v>16.2</v>
      </c>
    </row>
    <row r="20" spans="1:81" ht="11.25">
      <c r="A20" s="5">
        <v>18</v>
      </c>
      <c r="B20" s="43"/>
      <c r="C20" s="43">
        <v>55</v>
      </c>
      <c r="D20" s="43">
        <v>31</v>
      </c>
      <c r="E20" s="43">
        <v>19</v>
      </c>
      <c r="F20" s="43">
        <v>28</v>
      </c>
      <c r="G20" s="43">
        <v>25</v>
      </c>
      <c r="H20" s="43">
        <v>52</v>
      </c>
      <c r="I20" s="43">
        <v>34</v>
      </c>
      <c r="J20" s="44">
        <v>26</v>
      </c>
      <c r="K20" s="43">
        <v>29</v>
      </c>
      <c r="L20" s="43">
        <v>23</v>
      </c>
      <c r="M20" s="43">
        <v>39</v>
      </c>
      <c r="N20" s="43">
        <v>35</v>
      </c>
      <c r="O20" s="43">
        <v>42</v>
      </c>
      <c r="P20" s="43">
        <v>39</v>
      </c>
      <c r="Q20" s="43">
        <v>30</v>
      </c>
      <c r="R20" s="43">
        <v>69</v>
      </c>
      <c r="S20" s="43">
        <v>40</v>
      </c>
      <c r="T20" s="43">
        <v>36</v>
      </c>
      <c r="U20" s="43">
        <v>43</v>
      </c>
      <c r="V20" s="43">
        <v>77</v>
      </c>
      <c r="W20" s="43">
        <v>62</v>
      </c>
      <c r="X20" s="43">
        <v>25</v>
      </c>
      <c r="Y20" s="43">
        <v>79</v>
      </c>
      <c r="Z20" s="43">
        <v>26</v>
      </c>
      <c r="AA20" s="43">
        <v>17</v>
      </c>
      <c r="AB20" s="43">
        <v>23</v>
      </c>
      <c r="AC20" s="43">
        <v>23</v>
      </c>
      <c r="AD20" s="43">
        <v>44</v>
      </c>
      <c r="AE20" s="43">
        <v>40</v>
      </c>
      <c r="AF20" s="43">
        <v>81</v>
      </c>
      <c r="AG20" s="43">
        <v>46</v>
      </c>
      <c r="AH20" s="43">
        <v>32</v>
      </c>
      <c r="AI20" s="43">
        <v>44</v>
      </c>
      <c r="AJ20" s="43">
        <v>72</v>
      </c>
      <c r="AK20" s="43">
        <v>34</v>
      </c>
      <c r="AL20" s="43">
        <v>77</v>
      </c>
      <c r="AM20" s="43">
        <v>37</v>
      </c>
      <c r="AN20" s="43">
        <v>38</v>
      </c>
      <c r="AO20" s="43">
        <v>50</v>
      </c>
      <c r="AP20" s="43">
        <v>28</v>
      </c>
      <c r="AQ20" s="43">
        <v>65</v>
      </c>
      <c r="AR20" s="43">
        <v>25</v>
      </c>
      <c r="AS20" s="43">
        <v>65</v>
      </c>
      <c r="AT20" s="43">
        <v>24.8</v>
      </c>
      <c r="AU20" s="43">
        <v>32.6</v>
      </c>
      <c r="AV20" s="43">
        <v>25.3</v>
      </c>
      <c r="AW20" s="43">
        <v>25.2</v>
      </c>
      <c r="AX20" s="43">
        <v>27.9</v>
      </c>
      <c r="AY20" s="43">
        <v>24</v>
      </c>
      <c r="AZ20" s="43">
        <v>47.2</v>
      </c>
      <c r="BA20" s="43">
        <v>18.3</v>
      </c>
      <c r="BB20" s="43">
        <v>37.3</v>
      </c>
      <c r="BC20" s="43">
        <v>30.9</v>
      </c>
      <c r="BD20" s="43">
        <v>62.4</v>
      </c>
      <c r="BE20" s="43">
        <v>28.7</v>
      </c>
      <c r="BF20" s="43">
        <v>27.9</v>
      </c>
      <c r="BG20" s="43">
        <v>62.1</v>
      </c>
      <c r="BH20" s="43">
        <v>30.6</v>
      </c>
      <c r="BI20" s="43">
        <v>20.9</v>
      </c>
      <c r="BJ20" s="43">
        <v>34.2</v>
      </c>
      <c r="BK20" s="43">
        <v>22.3</v>
      </c>
      <c r="BL20" s="43">
        <v>76.1</v>
      </c>
      <c r="BM20" s="43">
        <v>30</v>
      </c>
      <c r="BN20" s="43">
        <v>30.2</v>
      </c>
      <c r="BO20" s="43">
        <v>17.4</v>
      </c>
      <c r="BP20" s="43">
        <v>21.5</v>
      </c>
      <c r="BQ20" s="43">
        <v>23.5</v>
      </c>
      <c r="BR20" s="43"/>
      <c r="BS20" s="43"/>
      <c r="BT20" s="43"/>
      <c r="BU20" s="43"/>
      <c r="BV20" s="43"/>
      <c r="BW20" s="43"/>
      <c r="BY20" s="9">
        <f t="shared" si="2"/>
        <v>43</v>
      </c>
      <c r="BZ20" s="9">
        <f t="shared" si="0"/>
        <v>43.23</v>
      </c>
      <c r="CA20" s="9">
        <f t="shared" si="1"/>
        <v>41.75333333333334</v>
      </c>
      <c r="CB20" s="9">
        <f t="shared" si="3"/>
        <v>35.076666666666675</v>
      </c>
      <c r="CC20" s="37">
        <f t="shared" si="4"/>
        <v>17</v>
      </c>
    </row>
    <row r="21" spans="1:81" ht="11.25">
      <c r="A21" s="5">
        <v>19</v>
      </c>
      <c r="B21" s="43"/>
      <c r="C21" s="43">
        <v>39</v>
      </c>
      <c r="D21" s="43">
        <v>60</v>
      </c>
      <c r="E21" s="43">
        <v>33</v>
      </c>
      <c r="F21" s="43">
        <v>38</v>
      </c>
      <c r="G21" s="43">
        <v>35</v>
      </c>
      <c r="H21" s="43">
        <v>56</v>
      </c>
      <c r="I21" s="43">
        <v>26</v>
      </c>
      <c r="J21" s="44">
        <v>26</v>
      </c>
      <c r="K21" s="43">
        <v>17</v>
      </c>
      <c r="L21" s="43">
        <v>26</v>
      </c>
      <c r="M21" s="43">
        <v>42</v>
      </c>
      <c r="N21" s="43">
        <v>34</v>
      </c>
      <c r="O21" s="43">
        <v>30</v>
      </c>
      <c r="P21" s="43">
        <v>30</v>
      </c>
      <c r="Q21" s="43">
        <v>62</v>
      </c>
      <c r="R21" s="43">
        <v>59</v>
      </c>
      <c r="S21" s="43">
        <v>29</v>
      </c>
      <c r="T21" s="43">
        <v>19</v>
      </c>
      <c r="U21" s="43">
        <v>49</v>
      </c>
      <c r="V21" s="43">
        <v>75</v>
      </c>
      <c r="W21" s="43">
        <v>59</v>
      </c>
      <c r="X21" s="43">
        <v>45</v>
      </c>
      <c r="Y21" s="43">
        <v>64</v>
      </c>
      <c r="Z21" s="43">
        <v>26</v>
      </c>
      <c r="AA21" s="43">
        <v>31</v>
      </c>
      <c r="AB21" s="43">
        <v>23</v>
      </c>
      <c r="AC21" s="43">
        <v>37</v>
      </c>
      <c r="AD21" s="43">
        <v>35</v>
      </c>
      <c r="AE21" s="43">
        <v>57</v>
      </c>
      <c r="AF21" s="43">
        <v>26</v>
      </c>
      <c r="AG21" s="43">
        <v>36</v>
      </c>
      <c r="AH21" s="43">
        <v>67</v>
      </c>
      <c r="AI21" s="43">
        <v>77</v>
      </c>
      <c r="AJ21" s="43">
        <v>34</v>
      </c>
      <c r="AK21" s="43">
        <v>23</v>
      </c>
      <c r="AL21" s="43">
        <v>50</v>
      </c>
      <c r="AM21" s="43">
        <v>67</v>
      </c>
      <c r="AN21" s="43">
        <v>21</v>
      </c>
      <c r="AO21" s="43">
        <v>23</v>
      </c>
      <c r="AP21" s="43">
        <v>23</v>
      </c>
      <c r="AQ21" s="43">
        <v>32</v>
      </c>
      <c r="AR21" s="43">
        <v>26</v>
      </c>
      <c r="AS21" s="43">
        <v>32</v>
      </c>
      <c r="AT21" s="43">
        <v>20.3</v>
      </c>
      <c r="AU21" s="43">
        <v>42.2</v>
      </c>
      <c r="AV21" s="43">
        <v>43.8</v>
      </c>
      <c r="AW21" s="43">
        <v>30.9</v>
      </c>
      <c r="AX21" s="43">
        <v>45.3</v>
      </c>
      <c r="AY21" s="43">
        <v>21.9</v>
      </c>
      <c r="AZ21" s="43">
        <v>44.7</v>
      </c>
      <c r="BA21" s="43">
        <v>44.4</v>
      </c>
      <c r="BB21" s="43">
        <v>69.4</v>
      </c>
      <c r="BC21" s="43">
        <v>45</v>
      </c>
      <c r="BD21" s="43">
        <v>43</v>
      </c>
      <c r="BE21" s="43">
        <v>37.2</v>
      </c>
      <c r="BF21" s="43">
        <v>29.2</v>
      </c>
      <c r="BG21" s="43">
        <v>52.2</v>
      </c>
      <c r="BH21" s="43">
        <v>37.7</v>
      </c>
      <c r="BI21" s="43">
        <v>22.8</v>
      </c>
      <c r="BJ21" s="43">
        <v>33.1</v>
      </c>
      <c r="BK21" s="43">
        <v>28.8</v>
      </c>
      <c r="BL21" s="43">
        <v>52.9</v>
      </c>
      <c r="BM21" s="43">
        <v>19.8</v>
      </c>
      <c r="BN21" s="43">
        <v>17.8</v>
      </c>
      <c r="BO21" s="43">
        <v>27.8</v>
      </c>
      <c r="BP21" s="43">
        <v>53.6</v>
      </c>
      <c r="BQ21" s="43">
        <v>32.3</v>
      </c>
      <c r="BR21" s="43"/>
      <c r="BS21" s="43"/>
      <c r="BT21" s="43"/>
      <c r="BU21" s="43"/>
      <c r="BV21" s="43"/>
      <c r="BW21" s="43"/>
      <c r="BY21" s="9">
        <f t="shared" si="2"/>
        <v>41.833333333333336</v>
      </c>
      <c r="BZ21" s="9">
        <f t="shared" si="0"/>
        <v>39.806666666666665</v>
      </c>
      <c r="CA21" s="9">
        <f t="shared" si="1"/>
        <v>39.95</v>
      </c>
      <c r="CB21" s="9">
        <f t="shared" si="3"/>
        <v>35.10333333333333</v>
      </c>
      <c r="CC21" s="37">
        <f t="shared" si="4"/>
        <v>17</v>
      </c>
    </row>
    <row r="22" spans="1:81" ht="11.25">
      <c r="A22" s="5">
        <v>20</v>
      </c>
      <c r="B22" s="43"/>
      <c r="C22" s="43">
        <v>45</v>
      </c>
      <c r="D22" s="43">
        <v>48</v>
      </c>
      <c r="E22" s="43">
        <v>59</v>
      </c>
      <c r="F22" s="43">
        <v>33</v>
      </c>
      <c r="G22" s="43">
        <v>28</v>
      </c>
      <c r="H22" s="43">
        <v>63</v>
      </c>
      <c r="I22" s="43">
        <v>25</v>
      </c>
      <c r="J22" s="44">
        <v>22</v>
      </c>
      <c r="K22" s="43">
        <v>22</v>
      </c>
      <c r="L22" s="43">
        <v>27</v>
      </c>
      <c r="M22" s="43">
        <v>58</v>
      </c>
      <c r="N22" s="43">
        <v>57</v>
      </c>
      <c r="O22" s="43">
        <v>61</v>
      </c>
      <c r="P22" s="43">
        <v>33</v>
      </c>
      <c r="Q22" s="43">
        <v>49</v>
      </c>
      <c r="R22" s="43">
        <v>55</v>
      </c>
      <c r="S22" s="43">
        <v>64</v>
      </c>
      <c r="T22" s="43">
        <v>18</v>
      </c>
      <c r="U22" s="43">
        <v>19</v>
      </c>
      <c r="V22" s="43">
        <v>42</v>
      </c>
      <c r="W22" s="43">
        <v>49</v>
      </c>
      <c r="X22" s="43">
        <v>40</v>
      </c>
      <c r="Y22" s="43">
        <v>33</v>
      </c>
      <c r="Z22" s="43">
        <v>31</v>
      </c>
      <c r="AA22" s="43">
        <v>18</v>
      </c>
      <c r="AB22" s="43">
        <v>17</v>
      </c>
      <c r="AC22" s="43">
        <v>40</v>
      </c>
      <c r="AD22" s="43">
        <v>32</v>
      </c>
      <c r="AE22" s="43">
        <v>89</v>
      </c>
      <c r="AF22" s="43">
        <v>21</v>
      </c>
      <c r="AG22" s="43">
        <v>43</v>
      </c>
      <c r="AH22" s="43">
        <v>74</v>
      </c>
      <c r="AI22" s="43">
        <v>39</v>
      </c>
      <c r="AJ22" s="43">
        <v>44</v>
      </c>
      <c r="AK22" s="43">
        <v>24</v>
      </c>
      <c r="AL22" s="43">
        <v>50</v>
      </c>
      <c r="AM22" s="43">
        <v>81</v>
      </c>
      <c r="AN22" s="43">
        <v>24</v>
      </c>
      <c r="AO22" s="43">
        <v>39</v>
      </c>
      <c r="AP22" s="43">
        <v>29</v>
      </c>
      <c r="AQ22" s="43">
        <v>28</v>
      </c>
      <c r="AR22" s="43">
        <v>24</v>
      </c>
      <c r="AS22" s="43">
        <v>28</v>
      </c>
      <c r="AT22" s="43">
        <v>24.2</v>
      </c>
      <c r="AU22" s="43">
        <v>46.8</v>
      </c>
      <c r="AV22" s="43">
        <v>42</v>
      </c>
      <c r="AW22" s="43">
        <v>62.5</v>
      </c>
      <c r="AX22" s="43">
        <v>27</v>
      </c>
      <c r="AY22" s="43">
        <v>22.3</v>
      </c>
      <c r="AZ22" s="43">
        <v>50.5</v>
      </c>
      <c r="BA22" s="43">
        <v>57.7</v>
      </c>
      <c r="BB22" s="43">
        <v>49.8</v>
      </c>
      <c r="BC22" s="43">
        <v>42.7</v>
      </c>
      <c r="BD22" s="43">
        <v>42.4</v>
      </c>
      <c r="BE22" s="43">
        <v>23.8</v>
      </c>
      <c r="BF22" s="43">
        <v>35.2</v>
      </c>
      <c r="BG22" s="43">
        <v>34</v>
      </c>
      <c r="BH22" s="43">
        <v>45.6</v>
      </c>
      <c r="BI22" s="43">
        <v>23.6</v>
      </c>
      <c r="BJ22" s="43">
        <v>20.4</v>
      </c>
      <c r="BK22" s="43">
        <v>37.4</v>
      </c>
      <c r="BL22" s="43">
        <v>47.6</v>
      </c>
      <c r="BM22" s="43">
        <v>45.5</v>
      </c>
      <c r="BN22" s="43">
        <v>35.6</v>
      </c>
      <c r="BO22" s="43">
        <v>38.1</v>
      </c>
      <c r="BP22" s="43">
        <v>59.4</v>
      </c>
      <c r="BQ22" s="43">
        <v>50</v>
      </c>
      <c r="BR22" s="43"/>
      <c r="BS22" s="43"/>
      <c r="BT22" s="43"/>
      <c r="BU22" s="43"/>
      <c r="BV22" s="43"/>
      <c r="BW22" s="43"/>
      <c r="BY22" s="9">
        <f t="shared" si="2"/>
        <v>41.733333333333334</v>
      </c>
      <c r="BZ22" s="9">
        <f t="shared" si="0"/>
        <v>38.38333333333333</v>
      </c>
      <c r="CA22" s="9">
        <f t="shared" si="1"/>
        <v>40.99666666666667</v>
      </c>
      <c r="CB22" s="9">
        <f t="shared" si="3"/>
        <v>37.870000000000005</v>
      </c>
      <c r="CC22" s="37">
        <f t="shared" si="4"/>
        <v>17</v>
      </c>
    </row>
    <row r="23" spans="1:81" ht="11.25">
      <c r="A23" s="6">
        <v>21</v>
      </c>
      <c r="B23" s="45"/>
      <c r="C23" s="45">
        <v>39</v>
      </c>
      <c r="D23" s="45">
        <v>12</v>
      </c>
      <c r="E23" s="45">
        <v>30</v>
      </c>
      <c r="F23" s="45">
        <v>18</v>
      </c>
      <c r="G23" s="45">
        <v>40</v>
      </c>
      <c r="H23" s="45">
        <v>68</v>
      </c>
      <c r="I23" s="45">
        <v>22</v>
      </c>
      <c r="J23" s="46">
        <v>49</v>
      </c>
      <c r="K23" s="45">
        <v>24</v>
      </c>
      <c r="L23" s="45">
        <v>37</v>
      </c>
      <c r="M23" s="45">
        <v>42</v>
      </c>
      <c r="N23" s="45">
        <v>23</v>
      </c>
      <c r="O23" s="45">
        <v>68</v>
      </c>
      <c r="P23" s="45">
        <v>42</v>
      </c>
      <c r="Q23" s="45">
        <v>21</v>
      </c>
      <c r="R23" s="45">
        <v>57</v>
      </c>
      <c r="S23" s="45">
        <v>34</v>
      </c>
      <c r="T23" s="45">
        <v>38</v>
      </c>
      <c r="U23" s="45">
        <v>21</v>
      </c>
      <c r="V23" s="45">
        <v>28</v>
      </c>
      <c r="W23" s="45">
        <v>40</v>
      </c>
      <c r="X23" s="45">
        <v>62</v>
      </c>
      <c r="Y23" s="45">
        <v>56</v>
      </c>
      <c r="Z23" s="45">
        <v>46</v>
      </c>
      <c r="AA23" s="45">
        <v>31</v>
      </c>
      <c r="AB23" s="45">
        <v>36</v>
      </c>
      <c r="AC23" s="45">
        <v>22</v>
      </c>
      <c r="AD23" s="45">
        <v>23</v>
      </c>
      <c r="AE23" s="45">
        <v>60</v>
      </c>
      <c r="AF23" s="45">
        <v>26</v>
      </c>
      <c r="AG23" s="45">
        <v>47</v>
      </c>
      <c r="AH23" s="45">
        <v>45</v>
      </c>
      <c r="AI23" s="45">
        <v>35</v>
      </c>
      <c r="AJ23" s="45">
        <v>39</v>
      </c>
      <c r="AK23" s="45">
        <v>22</v>
      </c>
      <c r="AL23" s="45">
        <v>48</v>
      </c>
      <c r="AM23" s="45">
        <v>37</v>
      </c>
      <c r="AN23" s="43">
        <v>19</v>
      </c>
      <c r="AO23" s="43">
        <v>31</v>
      </c>
      <c r="AP23" s="43">
        <v>59</v>
      </c>
      <c r="AQ23" s="43">
        <v>21</v>
      </c>
      <c r="AR23" s="43">
        <v>19</v>
      </c>
      <c r="AS23" s="43">
        <v>21</v>
      </c>
      <c r="AT23" s="43">
        <v>22</v>
      </c>
      <c r="AU23" s="43">
        <v>65</v>
      </c>
      <c r="AV23" s="43">
        <v>22.9</v>
      </c>
      <c r="AW23" s="43">
        <v>21.6</v>
      </c>
      <c r="AX23" s="43">
        <v>37.3</v>
      </c>
      <c r="AY23" s="43">
        <v>32</v>
      </c>
      <c r="AZ23" s="43">
        <v>28.3</v>
      </c>
      <c r="BA23" s="43">
        <v>32.4</v>
      </c>
      <c r="BB23" s="43">
        <v>44.5</v>
      </c>
      <c r="BC23" s="43">
        <v>61.5</v>
      </c>
      <c r="BD23" s="43">
        <v>44.7</v>
      </c>
      <c r="BE23" s="43">
        <v>20.5</v>
      </c>
      <c r="BF23" s="43">
        <v>21.1</v>
      </c>
      <c r="BG23" s="43">
        <v>36.8</v>
      </c>
      <c r="BH23" s="43">
        <v>40.4</v>
      </c>
      <c r="BI23" s="43">
        <v>22.2</v>
      </c>
      <c r="BJ23" s="43">
        <v>22.4</v>
      </c>
      <c r="BK23" s="43">
        <v>26.9</v>
      </c>
      <c r="BL23" s="43">
        <v>42.7</v>
      </c>
      <c r="BM23" s="43">
        <v>25.1</v>
      </c>
      <c r="BN23" s="43">
        <v>23.3</v>
      </c>
      <c r="BO23" s="43">
        <v>21</v>
      </c>
      <c r="BP23" s="43">
        <v>27.6</v>
      </c>
      <c r="BQ23" s="43">
        <v>41.8</v>
      </c>
      <c r="BR23" s="43"/>
      <c r="BS23" s="43"/>
      <c r="BT23" s="43"/>
      <c r="BU23" s="43"/>
      <c r="BV23" s="43"/>
      <c r="BW23" s="43"/>
      <c r="BY23" s="10">
        <f t="shared" si="2"/>
        <v>38.63333333333333</v>
      </c>
      <c r="BZ23" s="10">
        <f t="shared" si="0"/>
        <v>35.45</v>
      </c>
      <c r="CA23" s="10">
        <f t="shared" si="1"/>
        <v>34.75333333333333</v>
      </c>
      <c r="CB23" s="9">
        <f t="shared" si="3"/>
        <v>31.8</v>
      </c>
      <c r="CC23" s="38">
        <f t="shared" si="4"/>
        <v>12</v>
      </c>
    </row>
    <row r="24" spans="1:81" ht="11.25">
      <c r="A24" s="5">
        <v>22</v>
      </c>
      <c r="B24" s="43"/>
      <c r="C24" s="43">
        <v>26</v>
      </c>
      <c r="D24" s="43">
        <v>12</v>
      </c>
      <c r="E24" s="43">
        <v>29</v>
      </c>
      <c r="F24" s="43">
        <v>43</v>
      </c>
      <c r="G24" s="43">
        <v>32</v>
      </c>
      <c r="H24" s="43">
        <v>57</v>
      </c>
      <c r="I24" s="43">
        <v>26</v>
      </c>
      <c r="J24" s="44">
        <v>23</v>
      </c>
      <c r="K24" s="43">
        <v>43</v>
      </c>
      <c r="L24" s="43">
        <v>51</v>
      </c>
      <c r="M24" s="43">
        <v>56</v>
      </c>
      <c r="N24" s="43">
        <v>32</v>
      </c>
      <c r="O24" s="43">
        <v>67</v>
      </c>
      <c r="P24" s="43">
        <v>52</v>
      </c>
      <c r="Q24" s="43">
        <v>19</v>
      </c>
      <c r="R24" s="43">
        <v>54</v>
      </c>
      <c r="S24" s="43">
        <v>36</v>
      </c>
      <c r="T24" s="43">
        <v>65</v>
      </c>
      <c r="U24" s="43">
        <v>25</v>
      </c>
      <c r="V24" s="43">
        <v>61</v>
      </c>
      <c r="W24" s="43">
        <v>46</v>
      </c>
      <c r="X24" s="43">
        <v>45</v>
      </c>
      <c r="Y24" s="43">
        <v>58</v>
      </c>
      <c r="Z24" s="43">
        <v>22</v>
      </c>
      <c r="AA24" s="43">
        <v>21</v>
      </c>
      <c r="AB24" s="43">
        <v>42</v>
      </c>
      <c r="AC24" s="43">
        <v>26</v>
      </c>
      <c r="AD24" s="43">
        <v>26</v>
      </c>
      <c r="AE24" s="43">
        <v>27</v>
      </c>
      <c r="AF24" s="43">
        <v>26</v>
      </c>
      <c r="AG24" s="43">
        <v>39</v>
      </c>
      <c r="AH24" s="43">
        <v>29</v>
      </c>
      <c r="AI24" s="43">
        <v>35</v>
      </c>
      <c r="AJ24" s="43">
        <v>63</v>
      </c>
      <c r="AK24" s="43">
        <v>31</v>
      </c>
      <c r="AL24" s="43">
        <v>42</v>
      </c>
      <c r="AM24" s="43">
        <v>49</v>
      </c>
      <c r="AN24" s="43">
        <v>16</v>
      </c>
      <c r="AO24" s="43">
        <v>25</v>
      </c>
      <c r="AP24" s="43">
        <v>88</v>
      </c>
      <c r="AQ24" s="43">
        <v>25</v>
      </c>
      <c r="AR24" s="43">
        <v>24</v>
      </c>
      <c r="AS24" s="43">
        <v>25</v>
      </c>
      <c r="AT24" s="43">
        <v>19.5</v>
      </c>
      <c r="AU24" s="43">
        <v>48.4</v>
      </c>
      <c r="AV24" s="43">
        <v>21.1</v>
      </c>
      <c r="AW24" s="43">
        <v>21.3</v>
      </c>
      <c r="AX24" s="43">
        <v>29.4</v>
      </c>
      <c r="AY24" s="43">
        <v>47.8</v>
      </c>
      <c r="AZ24" s="43">
        <v>52.3</v>
      </c>
      <c r="BA24" s="43">
        <v>41.8</v>
      </c>
      <c r="BB24" s="43">
        <v>20.4</v>
      </c>
      <c r="BC24" s="43">
        <v>49.9</v>
      </c>
      <c r="BD24" s="43">
        <v>40</v>
      </c>
      <c r="BE24" s="43">
        <v>44</v>
      </c>
      <c r="BF24" s="43">
        <v>36.5</v>
      </c>
      <c r="BG24" s="43">
        <v>54.3</v>
      </c>
      <c r="BH24" s="43">
        <v>48.4</v>
      </c>
      <c r="BI24" s="43">
        <v>36.5</v>
      </c>
      <c r="BJ24" s="43">
        <v>30.5</v>
      </c>
      <c r="BK24" s="43">
        <v>36.1</v>
      </c>
      <c r="BL24" s="43">
        <v>64.1</v>
      </c>
      <c r="BM24" s="43">
        <v>40.7</v>
      </c>
      <c r="BN24" s="43">
        <v>35</v>
      </c>
      <c r="BO24" s="43">
        <v>52</v>
      </c>
      <c r="BP24" s="43">
        <v>36.2</v>
      </c>
      <c r="BQ24" s="43">
        <v>57.9</v>
      </c>
      <c r="BR24" s="43"/>
      <c r="BS24" s="43"/>
      <c r="BT24" s="43"/>
      <c r="BU24" s="43"/>
      <c r="BV24" s="43"/>
      <c r="BW24" s="43"/>
      <c r="BY24" s="9">
        <f t="shared" si="2"/>
        <v>40.36666666666667</v>
      </c>
      <c r="BZ24" s="9">
        <f t="shared" si="0"/>
        <v>36.376666666666665</v>
      </c>
      <c r="CA24" s="9">
        <f t="shared" si="1"/>
        <v>36.55666666666665</v>
      </c>
      <c r="CB24" s="9">
        <f t="shared" si="3"/>
        <v>38.903333333333336</v>
      </c>
      <c r="CC24" s="37">
        <f t="shared" si="4"/>
        <v>12</v>
      </c>
    </row>
    <row r="25" spans="1:81" ht="11.25">
      <c r="A25" s="5">
        <v>23</v>
      </c>
      <c r="B25" s="43"/>
      <c r="C25" s="43">
        <v>23</v>
      </c>
      <c r="D25" s="43">
        <v>19</v>
      </c>
      <c r="E25" s="43">
        <v>21</v>
      </c>
      <c r="F25" s="43">
        <v>52</v>
      </c>
      <c r="G25" s="43">
        <v>23</v>
      </c>
      <c r="H25" s="43">
        <v>46</v>
      </c>
      <c r="I25" s="43">
        <v>41</v>
      </c>
      <c r="J25" s="44">
        <v>21</v>
      </c>
      <c r="K25" s="43">
        <v>44</v>
      </c>
      <c r="L25" s="43">
        <v>46</v>
      </c>
      <c r="M25" s="43">
        <v>32</v>
      </c>
      <c r="N25" s="43">
        <v>19</v>
      </c>
      <c r="O25" s="43">
        <v>32</v>
      </c>
      <c r="P25" s="43">
        <v>60</v>
      </c>
      <c r="Q25" s="43">
        <v>17</v>
      </c>
      <c r="R25" s="43">
        <v>44</v>
      </c>
      <c r="S25" s="43">
        <v>39</v>
      </c>
      <c r="T25" s="43">
        <v>78</v>
      </c>
      <c r="U25" s="43">
        <v>47</v>
      </c>
      <c r="V25" s="43">
        <v>44</v>
      </c>
      <c r="W25" s="43">
        <v>66</v>
      </c>
      <c r="X25" s="43">
        <v>40</v>
      </c>
      <c r="Y25" s="43">
        <v>45</v>
      </c>
      <c r="Z25" s="43">
        <v>24</v>
      </c>
      <c r="AA25" s="43">
        <v>18</v>
      </c>
      <c r="AB25" s="43">
        <v>60</v>
      </c>
      <c r="AC25" s="43">
        <v>24</v>
      </c>
      <c r="AD25" s="43">
        <v>62</v>
      </c>
      <c r="AE25" s="43">
        <v>31</v>
      </c>
      <c r="AF25" s="43">
        <v>39</v>
      </c>
      <c r="AG25" s="43">
        <v>56</v>
      </c>
      <c r="AH25" s="43">
        <v>26</v>
      </c>
      <c r="AI25" s="43">
        <v>53</v>
      </c>
      <c r="AJ25" s="43">
        <v>61</v>
      </c>
      <c r="AK25" s="43">
        <v>33</v>
      </c>
      <c r="AL25" s="43">
        <v>37</v>
      </c>
      <c r="AM25" s="43">
        <v>65</v>
      </c>
      <c r="AN25" s="43">
        <v>18</v>
      </c>
      <c r="AO25" s="43">
        <v>22</v>
      </c>
      <c r="AP25" s="43">
        <v>53</v>
      </c>
      <c r="AQ25" s="43">
        <v>40</v>
      </c>
      <c r="AR25" s="43">
        <v>36</v>
      </c>
      <c r="AS25" s="43">
        <v>40</v>
      </c>
      <c r="AT25" s="43">
        <v>22.5</v>
      </c>
      <c r="AU25" s="43">
        <v>27.8</v>
      </c>
      <c r="AV25" s="43">
        <v>32.4</v>
      </c>
      <c r="AW25" s="43">
        <v>24.1</v>
      </c>
      <c r="AX25" s="43">
        <v>35.8</v>
      </c>
      <c r="AY25" s="43">
        <v>24.7</v>
      </c>
      <c r="AZ25" s="43">
        <v>52.7</v>
      </c>
      <c r="BA25" s="43">
        <v>25.1</v>
      </c>
      <c r="BB25" s="43">
        <v>22.2</v>
      </c>
      <c r="BC25" s="43">
        <v>56.4</v>
      </c>
      <c r="BD25" s="43">
        <v>61.7</v>
      </c>
      <c r="BE25" s="43">
        <v>28.8</v>
      </c>
      <c r="BF25" s="43">
        <v>55.4</v>
      </c>
      <c r="BG25" s="43">
        <v>41.6</v>
      </c>
      <c r="BH25" s="43">
        <v>48.7</v>
      </c>
      <c r="BI25" s="43">
        <v>37.4</v>
      </c>
      <c r="BJ25" s="43">
        <v>20.8</v>
      </c>
      <c r="BK25" s="43">
        <v>33.6</v>
      </c>
      <c r="BL25" s="43">
        <v>66.6</v>
      </c>
      <c r="BM25" s="43">
        <v>63.9</v>
      </c>
      <c r="BN25" s="43">
        <v>38.9</v>
      </c>
      <c r="BO25" s="43">
        <v>58.8</v>
      </c>
      <c r="BP25" s="43">
        <v>19.8</v>
      </c>
      <c r="BQ25" s="43">
        <v>22.5</v>
      </c>
      <c r="BR25" s="43"/>
      <c r="BS25" s="43"/>
      <c r="BT25" s="43"/>
      <c r="BU25" s="43"/>
      <c r="BV25" s="43"/>
      <c r="BW25" s="43"/>
      <c r="BY25" s="9">
        <f t="shared" si="2"/>
        <v>42.1</v>
      </c>
      <c r="BZ25" s="9">
        <f t="shared" si="0"/>
        <v>40.82666666666667</v>
      </c>
      <c r="CA25" s="9">
        <f t="shared" si="1"/>
        <v>39.440000000000005</v>
      </c>
      <c r="CB25" s="9">
        <f t="shared" si="3"/>
        <v>37.70666666666667</v>
      </c>
      <c r="CC25" s="37">
        <f t="shared" si="4"/>
        <v>17</v>
      </c>
    </row>
    <row r="26" spans="1:81" ht="11.25">
      <c r="A26" s="5">
        <v>24</v>
      </c>
      <c r="B26" s="43"/>
      <c r="C26" s="43">
        <v>32</v>
      </c>
      <c r="D26" s="43">
        <v>25</v>
      </c>
      <c r="E26" s="43">
        <v>61</v>
      </c>
      <c r="F26" s="43">
        <v>22</v>
      </c>
      <c r="G26" s="43">
        <v>52</v>
      </c>
      <c r="H26" s="43">
        <v>54</v>
      </c>
      <c r="I26" s="43">
        <v>31</v>
      </c>
      <c r="J26" s="44">
        <v>27</v>
      </c>
      <c r="K26" s="43">
        <v>20</v>
      </c>
      <c r="L26" s="43">
        <v>33</v>
      </c>
      <c r="M26" s="43">
        <v>43</v>
      </c>
      <c r="N26" s="43">
        <v>25</v>
      </c>
      <c r="O26" s="43">
        <v>33</v>
      </c>
      <c r="P26" s="43">
        <v>55</v>
      </c>
      <c r="Q26" s="43">
        <v>20</v>
      </c>
      <c r="R26" s="43">
        <v>63</v>
      </c>
      <c r="S26" s="43">
        <v>33</v>
      </c>
      <c r="T26" s="43">
        <v>23</v>
      </c>
      <c r="U26" s="43">
        <v>35</v>
      </c>
      <c r="V26" s="43">
        <v>19</v>
      </c>
      <c r="W26" s="43">
        <v>64</v>
      </c>
      <c r="X26" s="43">
        <v>35</v>
      </c>
      <c r="Y26" s="43">
        <v>26</v>
      </c>
      <c r="Z26" s="43">
        <v>31</v>
      </c>
      <c r="AA26" s="43">
        <v>34</v>
      </c>
      <c r="AB26" s="43">
        <v>55</v>
      </c>
      <c r="AC26" s="43">
        <v>15</v>
      </c>
      <c r="AD26" s="43">
        <v>71</v>
      </c>
      <c r="AE26" s="43">
        <v>47</v>
      </c>
      <c r="AF26" s="43">
        <v>63</v>
      </c>
      <c r="AG26" s="43">
        <v>37</v>
      </c>
      <c r="AH26" s="43">
        <v>23</v>
      </c>
      <c r="AI26" s="43">
        <v>35</v>
      </c>
      <c r="AJ26" s="43">
        <v>59</v>
      </c>
      <c r="AK26" s="43">
        <v>29</v>
      </c>
      <c r="AL26" s="43">
        <v>64</v>
      </c>
      <c r="AM26" s="43">
        <v>77</v>
      </c>
      <c r="AN26" s="43">
        <v>18</v>
      </c>
      <c r="AO26" s="43">
        <v>37</v>
      </c>
      <c r="AP26" s="43">
        <v>23</v>
      </c>
      <c r="AQ26" s="43">
        <v>28</v>
      </c>
      <c r="AR26" s="43">
        <v>24</v>
      </c>
      <c r="AS26" s="43">
        <v>28</v>
      </c>
      <c r="AT26" s="43">
        <v>37.4</v>
      </c>
      <c r="AU26" s="43">
        <v>51.1</v>
      </c>
      <c r="AV26" s="43">
        <v>40.6</v>
      </c>
      <c r="AW26" s="43">
        <v>33.3</v>
      </c>
      <c r="AX26" s="43">
        <v>64.4</v>
      </c>
      <c r="AY26" s="43">
        <v>25.5</v>
      </c>
      <c r="AZ26" s="43">
        <v>66.7</v>
      </c>
      <c r="BA26" s="43">
        <v>38.7</v>
      </c>
      <c r="BB26" s="43">
        <v>41.6</v>
      </c>
      <c r="BC26" s="43">
        <v>60.6</v>
      </c>
      <c r="BD26" s="43">
        <v>26.9</v>
      </c>
      <c r="BE26" s="43">
        <v>28.4</v>
      </c>
      <c r="BF26" s="43">
        <v>50.6</v>
      </c>
      <c r="BG26" s="43">
        <v>51.9</v>
      </c>
      <c r="BH26" s="43">
        <v>52.8</v>
      </c>
      <c r="BI26" s="43">
        <v>28.5</v>
      </c>
      <c r="BJ26" s="43">
        <v>19.4</v>
      </c>
      <c r="BK26" s="43">
        <v>41.6</v>
      </c>
      <c r="BL26" s="43">
        <v>55.5</v>
      </c>
      <c r="BM26" s="43">
        <v>22.6</v>
      </c>
      <c r="BN26" s="43">
        <v>18.1</v>
      </c>
      <c r="BO26" s="43">
        <v>30.1</v>
      </c>
      <c r="BP26" s="43">
        <v>31.6</v>
      </c>
      <c r="BQ26" s="43">
        <v>33.8</v>
      </c>
      <c r="BR26" s="43"/>
      <c r="BS26" s="43"/>
      <c r="BT26" s="43"/>
      <c r="BU26" s="43"/>
      <c r="BV26" s="43"/>
      <c r="BW26" s="43"/>
      <c r="BY26" s="9">
        <f t="shared" si="2"/>
        <v>39.8</v>
      </c>
      <c r="BZ26" s="9">
        <f t="shared" si="0"/>
        <v>38.74666666666666</v>
      </c>
      <c r="CA26" s="9">
        <f t="shared" si="1"/>
        <v>42.690000000000005</v>
      </c>
      <c r="CB26" s="9">
        <f t="shared" si="3"/>
        <v>36.989999999999995</v>
      </c>
      <c r="CC26" s="37">
        <f t="shared" si="4"/>
        <v>15</v>
      </c>
    </row>
    <row r="27" spans="1:81" ht="11.25">
      <c r="A27" s="5">
        <v>25</v>
      </c>
      <c r="B27" s="43"/>
      <c r="C27" s="43">
        <v>39</v>
      </c>
      <c r="D27" s="43">
        <v>22</v>
      </c>
      <c r="E27" s="43">
        <v>20</v>
      </c>
      <c r="F27" s="43">
        <v>27</v>
      </c>
      <c r="G27" s="43">
        <v>47</v>
      </c>
      <c r="H27" s="43">
        <v>43</v>
      </c>
      <c r="I27" s="43">
        <v>29</v>
      </c>
      <c r="J27" s="44">
        <v>48</v>
      </c>
      <c r="K27" s="43">
        <v>41</v>
      </c>
      <c r="L27" s="43">
        <v>25</v>
      </c>
      <c r="M27" s="43">
        <v>69</v>
      </c>
      <c r="N27" s="43">
        <v>23</v>
      </c>
      <c r="O27" s="43">
        <v>65</v>
      </c>
      <c r="P27" s="43">
        <v>48</v>
      </c>
      <c r="Q27" s="43">
        <v>29</v>
      </c>
      <c r="R27" s="43">
        <v>22</v>
      </c>
      <c r="S27" s="43">
        <v>66</v>
      </c>
      <c r="T27" s="43">
        <v>33</v>
      </c>
      <c r="U27" s="43">
        <v>25</v>
      </c>
      <c r="V27" s="43">
        <v>20</v>
      </c>
      <c r="W27" s="43">
        <v>86</v>
      </c>
      <c r="X27" s="43">
        <v>32</v>
      </c>
      <c r="Y27" s="43">
        <v>27</v>
      </c>
      <c r="Z27" s="43">
        <v>26</v>
      </c>
      <c r="AA27" s="43">
        <v>37</v>
      </c>
      <c r="AB27" s="43">
        <v>53</v>
      </c>
      <c r="AC27" s="43">
        <v>32</v>
      </c>
      <c r="AD27" s="43">
        <v>28</v>
      </c>
      <c r="AE27" s="43">
        <v>18</v>
      </c>
      <c r="AF27" s="43">
        <v>37</v>
      </c>
      <c r="AG27" s="43">
        <v>44</v>
      </c>
      <c r="AH27" s="43">
        <v>21</v>
      </c>
      <c r="AI27" s="43">
        <v>23</v>
      </c>
      <c r="AJ27" s="43">
        <v>22</v>
      </c>
      <c r="AK27" s="43">
        <v>48</v>
      </c>
      <c r="AL27" s="43">
        <v>53</v>
      </c>
      <c r="AM27" s="43">
        <v>69</v>
      </c>
      <c r="AN27" s="43">
        <v>26</v>
      </c>
      <c r="AO27" s="43">
        <v>19</v>
      </c>
      <c r="AP27" s="43">
        <v>25</v>
      </c>
      <c r="AQ27" s="43">
        <v>40</v>
      </c>
      <c r="AR27" s="43">
        <v>43</v>
      </c>
      <c r="AS27" s="43">
        <v>40</v>
      </c>
      <c r="AT27" s="43">
        <v>32</v>
      </c>
      <c r="AU27" s="43">
        <v>58.7</v>
      </c>
      <c r="AV27" s="43">
        <v>25.5</v>
      </c>
      <c r="AW27" s="43">
        <v>23.3</v>
      </c>
      <c r="AX27" s="43">
        <v>26.8</v>
      </c>
      <c r="AY27" s="43">
        <v>43.8</v>
      </c>
      <c r="AZ27" s="43">
        <v>49.5</v>
      </c>
      <c r="BA27" s="43">
        <v>29</v>
      </c>
      <c r="BB27" s="43">
        <v>68</v>
      </c>
      <c r="BC27" s="43">
        <v>50.3</v>
      </c>
      <c r="BD27" s="43">
        <v>24.5</v>
      </c>
      <c r="BE27" s="43">
        <v>25.3</v>
      </c>
      <c r="BF27" s="43">
        <v>80.5</v>
      </c>
      <c r="BG27" s="43">
        <v>46.5</v>
      </c>
      <c r="BH27" s="43">
        <v>29.5</v>
      </c>
      <c r="BI27" s="43">
        <v>60.5</v>
      </c>
      <c r="BJ27" s="43">
        <v>20.4</v>
      </c>
      <c r="BK27" s="43">
        <v>36.5</v>
      </c>
      <c r="BL27" s="43">
        <v>49.7</v>
      </c>
      <c r="BM27" s="43">
        <v>40.4</v>
      </c>
      <c r="BN27" s="43">
        <v>35.3</v>
      </c>
      <c r="BO27" s="43">
        <v>39.8</v>
      </c>
      <c r="BP27" s="43">
        <v>36.2</v>
      </c>
      <c r="BQ27" s="43">
        <v>49</v>
      </c>
      <c r="BR27" s="43"/>
      <c r="BS27" s="43"/>
      <c r="BT27" s="43"/>
      <c r="BU27" s="43"/>
      <c r="BV27" s="43"/>
      <c r="BW27" s="43"/>
      <c r="BY27" s="9">
        <f t="shared" si="2"/>
        <v>39</v>
      </c>
      <c r="BZ27" s="9">
        <f t="shared" si="0"/>
        <v>35.55</v>
      </c>
      <c r="CA27" s="9">
        <f t="shared" si="1"/>
        <v>37.989999999999995</v>
      </c>
      <c r="CB27" s="9">
        <f t="shared" si="3"/>
        <v>39.13333333333333</v>
      </c>
      <c r="CC27" s="37">
        <f t="shared" si="4"/>
        <v>18</v>
      </c>
    </row>
    <row r="28" spans="1:81" ht="11.25">
      <c r="A28" s="5">
        <v>26</v>
      </c>
      <c r="B28" s="43"/>
      <c r="C28" s="43">
        <v>55</v>
      </c>
      <c r="D28" s="43">
        <v>59</v>
      </c>
      <c r="E28" s="43">
        <v>18</v>
      </c>
      <c r="F28" s="43">
        <v>42</v>
      </c>
      <c r="G28" s="43">
        <v>22</v>
      </c>
      <c r="H28" s="43">
        <v>52</v>
      </c>
      <c r="I28" s="43">
        <v>40</v>
      </c>
      <c r="J28" s="44">
        <v>69</v>
      </c>
      <c r="K28" s="43">
        <v>44</v>
      </c>
      <c r="L28" s="43">
        <v>41</v>
      </c>
      <c r="M28" s="43">
        <v>44</v>
      </c>
      <c r="N28" s="43">
        <v>26</v>
      </c>
      <c r="O28" s="43">
        <v>40</v>
      </c>
      <c r="P28" s="43">
        <v>54</v>
      </c>
      <c r="Q28" s="43">
        <v>38</v>
      </c>
      <c r="R28" s="43">
        <v>27</v>
      </c>
      <c r="S28" s="43">
        <v>58</v>
      </c>
      <c r="T28" s="43">
        <v>45</v>
      </c>
      <c r="U28" s="43">
        <v>44</v>
      </c>
      <c r="V28" s="43">
        <v>26</v>
      </c>
      <c r="W28" s="43">
        <v>38</v>
      </c>
      <c r="X28" s="43">
        <v>28</v>
      </c>
      <c r="Y28" s="43">
        <v>46</v>
      </c>
      <c r="Z28" s="43">
        <v>32</v>
      </c>
      <c r="AA28" s="43">
        <v>22</v>
      </c>
      <c r="AB28" s="43">
        <v>69</v>
      </c>
      <c r="AC28" s="43">
        <v>45</v>
      </c>
      <c r="AD28" s="43">
        <v>32</v>
      </c>
      <c r="AE28" s="43">
        <v>19</v>
      </c>
      <c r="AF28" s="43">
        <v>24</v>
      </c>
      <c r="AG28" s="43">
        <v>51</v>
      </c>
      <c r="AH28" s="43">
        <v>31</v>
      </c>
      <c r="AI28" s="43">
        <v>24</v>
      </c>
      <c r="AJ28" s="43">
        <v>19</v>
      </c>
      <c r="AK28" s="43">
        <v>45</v>
      </c>
      <c r="AL28" s="43">
        <v>39</v>
      </c>
      <c r="AM28" s="43">
        <v>62</v>
      </c>
      <c r="AN28" s="43">
        <v>19</v>
      </c>
      <c r="AO28" s="43">
        <v>31</v>
      </c>
      <c r="AP28" s="43">
        <v>21</v>
      </c>
      <c r="AQ28" s="43">
        <v>35</v>
      </c>
      <c r="AR28" s="43">
        <v>46</v>
      </c>
      <c r="AS28" s="43">
        <v>35</v>
      </c>
      <c r="AT28" s="43">
        <v>16.8</v>
      </c>
      <c r="AU28" s="43">
        <v>56.9</v>
      </c>
      <c r="AV28" s="43">
        <v>41.3</v>
      </c>
      <c r="AW28" s="43">
        <v>38</v>
      </c>
      <c r="AX28" s="43">
        <v>23.1</v>
      </c>
      <c r="AY28" s="43">
        <v>55.2</v>
      </c>
      <c r="AZ28" s="43">
        <v>57.7</v>
      </c>
      <c r="BA28" s="43">
        <v>19.4</v>
      </c>
      <c r="BB28" s="43">
        <v>25.2</v>
      </c>
      <c r="BC28" s="43">
        <v>70.7</v>
      </c>
      <c r="BD28" s="43">
        <v>36.3</v>
      </c>
      <c r="BE28" s="43">
        <v>42.8</v>
      </c>
      <c r="BF28" s="43">
        <v>61.4</v>
      </c>
      <c r="BG28" s="43">
        <v>64.8</v>
      </c>
      <c r="BH28" s="43">
        <v>28.1</v>
      </c>
      <c r="BI28" s="43">
        <v>39.4</v>
      </c>
      <c r="BJ28" s="43">
        <v>34.8</v>
      </c>
      <c r="BK28" s="43">
        <v>38</v>
      </c>
      <c r="BL28" s="43">
        <v>58.1</v>
      </c>
      <c r="BM28" s="43">
        <v>21.8</v>
      </c>
      <c r="BN28" s="43">
        <v>30</v>
      </c>
      <c r="BO28" s="43">
        <v>46.2</v>
      </c>
      <c r="BP28" s="43">
        <v>43.6</v>
      </c>
      <c r="BQ28" s="43">
        <v>60.4</v>
      </c>
      <c r="BR28" s="43"/>
      <c r="BS28" s="43"/>
      <c r="BT28" s="43"/>
      <c r="BU28" s="43"/>
      <c r="BV28" s="43"/>
      <c r="BW28" s="43"/>
      <c r="BY28" s="9">
        <f t="shared" si="2"/>
        <v>39.4</v>
      </c>
      <c r="BZ28" s="9">
        <f t="shared" si="0"/>
        <v>36.03333333333333</v>
      </c>
      <c r="CA28" s="9">
        <f t="shared" si="1"/>
        <v>38.086666666666666</v>
      </c>
      <c r="CB28" s="9">
        <f t="shared" si="3"/>
        <v>39.89999999999999</v>
      </c>
      <c r="CC28" s="37">
        <f t="shared" si="4"/>
        <v>16.8</v>
      </c>
    </row>
    <row r="29" spans="1:81" ht="11.25">
      <c r="A29" s="5">
        <v>27</v>
      </c>
      <c r="B29" s="43"/>
      <c r="C29" s="43">
        <v>68</v>
      </c>
      <c r="D29" s="43">
        <v>68</v>
      </c>
      <c r="E29" s="43">
        <v>45</v>
      </c>
      <c r="F29" s="43">
        <v>31</v>
      </c>
      <c r="G29" s="43">
        <v>37</v>
      </c>
      <c r="H29" s="43">
        <v>41</v>
      </c>
      <c r="I29" s="43">
        <v>70</v>
      </c>
      <c r="J29" s="44">
        <v>30</v>
      </c>
      <c r="K29" s="43">
        <v>28</v>
      </c>
      <c r="L29" s="43">
        <v>40</v>
      </c>
      <c r="M29" s="43">
        <v>37</v>
      </c>
      <c r="N29" s="43">
        <v>15</v>
      </c>
      <c r="O29" s="43">
        <v>63</v>
      </c>
      <c r="P29" s="43">
        <v>67</v>
      </c>
      <c r="Q29" s="43">
        <v>41</v>
      </c>
      <c r="R29" s="43">
        <v>56</v>
      </c>
      <c r="S29" s="43">
        <v>23</v>
      </c>
      <c r="T29" s="43">
        <v>64</v>
      </c>
      <c r="U29" s="43">
        <v>47</v>
      </c>
      <c r="V29" s="43">
        <v>48</v>
      </c>
      <c r="W29" s="43">
        <v>52</v>
      </c>
      <c r="X29" s="43">
        <v>53</v>
      </c>
      <c r="Y29" s="43">
        <v>40</v>
      </c>
      <c r="Z29" s="43">
        <v>57</v>
      </c>
      <c r="AA29" s="43">
        <v>29</v>
      </c>
      <c r="AB29" s="43">
        <v>48</v>
      </c>
      <c r="AC29" s="43">
        <v>24</v>
      </c>
      <c r="AD29" s="43">
        <v>26</v>
      </c>
      <c r="AE29" s="43">
        <v>29</v>
      </c>
      <c r="AF29" s="43">
        <v>27</v>
      </c>
      <c r="AG29" s="43">
        <v>23</v>
      </c>
      <c r="AH29" s="43">
        <v>45</v>
      </c>
      <c r="AI29" s="43">
        <v>44</v>
      </c>
      <c r="AJ29" s="43">
        <v>17</v>
      </c>
      <c r="AK29" s="43">
        <v>41</v>
      </c>
      <c r="AL29" s="43">
        <v>37</v>
      </c>
      <c r="AM29" s="43">
        <v>51</v>
      </c>
      <c r="AN29" s="43">
        <v>29</v>
      </c>
      <c r="AO29" s="43">
        <v>29</v>
      </c>
      <c r="AP29" s="43">
        <v>50</v>
      </c>
      <c r="AQ29" s="43">
        <v>59</v>
      </c>
      <c r="AR29" s="43">
        <v>23</v>
      </c>
      <c r="AS29" s="43">
        <v>59</v>
      </c>
      <c r="AT29" s="43">
        <v>37.1</v>
      </c>
      <c r="AU29" s="43">
        <v>54.8</v>
      </c>
      <c r="AV29" s="43">
        <v>29.1</v>
      </c>
      <c r="AW29" s="43">
        <v>41.7</v>
      </c>
      <c r="AX29" s="43">
        <v>25.2</v>
      </c>
      <c r="AY29" s="43">
        <v>43</v>
      </c>
      <c r="AZ29" s="43">
        <v>26.9</v>
      </c>
      <c r="BA29" s="43">
        <v>21.3</v>
      </c>
      <c r="BB29" s="43">
        <v>33.1</v>
      </c>
      <c r="BC29" s="43">
        <v>31.1</v>
      </c>
      <c r="BD29" s="43">
        <v>37.4</v>
      </c>
      <c r="BE29" s="43">
        <v>27.2</v>
      </c>
      <c r="BF29" s="43">
        <v>55.3</v>
      </c>
      <c r="BG29" s="43">
        <v>77</v>
      </c>
      <c r="BH29" s="43">
        <v>31</v>
      </c>
      <c r="BI29" s="43">
        <v>21.7</v>
      </c>
      <c r="BJ29" s="43">
        <v>60.3</v>
      </c>
      <c r="BK29" s="43">
        <v>55.6</v>
      </c>
      <c r="BL29" s="43">
        <v>21.8</v>
      </c>
      <c r="BM29" s="43">
        <v>35.7</v>
      </c>
      <c r="BN29" s="43">
        <v>38.1</v>
      </c>
      <c r="BO29" s="43">
        <v>44.4</v>
      </c>
      <c r="BP29" s="43">
        <v>34</v>
      </c>
      <c r="BQ29" s="43">
        <v>32.8</v>
      </c>
      <c r="BR29" s="43"/>
      <c r="BS29" s="43"/>
      <c r="BT29" s="43"/>
      <c r="BU29" s="43"/>
      <c r="BV29" s="43"/>
      <c r="BW29" s="43"/>
      <c r="BY29" s="9">
        <f t="shared" si="2"/>
        <v>40.06666666666667</v>
      </c>
      <c r="BZ29" s="9">
        <f t="shared" si="0"/>
        <v>40.45666666666666</v>
      </c>
      <c r="CA29" s="9">
        <f t="shared" si="1"/>
        <v>37.64</v>
      </c>
      <c r="CB29" s="9">
        <f t="shared" si="3"/>
        <v>38.82000000000001</v>
      </c>
      <c r="CC29" s="37">
        <f t="shared" si="4"/>
        <v>15</v>
      </c>
    </row>
    <row r="30" spans="1:81" ht="11.25">
      <c r="A30" s="5">
        <v>28</v>
      </c>
      <c r="B30" s="43"/>
      <c r="C30" s="43">
        <v>42</v>
      </c>
      <c r="D30" s="43">
        <v>42</v>
      </c>
      <c r="E30" s="43">
        <v>80</v>
      </c>
      <c r="F30" s="43">
        <v>24</v>
      </c>
      <c r="G30" s="43">
        <v>22</v>
      </c>
      <c r="H30" s="43">
        <v>43</v>
      </c>
      <c r="I30" s="43">
        <v>53</v>
      </c>
      <c r="J30" s="44">
        <v>37</v>
      </c>
      <c r="K30" s="43">
        <v>32</v>
      </c>
      <c r="L30" s="43">
        <v>29</v>
      </c>
      <c r="M30" s="43">
        <v>26</v>
      </c>
      <c r="N30" s="43">
        <v>15</v>
      </c>
      <c r="O30" s="43">
        <v>33</v>
      </c>
      <c r="P30" s="43">
        <v>27</v>
      </c>
      <c r="Q30" s="43">
        <v>41</v>
      </c>
      <c r="R30" s="43">
        <v>43</v>
      </c>
      <c r="S30" s="43">
        <v>43</v>
      </c>
      <c r="T30" s="43">
        <v>28</v>
      </c>
      <c r="U30" s="43">
        <v>22</v>
      </c>
      <c r="V30" s="43">
        <v>27</v>
      </c>
      <c r="W30" s="43">
        <v>26</v>
      </c>
      <c r="X30" s="43">
        <v>31</v>
      </c>
      <c r="Y30" s="43">
        <v>70</v>
      </c>
      <c r="Z30" s="43">
        <v>51</v>
      </c>
      <c r="AA30" s="43">
        <v>55</v>
      </c>
      <c r="AB30" s="43">
        <v>24</v>
      </c>
      <c r="AC30" s="43">
        <v>35</v>
      </c>
      <c r="AD30" s="43">
        <v>39</v>
      </c>
      <c r="AE30" s="43">
        <v>37</v>
      </c>
      <c r="AF30" s="43">
        <v>42</v>
      </c>
      <c r="AG30" s="43">
        <v>27</v>
      </c>
      <c r="AH30" s="43">
        <v>58</v>
      </c>
      <c r="AI30" s="43">
        <v>34</v>
      </c>
      <c r="AJ30" s="43">
        <v>30</v>
      </c>
      <c r="AK30" s="43">
        <v>18</v>
      </c>
      <c r="AL30" s="43">
        <v>59</v>
      </c>
      <c r="AM30" s="43">
        <v>45</v>
      </c>
      <c r="AN30" s="43">
        <v>40</v>
      </c>
      <c r="AO30" s="43">
        <v>45</v>
      </c>
      <c r="AP30" s="43">
        <v>73</v>
      </c>
      <c r="AQ30" s="43">
        <v>28</v>
      </c>
      <c r="AR30" s="43">
        <v>38</v>
      </c>
      <c r="AS30" s="43">
        <v>28</v>
      </c>
      <c r="AT30" s="43">
        <v>48.7</v>
      </c>
      <c r="AU30" s="43">
        <v>52.5</v>
      </c>
      <c r="AV30" s="43">
        <v>22.8</v>
      </c>
      <c r="AW30" s="43">
        <v>26.8</v>
      </c>
      <c r="AX30" s="43">
        <v>54</v>
      </c>
      <c r="AY30" s="43">
        <v>70.5</v>
      </c>
      <c r="AZ30" s="43">
        <v>36</v>
      </c>
      <c r="BA30" s="43">
        <v>34.4</v>
      </c>
      <c r="BB30" s="43">
        <v>27.5</v>
      </c>
      <c r="BC30" s="43">
        <v>45.5</v>
      </c>
      <c r="BD30" s="43">
        <v>24.8</v>
      </c>
      <c r="BE30" s="43">
        <v>23.7</v>
      </c>
      <c r="BF30" s="43">
        <v>43.6</v>
      </c>
      <c r="BG30" s="43">
        <v>73.5</v>
      </c>
      <c r="BH30" s="43">
        <v>71.2</v>
      </c>
      <c r="BI30" s="43">
        <v>40.1</v>
      </c>
      <c r="BJ30" s="43">
        <v>38.1</v>
      </c>
      <c r="BK30" s="43">
        <v>32</v>
      </c>
      <c r="BL30" s="43">
        <v>27.5</v>
      </c>
      <c r="BM30" s="43">
        <v>45.8</v>
      </c>
      <c r="BN30" s="43">
        <v>41.4</v>
      </c>
      <c r="BO30" s="43">
        <v>30.7</v>
      </c>
      <c r="BP30" s="43">
        <v>83.1</v>
      </c>
      <c r="BQ30" s="43">
        <v>24.1</v>
      </c>
      <c r="BR30" s="43"/>
      <c r="BS30" s="43"/>
      <c r="BT30" s="43"/>
      <c r="BU30" s="43"/>
      <c r="BV30" s="43"/>
      <c r="BW30" s="43"/>
      <c r="BY30" s="9">
        <f t="shared" si="2"/>
        <v>36.13333333333333</v>
      </c>
      <c r="BZ30" s="9">
        <f t="shared" si="0"/>
        <v>38.693333333333335</v>
      </c>
      <c r="CA30" s="9">
        <f t="shared" si="1"/>
        <v>40.84333333333333</v>
      </c>
      <c r="CB30" s="9">
        <f t="shared" si="3"/>
        <v>42.343333333333334</v>
      </c>
      <c r="CC30" s="37">
        <f t="shared" si="4"/>
        <v>15</v>
      </c>
    </row>
    <row r="31" spans="1:81" ht="11.25">
      <c r="A31" s="5">
        <v>29</v>
      </c>
      <c r="B31" s="43"/>
      <c r="C31" s="43"/>
      <c r="D31" s="43"/>
      <c r="E31" s="43">
        <v>83</v>
      </c>
      <c r="F31" s="43"/>
      <c r="G31" s="43"/>
      <c r="H31" s="43"/>
      <c r="I31" s="43">
        <v>47</v>
      </c>
      <c r="J31" s="44"/>
      <c r="K31" s="43"/>
      <c r="L31" s="43"/>
      <c r="M31" s="43">
        <v>31</v>
      </c>
      <c r="N31" s="43"/>
      <c r="O31" s="43"/>
      <c r="P31" s="43"/>
      <c r="Q31" s="43">
        <v>70</v>
      </c>
      <c r="R31" s="43"/>
      <c r="S31" s="43"/>
      <c r="T31" s="43"/>
      <c r="U31" s="43">
        <v>22</v>
      </c>
      <c r="V31" s="43"/>
      <c r="W31" s="43"/>
      <c r="X31" s="43"/>
      <c r="Y31" s="43">
        <v>80</v>
      </c>
      <c r="Z31" s="43"/>
      <c r="AA31" s="43"/>
      <c r="AB31" s="43"/>
      <c r="AC31" s="43">
        <v>46</v>
      </c>
      <c r="AD31" s="43"/>
      <c r="AE31" s="43"/>
      <c r="AF31" s="43"/>
      <c r="AG31" s="43">
        <v>34</v>
      </c>
      <c r="AH31" s="43"/>
      <c r="AI31" s="43"/>
      <c r="AJ31" s="43"/>
      <c r="AK31" s="43">
        <v>37</v>
      </c>
      <c r="AL31" s="43"/>
      <c r="AM31" s="43"/>
      <c r="AN31" s="43"/>
      <c r="AO31" s="43">
        <v>48</v>
      </c>
      <c r="AP31" s="43"/>
      <c r="AQ31" s="43"/>
      <c r="AR31" s="43"/>
      <c r="AS31" s="43">
        <v>49</v>
      </c>
      <c r="AT31" s="43"/>
      <c r="AU31" s="43"/>
      <c r="AV31" s="43"/>
      <c r="AW31" s="43">
        <v>23.6</v>
      </c>
      <c r="AX31" s="43"/>
      <c r="AY31" s="43"/>
      <c r="AZ31" s="43"/>
      <c r="BA31" s="43">
        <v>42.9</v>
      </c>
      <c r="BB31" s="43"/>
      <c r="BC31" s="43"/>
      <c r="BD31" s="43"/>
      <c r="BE31" s="43">
        <v>30.8</v>
      </c>
      <c r="BF31" s="43"/>
      <c r="BG31" s="43"/>
      <c r="BH31" s="43"/>
      <c r="BI31" s="43">
        <v>59.5</v>
      </c>
      <c r="BJ31" s="43"/>
      <c r="BK31" s="43"/>
      <c r="BL31" s="43"/>
      <c r="BM31" s="43">
        <v>59.4</v>
      </c>
      <c r="BN31" s="43"/>
      <c r="BO31" s="43"/>
      <c r="BP31" s="43"/>
      <c r="BQ31" s="43">
        <v>58.6</v>
      </c>
      <c r="BR31" s="43"/>
      <c r="BS31" s="43"/>
      <c r="BT31" s="43"/>
      <c r="BU31" s="43"/>
      <c r="BV31" s="43"/>
      <c r="BW31" s="43"/>
      <c r="BY31" s="9">
        <f t="shared" si="2"/>
        <v>45.714285714285715</v>
      </c>
      <c r="BZ31" s="9">
        <f t="shared" si="0"/>
        <v>42.45</v>
      </c>
      <c r="CA31" s="9">
        <f t="shared" si="1"/>
        <v>37.9</v>
      </c>
      <c r="CB31" s="9">
        <f t="shared" si="3"/>
        <v>46.475</v>
      </c>
      <c r="CC31" s="37">
        <f t="shared" si="4"/>
        <v>22</v>
      </c>
    </row>
    <row r="32" spans="1:81" ht="11.25">
      <c r="A32" s="5">
        <v>30</v>
      </c>
      <c r="B32" s="43"/>
      <c r="C32" s="43"/>
      <c r="D32" s="43"/>
      <c r="E32" s="43"/>
      <c r="F32" s="43"/>
      <c r="G32" s="43"/>
      <c r="H32" s="43"/>
      <c r="I32" s="43"/>
      <c r="J32" s="44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9"/>
      <c r="BZ32" s="9"/>
      <c r="CA32" s="9"/>
      <c r="CB32" s="9"/>
      <c r="CC32" s="37"/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/>
      <c r="C34" s="47">
        <f>AVERAGE(C3:C33)</f>
        <v>40.57142857142857</v>
      </c>
      <c r="D34" s="47">
        <f aca="true" t="shared" si="5" ref="D34:BB34">AVERAGE(D3:D33)</f>
        <v>33.892857142857146</v>
      </c>
      <c r="E34" s="47">
        <f t="shared" si="5"/>
        <v>36.41379310344828</v>
      </c>
      <c r="F34" s="47">
        <f t="shared" si="5"/>
        <v>38.82142857142857</v>
      </c>
      <c r="G34" s="47">
        <f t="shared" si="5"/>
        <v>36.142857142857146</v>
      </c>
      <c r="H34" s="47">
        <f t="shared" si="5"/>
        <v>49.82142857142857</v>
      </c>
      <c r="I34" s="47">
        <f t="shared" si="5"/>
        <v>36.96551724137931</v>
      </c>
      <c r="J34" s="48">
        <f t="shared" si="5"/>
        <v>32.892857142857146</v>
      </c>
      <c r="K34" s="47">
        <f t="shared" si="5"/>
        <v>32.464285714285715</v>
      </c>
      <c r="L34" s="47">
        <f t="shared" si="5"/>
        <v>37.67857142857143</v>
      </c>
      <c r="M34" s="47">
        <f t="shared" si="5"/>
        <v>41.37931034482759</v>
      </c>
      <c r="N34" s="47">
        <f t="shared" si="5"/>
        <v>30.785714285714285</v>
      </c>
      <c r="O34" s="47">
        <f t="shared" si="5"/>
        <v>38.642857142857146</v>
      </c>
      <c r="P34" s="47">
        <f t="shared" si="5"/>
        <v>43.32142857142857</v>
      </c>
      <c r="Q34" s="47">
        <f t="shared" si="5"/>
        <v>30.620689655172413</v>
      </c>
      <c r="R34" s="47">
        <f t="shared" si="5"/>
        <v>46.464285714285715</v>
      </c>
      <c r="S34" s="47">
        <f t="shared" si="5"/>
        <v>33.5</v>
      </c>
      <c r="T34" s="47">
        <f t="shared" si="5"/>
        <v>34.392857142857146</v>
      </c>
      <c r="U34" s="47">
        <f t="shared" si="5"/>
        <v>41.48275862068966</v>
      </c>
      <c r="V34" s="47">
        <f t="shared" si="5"/>
        <v>36.892857142857146</v>
      </c>
      <c r="W34" s="47">
        <f t="shared" si="5"/>
        <v>44.75</v>
      </c>
      <c r="X34" s="47">
        <f t="shared" si="5"/>
        <v>35.964285714285715</v>
      </c>
      <c r="Y34" s="47">
        <f t="shared" si="5"/>
        <v>46.724137931034484</v>
      </c>
      <c r="Z34" s="47">
        <f t="shared" si="5"/>
        <v>31.321428571428573</v>
      </c>
      <c r="AA34" s="47">
        <f t="shared" si="5"/>
        <v>30.178571428571427</v>
      </c>
      <c r="AB34" s="47">
        <f t="shared" si="5"/>
        <v>38.642857142857146</v>
      </c>
      <c r="AC34" s="47">
        <f t="shared" si="5"/>
        <v>25.620689655172413</v>
      </c>
      <c r="AD34" s="47">
        <f t="shared" si="5"/>
        <v>38.464285714285715</v>
      </c>
      <c r="AE34" s="47">
        <f t="shared" si="5"/>
        <v>33.607142857142854</v>
      </c>
      <c r="AF34" s="47">
        <f t="shared" si="5"/>
        <v>38.892857142857146</v>
      </c>
      <c r="AG34" s="47">
        <f t="shared" si="5"/>
        <v>36.03448275862069</v>
      </c>
      <c r="AH34" s="47">
        <f t="shared" si="5"/>
        <v>41.607142857142854</v>
      </c>
      <c r="AI34" s="47">
        <f t="shared" si="5"/>
        <v>35.964285714285715</v>
      </c>
      <c r="AJ34" s="47">
        <f t="shared" si="5"/>
        <v>41</v>
      </c>
      <c r="AK34" s="47">
        <f t="shared" si="5"/>
        <v>30.24137931034483</v>
      </c>
      <c r="AL34" s="47">
        <f t="shared" si="5"/>
        <v>44</v>
      </c>
      <c r="AM34" s="47">
        <f t="shared" si="5"/>
        <v>54.17857142857143</v>
      </c>
      <c r="AN34" s="47">
        <f t="shared" si="5"/>
        <v>29.535714285714285</v>
      </c>
      <c r="AO34" s="47">
        <f t="shared" si="5"/>
        <v>35.689655172413794</v>
      </c>
      <c r="AP34" s="47">
        <f t="shared" si="5"/>
        <v>35.57142857142857</v>
      </c>
      <c r="AQ34" s="47">
        <f t="shared" si="5"/>
        <v>34.964285714285715</v>
      </c>
      <c r="AR34" s="47">
        <f t="shared" si="5"/>
        <v>33.285714285714285</v>
      </c>
      <c r="AS34" s="47">
        <f t="shared" si="5"/>
        <v>35.44827586206897</v>
      </c>
      <c r="AT34" s="47">
        <f t="shared" si="5"/>
        <v>31.810714285714283</v>
      </c>
      <c r="AU34" s="47">
        <f t="shared" si="5"/>
        <v>42.35</v>
      </c>
      <c r="AV34" s="47">
        <f t="shared" si="5"/>
        <v>30.214285714285715</v>
      </c>
      <c r="AW34" s="47">
        <f t="shared" si="5"/>
        <v>32.162068965517236</v>
      </c>
      <c r="AX34" s="47">
        <f t="shared" si="5"/>
        <v>34.62499999999999</v>
      </c>
      <c r="AY34" s="47">
        <f t="shared" si="5"/>
        <v>36.385714285714286</v>
      </c>
      <c r="AZ34" s="47">
        <f t="shared" si="5"/>
        <v>42.428571428571445</v>
      </c>
      <c r="BA34" s="47">
        <f t="shared" si="5"/>
        <v>35.027586206896544</v>
      </c>
      <c r="BB34" s="47">
        <f t="shared" si="5"/>
        <v>37.00714285714286</v>
      </c>
      <c r="BC34" s="47">
        <f aca="true" t="shared" si="6" ref="BC34:BI34">AVERAGE(BC3:BC33)</f>
        <v>42.575</v>
      </c>
      <c r="BD34" s="47">
        <f t="shared" si="6"/>
        <v>36.160714285714285</v>
      </c>
      <c r="BE34" s="47">
        <f t="shared" si="6"/>
        <v>33.782758620689656</v>
      </c>
      <c r="BF34" s="47">
        <f t="shared" si="6"/>
        <v>40.08571428571428</v>
      </c>
      <c r="BG34" s="47">
        <f t="shared" si="6"/>
        <v>47.517857142857146</v>
      </c>
      <c r="BH34" s="47">
        <f t="shared" si="6"/>
        <v>41.58928571428571</v>
      </c>
      <c r="BI34" s="47">
        <f t="shared" si="6"/>
        <v>35.296551724137935</v>
      </c>
      <c r="BJ34" s="47">
        <f aca="true" t="shared" si="7" ref="BJ34:BP34">AVERAGE(BJ3:BJ33)</f>
        <v>31.26785714285714</v>
      </c>
      <c r="BK34" s="47">
        <f t="shared" si="7"/>
        <v>37.628571428571426</v>
      </c>
      <c r="BL34" s="47">
        <f t="shared" si="7"/>
        <v>41.09285714285714</v>
      </c>
      <c r="BM34" s="47">
        <f t="shared" si="7"/>
        <v>37.5</v>
      </c>
      <c r="BN34" s="47">
        <f t="shared" si="7"/>
        <v>28.674999999999994</v>
      </c>
      <c r="BO34" s="47">
        <f t="shared" si="7"/>
        <v>30.54642857142857</v>
      </c>
      <c r="BP34" s="47">
        <f t="shared" si="7"/>
        <v>33.64642857142858</v>
      </c>
      <c r="BQ34" s="47">
        <f>AVERAGE(BQ3:BQ33)</f>
        <v>38.482758620689644</v>
      </c>
      <c r="BR34" s="47"/>
      <c r="BS34" s="47"/>
      <c r="BT34" s="47"/>
      <c r="BU34" s="47"/>
      <c r="BV34" s="47"/>
      <c r="BW34" s="47"/>
      <c r="BY34" s="11">
        <f>AVERAGE(J3:AM31)</f>
        <v>37.57733175914994</v>
      </c>
      <c r="BZ34" s="35">
        <f>AVERAGE(T3:AW31)</f>
        <v>36.68773584905659</v>
      </c>
      <c r="CA34" s="35">
        <f>AVERAGE(AD3:BG31)</f>
        <v>37.326682408500595</v>
      </c>
      <c r="CB34" s="35">
        <f>AVERAGE(AN3:BQ31)</f>
        <v>36.072287735849045</v>
      </c>
      <c r="CC34" s="39">
        <f>MIN(CC3:CC33)</f>
        <v>12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/>
      <c r="C36" s="92">
        <f>MAX(C3:C33)</f>
        <v>68</v>
      </c>
      <c r="D36" s="92">
        <f aca="true" t="shared" si="8" ref="D36:BB36">MAX(D3:D33)</f>
        <v>68</v>
      </c>
      <c r="E36" s="92">
        <f t="shared" si="8"/>
        <v>83</v>
      </c>
      <c r="F36" s="92">
        <f t="shared" si="8"/>
        <v>71</v>
      </c>
      <c r="G36" s="92">
        <f t="shared" si="8"/>
        <v>64</v>
      </c>
      <c r="H36" s="92">
        <f t="shared" si="8"/>
        <v>86</v>
      </c>
      <c r="I36" s="92">
        <f t="shared" si="8"/>
        <v>70</v>
      </c>
      <c r="J36" s="93">
        <f t="shared" si="8"/>
        <v>69</v>
      </c>
      <c r="K36" s="92">
        <f t="shared" si="8"/>
        <v>54</v>
      </c>
      <c r="L36" s="92">
        <f t="shared" si="8"/>
        <v>66</v>
      </c>
      <c r="M36" s="92">
        <f t="shared" si="8"/>
        <v>80</v>
      </c>
      <c r="N36" s="92">
        <f t="shared" si="8"/>
        <v>57</v>
      </c>
      <c r="O36" s="92">
        <f t="shared" si="8"/>
        <v>68</v>
      </c>
      <c r="P36" s="92">
        <f t="shared" si="8"/>
        <v>67</v>
      </c>
      <c r="Q36" s="92">
        <f t="shared" si="8"/>
        <v>70</v>
      </c>
      <c r="R36" s="92">
        <f t="shared" si="8"/>
        <v>70</v>
      </c>
      <c r="S36" s="92">
        <f t="shared" si="8"/>
        <v>66</v>
      </c>
      <c r="T36" s="92">
        <f t="shared" si="8"/>
        <v>78</v>
      </c>
      <c r="U36" s="92">
        <f t="shared" si="8"/>
        <v>80</v>
      </c>
      <c r="V36" s="92">
        <f t="shared" si="8"/>
        <v>77</v>
      </c>
      <c r="W36" s="92">
        <f t="shared" si="8"/>
        <v>86</v>
      </c>
      <c r="X36" s="92">
        <f t="shared" si="8"/>
        <v>62</v>
      </c>
      <c r="Y36" s="92">
        <f t="shared" si="8"/>
        <v>81</v>
      </c>
      <c r="Z36" s="92">
        <f t="shared" si="8"/>
        <v>57</v>
      </c>
      <c r="AA36" s="92">
        <f t="shared" si="8"/>
        <v>78</v>
      </c>
      <c r="AB36" s="92">
        <f t="shared" si="8"/>
        <v>70</v>
      </c>
      <c r="AC36" s="92">
        <f t="shared" si="8"/>
        <v>46</v>
      </c>
      <c r="AD36" s="92">
        <f t="shared" si="8"/>
        <v>71</v>
      </c>
      <c r="AE36" s="92">
        <f t="shared" si="8"/>
        <v>89</v>
      </c>
      <c r="AF36" s="92">
        <f t="shared" si="8"/>
        <v>81</v>
      </c>
      <c r="AG36" s="92">
        <f t="shared" si="8"/>
        <v>56</v>
      </c>
      <c r="AH36" s="92">
        <f t="shared" si="8"/>
        <v>85</v>
      </c>
      <c r="AI36" s="92">
        <f t="shared" si="8"/>
        <v>77</v>
      </c>
      <c r="AJ36" s="92">
        <f t="shared" si="8"/>
        <v>72</v>
      </c>
      <c r="AK36" s="92">
        <f t="shared" si="8"/>
        <v>49</v>
      </c>
      <c r="AL36" s="92">
        <f t="shared" si="8"/>
        <v>81</v>
      </c>
      <c r="AM36" s="92">
        <f t="shared" si="8"/>
        <v>81</v>
      </c>
      <c r="AN36" s="92">
        <f t="shared" si="8"/>
        <v>56</v>
      </c>
      <c r="AO36" s="92">
        <f t="shared" si="8"/>
        <v>54</v>
      </c>
      <c r="AP36" s="92">
        <f t="shared" si="8"/>
        <v>88</v>
      </c>
      <c r="AQ36" s="92">
        <f t="shared" si="8"/>
        <v>65</v>
      </c>
      <c r="AR36" s="92">
        <f t="shared" si="8"/>
        <v>51</v>
      </c>
      <c r="AS36" s="92">
        <f t="shared" si="8"/>
        <v>65</v>
      </c>
      <c r="AT36" s="92">
        <f t="shared" si="8"/>
        <v>51.8</v>
      </c>
      <c r="AU36" s="92">
        <f t="shared" si="8"/>
        <v>73.8</v>
      </c>
      <c r="AV36" s="92">
        <f t="shared" si="8"/>
        <v>46</v>
      </c>
      <c r="AW36" s="92">
        <f t="shared" si="8"/>
        <v>62.5</v>
      </c>
      <c r="AX36" s="92">
        <f t="shared" si="8"/>
        <v>64.4</v>
      </c>
      <c r="AY36" s="92">
        <f t="shared" si="8"/>
        <v>70.5</v>
      </c>
      <c r="AZ36" s="92">
        <f t="shared" si="8"/>
        <v>77.4</v>
      </c>
      <c r="BA36" s="92">
        <f t="shared" si="8"/>
        <v>62.2</v>
      </c>
      <c r="BB36" s="92">
        <f t="shared" si="8"/>
        <v>69.4</v>
      </c>
      <c r="BC36" s="92">
        <f aca="true" t="shared" si="9" ref="BC36:BH36">MAX(BC3:BC33)</f>
        <v>79.6</v>
      </c>
      <c r="BD36" s="92">
        <f t="shared" si="9"/>
        <v>70.9</v>
      </c>
      <c r="BE36" s="92">
        <f t="shared" si="9"/>
        <v>67.2</v>
      </c>
      <c r="BF36" s="92">
        <f t="shared" si="9"/>
        <v>80.5</v>
      </c>
      <c r="BG36" s="92">
        <f t="shared" si="9"/>
        <v>77</v>
      </c>
      <c r="BH36" s="92">
        <f t="shared" si="9"/>
        <v>71.2</v>
      </c>
      <c r="BI36" s="92">
        <f aca="true" t="shared" si="10" ref="BI36:BN36">MAX(BI3:BI33)</f>
        <v>83</v>
      </c>
      <c r="BJ36" s="92">
        <f t="shared" si="10"/>
        <v>60.3</v>
      </c>
      <c r="BK36" s="92">
        <f t="shared" si="10"/>
        <v>55.6</v>
      </c>
      <c r="BL36" s="92">
        <f t="shared" si="10"/>
        <v>76.1</v>
      </c>
      <c r="BM36" s="92">
        <f t="shared" si="10"/>
        <v>63.9</v>
      </c>
      <c r="BN36" s="92">
        <f t="shared" si="10"/>
        <v>49.8</v>
      </c>
      <c r="BO36" s="92">
        <f>MAX(BO3:BO33)</f>
        <v>58.8</v>
      </c>
      <c r="BP36" s="92">
        <f>MAX(BP3:BP33)</f>
        <v>83.1</v>
      </c>
      <c r="BQ36" s="92">
        <f>MAX(BQ3:BQ33)</f>
        <v>85.9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/>
      <c r="C37" s="98">
        <f aca="true" t="shared" si="11" ref="C37:BB37">MIN(C3:C33)</f>
        <v>23</v>
      </c>
      <c r="D37" s="98">
        <f t="shared" si="11"/>
        <v>12</v>
      </c>
      <c r="E37" s="98">
        <f t="shared" si="11"/>
        <v>13</v>
      </c>
      <c r="F37" s="98">
        <f t="shared" si="11"/>
        <v>15</v>
      </c>
      <c r="G37" s="98">
        <f t="shared" si="11"/>
        <v>22</v>
      </c>
      <c r="H37" s="98">
        <f t="shared" si="11"/>
        <v>25</v>
      </c>
      <c r="I37" s="98">
        <f t="shared" si="11"/>
        <v>22</v>
      </c>
      <c r="J37" s="99">
        <f t="shared" si="11"/>
        <v>21</v>
      </c>
      <c r="K37" s="98">
        <f t="shared" si="11"/>
        <v>17</v>
      </c>
      <c r="L37" s="98">
        <f t="shared" si="11"/>
        <v>23</v>
      </c>
      <c r="M37" s="98">
        <f t="shared" si="11"/>
        <v>20</v>
      </c>
      <c r="N37" s="98">
        <f t="shared" si="11"/>
        <v>15</v>
      </c>
      <c r="O37" s="98">
        <f t="shared" si="11"/>
        <v>18</v>
      </c>
      <c r="P37" s="98">
        <f t="shared" si="11"/>
        <v>22</v>
      </c>
      <c r="Q37" s="98">
        <f t="shared" si="11"/>
        <v>16</v>
      </c>
      <c r="R37" s="98">
        <f t="shared" si="11"/>
        <v>22</v>
      </c>
      <c r="S37" s="98">
        <f t="shared" si="11"/>
        <v>15</v>
      </c>
      <c r="T37" s="98">
        <f t="shared" si="11"/>
        <v>15</v>
      </c>
      <c r="U37" s="98">
        <f t="shared" si="11"/>
        <v>19</v>
      </c>
      <c r="V37" s="98">
        <f t="shared" si="11"/>
        <v>15</v>
      </c>
      <c r="W37" s="98">
        <f t="shared" si="11"/>
        <v>23</v>
      </c>
      <c r="X37" s="98">
        <f t="shared" si="11"/>
        <v>17</v>
      </c>
      <c r="Y37" s="98">
        <f t="shared" si="11"/>
        <v>21</v>
      </c>
      <c r="Z37" s="98">
        <f t="shared" si="11"/>
        <v>15</v>
      </c>
      <c r="AA37" s="98">
        <f t="shared" si="11"/>
        <v>17</v>
      </c>
      <c r="AB37" s="98">
        <f t="shared" si="11"/>
        <v>17</v>
      </c>
      <c r="AC37" s="98">
        <f t="shared" si="11"/>
        <v>15</v>
      </c>
      <c r="AD37" s="98">
        <f t="shared" si="11"/>
        <v>22</v>
      </c>
      <c r="AE37" s="98">
        <f t="shared" si="11"/>
        <v>18</v>
      </c>
      <c r="AF37" s="98">
        <f t="shared" si="11"/>
        <v>21</v>
      </c>
      <c r="AG37" s="98">
        <f t="shared" si="11"/>
        <v>22</v>
      </c>
      <c r="AH37" s="98">
        <f t="shared" si="11"/>
        <v>21</v>
      </c>
      <c r="AI37" s="98">
        <f t="shared" si="11"/>
        <v>19</v>
      </c>
      <c r="AJ37" s="98">
        <f t="shared" si="11"/>
        <v>17</v>
      </c>
      <c r="AK37" s="98">
        <f t="shared" si="11"/>
        <v>18</v>
      </c>
      <c r="AL37" s="98">
        <f t="shared" si="11"/>
        <v>24</v>
      </c>
      <c r="AM37" s="98">
        <f t="shared" si="11"/>
        <v>34</v>
      </c>
      <c r="AN37" s="98">
        <f t="shared" si="11"/>
        <v>16</v>
      </c>
      <c r="AO37" s="98">
        <f t="shared" si="11"/>
        <v>19</v>
      </c>
      <c r="AP37" s="98">
        <f t="shared" si="11"/>
        <v>21</v>
      </c>
      <c r="AQ37" s="98">
        <f t="shared" si="11"/>
        <v>18</v>
      </c>
      <c r="AR37" s="98">
        <f t="shared" si="11"/>
        <v>19</v>
      </c>
      <c r="AS37" s="98">
        <f t="shared" si="11"/>
        <v>18</v>
      </c>
      <c r="AT37" s="98">
        <f t="shared" si="11"/>
        <v>16.8</v>
      </c>
      <c r="AU37" s="98">
        <f t="shared" si="11"/>
        <v>23.4</v>
      </c>
      <c r="AV37" s="98">
        <f t="shared" si="11"/>
        <v>19.1</v>
      </c>
      <c r="AW37" s="98">
        <f t="shared" si="11"/>
        <v>20.3</v>
      </c>
      <c r="AX37" s="98">
        <f t="shared" si="11"/>
        <v>18.6</v>
      </c>
      <c r="AY37" s="98">
        <f t="shared" si="11"/>
        <v>21.9</v>
      </c>
      <c r="AZ37" s="98">
        <f t="shared" si="11"/>
        <v>24.6</v>
      </c>
      <c r="BA37" s="98">
        <f t="shared" si="11"/>
        <v>18.3</v>
      </c>
      <c r="BB37" s="98">
        <f t="shared" si="11"/>
        <v>20.4</v>
      </c>
      <c r="BC37" s="98">
        <f aca="true" t="shared" si="12" ref="BC37:BH37">MIN(BC3:BC33)</f>
        <v>18.3</v>
      </c>
      <c r="BD37" s="98">
        <f t="shared" si="12"/>
        <v>19.2</v>
      </c>
      <c r="BE37" s="98">
        <f t="shared" si="12"/>
        <v>20.5</v>
      </c>
      <c r="BF37" s="98">
        <f t="shared" si="12"/>
        <v>20.4</v>
      </c>
      <c r="BG37" s="98">
        <f t="shared" si="12"/>
        <v>21.4</v>
      </c>
      <c r="BH37" s="98">
        <f t="shared" si="12"/>
        <v>23.9</v>
      </c>
      <c r="BI37" s="98">
        <f aca="true" t="shared" si="13" ref="BI37:BN37">MIN(BI3:BI33)</f>
        <v>16.5</v>
      </c>
      <c r="BJ37" s="98">
        <f t="shared" si="13"/>
        <v>19.2</v>
      </c>
      <c r="BK37" s="98">
        <f t="shared" si="13"/>
        <v>22.3</v>
      </c>
      <c r="BL37" s="98">
        <f t="shared" si="13"/>
        <v>12.7</v>
      </c>
      <c r="BM37" s="98">
        <f t="shared" si="13"/>
        <v>19.8</v>
      </c>
      <c r="BN37" s="98">
        <f t="shared" si="13"/>
        <v>17.8</v>
      </c>
      <c r="BO37" s="98">
        <f>MIN(BO3:BO33)</f>
        <v>12.8</v>
      </c>
      <c r="BP37" s="98">
        <f>MIN(BP3:BP33)</f>
        <v>16.2</v>
      </c>
      <c r="BQ37" s="98">
        <f>MIN(BQ3:BQ33)</f>
        <v>15.5</v>
      </c>
      <c r="BR37" s="98"/>
      <c r="BS37" s="98"/>
      <c r="BT37" s="98"/>
      <c r="BU37" s="98"/>
      <c r="BV37" s="98"/>
      <c r="BW37" s="98"/>
      <c r="BY37" s="31">
        <f>STDEV(J3:AM33)</f>
        <v>15.099773954822387</v>
      </c>
      <c r="BZ37" s="31">
        <f>STDEV(T3:AW33)</f>
        <v>14.796977596427425</v>
      </c>
      <c r="CA37" s="31">
        <f>STDEV(AD3:BG33)</f>
        <v>14.209968738790726</v>
      </c>
      <c r="CB37" s="31">
        <f>STDEV(AN3:BQ33)</f>
        <v>13.78601000063675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14</v>
      </c>
      <c r="D41" s="70">
        <f aca="true" t="shared" si="14" ref="D41:BB41">COUNTIF(D3:D33,$B$40)</f>
        <v>18</v>
      </c>
      <c r="E41" s="70">
        <f t="shared" si="14"/>
        <v>20</v>
      </c>
      <c r="F41" s="70">
        <f t="shared" si="14"/>
        <v>15</v>
      </c>
      <c r="G41" s="70">
        <f t="shared" si="14"/>
        <v>18</v>
      </c>
      <c r="H41" s="70">
        <f t="shared" si="14"/>
        <v>6</v>
      </c>
      <c r="I41" s="70">
        <f t="shared" si="14"/>
        <v>17</v>
      </c>
      <c r="J41" s="71">
        <f t="shared" si="14"/>
        <v>22</v>
      </c>
      <c r="K41" s="70">
        <f t="shared" si="14"/>
        <v>20</v>
      </c>
      <c r="L41" s="70">
        <f t="shared" si="14"/>
        <v>17</v>
      </c>
      <c r="M41" s="70">
        <f t="shared" si="14"/>
        <v>16</v>
      </c>
      <c r="N41" s="70">
        <f t="shared" si="14"/>
        <v>22</v>
      </c>
      <c r="O41" s="70">
        <f t="shared" si="14"/>
        <v>16</v>
      </c>
      <c r="P41" s="70">
        <f t="shared" si="14"/>
        <v>13</v>
      </c>
      <c r="Q41" s="70">
        <f t="shared" si="14"/>
        <v>23</v>
      </c>
      <c r="R41" s="70">
        <f t="shared" si="14"/>
        <v>7</v>
      </c>
      <c r="S41" s="70">
        <f t="shared" si="14"/>
        <v>22</v>
      </c>
      <c r="T41" s="70">
        <f t="shared" si="14"/>
        <v>21</v>
      </c>
      <c r="U41" s="70">
        <f t="shared" si="14"/>
        <v>12</v>
      </c>
      <c r="V41" s="70">
        <f t="shared" si="14"/>
        <v>16</v>
      </c>
      <c r="W41" s="70">
        <f t="shared" si="14"/>
        <v>11</v>
      </c>
      <c r="X41" s="70">
        <f t="shared" si="14"/>
        <v>17</v>
      </c>
      <c r="Y41" s="70">
        <f t="shared" si="14"/>
        <v>10</v>
      </c>
      <c r="Z41" s="70">
        <f t="shared" si="14"/>
        <v>22</v>
      </c>
      <c r="AA41" s="70">
        <f t="shared" si="14"/>
        <v>23</v>
      </c>
      <c r="AB41" s="70">
        <f t="shared" si="14"/>
        <v>17</v>
      </c>
      <c r="AC41" s="70">
        <f t="shared" si="14"/>
        <v>26</v>
      </c>
      <c r="AD41" s="70">
        <f t="shared" si="14"/>
        <v>18</v>
      </c>
      <c r="AE41" s="70">
        <f t="shared" si="14"/>
        <v>21</v>
      </c>
      <c r="AF41" s="70">
        <f t="shared" si="14"/>
        <v>19</v>
      </c>
      <c r="AG41" s="70">
        <f t="shared" si="14"/>
        <v>19</v>
      </c>
      <c r="AH41" s="70">
        <f t="shared" si="14"/>
        <v>14</v>
      </c>
      <c r="AI41" s="70">
        <f t="shared" si="14"/>
        <v>19</v>
      </c>
      <c r="AJ41" s="70">
        <f t="shared" si="14"/>
        <v>17</v>
      </c>
      <c r="AK41" s="70">
        <f t="shared" si="14"/>
        <v>24</v>
      </c>
      <c r="AL41" s="70">
        <f t="shared" si="14"/>
        <v>14</v>
      </c>
      <c r="AM41" s="70">
        <f t="shared" si="14"/>
        <v>5</v>
      </c>
      <c r="AN41" s="70">
        <f t="shared" si="14"/>
        <v>24</v>
      </c>
      <c r="AO41" s="70">
        <f t="shared" si="14"/>
        <v>19</v>
      </c>
      <c r="AP41" s="70">
        <f t="shared" si="14"/>
        <v>21</v>
      </c>
      <c r="AQ41" s="70">
        <f t="shared" si="14"/>
        <v>18</v>
      </c>
      <c r="AR41" s="70">
        <f t="shared" si="14"/>
        <v>20</v>
      </c>
      <c r="AS41" s="70">
        <f t="shared" si="14"/>
        <v>18</v>
      </c>
      <c r="AT41" s="70">
        <f t="shared" si="14"/>
        <v>21</v>
      </c>
      <c r="AU41" s="70">
        <f t="shared" si="14"/>
        <v>13</v>
      </c>
      <c r="AV41" s="70">
        <f t="shared" si="14"/>
        <v>23</v>
      </c>
      <c r="AW41" s="70">
        <f t="shared" si="14"/>
        <v>23</v>
      </c>
      <c r="AX41" s="70">
        <f t="shared" si="14"/>
        <v>20</v>
      </c>
      <c r="AY41" s="70">
        <f t="shared" si="14"/>
        <v>18</v>
      </c>
      <c r="AZ41" s="70">
        <f t="shared" si="14"/>
        <v>14</v>
      </c>
      <c r="BA41" s="70">
        <f t="shared" si="14"/>
        <v>20</v>
      </c>
      <c r="BB41" s="70">
        <f t="shared" si="14"/>
        <v>19</v>
      </c>
      <c r="BC41" s="70">
        <f aca="true" t="shared" si="15" ref="BC41:BI41">COUNTIF(BC3:BC33,$B$40)</f>
        <v>15</v>
      </c>
      <c r="BD41" s="70">
        <f t="shared" si="15"/>
        <v>19</v>
      </c>
      <c r="BE41" s="70">
        <f t="shared" si="15"/>
        <v>21</v>
      </c>
      <c r="BF41" s="70">
        <f t="shared" si="15"/>
        <v>16</v>
      </c>
      <c r="BG41" s="70">
        <f t="shared" si="15"/>
        <v>10</v>
      </c>
      <c r="BH41" s="70">
        <f t="shared" si="15"/>
        <v>14</v>
      </c>
      <c r="BI41" s="70">
        <f t="shared" si="15"/>
        <v>21</v>
      </c>
      <c r="BJ41" s="70">
        <f aca="true" t="shared" si="16" ref="BJ41:BO41">COUNTIF(BJ3:BJ33,$B$40)</f>
        <v>22</v>
      </c>
      <c r="BK41" s="70">
        <f t="shared" si="16"/>
        <v>16</v>
      </c>
      <c r="BL41" s="70">
        <f t="shared" si="16"/>
        <v>11</v>
      </c>
      <c r="BM41" s="70">
        <f t="shared" si="16"/>
        <v>16</v>
      </c>
      <c r="BN41" s="70">
        <f t="shared" si="16"/>
        <v>25</v>
      </c>
      <c r="BO41" s="70">
        <f t="shared" si="16"/>
        <v>22</v>
      </c>
      <c r="BP41" s="70">
        <f>COUNTIF(BP3:BP33,$B$40)</f>
        <v>20</v>
      </c>
      <c r="BQ41" s="70">
        <f>COUNTIF(BQ3:BQ33,$B$40)</f>
        <v>18</v>
      </c>
      <c r="BR41" s="70"/>
      <c r="BS41" s="70"/>
      <c r="BT41" s="70"/>
      <c r="BU41" s="70"/>
      <c r="BV41" s="70"/>
      <c r="BW41" s="70"/>
      <c r="BY41" s="89">
        <f>SUM(J41:AM41)</f>
        <v>523</v>
      </c>
      <c r="BZ41" s="90">
        <f>SUM(T41:AW41)</f>
        <v>545</v>
      </c>
      <c r="CA41" s="90">
        <f>SUM(AD41:BG41)</f>
        <v>542</v>
      </c>
      <c r="CB41" s="90">
        <f>SUM(AN41:BQ41)</f>
        <v>557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12</v>
      </c>
    </row>
    <row r="46" spans="1:2" ht="11.25">
      <c r="A46" s="83">
        <v>2</v>
      </c>
      <c r="B46" s="84">
        <f>SMALL($B$3:$BW$33,2)</f>
        <v>12</v>
      </c>
    </row>
    <row r="47" spans="1:2" ht="11.25">
      <c r="A47" s="83">
        <v>3</v>
      </c>
      <c r="B47" s="84">
        <f>SMALL($B$3:$BW$33,3)</f>
        <v>12.7</v>
      </c>
    </row>
    <row r="48" spans="1:2" ht="11.25">
      <c r="A48" s="83">
        <v>4</v>
      </c>
      <c r="B48" s="84">
        <f>SMALL($B$3:$BW$33,4)</f>
        <v>12.8</v>
      </c>
    </row>
    <row r="49" spans="1:2" ht="11.25">
      <c r="A49" s="83">
        <v>5</v>
      </c>
      <c r="B49" s="84">
        <f>SMALL($B$3:$BW$33,5)</f>
        <v>12.9</v>
      </c>
    </row>
  </sheetData>
  <sheetProtection/>
  <conditionalFormatting sqref="C3:BA31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3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53</v>
      </c>
      <c r="C3" s="43">
        <v>61</v>
      </c>
      <c r="D3" s="43">
        <v>40</v>
      </c>
      <c r="E3" s="43">
        <v>24</v>
      </c>
      <c r="F3" s="43">
        <v>23</v>
      </c>
      <c r="G3" s="43">
        <v>52</v>
      </c>
      <c r="H3" s="43">
        <v>59</v>
      </c>
      <c r="I3" s="43">
        <v>60</v>
      </c>
      <c r="J3" s="44">
        <v>38</v>
      </c>
      <c r="K3" s="43">
        <v>37</v>
      </c>
      <c r="L3" s="43">
        <v>23</v>
      </c>
      <c r="M3" s="43">
        <v>47</v>
      </c>
      <c r="N3" s="43">
        <v>21</v>
      </c>
      <c r="O3" s="43">
        <v>36</v>
      </c>
      <c r="P3" s="43">
        <v>36</v>
      </c>
      <c r="Q3" s="43">
        <v>55</v>
      </c>
      <c r="R3" s="43">
        <v>28</v>
      </c>
      <c r="S3" s="43">
        <v>32</v>
      </c>
      <c r="T3" s="43">
        <v>34</v>
      </c>
      <c r="U3" s="43">
        <v>39</v>
      </c>
      <c r="V3" s="43">
        <v>21</v>
      </c>
      <c r="W3" s="43">
        <v>36</v>
      </c>
      <c r="X3" s="43">
        <v>27</v>
      </c>
      <c r="Y3" s="43">
        <v>52</v>
      </c>
      <c r="Z3" s="43">
        <v>36</v>
      </c>
      <c r="AA3" s="43">
        <v>22</v>
      </c>
      <c r="AB3" s="43">
        <v>31</v>
      </c>
      <c r="AC3" s="43">
        <v>38</v>
      </c>
      <c r="AD3" s="43">
        <v>30</v>
      </c>
      <c r="AE3" s="43">
        <v>48</v>
      </c>
      <c r="AF3" s="43">
        <v>29</v>
      </c>
      <c r="AG3" s="43">
        <v>30</v>
      </c>
      <c r="AH3" s="43">
        <v>70</v>
      </c>
      <c r="AI3" s="43">
        <v>39</v>
      </c>
      <c r="AJ3" s="43">
        <v>43</v>
      </c>
      <c r="AK3" s="43">
        <v>65</v>
      </c>
      <c r="AL3" s="43">
        <v>40</v>
      </c>
      <c r="AM3" s="43">
        <v>50</v>
      </c>
      <c r="AN3" s="43">
        <v>35</v>
      </c>
      <c r="AO3" s="43">
        <v>44</v>
      </c>
      <c r="AP3" s="43">
        <v>28</v>
      </c>
      <c r="AQ3" s="43">
        <v>44</v>
      </c>
      <c r="AR3" s="43">
        <v>48</v>
      </c>
      <c r="AS3" s="43">
        <v>44</v>
      </c>
      <c r="AT3" s="43">
        <v>24.4</v>
      </c>
      <c r="AU3" s="43">
        <v>61.5</v>
      </c>
      <c r="AV3" s="43">
        <v>33.2</v>
      </c>
      <c r="AW3" s="43">
        <v>30.7</v>
      </c>
      <c r="AX3" s="43">
        <v>62</v>
      </c>
      <c r="AY3" s="43">
        <v>53.3</v>
      </c>
      <c r="AZ3" s="43">
        <v>42.9</v>
      </c>
      <c r="BA3" s="43">
        <v>43</v>
      </c>
      <c r="BB3" s="43">
        <v>33.3</v>
      </c>
      <c r="BC3" s="43">
        <v>68.9</v>
      </c>
      <c r="BD3" s="43">
        <v>24.6</v>
      </c>
      <c r="BE3" s="43">
        <v>25.9</v>
      </c>
      <c r="BF3" s="43">
        <v>47.8</v>
      </c>
      <c r="BG3" s="43">
        <v>69.4</v>
      </c>
      <c r="BH3" s="43">
        <v>62.7</v>
      </c>
      <c r="BI3" s="43">
        <v>65.4</v>
      </c>
      <c r="BJ3" s="43">
        <v>42.6</v>
      </c>
      <c r="BK3" s="43">
        <v>57.9</v>
      </c>
      <c r="BL3" s="43">
        <v>55.5</v>
      </c>
      <c r="BM3" s="43">
        <v>22.9</v>
      </c>
      <c r="BN3" s="43">
        <v>41.8</v>
      </c>
      <c r="BO3" s="43">
        <v>28</v>
      </c>
      <c r="BP3" s="43">
        <v>36.6</v>
      </c>
      <c r="BQ3" s="43">
        <v>44.7</v>
      </c>
      <c r="BR3" s="43"/>
      <c r="BS3" s="43"/>
      <c r="BT3" s="43"/>
      <c r="BU3" s="43"/>
      <c r="BV3" s="43"/>
      <c r="BW3" s="43"/>
      <c r="BY3" s="9">
        <f>MAX(B3:BW3)</f>
        <v>70</v>
      </c>
      <c r="BZ3" s="9">
        <f aca="true" t="shared" si="0" ref="BZ3:BZ33">AVERAGE(T3:AW3)</f>
        <v>39.09333333333334</v>
      </c>
      <c r="CA3" s="9">
        <f aca="true" t="shared" si="1" ref="CA3:CA33">AVERAGE(AD3:BG3)</f>
        <v>43.59666666666667</v>
      </c>
      <c r="CB3" s="9">
        <f>AVERAGE(AN3:BQ3)</f>
        <v>44.06666666666667</v>
      </c>
      <c r="CC3" s="37">
        <f>MIN(B3:BW3)</f>
        <v>21</v>
      </c>
    </row>
    <row r="4" spans="1:81" ht="11.25">
      <c r="A4" s="5">
        <v>2</v>
      </c>
      <c r="B4" s="43">
        <v>44</v>
      </c>
      <c r="C4" s="43">
        <v>54</v>
      </c>
      <c r="D4" s="43">
        <v>58</v>
      </c>
      <c r="E4" s="43">
        <v>32</v>
      </c>
      <c r="F4" s="43">
        <v>39</v>
      </c>
      <c r="G4" s="43">
        <v>27</v>
      </c>
      <c r="H4" s="43">
        <v>59</v>
      </c>
      <c r="I4" s="43">
        <v>53</v>
      </c>
      <c r="J4" s="44">
        <v>28</v>
      </c>
      <c r="K4" s="43">
        <v>23</v>
      </c>
      <c r="L4" s="43">
        <v>27</v>
      </c>
      <c r="M4" s="43">
        <v>44</v>
      </c>
      <c r="N4" s="43">
        <v>33</v>
      </c>
      <c r="O4" s="43">
        <v>58</v>
      </c>
      <c r="P4" s="43">
        <v>25</v>
      </c>
      <c r="Q4" s="43">
        <v>20</v>
      </c>
      <c r="R4" s="43">
        <v>40</v>
      </c>
      <c r="S4" s="43">
        <v>20</v>
      </c>
      <c r="T4" s="43">
        <v>39</v>
      </c>
      <c r="U4" s="43">
        <v>21</v>
      </c>
      <c r="V4" s="43">
        <v>26</v>
      </c>
      <c r="W4" s="43">
        <v>30</v>
      </c>
      <c r="X4" s="43">
        <v>32</v>
      </c>
      <c r="Y4" s="43">
        <v>57</v>
      </c>
      <c r="Z4" s="43">
        <v>76</v>
      </c>
      <c r="AA4" s="43">
        <v>23</v>
      </c>
      <c r="AB4" s="43">
        <v>24</v>
      </c>
      <c r="AC4" s="43">
        <v>17</v>
      </c>
      <c r="AD4" s="43">
        <v>40</v>
      </c>
      <c r="AE4" s="43">
        <v>38</v>
      </c>
      <c r="AF4" s="43">
        <v>42</v>
      </c>
      <c r="AG4" s="43">
        <v>41</v>
      </c>
      <c r="AH4" s="43">
        <v>72</v>
      </c>
      <c r="AI4" s="43">
        <v>26</v>
      </c>
      <c r="AJ4" s="43">
        <v>20</v>
      </c>
      <c r="AK4" s="43">
        <v>73</v>
      </c>
      <c r="AL4" s="43">
        <v>39</v>
      </c>
      <c r="AM4" s="43">
        <v>74</v>
      </c>
      <c r="AN4" s="43">
        <v>35</v>
      </c>
      <c r="AO4" s="43">
        <v>27</v>
      </c>
      <c r="AP4" s="43">
        <v>25</v>
      </c>
      <c r="AQ4" s="43">
        <v>25</v>
      </c>
      <c r="AR4" s="43">
        <v>25</v>
      </c>
      <c r="AS4" s="43">
        <v>25</v>
      </c>
      <c r="AT4" s="43">
        <v>23.2</v>
      </c>
      <c r="AU4" s="43">
        <v>35.9</v>
      </c>
      <c r="AV4" s="43">
        <v>21.2</v>
      </c>
      <c r="AW4" s="43">
        <v>41.6</v>
      </c>
      <c r="AX4" s="43">
        <v>40.6</v>
      </c>
      <c r="AY4" s="43">
        <v>39.1</v>
      </c>
      <c r="AZ4" s="43">
        <v>21.9</v>
      </c>
      <c r="BA4" s="43">
        <v>42.7</v>
      </c>
      <c r="BB4" s="43">
        <v>32.1</v>
      </c>
      <c r="BC4" s="43">
        <v>46.3</v>
      </c>
      <c r="BD4" s="43">
        <v>31.9</v>
      </c>
      <c r="BE4" s="43">
        <v>33.3</v>
      </c>
      <c r="BF4" s="43">
        <v>24</v>
      </c>
      <c r="BG4" s="43">
        <v>67.1</v>
      </c>
      <c r="BH4" s="43">
        <v>34.7</v>
      </c>
      <c r="BI4" s="43">
        <v>41.1</v>
      </c>
      <c r="BJ4" s="43">
        <v>20.9</v>
      </c>
      <c r="BK4" s="43">
        <v>74.1</v>
      </c>
      <c r="BL4" s="43">
        <v>19.1</v>
      </c>
      <c r="BM4" s="43">
        <v>25.6</v>
      </c>
      <c r="BN4" s="43">
        <v>70.7</v>
      </c>
      <c r="BO4" s="43">
        <v>17.6</v>
      </c>
      <c r="BP4" s="43">
        <v>14.4</v>
      </c>
      <c r="BQ4" s="43">
        <v>60</v>
      </c>
      <c r="BR4" s="43"/>
      <c r="BS4" s="43"/>
      <c r="BT4" s="43"/>
      <c r="BU4" s="43"/>
      <c r="BV4" s="43"/>
      <c r="BW4" s="43"/>
      <c r="BY4" s="9">
        <f aca="true" t="shared" si="2" ref="BY4:BY33">AVERAGE(J4:AM4)</f>
        <v>37.6</v>
      </c>
      <c r="BZ4" s="9">
        <f t="shared" si="0"/>
        <v>36.46333333333334</v>
      </c>
      <c r="CA4" s="9">
        <f t="shared" si="1"/>
        <v>37.59666666666667</v>
      </c>
      <c r="CB4" s="9">
        <f aca="true" t="shared" si="3" ref="CB4:CB33">AVERAGE(AN4:BQ4)</f>
        <v>34.70333333333334</v>
      </c>
      <c r="CC4" s="37">
        <f aca="true" t="shared" si="4" ref="CC4:CC33">MIN(B4:BW4)</f>
        <v>14.4</v>
      </c>
    </row>
    <row r="5" spans="1:81" ht="11.25">
      <c r="A5" s="5">
        <v>3</v>
      </c>
      <c r="B5" s="43">
        <v>35</v>
      </c>
      <c r="C5" s="43">
        <v>52</v>
      </c>
      <c r="D5" s="43">
        <v>51</v>
      </c>
      <c r="E5" s="43">
        <v>43</v>
      </c>
      <c r="F5" s="43">
        <v>56</v>
      </c>
      <c r="G5" s="43">
        <v>18</v>
      </c>
      <c r="H5" s="43">
        <v>35</v>
      </c>
      <c r="I5" s="43">
        <v>23</v>
      </c>
      <c r="J5" s="44">
        <v>44</v>
      </c>
      <c r="K5" s="43">
        <v>37</v>
      </c>
      <c r="L5" s="43">
        <v>68</v>
      </c>
      <c r="M5" s="43">
        <v>47</v>
      </c>
      <c r="N5" s="43">
        <v>49</v>
      </c>
      <c r="O5" s="43">
        <v>62</v>
      </c>
      <c r="P5" s="43">
        <v>34</v>
      </c>
      <c r="Q5" s="43">
        <v>41</v>
      </c>
      <c r="R5" s="43">
        <v>32</v>
      </c>
      <c r="S5" s="43">
        <v>29</v>
      </c>
      <c r="T5" s="43">
        <v>61</v>
      </c>
      <c r="U5" s="43">
        <v>36</v>
      </c>
      <c r="V5" s="43">
        <v>19</v>
      </c>
      <c r="W5" s="43">
        <v>35</v>
      </c>
      <c r="X5" s="43">
        <v>54</v>
      </c>
      <c r="Y5" s="43">
        <v>56</v>
      </c>
      <c r="Z5" s="43">
        <v>29</v>
      </c>
      <c r="AA5" s="43">
        <v>46</v>
      </c>
      <c r="AB5" s="43">
        <v>26</v>
      </c>
      <c r="AC5" s="43">
        <v>37</v>
      </c>
      <c r="AD5" s="43">
        <v>48</v>
      </c>
      <c r="AE5" s="43">
        <v>22</v>
      </c>
      <c r="AF5" s="43">
        <v>34</v>
      </c>
      <c r="AG5" s="43">
        <v>16</v>
      </c>
      <c r="AH5" s="43">
        <v>31</v>
      </c>
      <c r="AI5" s="43">
        <v>26</v>
      </c>
      <c r="AJ5" s="43">
        <v>24</v>
      </c>
      <c r="AK5" s="43">
        <v>30</v>
      </c>
      <c r="AL5" s="43">
        <v>60</v>
      </c>
      <c r="AM5" s="43">
        <v>62</v>
      </c>
      <c r="AN5" s="43">
        <v>20</v>
      </c>
      <c r="AO5" s="43">
        <v>37</v>
      </c>
      <c r="AP5" s="43">
        <v>28</v>
      </c>
      <c r="AQ5" s="43">
        <v>21</v>
      </c>
      <c r="AR5" s="43">
        <v>42</v>
      </c>
      <c r="AS5" s="43">
        <v>21</v>
      </c>
      <c r="AT5" s="43">
        <v>28.3</v>
      </c>
      <c r="AU5" s="43">
        <v>34.4</v>
      </c>
      <c r="AV5" s="43">
        <v>34.1</v>
      </c>
      <c r="AW5" s="43">
        <v>23</v>
      </c>
      <c r="AX5" s="43">
        <v>36.5</v>
      </c>
      <c r="AY5" s="43">
        <v>30.7</v>
      </c>
      <c r="AZ5" s="43">
        <v>38.3</v>
      </c>
      <c r="BA5" s="43">
        <v>31.2</v>
      </c>
      <c r="BB5" s="43">
        <v>44.2</v>
      </c>
      <c r="BC5" s="43">
        <v>50.5</v>
      </c>
      <c r="BD5" s="43">
        <v>56.6</v>
      </c>
      <c r="BE5" s="43">
        <v>46.9</v>
      </c>
      <c r="BF5" s="43">
        <v>41.6</v>
      </c>
      <c r="BG5" s="43">
        <v>54</v>
      </c>
      <c r="BH5" s="43">
        <v>19.6</v>
      </c>
      <c r="BI5" s="43">
        <v>41.4</v>
      </c>
      <c r="BJ5" s="43">
        <v>21.6</v>
      </c>
      <c r="BK5" s="43">
        <v>33.6</v>
      </c>
      <c r="BL5" s="43">
        <v>41.7</v>
      </c>
      <c r="BM5" s="43">
        <v>23.3</v>
      </c>
      <c r="BN5" s="43">
        <v>24.5</v>
      </c>
      <c r="BO5" s="43">
        <v>33.5</v>
      </c>
      <c r="BP5" s="43">
        <v>43.8</v>
      </c>
      <c r="BQ5" s="43">
        <v>24.7</v>
      </c>
      <c r="BR5" s="43"/>
      <c r="BS5" s="43"/>
      <c r="BT5" s="43"/>
      <c r="BU5" s="43"/>
      <c r="BV5" s="43"/>
      <c r="BW5" s="43"/>
      <c r="BY5" s="9">
        <f t="shared" si="2"/>
        <v>39.833333333333336</v>
      </c>
      <c r="BZ5" s="9">
        <f t="shared" si="0"/>
        <v>34.693333333333335</v>
      </c>
      <c r="CA5" s="9">
        <f t="shared" si="1"/>
        <v>35.74333333333334</v>
      </c>
      <c r="CB5" s="9">
        <f t="shared" si="3"/>
        <v>34.233333333333334</v>
      </c>
      <c r="CC5" s="37">
        <f t="shared" si="4"/>
        <v>16</v>
      </c>
    </row>
    <row r="6" spans="1:81" ht="11.25">
      <c r="A6" s="5">
        <v>4</v>
      </c>
      <c r="B6" s="43">
        <v>38</v>
      </c>
      <c r="C6" s="43">
        <v>67</v>
      </c>
      <c r="D6" s="43">
        <v>51</v>
      </c>
      <c r="E6" s="43">
        <v>64</v>
      </c>
      <c r="F6" s="43">
        <v>33</v>
      </c>
      <c r="G6" s="43">
        <v>20</v>
      </c>
      <c r="H6" s="43">
        <v>41</v>
      </c>
      <c r="I6" s="43">
        <v>35</v>
      </c>
      <c r="J6" s="44">
        <v>81</v>
      </c>
      <c r="K6" s="43">
        <v>20</v>
      </c>
      <c r="L6" s="43">
        <v>27</v>
      </c>
      <c r="M6" s="43">
        <v>54</v>
      </c>
      <c r="N6" s="43">
        <v>30</v>
      </c>
      <c r="O6" s="43">
        <v>75</v>
      </c>
      <c r="P6" s="43">
        <v>46</v>
      </c>
      <c r="Q6" s="43">
        <v>37</v>
      </c>
      <c r="R6" s="43">
        <v>47</v>
      </c>
      <c r="S6" s="43">
        <v>42</v>
      </c>
      <c r="T6" s="43">
        <v>24</v>
      </c>
      <c r="U6" s="43">
        <v>38</v>
      </c>
      <c r="V6" s="43">
        <v>30</v>
      </c>
      <c r="W6" s="43">
        <v>57</v>
      </c>
      <c r="X6" s="43">
        <v>45</v>
      </c>
      <c r="Y6" s="43">
        <v>39</v>
      </c>
      <c r="Z6" s="43">
        <v>34</v>
      </c>
      <c r="AA6" s="43">
        <v>46</v>
      </c>
      <c r="AB6" s="43">
        <v>45</v>
      </c>
      <c r="AC6" s="43">
        <v>26</v>
      </c>
      <c r="AD6" s="43">
        <v>66</v>
      </c>
      <c r="AE6" s="43">
        <v>27</v>
      </c>
      <c r="AF6" s="43">
        <v>50</v>
      </c>
      <c r="AG6" s="43">
        <v>54</v>
      </c>
      <c r="AH6" s="43">
        <v>28</v>
      </c>
      <c r="AI6" s="43">
        <v>43</v>
      </c>
      <c r="AJ6" s="43">
        <v>31</v>
      </c>
      <c r="AK6" s="43">
        <v>23</v>
      </c>
      <c r="AL6" s="43">
        <v>62</v>
      </c>
      <c r="AM6" s="43">
        <v>33</v>
      </c>
      <c r="AN6" s="43">
        <v>29</v>
      </c>
      <c r="AO6" s="43">
        <v>29</v>
      </c>
      <c r="AP6" s="43">
        <v>41</v>
      </c>
      <c r="AQ6" s="43">
        <v>26</v>
      </c>
      <c r="AR6" s="43">
        <v>64</v>
      </c>
      <c r="AS6" s="43">
        <v>26</v>
      </c>
      <c r="AT6" s="43">
        <v>21.5</v>
      </c>
      <c r="AU6" s="43">
        <v>28.7</v>
      </c>
      <c r="AV6" s="43">
        <v>19.3</v>
      </c>
      <c r="AW6" s="43">
        <v>45.9</v>
      </c>
      <c r="AX6" s="43">
        <v>53</v>
      </c>
      <c r="AY6" s="43">
        <v>34.9</v>
      </c>
      <c r="AZ6" s="43">
        <v>24.4</v>
      </c>
      <c r="BA6" s="43">
        <v>38.3</v>
      </c>
      <c r="BB6" s="43">
        <v>62.4</v>
      </c>
      <c r="BC6" s="43">
        <v>38.2</v>
      </c>
      <c r="BD6" s="43">
        <v>60.4</v>
      </c>
      <c r="BE6" s="43">
        <v>28.3</v>
      </c>
      <c r="BF6" s="43">
        <v>66.5</v>
      </c>
      <c r="BG6" s="43">
        <v>53.6</v>
      </c>
      <c r="BH6" s="43">
        <v>20.5</v>
      </c>
      <c r="BI6" s="43">
        <v>45.2</v>
      </c>
      <c r="BJ6" s="43">
        <v>41.1</v>
      </c>
      <c r="BK6" s="43">
        <v>28.5</v>
      </c>
      <c r="BL6" s="43">
        <v>49</v>
      </c>
      <c r="BM6" s="43">
        <v>50.1</v>
      </c>
      <c r="BN6" s="43">
        <v>31.2</v>
      </c>
      <c r="BO6" s="43">
        <v>40.6</v>
      </c>
      <c r="BP6" s="43">
        <v>46.4</v>
      </c>
      <c r="BQ6" s="43">
        <v>66.6</v>
      </c>
      <c r="BR6" s="43"/>
      <c r="BS6" s="43"/>
      <c r="BT6" s="43"/>
      <c r="BU6" s="43"/>
      <c r="BV6" s="43"/>
      <c r="BW6" s="43"/>
      <c r="BY6" s="9">
        <f t="shared" si="2"/>
        <v>42</v>
      </c>
      <c r="BZ6" s="9">
        <f t="shared" si="0"/>
        <v>37.71333333333334</v>
      </c>
      <c r="CA6" s="9">
        <f t="shared" si="1"/>
        <v>40.24666666666666</v>
      </c>
      <c r="CB6" s="9">
        <f t="shared" si="3"/>
        <v>40.32</v>
      </c>
      <c r="CC6" s="37">
        <f t="shared" si="4"/>
        <v>19.3</v>
      </c>
    </row>
    <row r="7" spans="1:81" ht="11.25">
      <c r="A7" s="5">
        <v>5</v>
      </c>
      <c r="B7" s="43">
        <v>53</v>
      </c>
      <c r="C7" s="43">
        <v>47</v>
      </c>
      <c r="D7" s="43">
        <v>42</v>
      </c>
      <c r="E7" s="43">
        <v>54</v>
      </c>
      <c r="F7" s="43">
        <v>61</v>
      </c>
      <c r="G7" s="43">
        <v>22</v>
      </c>
      <c r="H7" s="43">
        <v>46</v>
      </c>
      <c r="I7" s="43">
        <v>58</v>
      </c>
      <c r="J7" s="44">
        <v>49</v>
      </c>
      <c r="K7" s="43">
        <v>24</v>
      </c>
      <c r="L7" s="43">
        <v>28</v>
      </c>
      <c r="M7" s="43">
        <v>47</v>
      </c>
      <c r="N7" s="43">
        <v>23</v>
      </c>
      <c r="O7" s="43">
        <v>26</v>
      </c>
      <c r="P7" s="43">
        <v>65</v>
      </c>
      <c r="Q7" s="43">
        <v>40</v>
      </c>
      <c r="R7" s="43">
        <v>30</v>
      </c>
      <c r="S7" s="43">
        <v>24</v>
      </c>
      <c r="T7" s="43">
        <v>22</v>
      </c>
      <c r="U7" s="43">
        <v>37</v>
      </c>
      <c r="V7" s="43">
        <v>19</v>
      </c>
      <c r="W7" s="43">
        <v>53</v>
      </c>
      <c r="X7" s="43">
        <v>38</v>
      </c>
      <c r="Y7" s="43">
        <v>45</v>
      </c>
      <c r="Z7" s="43">
        <v>16</v>
      </c>
      <c r="AA7" s="43">
        <v>37</v>
      </c>
      <c r="AB7" s="43">
        <v>34</v>
      </c>
      <c r="AC7" s="43">
        <v>43</v>
      </c>
      <c r="AD7" s="43">
        <v>33</v>
      </c>
      <c r="AE7" s="43">
        <v>46</v>
      </c>
      <c r="AF7" s="43">
        <v>31</v>
      </c>
      <c r="AG7" s="43">
        <v>42</v>
      </c>
      <c r="AH7" s="43">
        <v>46</v>
      </c>
      <c r="AI7" s="43">
        <v>61</v>
      </c>
      <c r="AJ7" s="43">
        <v>19</v>
      </c>
      <c r="AK7" s="43">
        <v>46</v>
      </c>
      <c r="AL7" s="43">
        <v>91</v>
      </c>
      <c r="AM7" s="43">
        <v>41</v>
      </c>
      <c r="AN7" s="43">
        <v>31</v>
      </c>
      <c r="AO7" s="43">
        <v>53</v>
      </c>
      <c r="AP7" s="43">
        <v>47</v>
      </c>
      <c r="AQ7" s="43">
        <v>23</v>
      </c>
      <c r="AR7" s="43">
        <v>31</v>
      </c>
      <c r="AS7" s="43">
        <v>23</v>
      </c>
      <c r="AT7" s="43">
        <v>28.7</v>
      </c>
      <c r="AU7" s="43">
        <v>49.2</v>
      </c>
      <c r="AV7" s="43">
        <v>51.8</v>
      </c>
      <c r="AW7" s="43">
        <v>34.7</v>
      </c>
      <c r="AX7" s="43">
        <v>24.8</v>
      </c>
      <c r="AY7" s="43">
        <v>43.2</v>
      </c>
      <c r="AZ7" s="43">
        <v>31.7</v>
      </c>
      <c r="BA7" s="43">
        <v>19.6</v>
      </c>
      <c r="BB7" s="43">
        <v>64.5</v>
      </c>
      <c r="BC7" s="43">
        <v>38.6</v>
      </c>
      <c r="BD7" s="43">
        <v>54.3</v>
      </c>
      <c r="BE7" s="43">
        <v>20.7</v>
      </c>
      <c r="BF7" s="43">
        <v>45.9</v>
      </c>
      <c r="BG7" s="43">
        <v>62.3</v>
      </c>
      <c r="BH7" s="43">
        <v>28.7</v>
      </c>
      <c r="BI7" s="43">
        <v>79.6</v>
      </c>
      <c r="BJ7" s="43">
        <v>29.3</v>
      </c>
      <c r="BK7" s="43">
        <v>57.3</v>
      </c>
      <c r="BL7" s="43">
        <v>20.6</v>
      </c>
      <c r="BM7" s="43">
        <v>57</v>
      </c>
      <c r="BN7" s="43">
        <v>48.3</v>
      </c>
      <c r="BO7" s="43">
        <v>74.7</v>
      </c>
      <c r="BP7" s="43">
        <v>45.9</v>
      </c>
      <c r="BQ7" s="43">
        <v>23.7</v>
      </c>
      <c r="BR7" s="43"/>
      <c r="BS7" s="43"/>
      <c r="BT7" s="43"/>
      <c r="BU7" s="43"/>
      <c r="BV7" s="43"/>
      <c r="BW7" s="43"/>
      <c r="BY7" s="9">
        <f t="shared" si="2"/>
        <v>38.53333333333333</v>
      </c>
      <c r="BZ7" s="9">
        <f t="shared" si="0"/>
        <v>39.080000000000005</v>
      </c>
      <c r="CA7" s="9">
        <f t="shared" si="1"/>
        <v>41.13333333333334</v>
      </c>
      <c r="CB7" s="9">
        <f t="shared" si="3"/>
        <v>41.436666666666675</v>
      </c>
      <c r="CC7" s="37">
        <f t="shared" si="4"/>
        <v>16</v>
      </c>
    </row>
    <row r="8" spans="1:81" ht="11.25">
      <c r="A8" s="5">
        <v>6</v>
      </c>
      <c r="B8" s="43">
        <v>32</v>
      </c>
      <c r="C8" s="43">
        <v>49</v>
      </c>
      <c r="D8" s="43">
        <v>33</v>
      </c>
      <c r="E8" s="43">
        <v>59</v>
      </c>
      <c r="F8" s="43">
        <v>24</v>
      </c>
      <c r="G8" s="43">
        <v>29</v>
      </c>
      <c r="H8" s="43">
        <v>57</v>
      </c>
      <c r="I8" s="43">
        <v>46</v>
      </c>
      <c r="J8" s="44">
        <v>49</v>
      </c>
      <c r="K8" s="43">
        <v>45</v>
      </c>
      <c r="L8" s="43">
        <v>43</v>
      </c>
      <c r="M8" s="43">
        <v>20</v>
      </c>
      <c r="N8" s="43">
        <v>27</v>
      </c>
      <c r="O8" s="43">
        <v>35</v>
      </c>
      <c r="P8" s="43">
        <v>52</v>
      </c>
      <c r="Q8" s="43">
        <v>20</v>
      </c>
      <c r="R8" s="43">
        <v>48</v>
      </c>
      <c r="S8" s="43">
        <v>24</v>
      </c>
      <c r="T8" s="43">
        <v>17</v>
      </c>
      <c r="U8" s="43">
        <v>41</v>
      </c>
      <c r="V8" s="43">
        <v>21</v>
      </c>
      <c r="W8" s="43">
        <v>64</v>
      </c>
      <c r="X8" s="43">
        <v>61</v>
      </c>
      <c r="Y8" s="43">
        <v>39</v>
      </c>
      <c r="Z8" s="43">
        <v>20</v>
      </c>
      <c r="AA8" s="43">
        <v>33</v>
      </c>
      <c r="AB8" s="43">
        <v>31</v>
      </c>
      <c r="AC8" s="43">
        <v>54</v>
      </c>
      <c r="AD8" s="43">
        <v>22</v>
      </c>
      <c r="AE8" s="43">
        <v>49</v>
      </c>
      <c r="AF8" s="43">
        <v>27</v>
      </c>
      <c r="AG8" s="43">
        <v>23</v>
      </c>
      <c r="AH8" s="43">
        <v>45</v>
      </c>
      <c r="AI8" s="43">
        <v>60</v>
      </c>
      <c r="AJ8" s="43">
        <v>22</v>
      </c>
      <c r="AK8" s="43">
        <v>46</v>
      </c>
      <c r="AL8" s="43">
        <v>49</v>
      </c>
      <c r="AM8" s="43">
        <v>42</v>
      </c>
      <c r="AN8" s="43">
        <v>35</v>
      </c>
      <c r="AO8" s="43">
        <v>49</v>
      </c>
      <c r="AP8" s="43">
        <v>37</v>
      </c>
      <c r="AQ8" s="43">
        <v>26</v>
      </c>
      <c r="AR8" s="43">
        <v>28</v>
      </c>
      <c r="AS8" s="43">
        <v>26</v>
      </c>
      <c r="AT8" s="43">
        <v>42.7</v>
      </c>
      <c r="AU8" s="43">
        <v>33.9</v>
      </c>
      <c r="AV8" s="43">
        <v>15</v>
      </c>
      <c r="AW8" s="43">
        <v>53.9</v>
      </c>
      <c r="AX8" s="43">
        <v>23.8</v>
      </c>
      <c r="AY8" s="43">
        <v>72.9</v>
      </c>
      <c r="AZ8" s="43">
        <v>42.8</v>
      </c>
      <c r="BA8" s="43">
        <v>19.2</v>
      </c>
      <c r="BB8" s="43">
        <v>53.6</v>
      </c>
      <c r="BC8" s="43">
        <v>35.5</v>
      </c>
      <c r="BD8" s="43">
        <v>35.7</v>
      </c>
      <c r="BE8" s="43">
        <v>27.3</v>
      </c>
      <c r="BF8" s="43">
        <v>58.9</v>
      </c>
      <c r="BG8" s="43">
        <v>63.7</v>
      </c>
      <c r="BH8" s="43">
        <v>32.7</v>
      </c>
      <c r="BI8" s="43">
        <v>73.1</v>
      </c>
      <c r="BJ8" s="43">
        <v>31.5</v>
      </c>
      <c r="BK8" s="43">
        <v>19.4</v>
      </c>
      <c r="BL8" s="43">
        <v>39.3</v>
      </c>
      <c r="BM8" s="43">
        <v>63.5</v>
      </c>
      <c r="BN8" s="43">
        <v>54.8</v>
      </c>
      <c r="BO8" s="43">
        <v>21</v>
      </c>
      <c r="BP8" s="43">
        <v>50.2</v>
      </c>
      <c r="BQ8" s="43">
        <v>32.5</v>
      </c>
      <c r="BR8" s="43"/>
      <c r="BS8" s="43"/>
      <c r="BT8" s="43"/>
      <c r="BU8" s="43"/>
      <c r="BV8" s="43"/>
      <c r="BW8" s="43"/>
      <c r="BY8" s="9">
        <f t="shared" si="2"/>
        <v>37.63333333333333</v>
      </c>
      <c r="BZ8" s="9">
        <f t="shared" si="0"/>
        <v>37.08333333333334</v>
      </c>
      <c r="CA8" s="9">
        <f t="shared" si="1"/>
        <v>38.830000000000005</v>
      </c>
      <c r="CB8" s="9">
        <f t="shared" si="3"/>
        <v>39.93</v>
      </c>
      <c r="CC8" s="37">
        <f t="shared" si="4"/>
        <v>15</v>
      </c>
    </row>
    <row r="9" spans="1:81" ht="11.25">
      <c r="A9" s="5">
        <v>7</v>
      </c>
      <c r="B9" s="43">
        <v>37</v>
      </c>
      <c r="C9" s="43">
        <v>60</v>
      </c>
      <c r="D9" s="43">
        <v>21</v>
      </c>
      <c r="E9" s="43">
        <v>69</v>
      </c>
      <c r="F9" s="43">
        <v>29</v>
      </c>
      <c r="G9" s="43">
        <v>38</v>
      </c>
      <c r="H9" s="43">
        <v>84</v>
      </c>
      <c r="I9" s="43">
        <v>27</v>
      </c>
      <c r="J9" s="44">
        <v>41</v>
      </c>
      <c r="K9" s="43">
        <v>35</v>
      </c>
      <c r="L9" s="43">
        <v>38</v>
      </c>
      <c r="M9" s="43">
        <v>39</v>
      </c>
      <c r="N9" s="43">
        <v>36</v>
      </c>
      <c r="O9" s="43">
        <v>78</v>
      </c>
      <c r="P9" s="43">
        <v>42</v>
      </c>
      <c r="Q9" s="43">
        <v>29</v>
      </c>
      <c r="R9" s="43">
        <v>45</v>
      </c>
      <c r="S9" s="43">
        <v>21</v>
      </c>
      <c r="T9" s="43">
        <v>14</v>
      </c>
      <c r="U9" s="43">
        <v>27</v>
      </c>
      <c r="V9" s="43">
        <v>29</v>
      </c>
      <c r="W9" s="43">
        <v>85</v>
      </c>
      <c r="X9" s="43">
        <v>25</v>
      </c>
      <c r="Y9" s="43">
        <v>35</v>
      </c>
      <c r="Z9" s="43">
        <v>53</v>
      </c>
      <c r="AA9" s="43">
        <v>59</v>
      </c>
      <c r="AB9" s="43">
        <v>23</v>
      </c>
      <c r="AC9" s="43">
        <v>65</v>
      </c>
      <c r="AD9" s="43">
        <v>42</v>
      </c>
      <c r="AE9" s="43">
        <v>27</v>
      </c>
      <c r="AF9" s="43">
        <v>32</v>
      </c>
      <c r="AG9" s="43">
        <v>31</v>
      </c>
      <c r="AH9" s="43">
        <v>64</v>
      </c>
      <c r="AI9" s="43">
        <v>52</v>
      </c>
      <c r="AJ9" s="43">
        <v>32</v>
      </c>
      <c r="AK9" s="43">
        <v>30</v>
      </c>
      <c r="AL9" s="43">
        <v>53</v>
      </c>
      <c r="AM9" s="43">
        <v>31</v>
      </c>
      <c r="AN9" s="43">
        <v>14</v>
      </c>
      <c r="AO9" s="43">
        <v>26</v>
      </c>
      <c r="AP9" s="43">
        <v>64</v>
      </c>
      <c r="AQ9" s="43">
        <v>26</v>
      </c>
      <c r="AR9" s="43">
        <v>40</v>
      </c>
      <c r="AS9" s="43">
        <v>26</v>
      </c>
      <c r="AT9" s="43">
        <v>37.6</v>
      </c>
      <c r="AU9" s="43">
        <v>24.8</v>
      </c>
      <c r="AV9" s="43">
        <v>23.7</v>
      </c>
      <c r="AW9" s="43">
        <v>24.6</v>
      </c>
      <c r="AX9" s="43">
        <v>28.1</v>
      </c>
      <c r="AY9" s="43">
        <v>24.1</v>
      </c>
      <c r="AZ9" s="43">
        <v>64.6</v>
      </c>
      <c r="BA9" s="43">
        <v>14.1</v>
      </c>
      <c r="BB9" s="43">
        <v>30.9</v>
      </c>
      <c r="BC9" s="43">
        <v>47.3</v>
      </c>
      <c r="BD9" s="43">
        <v>27.4</v>
      </c>
      <c r="BE9" s="43">
        <v>42.2</v>
      </c>
      <c r="BF9" s="43">
        <v>28.3</v>
      </c>
      <c r="BG9" s="43">
        <v>69.7</v>
      </c>
      <c r="BH9" s="43">
        <v>61.1</v>
      </c>
      <c r="BI9" s="43">
        <v>34.9</v>
      </c>
      <c r="BJ9" s="43">
        <v>42.8</v>
      </c>
      <c r="BK9" s="43">
        <v>19.5</v>
      </c>
      <c r="BL9" s="43">
        <v>57.5</v>
      </c>
      <c r="BM9" s="43">
        <v>74.5</v>
      </c>
      <c r="BN9" s="43">
        <v>37.7</v>
      </c>
      <c r="BO9" s="43">
        <v>37.6</v>
      </c>
      <c r="BP9" s="43">
        <v>55.3</v>
      </c>
      <c r="BQ9" s="43">
        <v>41.1</v>
      </c>
      <c r="BR9" s="43"/>
      <c r="BS9" s="43"/>
      <c r="BT9" s="43"/>
      <c r="BU9" s="43"/>
      <c r="BV9" s="43"/>
      <c r="BW9" s="43"/>
      <c r="BY9" s="9">
        <f t="shared" si="2"/>
        <v>40.43333333333333</v>
      </c>
      <c r="BZ9" s="9">
        <f t="shared" si="0"/>
        <v>37.18999999999999</v>
      </c>
      <c r="CA9" s="9">
        <f t="shared" si="1"/>
        <v>35.913333333333334</v>
      </c>
      <c r="CB9" s="9">
        <f t="shared" si="3"/>
        <v>38.17999999999999</v>
      </c>
      <c r="CC9" s="37">
        <f t="shared" si="4"/>
        <v>14</v>
      </c>
    </row>
    <row r="10" spans="1:81" ht="11.25">
      <c r="A10" s="5">
        <v>8</v>
      </c>
      <c r="B10" s="43">
        <v>26</v>
      </c>
      <c r="C10" s="43">
        <v>38</v>
      </c>
      <c r="D10" s="43">
        <v>48</v>
      </c>
      <c r="E10" s="43">
        <v>22</v>
      </c>
      <c r="F10" s="43">
        <v>55</v>
      </c>
      <c r="G10" s="43">
        <v>45</v>
      </c>
      <c r="H10" s="43">
        <v>84</v>
      </c>
      <c r="I10" s="43">
        <v>45</v>
      </c>
      <c r="J10" s="44">
        <v>36</v>
      </c>
      <c r="K10" s="43">
        <v>24</v>
      </c>
      <c r="L10" s="43">
        <v>35</v>
      </c>
      <c r="M10" s="43">
        <v>62</v>
      </c>
      <c r="N10" s="43">
        <v>42</v>
      </c>
      <c r="O10" s="43">
        <v>46</v>
      </c>
      <c r="P10" s="43">
        <v>37</v>
      </c>
      <c r="Q10" s="43">
        <v>59</v>
      </c>
      <c r="R10" s="43">
        <v>37</v>
      </c>
      <c r="S10" s="43">
        <v>27</v>
      </c>
      <c r="T10" s="43">
        <v>20</v>
      </c>
      <c r="U10" s="43">
        <v>36</v>
      </c>
      <c r="V10" s="43">
        <v>47</v>
      </c>
      <c r="W10" s="43">
        <v>62</v>
      </c>
      <c r="X10" s="43">
        <v>38</v>
      </c>
      <c r="Y10" s="43">
        <v>38</v>
      </c>
      <c r="Z10" s="43">
        <v>53</v>
      </c>
      <c r="AA10" s="43">
        <v>40</v>
      </c>
      <c r="AB10" s="43">
        <v>40</v>
      </c>
      <c r="AC10" s="43">
        <v>44</v>
      </c>
      <c r="AD10" s="43">
        <v>24</v>
      </c>
      <c r="AE10" s="43">
        <v>35</v>
      </c>
      <c r="AF10" s="43">
        <v>27</v>
      </c>
      <c r="AG10" s="43">
        <v>49</v>
      </c>
      <c r="AH10" s="43">
        <v>62</v>
      </c>
      <c r="AI10" s="43">
        <v>49</v>
      </c>
      <c r="AJ10" s="43">
        <v>47</v>
      </c>
      <c r="AK10" s="43">
        <v>33</v>
      </c>
      <c r="AL10" s="43">
        <v>45</v>
      </c>
      <c r="AM10" s="43">
        <v>23</v>
      </c>
      <c r="AN10" s="43">
        <v>32</v>
      </c>
      <c r="AO10" s="43">
        <v>42</v>
      </c>
      <c r="AP10" s="43">
        <v>57</v>
      </c>
      <c r="AQ10" s="43">
        <v>79</v>
      </c>
      <c r="AR10" s="43">
        <v>28</v>
      </c>
      <c r="AS10" s="43">
        <v>79</v>
      </c>
      <c r="AT10" s="43">
        <v>21.6</v>
      </c>
      <c r="AU10" s="43">
        <v>25.2</v>
      </c>
      <c r="AV10" s="43">
        <v>36.1</v>
      </c>
      <c r="AW10" s="43">
        <v>19</v>
      </c>
      <c r="AX10" s="43">
        <v>22.9</v>
      </c>
      <c r="AY10" s="43">
        <v>24</v>
      </c>
      <c r="AZ10" s="43">
        <v>41.6</v>
      </c>
      <c r="BA10" s="43">
        <v>19.2</v>
      </c>
      <c r="BB10" s="43">
        <v>25.6</v>
      </c>
      <c r="BC10" s="43">
        <v>27</v>
      </c>
      <c r="BD10" s="43">
        <v>33.4</v>
      </c>
      <c r="BE10" s="43">
        <v>31.3</v>
      </c>
      <c r="BF10" s="43">
        <v>46.1</v>
      </c>
      <c r="BG10" s="43">
        <v>52.2</v>
      </c>
      <c r="BH10" s="43">
        <v>47.4</v>
      </c>
      <c r="BI10" s="43">
        <v>49.2</v>
      </c>
      <c r="BJ10" s="43">
        <v>23.9</v>
      </c>
      <c r="BK10" s="43">
        <v>21.1</v>
      </c>
      <c r="BL10" s="43">
        <v>69</v>
      </c>
      <c r="BM10" s="43">
        <v>59.4</v>
      </c>
      <c r="BN10" s="43">
        <v>21.7</v>
      </c>
      <c r="BO10" s="43">
        <v>65.6</v>
      </c>
      <c r="BP10" s="43">
        <v>25.9</v>
      </c>
      <c r="BQ10" s="43">
        <v>51.4</v>
      </c>
      <c r="BR10" s="43"/>
      <c r="BS10" s="43"/>
      <c r="BT10" s="43"/>
      <c r="BU10" s="43"/>
      <c r="BV10" s="43"/>
      <c r="BW10" s="43"/>
      <c r="BY10" s="9">
        <f t="shared" si="2"/>
        <v>40.56666666666667</v>
      </c>
      <c r="BZ10" s="9">
        <f t="shared" si="0"/>
        <v>41.029999999999994</v>
      </c>
      <c r="CA10" s="9">
        <f t="shared" si="1"/>
        <v>37.873333333333335</v>
      </c>
      <c r="CB10" s="9">
        <f t="shared" si="3"/>
        <v>39.226666666666674</v>
      </c>
      <c r="CC10" s="37">
        <f t="shared" si="4"/>
        <v>19</v>
      </c>
    </row>
    <row r="11" spans="1:81" ht="11.25">
      <c r="A11" s="5">
        <v>9</v>
      </c>
      <c r="B11" s="43">
        <v>46</v>
      </c>
      <c r="C11" s="43">
        <v>45</v>
      </c>
      <c r="D11" s="43">
        <v>93</v>
      </c>
      <c r="E11" s="43">
        <v>24</v>
      </c>
      <c r="F11" s="43">
        <v>20</v>
      </c>
      <c r="G11" s="43">
        <v>21</v>
      </c>
      <c r="H11" s="43">
        <v>28</v>
      </c>
      <c r="I11" s="43">
        <v>77</v>
      </c>
      <c r="J11" s="44">
        <v>25</v>
      </c>
      <c r="K11" s="43">
        <v>48</v>
      </c>
      <c r="L11" s="43">
        <v>52</v>
      </c>
      <c r="M11" s="43">
        <v>34</v>
      </c>
      <c r="N11" s="43">
        <v>38</v>
      </c>
      <c r="O11" s="43">
        <v>31</v>
      </c>
      <c r="P11" s="43">
        <v>61</v>
      </c>
      <c r="Q11" s="43">
        <v>18</v>
      </c>
      <c r="R11" s="43">
        <v>26</v>
      </c>
      <c r="S11" s="43">
        <v>24</v>
      </c>
      <c r="T11" s="43">
        <v>32</v>
      </c>
      <c r="U11" s="43">
        <v>50</v>
      </c>
      <c r="V11" s="43">
        <v>24</v>
      </c>
      <c r="W11" s="43">
        <v>56</v>
      </c>
      <c r="X11" s="43">
        <v>33</v>
      </c>
      <c r="Y11" s="43">
        <v>48</v>
      </c>
      <c r="Z11" s="43">
        <v>37</v>
      </c>
      <c r="AA11" s="43">
        <v>63</v>
      </c>
      <c r="AB11" s="43">
        <v>37</v>
      </c>
      <c r="AC11" s="43">
        <v>67</v>
      </c>
      <c r="AD11" s="43">
        <v>61</v>
      </c>
      <c r="AE11" s="43">
        <v>39</v>
      </c>
      <c r="AF11" s="43">
        <v>34</v>
      </c>
      <c r="AG11" s="43">
        <v>43</v>
      </c>
      <c r="AH11" s="43">
        <v>74</v>
      </c>
      <c r="AI11" s="43">
        <v>53</v>
      </c>
      <c r="AJ11" s="43">
        <v>34</v>
      </c>
      <c r="AK11" s="43">
        <v>32</v>
      </c>
      <c r="AL11" s="43">
        <v>40</v>
      </c>
      <c r="AM11" s="43">
        <v>24</v>
      </c>
      <c r="AN11" s="43">
        <v>69</v>
      </c>
      <c r="AO11" s="43">
        <v>49</v>
      </c>
      <c r="AP11" s="43">
        <v>51</v>
      </c>
      <c r="AQ11" s="43">
        <v>35</v>
      </c>
      <c r="AR11" s="43">
        <v>22</v>
      </c>
      <c r="AS11" s="43">
        <v>35</v>
      </c>
      <c r="AT11" s="43">
        <v>20.5</v>
      </c>
      <c r="AU11" s="43">
        <v>34.6</v>
      </c>
      <c r="AV11" s="43">
        <v>56.5</v>
      </c>
      <c r="AW11" s="43">
        <v>28</v>
      </c>
      <c r="AX11" s="43">
        <v>38.3</v>
      </c>
      <c r="AY11" s="43">
        <v>33.2</v>
      </c>
      <c r="AZ11" s="43">
        <v>28.5</v>
      </c>
      <c r="BA11" s="43">
        <v>21.1</v>
      </c>
      <c r="BB11" s="43">
        <v>50</v>
      </c>
      <c r="BC11" s="43">
        <v>39.1</v>
      </c>
      <c r="BD11" s="43">
        <v>36.8</v>
      </c>
      <c r="BE11" s="43">
        <v>29.4</v>
      </c>
      <c r="BF11" s="43">
        <v>43.6</v>
      </c>
      <c r="BG11" s="43">
        <v>58.9</v>
      </c>
      <c r="BH11" s="43">
        <v>43.9</v>
      </c>
      <c r="BI11" s="43">
        <v>79.4</v>
      </c>
      <c r="BJ11" s="43">
        <v>21.8</v>
      </c>
      <c r="BK11" s="43">
        <v>32.3</v>
      </c>
      <c r="BL11" s="43">
        <v>80.7</v>
      </c>
      <c r="BM11" s="43">
        <v>58.7</v>
      </c>
      <c r="BN11" s="43">
        <v>16.8</v>
      </c>
      <c r="BO11" s="43">
        <v>64.2</v>
      </c>
      <c r="BP11" s="43">
        <v>31.9</v>
      </c>
      <c r="BQ11" s="43">
        <v>69.3</v>
      </c>
      <c r="BR11" s="43"/>
      <c r="BS11" s="43"/>
      <c r="BT11" s="43"/>
      <c r="BU11" s="43"/>
      <c r="BV11" s="43"/>
      <c r="BW11" s="43"/>
      <c r="BY11" s="9">
        <f t="shared" si="2"/>
        <v>41.266666666666666</v>
      </c>
      <c r="BZ11" s="9">
        <f t="shared" si="0"/>
        <v>42.72</v>
      </c>
      <c r="CA11" s="9">
        <f t="shared" si="1"/>
        <v>40.45</v>
      </c>
      <c r="CB11" s="9">
        <f t="shared" si="3"/>
        <v>42.61666666666667</v>
      </c>
      <c r="CC11" s="37">
        <f t="shared" si="4"/>
        <v>16.8</v>
      </c>
    </row>
    <row r="12" spans="1:81" ht="11.25">
      <c r="A12" s="5">
        <v>10</v>
      </c>
      <c r="B12" s="43">
        <v>60</v>
      </c>
      <c r="C12" s="43">
        <v>51</v>
      </c>
      <c r="D12" s="43">
        <v>36</v>
      </c>
      <c r="E12" s="43">
        <v>25</v>
      </c>
      <c r="F12" s="43">
        <v>18</v>
      </c>
      <c r="G12" s="43">
        <v>18</v>
      </c>
      <c r="H12" s="43">
        <v>63</v>
      </c>
      <c r="I12" s="43">
        <v>51</v>
      </c>
      <c r="J12" s="44">
        <v>22</v>
      </c>
      <c r="K12" s="43">
        <v>35</v>
      </c>
      <c r="L12" s="43">
        <v>78</v>
      </c>
      <c r="M12" s="43">
        <v>31</v>
      </c>
      <c r="N12" s="43">
        <v>20</v>
      </c>
      <c r="O12" s="43">
        <v>50</v>
      </c>
      <c r="P12" s="43">
        <v>66</v>
      </c>
      <c r="Q12" s="43">
        <v>19</v>
      </c>
      <c r="R12" s="43">
        <v>31</v>
      </c>
      <c r="S12" s="43">
        <v>40</v>
      </c>
      <c r="T12" s="43">
        <v>28</v>
      </c>
      <c r="U12" s="43">
        <v>40</v>
      </c>
      <c r="V12" s="43">
        <v>39</v>
      </c>
      <c r="W12" s="43">
        <v>40</v>
      </c>
      <c r="X12" s="43">
        <v>56</v>
      </c>
      <c r="Y12" s="43">
        <v>68</v>
      </c>
      <c r="Z12" s="43">
        <v>42</v>
      </c>
      <c r="AA12" s="43">
        <v>64</v>
      </c>
      <c r="AB12" s="43">
        <v>61</v>
      </c>
      <c r="AC12" s="43">
        <v>27</v>
      </c>
      <c r="AD12" s="43">
        <v>35</v>
      </c>
      <c r="AE12" s="43">
        <v>41</v>
      </c>
      <c r="AF12" s="43">
        <v>66</v>
      </c>
      <c r="AG12" s="43">
        <v>47</v>
      </c>
      <c r="AH12" s="43">
        <v>36</v>
      </c>
      <c r="AI12" s="43">
        <v>61</v>
      </c>
      <c r="AJ12" s="43">
        <v>27</v>
      </c>
      <c r="AK12" s="43">
        <v>28</v>
      </c>
      <c r="AL12" s="43">
        <v>34</v>
      </c>
      <c r="AM12" s="43">
        <v>31</v>
      </c>
      <c r="AN12" s="43">
        <v>30</v>
      </c>
      <c r="AO12" s="43">
        <v>65</v>
      </c>
      <c r="AP12" s="43">
        <v>73</v>
      </c>
      <c r="AQ12" s="43">
        <v>28</v>
      </c>
      <c r="AR12" s="43">
        <v>40</v>
      </c>
      <c r="AS12" s="43">
        <v>28</v>
      </c>
      <c r="AT12" s="43">
        <v>26.5</v>
      </c>
      <c r="AU12" s="43">
        <v>34.2</v>
      </c>
      <c r="AV12" s="43">
        <v>59.9</v>
      </c>
      <c r="AW12" s="43">
        <v>18.5</v>
      </c>
      <c r="AX12" s="43">
        <v>30.1</v>
      </c>
      <c r="AY12" s="43">
        <v>27.7</v>
      </c>
      <c r="AZ12" s="43">
        <v>27.2</v>
      </c>
      <c r="BA12" s="43">
        <v>39.9</v>
      </c>
      <c r="BB12" s="43">
        <v>64</v>
      </c>
      <c r="BC12" s="43">
        <v>58.7</v>
      </c>
      <c r="BD12" s="43">
        <v>36.7</v>
      </c>
      <c r="BE12" s="43">
        <v>52.2</v>
      </c>
      <c r="BF12" s="43" t="s">
        <v>14</v>
      </c>
      <c r="BG12" s="43">
        <v>60</v>
      </c>
      <c r="BH12" s="43">
        <v>23.8</v>
      </c>
      <c r="BI12" s="43">
        <v>68.6</v>
      </c>
      <c r="BJ12" s="43">
        <v>24</v>
      </c>
      <c r="BK12" s="43">
        <v>17.7</v>
      </c>
      <c r="BL12" s="43">
        <v>25.1</v>
      </c>
      <c r="BM12" s="43">
        <v>45.6</v>
      </c>
      <c r="BN12" s="43">
        <v>18.3</v>
      </c>
      <c r="BO12" s="43">
        <v>37.2</v>
      </c>
      <c r="BP12" s="43">
        <v>23.1</v>
      </c>
      <c r="BQ12" s="43">
        <v>87.5</v>
      </c>
      <c r="BR12" s="43"/>
      <c r="BS12" s="43"/>
      <c r="BT12" s="43"/>
      <c r="BU12" s="43"/>
      <c r="BV12" s="43"/>
      <c r="BW12" s="43"/>
      <c r="BY12" s="9">
        <f t="shared" si="2"/>
        <v>42.1</v>
      </c>
      <c r="BZ12" s="9">
        <f t="shared" si="0"/>
        <v>42.470000000000006</v>
      </c>
      <c r="CA12" s="9">
        <f t="shared" si="1"/>
        <v>41.57241379310345</v>
      </c>
      <c r="CB12" s="9">
        <f t="shared" si="3"/>
        <v>40.36206896551724</v>
      </c>
      <c r="CC12" s="37">
        <f t="shared" si="4"/>
        <v>17.7</v>
      </c>
    </row>
    <row r="13" spans="1:81" ht="11.25">
      <c r="A13" s="6">
        <v>11</v>
      </c>
      <c r="B13" s="45">
        <v>43</v>
      </c>
      <c r="C13" s="45">
        <v>55</v>
      </c>
      <c r="D13" s="45">
        <v>43</v>
      </c>
      <c r="E13" s="45">
        <v>40</v>
      </c>
      <c r="F13" s="45">
        <v>41</v>
      </c>
      <c r="G13" s="45">
        <v>53</v>
      </c>
      <c r="H13" s="45">
        <v>57</v>
      </c>
      <c r="I13" s="45">
        <v>55</v>
      </c>
      <c r="J13" s="46">
        <v>26</v>
      </c>
      <c r="K13" s="45">
        <v>30</v>
      </c>
      <c r="L13" s="45">
        <v>60</v>
      </c>
      <c r="M13" s="45">
        <v>50</v>
      </c>
      <c r="N13" s="45">
        <v>20</v>
      </c>
      <c r="O13" s="45">
        <v>33</v>
      </c>
      <c r="P13" s="45">
        <v>24</v>
      </c>
      <c r="Q13" s="45">
        <v>40</v>
      </c>
      <c r="R13" s="45">
        <v>33</v>
      </c>
      <c r="S13" s="45">
        <v>43</v>
      </c>
      <c r="T13" s="45">
        <v>37</v>
      </c>
      <c r="U13" s="45">
        <v>36</v>
      </c>
      <c r="V13" s="45">
        <v>40</v>
      </c>
      <c r="W13" s="45">
        <v>33</v>
      </c>
      <c r="X13" s="45">
        <v>34</v>
      </c>
      <c r="Y13" s="45">
        <v>52</v>
      </c>
      <c r="Z13" s="45">
        <v>32</v>
      </c>
      <c r="AA13" s="45">
        <v>26</v>
      </c>
      <c r="AB13" s="45">
        <v>23</v>
      </c>
      <c r="AC13" s="45">
        <v>21</v>
      </c>
      <c r="AD13" s="45">
        <v>35</v>
      </c>
      <c r="AE13" s="45">
        <v>33</v>
      </c>
      <c r="AF13" s="45">
        <v>36</v>
      </c>
      <c r="AG13" s="45">
        <v>28</v>
      </c>
      <c r="AH13" s="45">
        <v>52</v>
      </c>
      <c r="AI13" s="45">
        <v>61</v>
      </c>
      <c r="AJ13" s="45">
        <v>47</v>
      </c>
      <c r="AK13" s="45">
        <v>26</v>
      </c>
      <c r="AL13" s="45">
        <v>45</v>
      </c>
      <c r="AM13" s="45">
        <v>27</v>
      </c>
      <c r="AN13" s="45">
        <v>58</v>
      </c>
      <c r="AO13" s="45">
        <v>46</v>
      </c>
      <c r="AP13" s="45">
        <v>45</v>
      </c>
      <c r="AQ13" s="45">
        <v>64</v>
      </c>
      <c r="AR13" s="45">
        <v>47</v>
      </c>
      <c r="AS13" s="45">
        <v>64</v>
      </c>
      <c r="AT13" s="45">
        <v>20.1</v>
      </c>
      <c r="AU13" s="45">
        <v>42.3</v>
      </c>
      <c r="AV13" s="45">
        <v>51.6</v>
      </c>
      <c r="AW13" s="45">
        <v>23.6</v>
      </c>
      <c r="AX13" s="45">
        <v>24.4</v>
      </c>
      <c r="AY13" s="45">
        <v>18.9</v>
      </c>
      <c r="AZ13" s="45">
        <v>25.8</v>
      </c>
      <c r="BA13" s="45">
        <v>42.1</v>
      </c>
      <c r="BB13" s="45">
        <v>70.5</v>
      </c>
      <c r="BC13" s="45">
        <v>55.2</v>
      </c>
      <c r="BD13" s="45">
        <v>30.4</v>
      </c>
      <c r="BE13" s="45">
        <v>46.5</v>
      </c>
      <c r="BF13" s="45">
        <v>21.4</v>
      </c>
      <c r="BG13" s="45">
        <v>29.7</v>
      </c>
      <c r="BH13" s="45">
        <v>23.6</v>
      </c>
      <c r="BI13" s="45">
        <v>65.1</v>
      </c>
      <c r="BJ13" s="45">
        <v>20.8</v>
      </c>
      <c r="BK13" s="45">
        <v>20</v>
      </c>
      <c r="BL13" s="45">
        <v>22</v>
      </c>
      <c r="BM13" s="45">
        <v>44.4</v>
      </c>
      <c r="BN13" s="45">
        <v>25.2</v>
      </c>
      <c r="BO13" s="45">
        <v>40</v>
      </c>
      <c r="BP13" s="45">
        <v>41.7</v>
      </c>
      <c r="BQ13" s="45">
        <v>26.4</v>
      </c>
      <c r="BR13" s="45"/>
      <c r="BS13" s="45"/>
      <c r="BT13" s="45"/>
      <c r="BU13" s="45"/>
      <c r="BV13" s="45"/>
      <c r="BW13" s="45"/>
      <c r="BY13" s="10">
        <f t="shared" si="2"/>
        <v>36.1</v>
      </c>
      <c r="BZ13" s="10">
        <f t="shared" si="0"/>
        <v>39.51999999999999</v>
      </c>
      <c r="CA13" s="10">
        <f t="shared" si="1"/>
        <v>40.550000000000004</v>
      </c>
      <c r="CB13" s="9">
        <f t="shared" si="3"/>
        <v>38.52333333333334</v>
      </c>
      <c r="CC13" s="38">
        <f t="shared" si="4"/>
        <v>18.9</v>
      </c>
    </row>
    <row r="14" spans="1:81" ht="11.25">
      <c r="A14" s="5">
        <v>12</v>
      </c>
      <c r="B14" s="43">
        <v>43</v>
      </c>
      <c r="C14" s="43">
        <v>40</v>
      </c>
      <c r="D14" s="43">
        <v>52</v>
      </c>
      <c r="E14" s="43">
        <v>46</v>
      </c>
      <c r="F14" s="43">
        <v>22</v>
      </c>
      <c r="G14" s="43">
        <v>28</v>
      </c>
      <c r="H14" s="43">
        <v>39</v>
      </c>
      <c r="I14" s="43">
        <v>85</v>
      </c>
      <c r="J14" s="44">
        <v>31</v>
      </c>
      <c r="K14" s="43">
        <v>44</v>
      </c>
      <c r="L14" s="43">
        <v>55</v>
      </c>
      <c r="M14" s="43">
        <v>23</v>
      </c>
      <c r="N14" s="43">
        <v>33</v>
      </c>
      <c r="O14" s="43">
        <v>55</v>
      </c>
      <c r="P14" s="43">
        <v>39</v>
      </c>
      <c r="Q14" s="43">
        <v>35</v>
      </c>
      <c r="R14" s="43">
        <v>62</v>
      </c>
      <c r="S14" s="43">
        <v>32</v>
      </c>
      <c r="T14" s="43">
        <v>40</v>
      </c>
      <c r="U14" s="43">
        <v>51</v>
      </c>
      <c r="V14" s="43">
        <v>64</v>
      </c>
      <c r="W14" s="43">
        <v>21</v>
      </c>
      <c r="X14" s="43">
        <v>59</v>
      </c>
      <c r="Y14" s="43">
        <v>46</v>
      </c>
      <c r="Z14" s="43">
        <v>39</v>
      </c>
      <c r="AA14" s="43">
        <v>32</v>
      </c>
      <c r="AB14" s="43">
        <v>40</v>
      </c>
      <c r="AC14" s="43">
        <v>18</v>
      </c>
      <c r="AD14" s="43">
        <v>59</v>
      </c>
      <c r="AE14" s="43">
        <v>56</v>
      </c>
      <c r="AF14" s="43">
        <v>47</v>
      </c>
      <c r="AG14" s="43">
        <v>26</v>
      </c>
      <c r="AH14" s="43">
        <v>59</v>
      </c>
      <c r="AI14" s="43">
        <v>61</v>
      </c>
      <c r="AJ14" s="43">
        <v>59</v>
      </c>
      <c r="AK14" s="43">
        <v>32</v>
      </c>
      <c r="AL14" s="43">
        <v>42</v>
      </c>
      <c r="AM14" s="43">
        <v>35</v>
      </c>
      <c r="AN14" s="43">
        <v>66</v>
      </c>
      <c r="AO14" s="43">
        <v>43</v>
      </c>
      <c r="AP14" s="43">
        <v>43</v>
      </c>
      <c r="AQ14" s="43">
        <v>23</v>
      </c>
      <c r="AR14" s="43">
        <v>56</v>
      </c>
      <c r="AS14" s="43">
        <v>23</v>
      </c>
      <c r="AT14" s="43">
        <v>18.6</v>
      </c>
      <c r="AU14" s="43">
        <v>59.7</v>
      </c>
      <c r="AV14" s="43">
        <v>19.5</v>
      </c>
      <c r="AW14" s="43">
        <v>39.1</v>
      </c>
      <c r="AX14" s="43">
        <v>37.1</v>
      </c>
      <c r="AY14" s="43">
        <v>27.3</v>
      </c>
      <c r="AZ14" s="43">
        <v>26.1</v>
      </c>
      <c r="BA14" s="43">
        <v>55.6</v>
      </c>
      <c r="BB14" s="43">
        <v>38.1</v>
      </c>
      <c r="BC14" s="43">
        <v>57.7</v>
      </c>
      <c r="BD14" s="43">
        <v>23.1</v>
      </c>
      <c r="BE14" s="43">
        <v>24.2</v>
      </c>
      <c r="BF14" s="43">
        <v>20.5</v>
      </c>
      <c r="BG14" s="43">
        <v>51.6</v>
      </c>
      <c r="BH14" s="43" t="s">
        <v>14</v>
      </c>
      <c r="BI14" s="43">
        <v>25.9</v>
      </c>
      <c r="BJ14" s="43">
        <v>40</v>
      </c>
      <c r="BK14" s="43">
        <v>37.9</v>
      </c>
      <c r="BL14" s="43">
        <v>23.5</v>
      </c>
      <c r="BM14" s="43">
        <v>48.3</v>
      </c>
      <c r="BN14" s="43">
        <v>33.1</v>
      </c>
      <c r="BO14" s="43">
        <v>25.4</v>
      </c>
      <c r="BP14" s="43">
        <v>31.7</v>
      </c>
      <c r="BQ14" s="43">
        <v>24.2</v>
      </c>
      <c r="BR14" s="43"/>
      <c r="BS14" s="43"/>
      <c r="BT14" s="43"/>
      <c r="BU14" s="43"/>
      <c r="BV14" s="43"/>
      <c r="BW14" s="43"/>
      <c r="BY14" s="9">
        <f t="shared" si="2"/>
        <v>43.166666666666664</v>
      </c>
      <c r="BZ14" s="9">
        <f t="shared" si="0"/>
        <v>42.563333333333325</v>
      </c>
      <c r="CA14" s="9">
        <f t="shared" si="1"/>
        <v>40.940000000000005</v>
      </c>
      <c r="CB14" s="9">
        <f t="shared" si="3"/>
        <v>35.937931034482766</v>
      </c>
      <c r="CC14" s="37">
        <f t="shared" si="4"/>
        <v>18</v>
      </c>
    </row>
    <row r="15" spans="1:81" ht="11.25">
      <c r="A15" s="5">
        <v>13</v>
      </c>
      <c r="B15" s="43">
        <v>50</v>
      </c>
      <c r="C15" s="43">
        <v>19</v>
      </c>
      <c r="D15" s="43">
        <v>41</v>
      </c>
      <c r="E15" s="43">
        <v>29</v>
      </c>
      <c r="F15" s="43">
        <v>25</v>
      </c>
      <c r="G15" s="43">
        <v>57</v>
      </c>
      <c r="H15" s="43">
        <v>34</v>
      </c>
      <c r="I15" s="43">
        <v>44</v>
      </c>
      <c r="J15" s="44">
        <v>43</v>
      </c>
      <c r="K15" s="43">
        <v>39</v>
      </c>
      <c r="L15" s="43">
        <v>57</v>
      </c>
      <c r="M15" s="43">
        <v>35</v>
      </c>
      <c r="N15" s="43">
        <v>32</v>
      </c>
      <c r="O15" s="43">
        <v>52</v>
      </c>
      <c r="P15" s="43">
        <v>26</v>
      </c>
      <c r="Q15" s="43">
        <v>53</v>
      </c>
      <c r="R15" s="43">
        <v>31</v>
      </c>
      <c r="S15" s="43">
        <v>32</v>
      </c>
      <c r="T15" s="43">
        <v>50</v>
      </c>
      <c r="U15" s="43">
        <v>32</v>
      </c>
      <c r="V15" s="43">
        <v>30</v>
      </c>
      <c r="W15" s="43">
        <v>30</v>
      </c>
      <c r="X15" s="43">
        <v>54</v>
      </c>
      <c r="Y15" s="43">
        <v>23</v>
      </c>
      <c r="Z15" s="43">
        <v>43</v>
      </c>
      <c r="AA15" s="43">
        <v>19</v>
      </c>
      <c r="AB15" s="43">
        <v>40</v>
      </c>
      <c r="AC15" s="43">
        <v>26</v>
      </c>
      <c r="AD15" s="43">
        <v>36</v>
      </c>
      <c r="AE15" s="43">
        <v>42</v>
      </c>
      <c r="AF15" s="43">
        <v>69</v>
      </c>
      <c r="AG15" s="43">
        <v>28</v>
      </c>
      <c r="AH15" s="43">
        <v>61</v>
      </c>
      <c r="AI15" s="43">
        <v>22</v>
      </c>
      <c r="AJ15" s="43">
        <v>64</v>
      </c>
      <c r="AK15" s="43">
        <v>17</v>
      </c>
      <c r="AL15" s="43">
        <v>42</v>
      </c>
      <c r="AM15" s="43">
        <v>27</v>
      </c>
      <c r="AN15" s="43">
        <v>42</v>
      </c>
      <c r="AO15" s="43">
        <v>52</v>
      </c>
      <c r="AP15" s="43">
        <v>30</v>
      </c>
      <c r="AQ15" s="43">
        <v>39</v>
      </c>
      <c r="AR15" s="43">
        <v>52</v>
      </c>
      <c r="AS15" s="43">
        <v>39</v>
      </c>
      <c r="AT15" s="43">
        <v>25.1</v>
      </c>
      <c r="AU15" s="43">
        <v>33.3</v>
      </c>
      <c r="AV15" s="43">
        <v>36.5</v>
      </c>
      <c r="AW15" s="43">
        <v>20.8</v>
      </c>
      <c r="AX15" s="43">
        <v>27.5</v>
      </c>
      <c r="AY15" s="43">
        <v>19.3</v>
      </c>
      <c r="AZ15" s="43">
        <v>37.4</v>
      </c>
      <c r="BA15" s="43">
        <v>37.3</v>
      </c>
      <c r="BB15" s="43">
        <v>18.7</v>
      </c>
      <c r="BC15" s="43">
        <v>24.4</v>
      </c>
      <c r="BD15" s="43">
        <v>23.9</v>
      </c>
      <c r="BE15" s="43">
        <v>51.9</v>
      </c>
      <c r="BF15" s="43">
        <v>48</v>
      </c>
      <c r="BG15" s="43">
        <v>39</v>
      </c>
      <c r="BH15" s="43" t="s">
        <v>14</v>
      </c>
      <c r="BI15" s="43">
        <v>30.4</v>
      </c>
      <c r="BJ15" s="43">
        <v>33.9</v>
      </c>
      <c r="BK15" s="43">
        <v>61.7</v>
      </c>
      <c r="BL15" s="43">
        <v>19.3</v>
      </c>
      <c r="BM15" s="43">
        <v>51.7</v>
      </c>
      <c r="BN15" s="43">
        <v>53.5</v>
      </c>
      <c r="BO15" s="43">
        <v>50.4</v>
      </c>
      <c r="BP15" s="43">
        <v>34.2</v>
      </c>
      <c r="BQ15" s="43">
        <v>42.2</v>
      </c>
      <c r="BR15" s="43"/>
      <c r="BS15" s="43"/>
      <c r="BT15" s="43"/>
      <c r="BU15" s="43"/>
      <c r="BV15" s="43"/>
      <c r="BW15" s="43"/>
      <c r="BY15" s="9">
        <f t="shared" si="2"/>
        <v>38.5</v>
      </c>
      <c r="BZ15" s="9">
        <f t="shared" si="0"/>
        <v>37.489999999999995</v>
      </c>
      <c r="CA15" s="9">
        <f t="shared" si="1"/>
        <v>36.836666666666666</v>
      </c>
      <c r="CB15" s="9">
        <f t="shared" si="3"/>
        <v>37.04827586206897</v>
      </c>
      <c r="CC15" s="37">
        <f t="shared" si="4"/>
        <v>17</v>
      </c>
    </row>
    <row r="16" spans="1:81" ht="11.25">
      <c r="A16" s="5">
        <v>14</v>
      </c>
      <c r="B16" s="43">
        <v>68</v>
      </c>
      <c r="C16" s="43">
        <v>38</v>
      </c>
      <c r="D16" s="43">
        <v>44</v>
      </c>
      <c r="E16" s="43">
        <v>36</v>
      </c>
      <c r="F16" s="43">
        <v>23</v>
      </c>
      <c r="G16" s="43">
        <v>42</v>
      </c>
      <c r="H16" s="43">
        <v>50</v>
      </c>
      <c r="I16" s="43">
        <v>29</v>
      </c>
      <c r="J16" s="44">
        <v>80</v>
      </c>
      <c r="K16" s="43">
        <v>51</v>
      </c>
      <c r="L16" s="43">
        <v>46</v>
      </c>
      <c r="M16" s="43">
        <v>71</v>
      </c>
      <c r="N16" s="43">
        <v>22</v>
      </c>
      <c r="O16" s="43">
        <v>31</v>
      </c>
      <c r="P16" s="43">
        <v>33</v>
      </c>
      <c r="Q16" s="43">
        <v>23</v>
      </c>
      <c r="R16" s="43">
        <v>50</v>
      </c>
      <c r="S16" s="43">
        <v>19</v>
      </c>
      <c r="T16" s="43">
        <v>14</v>
      </c>
      <c r="U16" s="43">
        <v>30</v>
      </c>
      <c r="V16" s="43">
        <v>25</v>
      </c>
      <c r="W16" s="43">
        <v>32</v>
      </c>
      <c r="X16" s="43">
        <v>45</v>
      </c>
      <c r="Y16" s="43">
        <v>27</v>
      </c>
      <c r="Z16" s="43">
        <v>48</v>
      </c>
      <c r="AA16" s="43">
        <v>24</v>
      </c>
      <c r="AB16" s="43">
        <v>40</v>
      </c>
      <c r="AC16" s="43">
        <v>58</v>
      </c>
      <c r="AD16" s="43">
        <v>54</v>
      </c>
      <c r="AE16" s="43">
        <v>46</v>
      </c>
      <c r="AF16" s="43">
        <v>27</v>
      </c>
      <c r="AG16" s="43">
        <v>33</v>
      </c>
      <c r="AH16" s="43">
        <v>61</v>
      </c>
      <c r="AI16" s="43">
        <v>55</v>
      </c>
      <c r="AJ16" s="43">
        <v>49</v>
      </c>
      <c r="AK16" s="43">
        <v>48</v>
      </c>
      <c r="AL16" s="43">
        <v>33</v>
      </c>
      <c r="AM16" s="43">
        <v>30</v>
      </c>
      <c r="AN16" s="43">
        <v>30</v>
      </c>
      <c r="AO16" s="43">
        <v>33</v>
      </c>
      <c r="AP16" s="43">
        <v>18</v>
      </c>
      <c r="AQ16" s="43">
        <v>38</v>
      </c>
      <c r="AR16" s="43">
        <v>49</v>
      </c>
      <c r="AS16" s="43">
        <v>38</v>
      </c>
      <c r="AT16" s="43">
        <v>47.6</v>
      </c>
      <c r="AU16" s="43">
        <v>38.1</v>
      </c>
      <c r="AV16" s="43">
        <v>42.6</v>
      </c>
      <c r="AW16" s="43">
        <v>19.4</v>
      </c>
      <c r="AX16" s="43">
        <v>37.7</v>
      </c>
      <c r="AY16" s="43">
        <v>25.6</v>
      </c>
      <c r="AZ16" s="43">
        <v>33</v>
      </c>
      <c r="BA16" s="43">
        <v>37.9</v>
      </c>
      <c r="BB16" s="43">
        <v>21.1</v>
      </c>
      <c r="BC16" s="43">
        <v>17.9</v>
      </c>
      <c r="BD16" s="43">
        <v>18.6</v>
      </c>
      <c r="BE16" s="43">
        <v>60.6</v>
      </c>
      <c r="BF16" s="43">
        <v>39.4</v>
      </c>
      <c r="BG16" s="43">
        <v>32.4</v>
      </c>
      <c r="BH16" s="43">
        <v>22.1</v>
      </c>
      <c r="BI16" s="43">
        <v>41.7</v>
      </c>
      <c r="BJ16" s="43">
        <v>25.5</v>
      </c>
      <c r="BK16" s="43">
        <v>41.3</v>
      </c>
      <c r="BL16" s="43">
        <v>41.9</v>
      </c>
      <c r="BM16" s="43">
        <v>75.2</v>
      </c>
      <c r="BN16" s="43">
        <v>70.5</v>
      </c>
      <c r="BO16" s="43">
        <v>32</v>
      </c>
      <c r="BP16" s="43">
        <v>17.3</v>
      </c>
      <c r="BQ16" s="43">
        <v>60.2</v>
      </c>
      <c r="BR16" s="43"/>
      <c r="BS16" s="43"/>
      <c r="BT16" s="43"/>
      <c r="BU16" s="43"/>
      <c r="BV16" s="43"/>
      <c r="BW16" s="43"/>
      <c r="BY16" s="9">
        <f t="shared" si="2"/>
        <v>40.166666666666664</v>
      </c>
      <c r="BZ16" s="9">
        <f t="shared" si="0"/>
        <v>37.75666666666666</v>
      </c>
      <c r="CA16" s="9">
        <f t="shared" si="1"/>
        <v>37.13000000000001</v>
      </c>
      <c r="CB16" s="9">
        <f t="shared" si="3"/>
        <v>36.85333333333333</v>
      </c>
      <c r="CC16" s="37">
        <f t="shared" si="4"/>
        <v>14</v>
      </c>
    </row>
    <row r="17" spans="1:81" ht="11.25">
      <c r="A17" s="5">
        <v>15</v>
      </c>
      <c r="B17" s="43">
        <v>65</v>
      </c>
      <c r="C17" s="43">
        <v>41</v>
      </c>
      <c r="D17" s="43">
        <v>53</v>
      </c>
      <c r="E17" s="43">
        <v>67</v>
      </c>
      <c r="F17" s="43">
        <v>26</v>
      </c>
      <c r="G17" s="43">
        <v>28</v>
      </c>
      <c r="H17" s="43">
        <v>30</v>
      </c>
      <c r="I17" s="43">
        <v>46</v>
      </c>
      <c r="J17" s="44">
        <v>48</v>
      </c>
      <c r="K17" s="43">
        <v>62</v>
      </c>
      <c r="L17" s="43">
        <v>58</v>
      </c>
      <c r="M17" s="43">
        <v>53</v>
      </c>
      <c r="N17" s="43">
        <v>33</v>
      </c>
      <c r="O17" s="43">
        <v>36</v>
      </c>
      <c r="P17" s="43">
        <v>34</v>
      </c>
      <c r="Q17" s="43">
        <v>51</v>
      </c>
      <c r="R17" s="43">
        <v>25</v>
      </c>
      <c r="S17" s="43">
        <v>47</v>
      </c>
      <c r="T17" s="43">
        <v>31</v>
      </c>
      <c r="U17" s="43">
        <v>25</v>
      </c>
      <c r="V17" s="43">
        <v>40</v>
      </c>
      <c r="W17" s="43">
        <v>24</v>
      </c>
      <c r="X17" s="43">
        <v>46</v>
      </c>
      <c r="Y17" s="43">
        <v>44</v>
      </c>
      <c r="Z17" s="43">
        <v>24</v>
      </c>
      <c r="AA17" s="43">
        <v>26</v>
      </c>
      <c r="AB17" s="43">
        <v>41</v>
      </c>
      <c r="AC17" s="43">
        <v>19</v>
      </c>
      <c r="AD17" s="43">
        <v>42</v>
      </c>
      <c r="AE17" s="43">
        <v>59</v>
      </c>
      <c r="AF17" s="43">
        <v>33</v>
      </c>
      <c r="AG17" s="43">
        <v>35</v>
      </c>
      <c r="AH17" s="43">
        <v>50</v>
      </c>
      <c r="AI17" s="43">
        <v>84</v>
      </c>
      <c r="AJ17" s="43">
        <v>36</v>
      </c>
      <c r="AK17" s="43">
        <v>32</v>
      </c>
      <c r="AL17" s="43">
        <v>24</v>
      </c>
      <c r="AM17" s="43">
        <v>30</v>
      </c>
      <c r="AN17" s="43">
        <v>26</v>
      </c>
      <c r="AO17" s="43">
        <v>59</v>
      </c>
      <c r="AP17" s="43">
        <v>53</v>
      </c>
      <c r="AQ17" s="43">
        <v>70</v>
      </c>
      <c r="AR17" s="43">
        <v>45</v>
      </c>
      <c r="AS17" s="43">
        <v>70</v>
      </c>
      <c r="AT17" s="43">
        <v>63.7</v>
      </c>
      <c r="AU17" s="43">
        <v>28.6</v>
      </c>
      <c r="AV17" s="43">
        <v>68</v>
      </c>
      <c r="AW17" s="43">
        <v>22.8</v>
      </c>
      <c r="AX17" s="43">
        <v>26.3</v>
      </c>
      <c r="AY17" s="43">
        <v>38</v>
      </c>
      <c r="AZ17" s="43">
        <v>51.6</v>
      </c>
      <c r="BA17" s="43">
        <v>46.8</v>
      </c>
      <c r="BB17" s="43">
        <v>34.5</v>
      </c>
      <c r="BC17" s="43">
        <v>22.8</v>
      </c>
      <c r="BD17" s="43">
        <v>23.7</v>
      </c>
      <c r="BE17" s="43">
        <v>53.2</v>
      </c>
      <c r="BF17" s="43">
        <v>27.6</v>
      </c>
      <c r="BG17" s="43">
        <v>65.7</v>
      </c>
      <c r="BH17" s="43">
        <v>64.4</v>
      </c>
      <c r="BI17" s="43">
        <v>19.3</v>
      </c>
      <c r="BJ17" s="43">
        <v>45.5</v>
      </c>
      <c r="BK17" s="43">
        <v>32</v>
      </c>
      <c r="BL17" s="43">
        <v>51.7</v>
      </c>
      <c r="BM17" s="43">
        <v>26.4</v>
      </c>
      <c r="BN17" s="43">
        <v>54.9</v>
      </c>
      <c r="BO17" s="43">
        <v>37.8</v>
      </c>
      <c r="BP17" s="43">
        <v>26.6</v>
      </c>
      <c r="BQ17" s="43">
        <v>31.2</v>
      </c>
      <c r="BR17" s="43"/>
      <c r="BS17" s="43"/>
      <c r="BT17" s="43"/>
      <c r="BU17" s="43"/>
      <c r="BV17" s="43"/>
      <c r="BW17" s="43"/>
      <c r="BY17" s="9">
        <f t="shared" si="2"/>
        <v>39.733333333333334</v>
      </c>
      <c r="BZ17" s="9">
        <f t="shared" si="0"/>
        <v>41.70333333333333</v>
      </c>
      <c r="CA17" s="9">
        <f t="shared" si="1"/>
        <v>44.04333333333333</v>
      </c>
      <c r="CB17" s="9">
        <f t="shared" si="3"/>
        <v>42.870000000000005</v>
      </c>
      <c r="CC17" s="37">
        <f t="shared" si="4"/>
        <v>19</v>
      </c>
    </row>
    <row r="18" spans="1:81" ht="11.25">
      <c r="A18" s="5">
        <v>16</v>
      </c>
      <c r="B18" s="43">
        <v>60</v>
      </c>
      <c r="C18" s="43">
        <v>29</v>
      </c>
      <c r="D18" s="43">
        <v>65</v>
      </c>
      <c r="E18" s="43">
        <v>46</v>
      </c>
      <c r="F18" s="43">
        <v>34</v>
      </c>
      <c r="G18" s="43">
        <v>41</v>
      </c>
      <c r="H18" s="43">
        <v>45</v>
      </c>
      <c r="I18" s="43">
        <v>29</v>
      </c>
      <c r="J18" s="44">
        <v>66</v>
      </c>
      <c r="K18" s="43">
        <v>19</v>
      </c>
      <c r="L18" s="43">
        <v>67</v>
      </c>
      <c r="M18" s="43">
        <v>22</v>
      </c>
      <c r="N18" s="43">
        <v>64</v>
      </c>
      <c r="O18" s="43">
        <v>22</v>
      </c>
      <c r="P18" s="43">
        <v>42</v>
      </c>
      <c r="Q18" s="43">
        <v>51</v>
      </c>
      <c r="R18" s="43">
        <v>49</v>
      </c>
      <c r="S18" s="43">
        <v>37</v>
      </c>
      <c r="T18" s="43">
        <v>40</v>
      </c>
      <c r="U18" s="43">
        <v>39</v>
      </c>
      <c r="V18" s="43">
        <v>46</v>
      </c>
      <c r="W18" s="43">
        <v>43</v>
      </c>
      <c r="X18" s="43">
        <v>42</v>
      </c>
      <c r="Y18" s="43">
        <v>35</v>
      </c>
      <c r="Z18" s="43">
        <v>39</v>
      </c>
      <c r="AA18" s="43">
        <v>52</v>
      </c>
      <c r="AB18" s="43">
        <v>20</v>
      </c>
      <c r="AC18" s="43">
        <v>40</v>
      </c>
      <c r="AD18" s="43">
        <v>22</v>
      </c>
      <c r="AE18" s="43">
        <v>55</v>
      </c>
      <c r="AF18" s="43">
        <v>52</v>
      </c>
      <c r="AG18" s="43">
        <v>54</v>
      </c>
      <c r="AH18" s="43">
        <v>48</v>
      </c>
      <c r="AI18" s="43">
        <v>35</v>
      </c>
      <c r="AJ18" s="43">
        <v>24</v>
      </c>
      <c r="AK18" s="43">
        <v>21</v>
      </c>
      <c r="AL18" s="43">
        <v>29</v>
      </c>
      <c r="AM18" s="43">
        <v>39</v>
      </c>
      <c r="AN18" s="43">
        <v>53</v>
      </c>
      <c r="AO18" s="43">
        <v>51</v>
      </c>
      <c r="AP18" s="43">
        <v>25</v>
      </c>
      <c r="AQ18" s="43">
        <v>20</v>
      </c>
      <c r="AR18" s="43">
        <v>51</v>
      </c>
      <c r="AS18" s="43">
        <v>20</v>
      </c>
      <c r="AT18" s="43">
        <v>65</v>
      </c>
      <c r="AU18" s="43">
        <v>26.8</v>
      </c>
      <c r="AV18" s="43">
        <v>56.3</v>
      </c>
      <c r="AW18" s="43">
        <v>41.5</v>
      </c>
      <c r="AX18" s="43">
        <v>37.9</v>
      </c>
      <c r="AY18" s="43">
        <v>42.6</v>
      </c>
      <c r="AZ18" s="43">
        <v>45.5</v>
      </c>
      <c r="BA18" s="43">
        <v>44.5</v>
      </c>
      <c r="BB18" s="43">
        <v>28.7</v>
      </c>
      <c r="BC18" s="43">
        <v>39.2</v>
      </c>
      <c r="BD18" s="43">
        <v>32.1</v>
      </c>
      <c r="BE18" s="43">
        <v>52.9</v>
      </c>
      <c r="BF18" s="43">
        <v>43.5</v>
      </c>
      <c r="BG18" s="43">
        <v>45.8</v>
      </c>
      <c r="BH18" s="43">
        <v>28.2</v>
      </c>
      <c r="BI18" s="43">
        <v>38.2</v>
      </c>
      <c r="BJ18" s="43">
        <v>15.7</v>
      </c>
      <c r="BK18" s="43">
        <v>33.3</v>
      </c>
      <c r="BL18" s="43">
        <v>51.8</v>
      </c>
      <c r="BM18" s="43">
        <v>28.4</v>
      </c>
      <c r="BN18" s="43">
        <v>37.5</v>
      </c>
      <c r="BO18" s="43">
        <v>36.6</v>
      </c>
      <c r="BP18" s="43">
        <v>23</v>
      </c>
      <c r="BQ18" s="43">
        <v>30.2</v>
      </c>
      <c r="BR18" s="43"/>
      <c r="BS18" s="43"/>
      <c r="BT18" s="43"/>
      <c r="BU18" s="43"/>
      <c r="BV18" s="43"/>
      <c r="BW18" s="43"/>
      <c r="BY18" s="9">
        <f t="shared" si="2"/>
        <v>40.46666666666667</v>
      </c>
      <c r="BZ18" s="9">
        <f t="shared" si="0"/>
        <v>39.486666666666665</v>
      </c>
      <c r="CA18" s="9">
        <f t="shared" si="1"/>
        <v>40.04333333333333</v>
      </c>
      <c r="CB18" s="9">
        <f t="shared" si="3"/>
        <v>38.17333333333333</v>
      </c>
      <c r="CC18" s="37">
        <f t="shared" si="4"/>
        <v>15.7</v>
      </c>
    </row>
    <row r="19" spans="1:81" ht="11.25">
      <c r="A19" s="5">
        <v>17</v>
      </c>
      <c r="B19" s="43">
        <v>66</v>
      </c>
      <c r="C19" s="43">
        <v>32</v>
      </c>
      <c r="D19" s="43">
        <v>53</v>
      </c>
      <c r="E19" s="43">
        <v>76</v>
      </c>
      <c r="F19" s="43">
        <v>25</v>
      </c>
      <c r="G19" s="43">
        <v>50</v>
      </c>
      <c r="H19" s="43">
        <v>68</v>
      </c>
      <c r="I19" s="43">
        <v>29</v>
      </c>
      <c r="J19" s="44">
        <v>50</v>
      </c>
      <c r="K19" s="43">
        <v>15</v>
      </c>
      <c r="L19" s="43">
        <v>42</v>
      </c>
      <c r="M19" s="43">
        <v>27</v>
      </c>
      <c r="N19" s="43">
        <v>70</v>
      </c>
      <c r="O19" s="43">
        <v>25</v>
      </c>
      <c r="P19" s="43">
        <v>51</v>
      </c>
      <c r="Q19" s="43">
        <v>24</v>
      </c>
      <c r="R19" s="43">
        <v>33</v>
      </c>
      <c r="S19" s="43">
        <v>20</v>
      </c>
      <c r="T19" s="43">
        <v>18</v>
      </c>
      <c r="U19" s="43">
        <v>57</v>
      </c>
      <c r="V19" s="43">
        <v>39</v>
      </c>
      <c r="W19" s="43">
        <v>59</v>
      </c>
      <c r="X19" s="43">
        <v>57</v>
      </c>
      <c r="Y19" s="43">
        <v>59</v>
      </c>
      <c r="Z19" s="43">
        <v>72</v>
      </c>
      <c r="AA19" s="43">
        <v>34</v>
      </c>
      <c r="AB19" s="43">
        <v>34</v>
      </c>
      <c r="AC19" s="43">
        <v>45</v>
      </c>
      <c r="AD19" s="43">
        <v>22</v>
      </c>
      <c r="AE19" s="43">
        <v>38</v>
      </c>
      <c r="AF19" s="43">
        <v>52</v>
      </c>
      <c r="AG19" s="43">
        <v>44</v>
      </c>
      <c r="AH19" s="43">
        <v>57</v>
      </c>
      <c r="AI19" s="43">
        <v>22</v>
      </c>
      <c r="AJ19" s="43">
        <v>38</v>
      </c>
      <c r="AK19" s="43">
        <v>42</v>
      </c>
      <c r="AL19" s="43">
        <v>33</v>
      </c>
      <c r="AM19" s="43">
        <v>31</v>
      </c>
      <c r="AN19" s="43">
        <v>46</v>
      </c>
      <c r="AO19" s="43">
        <v>39</v>
      </c>
      <c r="AP19" s="43">
        <v>20</v>
      </c>
      <c r="AQ19" s="43">
        <v>53</v>
      </c>
      <c r="AR19" s="43">
        <v>82</v>
      </c>
      <c r="AS19" s="43">
        <v>53</v>
      </c>
      <c r="AT19" s="43">
        <v>26.7</v>
      </c>
      <c r="AU19" s="43">
        <v>29.3</v>
      </c>
      <c r="AV19" s="43">
        <v>45.4</v>
      </c>
      <c r="AW19" s="43">
        <v>33</v>
      </c>
      <c r="AX19" s="43">
        <v>42.9</v>
      </c>
      <c r="AY19" s="43">
        <v>30.6</v>
      </c>
      <c r="AZ19" s="43">
        <v>69.8</v>
      </c>
      <c r="BA19" s="43">
        <v>40.7</v>
      </c>
      <c r="BB19" s="43">
        <v>51.2</v>
      </c>
      <c r="BC19" s="43">
        <v>32.4</v>
      </c>
      <c r="BD19" s="43">
        <v>27.6</v>
      </c>
      <c r="BE19" s="43">
        <v>41.8</v>
      </c>
      <c r="BF19" s="43">
        <v>24.1</v>
      </c>
      <c r="BG19" s="43">
        <v>31.3</v>
      </c>
      <c r="BH19" s="43">
        <v>21.3</v>
      </c>
      <c r="BI19" s="43">
        <v>61</v>
      </c>
      <c r="BJ19" s="43">
        <v>28.2</v>
      </c>
      <c r="BK19" s="43">
        <v>26.6</v>
      </c>
      <c r="BL19" s="43">
        <v>52.5</v>
      </c>
      <c r="BM19" s="43">
        <v>29.3</v>
      </c>
      <c r="BN19" s="43">
        <v>22.5</v>
      </c>
      <c r="BO19" s="43">
        <v>34.9</v>
      </c>
      <c r="BP19" s="43">
        <v>28.8</v>
      </c>
      <c r="BQ19" s="43">
        <v>28.2</v>
      </c>
      <c r="BR19" s="43"/>
      <c r="BS19" s="43"/>
      <c r="BT19" s="43"/>
      <c r="BU19" s="43"/>
      <c r="BV19" s="43"/>
      <c r="BW19" s="43"/>
      <c r="BY19" s="9">
        <f t="shared" si="2"/>
        <v>40.333333333333336</v>
      </c>
      <c r="BZ19" s="9">
        <f t="shared" si="0"/>
        <v>42.68</v>
      </c>
      <c r="CA19" s="9">
        <f t="shared" si="1"/>
        <v>39.959999999999994</v>
      </c>
      <c r="CB19" s="9">
        <f t="shared" si="3"/>
        <v>38.436666666666675</v>
      </c>
      <c r="CC19" s="37">
        <f t="shared" si="4"/>
        <v>15</v>
      </c>
    </row>
    <row r="20" spans="1:81" ht="11.25">
      <c r="A20" s="5">
        <v>18</v>
      </c>
      <c r="B20" s="43">
        <v>58</v>
      </c>
      <c r="C20" s="43">
        <v>44</v>
      </c>
      <c r="D20" s="43">
        <v>40</v>
      </c>
      <c r="E20" s="43">
        <v>55</v>
      </c>
      <c r="F20" s="43">
        <v>50</v>
      </c>
      <c r="G20" s="43">
        <v>27</v>
      </c>
      <c r="H20" s="43">
        <v>56</v>
      </c>
      <c r="I20" s="43">
        <v>26</v>
      </c>
      <c r="J20" s="44">
        <v>38</v>
      </c>
      <c r="K20" s="43">
        <v>20</v>
      </c>
      <c r="L20" s="43">
        <v>48</v>
      </c>
      <c r="M20" s="43">
        <v>28</v>
      </c>
      <c r="N20" s="43">
        <v>57</v>
      </c>
      <c r="O20" s="43">
        <v>35</v>
      </c>
      <c r="P20" s="43">
        <v>44</v>
      </c>
      <c r="Q20" s="43">
        <v>29</v>
      </c>
      <c r="R20" s="43">
        <v>27</v>
      </c>
      <c r="S20" s="43">
        <v>16</v>
      </c>
      <c r="T20" s="43">
        <v>43</v>
      </c>
      <c r="U20" s="43">
        <v>47</v>
      </c>
      <c r="V20" s="43">
        <v>42</v>
      </c>
      <c r="W20" s="43">
        <v>54</v>
      </c>
      <c r="X20" s="43">
        <v>62</v>
      </c>
      <c r="Y20" s="43">
        <v>53</v>
      </c>
      <c r="Z20" s="43">
        <v>63</v>
      </c>
      <c r="AA20" s="43">
        <v>42</v>
      </c>
      <c r="AB20" s="43">
        <v>21</v>
      </c>
      <c r="AC20" s="43">
        <v>22</v>
      </c>
      <c r="AD20" s="43">
        <v>32</v>
      </c>
      <c r="AE20" s="43">
        <v>30</v>
      </c>
      <c r="AF20" s="43">
        <v>20</v>
      </c>
      <c r="AG20" s="43">
        <v>23</v>
      </c>
      <c r="AH20" s="43">
        <v>65</v>
      </c>
      <c r="AI20" s="43">
        <v>31</v>
      </c>
      <c r="AJ20" s="43">
        <v>34</v>
      </c>
      <c r="AK20" s="43">
        <v>62</v>
      </c>
      <c r="AL20" s="43">
        <v>23</v>
      </c>
      <c r="AM20" s="43">
        <v>39</v>
      </c>
      <c r="AN20" s="43">
        <v>34</v>
      </c>
      <c r="AO20" s="43">
        <v>56</v>
      </c>
      <c r="AP20" s="43">
        <v>40</v>
      </c>
      <c r="AQ20" s="43">
        <v>30</v>
      </c>
      <c r="AR20" s="43">
        <v>70</v>
      </c>
      <c r="AS20" s="43">
        <v>30</v>
      </c>
      <c r="AT20" s="43" t="s">
        <v>14</v>
      </c>
      <c r="AU20" s="43">
        <v>30.3</v>
      </c>
      <c r="AV20" s="43">
        <v>41.7</v>
      </c>
      <c r="AW20" s="43">
        <v>28.9</v>
      </c>
      <c r="AX20" s="43">
        <v>34.1</v>
      </c>
      <c r="AY20" s="43">
        <v>16.3</v>
      </c>
      <c r="AZ20" s="43">
        <v>45.2</v>
      </c>
      <c r="BA20" s="43">
        <v>60.1</v>
      </c>
      <c r="BB20" s="43">
        <v>22.9</v>
      </c>
      <c r="BC20" s="43">
        <v>29.1</v>
      </c>
      <c r="BD20" s="43">
        <v>20.9</v>
      </c>
      <c r="BE20" s="43">
        <v>50</v>
      </c>
      <c r="BF20" s="43">
        <v>38.4</v>
      </c>
      <c r="BG20" s="43">
        <v>58.1</v>
      </c>
      <c r="BH20" s="43">
        <v>25.2</v>
      </c>
      <c r="BI20" s="43">
        <v>73.8</v>
      </c>
      <c r="BJ20" s="43">
        <v>40</v>
      </c>
      <c r="BK20" s="43">
        <v>36.4</v>
      </c>
      <c r="BL20" s="43">
        <v>29.4</v>
      </c>
      <c r="BM20" s="43">
        <v>19.2</v>
      </c>
      <c r="BN20" s="43">
        <v>24.1</v>
      </c>
      <c r="BO20" s="43">
        <v>48.1</v>
      </c>
      <c r="BP20" s="43">
        <v>29.1</v>
      </c>
      <c r="BQ20" s="43">
        <v>18.8</v>
      </c>
      <c r="BR20" s="43"/>
      <c r="BS20" s="43"/>
      <c r="BT20" s="43"/>
      <c r="BU20" s="43"/>
      <c r="BV20" s="43"/>
      <c r="BW20" s="43"/>
      <c r="BY20" s="9">
        <f t="shared" si="2"/>
        <v>38.333333333333336</v>
      </c>
      <c r="BZ20" s="9">
        <f t="shared" si="0"/>
        <v>40.306896551724144</v>
      </c>
      <c r="CA20" s="9">
        <f t="shared" si="1"/>
        <v>37.758620689655174</v>
      </c>
      <c r="CB20" s="9">
        <f t="shared" si="3"/>
        <v>37.244827586206895</v>
      </c>
      <c r="CC20" s="37">
        <f t="shared" si="4"/>
        <v>16</v>
      </c>
    </row>
    <row r="21" spans="1:81" ht="11.25">
      <c r="A21" s="5">
        <v>19</v>
      </c>
      <c r="B21" s="43">
        <v>65</v>
      </c>
      <c r="C21" s="43">
        <v>54</v>
      </c>
      <c r="D21" s="43">
        <v>32</v>
      </c>
      <c r="E21" s="43">
        <v>77</v>
      </c>
      <c r="F21" s="43">
        <v>53</v>
      </c>
      <c r="G21" s="43">
        <v>25</v>
      </c>
      <c r="H21" s="43">
        <v>40</v>
      </c>
      <c r="I21" s="43">
        <v>39</v>
      </c>
      <c r="J21" s="44">
        <v>52</v>
      </c>
      <c r="K21" s="43">
        <v>29</v>
      </c>
      <c r="L21" s="43">
        <v>52</v>
      </c>
      <c r="M21" s="43">
        <v>29</v>
      </c>
      <c r="N21" s="43">
        <v>52</v>
      </c>
      <c r="O21" s="43">
        <v>28</v>
      </c>
      <c r="P21" s="43">
        <v>26</v>
      </c>
      <c r="Q21" s="43">
        <v>37</v>
      </c>
      <c r="R21" s="43">
        <v>36</v>
      </c>
      <c r="S21" s="43">
        <v>13</v>
      </c>
      <c r="T21" s="43">
        <v>46</v>
      </c>
      <c r="U21" s="43">
        <v>49</v>
      </c>
      <c r="V21" s="43">
        <v>21</v>
      </c>
      <c r="W21" s="43">
        <v>87</v>
      </c>
      <c r="X21" s="43">
        <v>48</v>
      </c>
      <c r="Y21" s="43">
        <v>47</v>
      </c>
      <c r="Z21" s="43">
        <v>84</v>
      </c>
      <c r="AA21" s="43">
        <v>41</v>
      </c>
      <c r="AB21" s="43">
        <v>37</v>
      </c>
      <c r="AC21" s="43">
        <v>41</v>
      </c>
      <c r="AD21" s="43">
        <v>44</v>
      </c>
      <c r="AE21" s="43">
        <v>17</v>
      </c>
      <c r="AF21" s="43">
        <v>32</v>
      </c>
      <c r="AG21" s="43">
        <v>39</v>
      </c>
      <c r="AH21" s="43">
        <v>47</v>
      </c>
      <c r="AI21" s="43">
        <v>73</v>
      </c>
      <c r="AJ21" s="43">
        <v>65</v>
      </c>
      <c r="AK21" s="43">
        <v>39</v>
      </c>
      <c r="AL21" s="43">
        <v>29</v>
      </c>
      <c r="AM21" s="43">
        <v>24</v>
      </c>
      <c r="AN21" s="43">
        <v>55</v>
      </c>
      <c r="AO21" s="43">
        <v>57</v>
      </c>
      <c r="AP21" s="43">
        <v>38</v>
      </c>
      <c r="AQ21" s="43">
        <v>34</v>
      </c>
      <c r="AR21" s="43">
        <v>48</v>
      </c>
      <c r="AS21" s="43">
        <v>34</v>
      </c>
      <c r="AT21" s="43">
        <v>40.5</v>
      </c>
      <c r="AU21" s="43">
        <v>40.2</v>
      </c>
      <c r="AV21" s="43">
        <v>64.4</v>
      </c>
      <c r="AW21" s="43">
        <v>24.1</v>
      </c>
      <c r="AX21" s="43">
        <v>21.7</v>
      </c>
      <c r="AY21" s="43">
        <v>34.5</v>
      </c>
      <c r="AZ21" s="43">
        <v>34.2</v>
      </c>
      <c r="BA21" s="43">
        <v>39</v>
      </c>
      <c r="BB21" s="43">
        <v>23.9</v>
      </c>
      <c r="BC21" s="43">
        <v>25.4</v>
      </c>
      <c r="BD21" s="43">
        <v>20.5</v>
      </c>
      <c r="BE21" s="43">
        <v>59.4</v>
      </c>
      <c r="BF21" s="43">
        <v>38</v>
      </c>
      <c r="BG21" s="43">
        <v>66</v>
      </c>
      <c r="BH21" s="43">
        <v>16.3</v>
      </c>
      <c r="BI21" s="43">
        <v>21.3</v>
      </c>
      <c r="BJ21" s="43">
        <v>46.6</v>
      </c>
      <c r="BK21" s="43">
        <v>34.5</v>
      </c>
      <c r="BL21" s="43">
        <v>63.4</v>
      </c>
      <c r="BM21" s="43">
        <v>44.7</v>
      </c>
      <c r="BN21" s="43">
        <v>38.3</v>
      </c>
      <c r="BO21" s="43">
        <v>57</v>
      </c>
      <c r="BP21" s="43">
        <v>24.9</v>
      </c>
      <c r="BQ21" s="43">
        <v>36.9</v>
      </c>
      <c r="BR21" s="43"/>
      <c r="BS21" s="43"/>
      <c r="BT21" s="43"/>
      <c r="BU21" s="43"/>
      <c r="BV21" s="43"/>
      <c r="BW21" s="43"/>
      <c r="BY21" s="9">
        <f t="shared" si="2"/>
        <v>42.13333333333333</v>
      </c>
      <c r="BZ21" s="9">
        <f t="shared" si="0"/>
        <v>44.84</v>
      </c>
      <c r="CA21" s="9">
        <f t="shared" si="1"/>
        <v>40.226666666666674</v>
      </c>
      <c r="CB21" s="9">
        <f t="shared" si="3"/>
        <v>39.39</v>
      </c>
      <c r="CC21" s="37">
        <f t="shared" si="4"/>
        <v>13</v>
      </c>
    </row>
    <row r="22" spans="1:81" ht="11.25">
      <c r="A22" s="5">
        <v>20</v>
      </c>
      <c r="B22" s="43">
        <v>67</v>
      </c>
      <c r="C22" s="43">
        <v>40</v>
      </c>
      <c r="D22" s="43">
        <v>60</v>
      </c>
      <c r="E22" s="43">
        <v>75</v>
      </c>
      <c r="F22" s="43">
        <v>31</v>
      </c>
      <c r="G22" s="43">
        <v>55</v>
      </c>
      <c r="H22" s="43">
        <v>29</v>
      </c>
      <c r="I22" s="43">
        <v>39</v>
      </c>
      <c r="J22" s="44">
        <v>55</v>
      </c>
      <c r="K22" s="43">
        <v>53</v>
      </c>
      <c r="L22" s="43">
        <v>56</v>
      </c>
      <c r="M22" s="43">
        <v>64</v>
      </c>
      <c r="N22" s="43">
        <v>27</v>
      </c>
      <c r="O22" s="43">
        <v>28</v>
      </c>
      <c r="P22" s="43">
        <v>30</v>
      </c>
      <c r="Q22" s="43">
        <v>48</v>
      </c>
      <c r="R22" s="43">
        <v>57</v>
      </c>
      <c r="S22" s="43">
        <v>20</v>
      </c>
      <c r="T22" s="43">
        <v>39</v>
      </c>
      <c r="U22" s="43">
        <v>61</v>
      </c>
      <c r="V22" s="43">
        <v>36</v>
      </c>
      <c r="W22" s="43">
        <v>22</v>
      </c>
      <c r="X22" s="43">
        <v>59</v>
      </c>
      <c r="Y22" s="43">
        <v>15</v>
      </c>
      <c r="Z22" s="43">
        <v>31</v>
      </c>
      <c r="AA22" s="43">
        <v>24</v>
      </c>
      <c r="AB22" s="43">
        <v>43</v>
      </c>
      <c r="AC22" s="43">
        <v>47</v>
      </c>
      <c r="AD22" s="43">
        <v>50</v>
      </c>
      <c r="AE22" s="43">
        <v>56</v>
      </c>
      <c r="AF22" s="43">
        <v>54</v>
      </c>
      <c r="AG22" s="43">
        <v>52</v>
      </c>
      <c r="AH22" s="43">
        <v>63</v>
      </c>
      <c r="AI22" s="43">
        <v>27</v>
      </c>
      <c r="AJ22" s="43">
        <v>34</v>
      </c>
      <c r="AK22" s="43">
        <v>27</v>
      </c>
      <c r="AL22" s="43">
        <v>25</v>
      </c>
      <c r="AM22" s="43">
        <v>29</v>
      </c>
      <c r="AN22" s="43">
        <v>35</v>
      </c>
      <c r="AO22" s="43">
        <v>36</v>
      </c>
      <c r="AP22" s="43">
        <v>39</v>
      </c>
      <c r="AQ22" s="43">
        <v>38</v>
      </c>
      <c r="AR22" s="43">
        <v>41</v>
      </c>
      <c r="AS22" s="43">
        <v>38</v>
      </c>
      <c r="AT22" s="43">
        <v>31.9</v>
      </c>
      <c r="AU22" s="43">
        <v>46.8</v>
      </c>
      <c r="AV22" s="43">
        <v>69.2</v>
      </c>
      <c r="AW22" s="43">
        <v>25.3</v>
      </c>
      <c r="AX22" s="43">
        <v>30.6</v>
      </c>
      <c r="AY22" s="43">
        <v>22.9</v>
      </c>
      <c r="AZ22" s="43">
        <v>23.1</v>
      </c>
      <c r="BA22" s="43">
        <v>56.5</v>
      </c>
      <c r="BB22" s="43">
        <v>45.7</v>
      </c>
      <c r="BC22" s="43">
        <v>23.9</v>
      </c>
      <c r="BD22" s="43">
        <v>26.2</v>
      </c>
      <c r="BE22" s="43">
        <v>61.7</v>
      </c>
      <c r="BF22" s="43">
        <v>30.5</v>
      </c>
      <c r="BG22" s="43">
        <v>37.5</v>
      </c>
      <c r="BH22" s="43">
        <v>40.4</v>
      </c>
      <c r="BI22" s="43">
        <v>23.6</v>
      </c>
      <c r="BJ22" s="43">
        <v>52.5</v>
      </c>
      <c r="BK22" s="43">
        <v>44.3</v>
      </c>
      <c r="BL22" s="43">
        <v>72.4</v>
      </c>
      <c r="BM22" s="43">
        <v>31.4</v>
      </c>
      <c r="BN22" s="43">
        <v>28.2</v>
      </c>
      <c r="BO22" s="43">
        <v>52.3</v>
      </c>
      <c r="BP22" s="43">
        <v>32.1</v>
      </c>
      <c r="BQ22" s="43">
        <v>19.9</v>
      </c>
      <c r="BR22" s="43"/>
      <c r="BS22" s="43"/>
      <c r="BT22" s="43"/>
      <c r="BU22" s="43"/>
      <c r="BV22" s="43"/>
      <c r="BW22" s="43"/>
      <c r="BY22" s="9">
        <f t="shared" si="2"/>
        <v>41.06666666666667</v>
      </c>
      <c r="BZ22" s="9">
        <f t="shared" si="0"/>
        <v>39.806666666666665</v>
      </c>
      <c r="CA22" s="9">
        <f t="shared" si="1"/>
        <v>39.193333333333335</v>
      </c>
      <c r="CB22" s="9">
        <f t="shared" si="3"/>
        <v>38.529999999999994</v>
      </c>
      <c r="CC22" s="37">
        <f t="shared" si="4"/>
        <v>15</v>
      </c>
    </row>
    <row r="23" spans="1:81" ht="11.25">
      <c r="A23" s="6">
        <v>21</v>
      </c>
      <c r="B23" s="45">
        <v>36</v>
      </c>
      <c r="C23" s="45">
        <v>16</v>
      </c>
      <c r="D23" s="45">
        <v>85</v>
      </c>
      <c r="E23" s="45">
        <v>37</v>
      </c>
      <c r="F23" s="45">
        <v>25</v>
      </c>
      <c r="G23" s="45">
        <v>55</v>
      </c>
      <c r="H23" s="45">
        <v>43</v>
      </c>
      <c r="I23" s="45">
        <v>54</v>
      </c>
      <c r="J23" s="46">
        <v>47</v>
      </c>
      <c r="K23" s="45">
        <v>85</v>
      </c>
      <c r="L23" s="45">
        <v>60</v>
      </c>
      <c r="M23" s="45">
        <v>24</v>
      </c>
      <c r="N23" s="45">
        <v>21</v>
      </c>
      <c r="O23" s="45">
        <v>23</v>
      </c>
      <c r="P23" s="45">
        <v>37</v>
      </c>
      <c r="Q23" s="45">
        <v>83</v>
      </c>
      <c r="R23" s="45">
        <v>48</v>
      </c>
      <c r="S23" s="45">
        <v>19</v>
      </c>
      <c r="T23" s="45">
        <v>62</v>
      </c>
      <c r="U23" s="45">
        <v>31</v>
      </c>
      <c r="V23" s="45">
        <v>26</v>
      </c>
      <c r="W23" s="45">
        <v>30</v>
      </c>
      <c r="X23" s="45">
        <v>41</v>
      </c>
      <c r="Y23" s="45">
        <v>22</v>
      </c>
      <c r="Z23" s="45">
        <v>17</v>
      </c>
      <c r="AA23" s="45">
        <v>51</v>
      </c>
      <c r="AB23" s="45">
        <v>46</v>
      </c>
      <c r="AC23" s="45">
        <v>47</v>
      </c>
      <c r="AD23" s="45">
        <v>69</v>
      </c>
      <c r="AE23" s="45">
        <v>54</v>
      </c>
      <c r="AF23" s="45">
        <v>71</v>
      </c>
      <c r="AG23" s="45">
        <v>21</v>
      </c>
      <c r="AH23" s="45">
        <v>63</v>
      </c>
      <c r="AI23" s="45">
        <v>30</v>
      </c>
      <c r="AJ23" s="45">
        <v>63</v>
      </c>
      <c r="AK23" s="45">
        <v>41</v>
      </c>
      <c r="AL23" s="45">
        <v>43</v>
      </c>
      <c r="AM23" s="45">
        <v>18</v>
      </c>
      <c r="AN23" s="43">
        <v>25</v>
      </c>
      <c r="AO23" s="43">
        <v>56</v>
      </c>
      <c r="AP23" s="43">
        <v>38</v>
      </c>
      <c r="AQ23" s="43">
        <v>53</v>
      </c>
      <c r="AR23" s="43">
        <v>38</v>
      </c>
      <c r="AS23" s="43">
        <v>53</v>
      </c>
      <c r="AT23" s="43">
        <v>35.3</v>
      </c>
      <c r="AU23" s="43">
        <v>51.5</v>
      </c>
      <c r="AV23" s="43">
        <v>51.8</v>
      </c>
      <c r="AW23" s="43">
        <v>31.3</v>
      </c>
      <c r="AX23" s="43">
        <v>26.3</v>
      </c>
      <c r="AY23" s="43">
        <v>33.7</v>
      </c>
      <c r="AZ23" s="43">
        <v>34</v>
      </c>
      <c r="BA23" s="43">
        <v>41.8</v>
      </c>
      <c r="BB23" s="43">
        <v>19.2</v>
      </c>
      <c r="BC23" s="43">
        <v>19.7</v>
      </c>
      <c r="BD23" s="43">
        <v>36.4</v>
      </c>
      <c r="BE23" s="43">
        <v>31.5</v>
      </c>
      <c r="BF23" s="43">
        <v>30.1</v>
      </c>
      <c r="BG23" s="43">
        <v>28.5</v>
      </c>
      <c r="BH23" s="43">
        <v>52.5</v>
      </c>
      <c r="BI23" s="43">
        <v>21.6</v>
      </c>
      <c r="BJ23" s="43">
        <v>18.8</v>
      </c>
      <c r="BK23" s="43">
        <v>22.4</v>
      </c>
      <c r="BL23" s="43">
        <v>20.8</v>
      </c>
      <c r="BM23" s="43">
        <v>46.2</v>
      </c>
      <c r="BN23" s="43">
        <v>65.7</v>
      </c>
      <c r="BO23" s="43">
        <v>55.2</v>
      </c>
      <c r="BP23" s="43">
        <v>51.4</v>
      </c>
      <c r="BQ23" s="43">
        <v>24.2</v>
      </c>
      <c r="BR23" s="43"/>
      <c r="BS23" s="43"/>
      <c r="BT23" s="43"/>
      <c r="BU23" s="43"/>
      <c r="BV23" s="43"/>
      <c r="BW23" s="43"/>
      <c r="BY23" s="10">
        <f t="shared" si="2"/>
        <v>43.1</v>
      </c>
      <c r="BZ23" s="10">
        <f t="shared" si="0"/>
        <v>42.629999999999995</v>
      </c>
      <c r="CA23" s="10">
        <f t="shared" si="1"/>
        <v>40.236666666666665</v>
      </c>
      <c r="CB23" s="9">
        <f t="shared" si="3"/>
        <v>37.09666666666668</v>
      </c>
      <c r="CC23" s="38">
        <f t="shared" si="4"/>
        <v>16</v>
      </c>
    </row>
    <row r="24" spans="1:81" ht="11.25">
      <c r="A24" s="5">
        <v>22</v>
      </c>
      <c r="B24" s="43">
        <v>47</v>
      </c>
      <c r="C24" s="43">
        <v>25</v>
      </c>
      <c r="D24" s="43">
        <v>54</v>
      </c>
      <c r="E24" s="43">
        <v>32</v>
      </c>
      <c r="F24" s="43">
        <v>22</v>
      </c>
      <c r="G24" s="43">
        <v>55</v>
      </c>
      <c r="H24" s="43">
        <v>75</v>
      </c>
      <c r="I24" s="43">
        <v>56</v>
      </c>
      <c r="J24" s="44">
        <v>33</v>
      </c>
      <c r="K24" s="43">
        <v>37</v>
      </c>
      <c r="L24" s="43">
        <v>59</v>
      </c>
      <c r="M24" s="43">
        <v>20</v>
      </c>
      <c r="N24" s="43">
        <v>21</v>
      </c>
      <c r="O24" s="43">
        <v>50</v>
      </c>
      <c r="P24" s="43">
        <v>55</v>
      </c>
      <c r="Q24" s="43">
        <v>46</v>
      </c>
      <c r="R24" s="43">
        <v>20</v>
      </c>
      <c r="S24" s="43">
        <v>30</v>
      </c>
      <c r="T24" s="43">
        <v>49</v>
      </c>
      <c r="U24" s="43">
        <v>37</v>
      </c>
      <c r="V24" s="43">
        <v>19</v>
      </c>
      <c r="W24" s="43">
        <v>28</v>
      </c>
      <c r="X24" s="43">
        <v>26</v>
      </c>
      <c r="Y24" s="43">
        <v>22</v>
      </c>
      <c r="Z24" s="43">
        <v>32</v>
      </c>
      <c r="AA24" s="43">
        <v>60</v>
      </c>
      <c r="AB24" s="43">
        <v>34</v>
      </c>
      <c r="AC24" s="43">
        <v>56</v>
      </c>
      <c r="AD24" s="43">
        <v>68</v>
      </c>
      <c r="AE24" s="43">
        <v>32</v>
      </c>
      <c r="AF24" s="43">
        <v>25</v>
      </c>
      <c r="AG24" s="43">
        <v>20</v>
      </c>
      <c r="AH24" s="43">
        <v>50</v>
      </c>
      <c r="AI24" s="43">
        <v>51</v>
      </c>
      <c r="AJ24" s="43">
        <v>78</v>
      </c>
      <c r="AK24" s="43">
        <v>63</v>
      </c>
      <c r="AL24" s="43">
        <v>59</v>
      </c>
      <c r="AM24" s="43">
        <v>24</v>
      </c>
      <c r="AN24" s="43">
        <v>40</v>
      </c>
      <c r="AO24" s="43">
        <v>30</v>
      </c>
      <c r="AP24" s="43">
        <v>47</v>
      </c>
      <c r="AQ24" s="43">
        <v>43</v>
      </c>
      <c r="AR24" s="43">
        <v>28</v>
      </c>
      <c r="AS24" s="43">
        <v>43</v>
      </c>
      <c r="AT24" s="43">
        <v>65.4</v>
      </c>
      <c r="AU24" s="43">
        <v>71.6</v>
      </c>
      <c r="AV24" s="43">
        <v>25.7</v>
      </c>
      <c r="AW24" s="43">
        <v>25.8</v>
      </c>
      <c r="AX24" s="43">
        <v>30.8</v>
      </c>
      <c r="AY24" s="43">
        <v>47.3</v>
      </c>
      <c r="AZ24" s="43">
        <v>42.8</v>
      </c>
      <c r="BA24" s="43">
        <v>41.1</v>
      </c>
      <c r="BB24" s="43">
        <v>55</v>
      </c>
      <c r="BC24" s="43">
        <v>28.6</v>
      </c>
      <c r="BD24" s="43">
        <v>49</v>
      </c>
      <c r="BE24" s="43">
        <v>26.9</v>
      </c>
      <c r="BF24" s="43">
        <v>68.2</v>
      </c>
      <c r="BG24" s="43">
        <v>31.3</v>
      </c>
      <c r="BH24" s="43">
        <v>68.4</v>
      </c>
      <c r="BI24" s="43">
        <v>25.9</v>
      </c>
      <c r="BJ24" s="43">
        <v>64.5</v>
      </c>
      <c r="BK24" s="43">
        <v>22.7</v>
      </c>
      <c r="BL24" s="43">
        <v>30</v>
      </c>
      <c r="BM24" s="43">
        <v>28.8</v>
      </c>
      <c r="BN24" s="43">
        <v>25.4</v>
      </c>
      <c r="BO24" s="43">
        <v>56</v>
      </c>
      <c r="BP24" s="43">
        <v>26.7</v>
      </c>
      <c r="BQ24" s="43">
        <v>31.4</v>
      </c>
      <c r="BR24" s="43"/>
      <c r="BS24" s="43"/>
      <c r="BT24" s="43"/>
      <c r="BU24" s="43"/>
      <c r="BV24" s="43"/>
      <c r="BW24" s="43"/>
      <c r="BY24" s="9">
        <f t="shared" si="2"/>
        <v>40.13333333333333</v>
      </c>
      <c r="BZ24" s="9">
        <f t="shared" si="0"/>
        <v>41.75</v>
      </c>
      <c r="CA24" s="9">
        <f t="shared" si="1"/>
        <v>43.68333333333332</v>
      </c>
      <c r="CB24" s="9">
        <f t="shared" si="3"/>
        <v>40.67666666666667</v>
      </c>
      <c r="CC24" s="37">
        <f t="shared" si="4"/>
        <v>19</v>
      </c>
    </row>
    <row r="25" spans="1:81" ht="11.25">
      <c r="A25" s="5">
        <v>23</v>
      </c>
      <c r="B25" s="43">
        <v>61</v>
      </c>
      <c r="C25" s="43">
        <v>50</v>
      </c>
      <c r="D25" s="43">
        <v>73</v>
      </c>
      <c r="E25" s="43">
        <v>52</v>
      </c>
      <c r="F25" s="43">
        <v>42</v>
      </c>
      <c r="G25" s="43">
        <v>32</v>
      </c>
      <c r="H25" s="43">
        <v>34</v>
      </c>
      <c r="I25" s="43">
        <v>46</v>
      </c>
      <c r="J25" s="44">
        <v>42</v>
      </c>
      <c r="K25" s="43">
        <v>36</v>
      </c>
      <c r="L25" s="43">
        <v>54</v>
      </c>
      <c r="M25" s="43">
        <v>39</v>
      </c>
      <c r="N25" s="43">
        <v>41</v>
      </c>
      <c r="O25" s="43">
        <v>47</v>
      </c>
      <c r="P25" s="43">
        <v>38</v>
      </c>
      <c r="Q25" s="43">
        <v>49</v>
      </c>
      <c r="R25" s="43">
        <v>17</v>
      </c>
      <c r="S25" s="43">
        <v>20</v>
      </c>
      <c r="T25" s="43">
        <v>50</v>
      </c>
      <c r="U25" s="43">
        <v>59</v>
      </c>
      <c r="V25" s="43">
        <v>33</v>
      </c>
      <c r="W25" s="43">
        <v>27</v>
      </c>
      <c r="X25" s="43">
        <v>39</v>
      </c>
      <c r="Y25" s="43">
        <v>27</v>
      </c>
      <c r="Z25" s="43">
        <v>61</v>
      </c>
      <c r="AA25" s="43">
        <v>75</v>
      </c>
      <c r="AB25" s="43">
        <v>35</v>
      </c>
      <c r="AC25" s="43">
        <v>41</v>
      </c>
      <c r="AD25" s="43">
        <v>31</v>
      </c>
      <c r="AE25" s="43">
        <v>49</v>
      </c>
      <c r="AF25" s="43">
        <v>55</v>
      </c>
      <c r="AG25" s="43">
        <v>28</v>
      </c>
      <c r="AH25" s="43">
        <v>50</v>
      </c>
      <c r="AI25" s="43">
        <v>64</v>
      </c>
      <c r="AJ25" s="43">
        <v>80</v>
      </c>
      <c r="AK25" s="43">
        <v>33</v>
      </c>
      <c r="AL25" s="43">
        <v>57</v>
      </c>
      <c r="AM25" s="43">
        <v>54</v>
      </c>
      <c r="AN25" s="43">
        <v>61</v>
      </c>
      <c r="AO25" s="43">
        <v>40</v>
      </c>
      <c r="AP25" s="43">
        <v>35</v>
      </c>
      <c r="AQ25" s="43">
        <v>24</v>
      </c>
      <c r="AR25" s="43">
        <v>52</v>
      </c>
      <c r="AS25" s="43">
        <v>24</v>
      </c>
      <c r="AT25" s="43">
        <v>58.8</v>
      </c>
      <c r="AU25" s="43">
        <v>50.1</v>
      </c>
      <c r="AV25" s="43">
        <v>30</v>
      </c>
      <c r="AW25" s="43">
        <v>48.7</v>
      </c>
      <c r="AX25" s="43">
        <v>29</v>
      </c>
      <c r="AY25" s="43">
        <v>38</v>
      </c>
      <c r="AZ25" s="43">
        <v>56</v>
      </c>
      <c r="BA25" s="43">
        <v>62.4</v>
      </c>
      <c r="BB25" s="43">
        <v>82.4</v>
      </c>
      <c r="BC25" s="43">
        <v>66.1</v>
      </c>
      <c r="BD25" s="43">
        <v>32.6</v>
      </c>
      <c r="BE25" s="43">
        <v>37.9</v>
      </c>
      <c r="BF25" s="43">
        <v>21.3</v>
      </c>
      <c r="BG25" s="43">
        <v>58.5</v>
      </c>
      <c r="BH25" s="43">
        <v>41.4</v>
      </c>
      <c r="BI25" s="43">
        <v>48</v>
      </c>
      <c r="BJ25" s="43">
        <v>37.3</v>
      </c>
      <c r="BK25" s="43">
        <v>23</v>
      </c>
      <c r="BL25" s="43">
        <v>31.6</v>
      </c>
      <c r="BM25" s="43">
        <v>43</v>
      </c>
      <c r="BN25" s="43">
        <v>33.1</v>
      </c>
      <c r="BO25" s="43">
        <v>47.2</v>
      </c>
      <c r="BP25" s="43">
        <v>37.1</v>
      </c>
      <c r="BQ25" s="43">
        <v>30.4</v>
      </c>
      <c r="BR25" s="43"/>
      <c r="BS25" s="43"/>
      <c r="BT25" s="43"/>
      <c r="BU25" s="43"/>
      <c r="BV25" s="43"/>
      <c r="BW25" s="43"/>
      <c r="BY25" s="9">
        <f t="shared" si="2"/>
        <v>44.36666666666667</v>
      </c>
      <c r="BZ25" s="9">
        <f t="shared" si="0"/>
        <v>45.72</v>
      </c>
      <c r="CA25" s="9">
        <f t="shared" si="1"/>
        <v>46.96</v>
      </c>
      <c r="CB25" s="9">
        <f t="shared" si="3"/>
        <v>42.66333333333333</v>
      </c>
      <c r="CC25" s="37">
        <f t="shared" si="4"/>
        <v>17</v>
      </c>
    </row>
    <row r="26" spans="1:81" ht="11.25">
      <c r="A26" s="5">
        <v>24</v>
      </c>
      <c r="B26" s="43">
        <v>57</v>
      </c>
      <c r="C26" s="43">
        <v>33</v>
      </c>
      <c r="D26" s="43">
        <v>69</v>
      </c>
      <c r="E26" s="43">
        <v>57</v>
      </c>
      <c r="F26" s="43">
        <v>50</v>
      </c>
      <c r="G26" s="43">
        <v>55</v>
      </c>
      <c r="H26" s="43">
        <v>52</v>
      </c>
      <c r="I26" s="43">
        <v>29</v>
      </c>
      <c r="J26" s="44">
        <v>25</v>
      </c>
      <c r="K26" s="43">
        <v>41</v>
      </c>
      <c r="L26" s="43">
        <v>52</v>
      </c>
      <c r="M26" s="43">
        <v>42</v>
      </c>
      <c r="N26" s="43">
        <v>70</v>
      </c>
      <c r="O26" s="43">
        <v>29</v>
      </c>
      <c r="P26" s="43">
        <v>26</v>
      </c>
      <c r="Q26" s="43">
        <v>78</v>
      </c>
      <c r="R26" s="43">
        <v>28</v>
      </c>
      <c r="S26" s="43">
        <v>13</v>
      </c>
      <c r="T26" s="43">
        <v>38</v>
      </c>
      <c r="U26" s="43">
        <v>67</v>
      </c>
      <c r="V26" s="43">
        <v>24</v>
      </c>
      <c r="W26" s="43">
        <v>21</v>
      </c>
      <c r="X26" s="43">
        <v>50</v>
      </c>
      <c r="Y26" s="43">
        <v>17</v>
      </c>
      <c r="Z26" s="43">
        <v>63</v>
      </c>
      <c r="AA26" s="43">
        <v>23</v>
      </c>
      <c r="AB26" s="43">
        <v>70</v>
      </c>
      <c r="AC26" s="43">
        <v>46</v>
      </c>
      <c r="AD26" s="43">
        <v>34</v>
      </c>
      <c r="AE26" s="43">
        <v>32</v>
      </c>
      <c r="AF26" s="43">
        <v>57</v>
      </c>
      <c r="AG26" s="43">
        <v>56</v>
      </c>
      <c r="AH26" s="43">
        <v>46</v>
      </c>
      <c r="AI26" s="43">
        <v>38</v>
      </c>
      <c r="AJ26" s="43">
        <v>51</v>
      </c>
      <c r="AK26" s="43">
        <v>21</v>
      </c>
      <c r="AL26" s="43">
        <v>69</v>
      </c>
      <c r="AM26" s="43">
        <v>43</v>
      </c>
      <c r="AN26" s="43">
        <v>49</v>
      </c>
      <c r="AO26" s="43">
        <v>56</v>
      </c>
      <c r="AP26" s="43">
        <v>50</v>
      </c>
      <c r="AQ26" s="43">
        <v>37</v>
      </c>
      <c r="AR26" s="43">
        <v>75</v>
      </c>
      <c r="AS26" s="43">
        <v>37</v>
      </c>
      <c r="AT26" s="43">
        <v>28.3</v>
      </c>
      <c r="AU26" s="43">
        <v>39.5</v>
      </c>
      <c r="AV26" s="43">
        <v>51.5</v>
      </c>
      <c r="AW26" s="43">
        <v>28.5</v>
      </c>
      <c r="AX26" s="43">
        <v>32.1</v>
      </c>
      <c r="AY26" s="43">
        <v>24.3</v>
      </c>
      <c r="AZ26" s="43">
        <v>48.7</v>
      </c>
      <c r="BA26" s="43">
        <v>49</v>
      </c>
      <c r="BB26" s="43">
        <v>56</v>
      </c>
      <c r="BC26" s="43">
        <v>19.3</v>
      </c>
      <c r="BD26" s="43">
        <v>48.5</v>
      </c>
      <c r="BE26" s="43">
        <v>78.4</v>
      </c>
      <c r="BF26" s="43">
        <v>35.2</v>
      </c>
      <c r="BG26" s="43">
        <v>52.9</v>
      </c>
      <c r="BH26" s="43">
        <v>35.1</v>
      </c>
      <c r="BI26" s="43">
        <v>41.5</v>
      </c>
      <c r="BJ26" s="43">
        <v>55.6</v>
      </c>
      <c r="BK26" s="43">
        <v>25.6</v>
      </c>
      <c r="BL26" s="43">
        <v>20.9</v>
      </c>
      <c r="BM26" s="43">
        <v>45.9</v>
      </c>
      <c r="BN26" s="43">
        <v>20</v>
      </c>
      <c r="BO26" s="43">
        <v>42</v>
      </c>
      <c r="BP26" s="43">
        <v>19.6</v>
      </c>
      <c r="BQ26" s="43">
        <v>18</v>
      </c>
      <c r="BR26" s="43"/>
      <c r="BS26" s="43"/>
      <c r="BT26" s="43"/>
      <c r="BU26" s="43"/>
      <c r="BV26" s="43"/>
      <c r="BW26" s="43"/>
      <c r="BY26" s="9">
        <f t="shared" si="2"/>
        <v>42.333333333333336</v>
      </c>
      <c r="BZ26" s="9">
        <f t="shared" si="0"/>
        <v>43.92666666666666</v>
      </c>
      <c r="CA26" s="9">
        <f t="shared" si="1"/>
        <v>44.77333333333334</v>
      </c>
      <c r="CB26" s="9">
        <f t="shared" si="3"/>
        <v>40.68</v>
      </c>
      <c r="CC26" s="37">
        <f t="shared" si="4"/>
        <v>13</v>
      </c>
    </row>
    <row r="27" spans="1:81" ht="11.25">
      <c r="A27" s="5">
        <v>25</v>
      </c>
      <c r="B27" s="43">
        <v>72</v>
      </c>
      <c r="C27" s="43">
        <v>28</v>
      </c>
      <c r="D27" s="43">
        <v>75</v>
      </c>
      <c r="E27" s="43">
        <v>83</v>
      </c>
      <c r="F27" s="43">
        <v>40</v>
      </c>
      <c r="G27" s="43">
        <v>48</v>
      </c>
      <c r="H27" s="43">
        <v>67</v>
      </c>
      <c r="I27" s="43">
        <v>42</v>
      </c>
      <c r="J27" s="44">
        <v>40</v>
      </c>
      <c r="K27" s="43">
        <v>34</v>
      </c>
      <c r="L27" s="43">
        <v>29</v>
      </c>
      <c r="M27" s="43">
        <v>70</v>
      </c>
      <c r="N27" s="43">
        <v>57</v>
      </c>
      <c r="O27" s="43">
        <v>21</v>
      </c>
      <c r="P27" s="43">
        <v>34</v>
      </c>
      <c r="Q27" s="43">
        <v>58</v>
      </c>
      <c r="R27" s="43">
        <v>40</v>
      </c>
      <c r="S27" s="43">
        <v>19</v>
      </c>
      <c r="T27" s="43">
        <v>35</v>
      </c>
      <c r="U27" s="43">
        <v>49</v>
      </c>
      <c r="V27" s="43">
        <v>14</v>
      </c>
      <c r="W27" s="43">
        <v>38</v>
      </c>
      <c r="X27" s="43">
        <v>49</v>
      </c>
      <c r="Y27" s="43">
        <v>23</v>
      </c>
      <c r="Z27" s="43">
        <v>52</v>
      </c>
      <c r="AA27" s="43">
        <v>29</v>
      </c>
      <c r="AB27" s="43">
        <v>24</v>
      </c>
      <c r="AC27" s="43">
        <v>39</v>
      </c>
      <c r="AD27" s="43">
        <v>55</v>
      </c>
      <c r="AE27" s="43">
        <v>18</v>
      </c>
      <c r="AF27" s="43">
        <v>52</v>
      </c>
      <c r="AG27" s="43">
        <v>24</v>
      </c>
      <c r="AH27" s="43">
        <v>50</v>
      </c>
      <c r="AI27" s="43">
        <v>27</v>
      </c>
      <c r="AJ27" s="43">
        <v>33</v>
      </c>
      <c r="AK27" s="43">
        <v>46</v>
      </c>
      <c r="AL27" s="43">
        <v>29</v>
      </c>
      <c r="AM27" s="43">
        <v>21</v>
      </c>
      <c r="AN27" s="43">
        <v>41</v>
      </c>
      <c r="AO27" s="43">
        <v>72</v>
      </c>
      <c r="AP27" s="43">
        <v>23</v>
      </c>
      <c r="AQ27" s="43">
        <v>79</v>
      </c>
      <c r="AR27" s="43">
        <v>81</v>
      </c>
      <c r="AS27" s="43">
        <v>79</v>
      </c>
      <c r="AT27" s="43">
        <v>24.6</v>
      </c>
      <c r="AU27" s="43">
        <v>37.2</v>
      </c>
      <c r="AV27" s="43">
        <v>51.2</v>
      </c>
      <c r="AW27" s="43">
        <v>20</v>
      </c>
      <c r="AX27" s="43">
        <v>61.9</v>
      </c>
      <c r="AY27" s="43">
        <v>35.3</v>
      </c>
      <c r="AZ27" s="43">
        <v>75.1</v>
      </c>
      <c r="BA27" s="43">
        <v>63.6</v>
      </c>
      <c r="BB27" s="43">
        <v>26.9</v>
      </c>
      <c r="BC27" s="43">
        <v>32.1</v>
      </c>
      <c r="BD27" s="43">
        <v>53.6</v>
      </c>
      <c r="BE27" s="43">
        <v>45.6</v>
      </c>
      <c r="BF27" s="43">
        <v>52.7</v>
      </c>
      <c r="BG27" s="43">
        <v>83.1</v>
      </c>
      <c r="BH27" s="43">
        <v>42</v>
      </c>
      <c r="BI27" s="43">
        <v>28.8</v>
      </c>
      <c r="BJ27" s="43">
        <v>57</v>
      </c>
      <c r="BK27" s="43">
        <v>17.7</v>
      </c>
      <c r="BL27" s="43">
        <v>22.7</v>
      </c>
      <c r="BM27" s="43">
        <v>24.2</v>
      </c>
      <c r="BN27" s="43">
        <v>24.5</v>
      </c>
      <c r="BO27" s="43">
        <v>24.7</v>
      </c>
      <c r="BP27" s="43">
        <v>36.3</v>
      </c>
      <c r="BQ27" s="43">
        <v>22.1</v>
      </c>
      <c r="BR27" s="43"/>
      <c r="BS27" s="43"/>
      <c r="BT27" s="43"/>
      <c r="BU27" s="43"/>
      <c r="BV27" s="43"/>
      <c r="BW27" s="43"/>
      <c r="BY27" s="9">
        <f t="shared" si="2"/>
        <v>36.96666666666667</v>
      </c>
      <c r="BZ27" s="9">
        <f t="shared" si="0"/>
        <v>40.5</v>
      </c>
      <c r="CA27" s="9">
        <f t="shared" si="1"/>
        <v>46.429999999999986</v>
      </c>
      <c r="CB27" s="9">
        <f t="shared" si="3"/>
        <v>44.59666666666667</v>
      </c>
      <c r="CC27" s="37">
        <f t="shared" si="4"/>
        <v>14</v>
      </c>
    </row>
    <row r="28" spans="1:81" ht="11.25">
      <c r="A28" s="5">
        <v>26</v>
      </c>
      <c r="B28" s="43">
        <v>42</v>
      </c>
      <c r="C28" s="43">
        <v>46</v>
      </c>
      <c r="D28" s="43">
        <v>64</v>
      </c>
      <c r="E28" s="43">
        <v>89</v>
      </c>
      <c r="F28" s="43">
        <v>23</v>
      </c>
      <c r="G28" s="43">
        <v>70</v>
      </c>
      <c r="H28" s="43">
        <v>67</v>
      </c>
      <c r="I28" s="43">
        <v>70</v>
      </c>
      <c r="J28" s="44">
        <v>55</v>
      </c>
      <c r="K28" s="43">
        <v>61</v>
      </c>
      <c r="L28" s="43">
        <v>21</v>
      </c>
      <c r="M28" s="43">
        <v>38</v>
      </c>
      <c r="N28" s="43">
        <v>22</v>
      </c>
      <c r="O28" s="43">
        <v>21</v>
      </c>
      <c r="P28" s="43">
        <v>47</v>
      </c>
      <c r="Q28" s="43">
        <v>66</v>
      </c>
      <c r="R28" s="43">
        <v>38</v>
      </c>
      <c r="S28" s="43">
        <v>30</v>
      </c>
      <c r="T28" s="43">
        <v>48</v>
      </c>
      <c r="U28" s="43">
        <v>73</v>
      </c>
      <c r="V28" s="43">
        <v>20</v>
      </c>
      <c r="W28" s="43">
        <v>48</v>
      </c>
      <c r="X28" s="43">
        <v>55</v>
      </c>
      <c r="Y28" s="43">
        <v>52</v>
      </c>
      <c r="Z28" s="43">
        <v>33</v>
      </c>
      <c r="AA28" s="43">
        <v>24</v>
      </c>
      <c r="AB28" s="43">
        <v>27</v>
      </c>
      <c r="AC28" s="43">
        <v>43</v>
      </c>
      <c r="AD28" s="43">
        <v>45</v>
      </c>
      <c r="AE28" s="43">
        <v>20</v>
      </c>
      <c r="AF28" s="43">
        <v>40</v>
      </c>
      <c r="AG28" s="43">
        <v>27</v>
      </c>
      <c r="AH28" s="43">
        <v>28</v>
      </c>
      <c r="AI28" s="43">
        <v>28</v>
      </c>
      <c r="AJ28" s="43">
        <v>34</v>
      </c>
      <c r="AK28" s="43">
        <v>68</v>
      </c>
      <c r="AL28" s="43">
        <v>40</v>
      </c>
      <c r="AM28" s="43">
        <v>22</v>
      </c>
      <c r="AN28" s="43">
        <v>43</v>
      </c>
      <c r="AO28" s="43">
        <v>53</v>
      </c>
      <c r="AP28" s="43">
        <v>29</v>
      </c>
      <c r="AQ28" s="43">
        <v>36</v>
      </c>
      <c r="AR28" s="43">
        <v>69</v>
      </c>
      <c r="AS28" s="43">
        <v>36</v>
      </c>
      <c r="AT28" s="43">
        <v>30.8</v>
      </c>
      <c r="AU28" s="43">
        <v>28.4</v>
      </c>
      <c r="AV28" s="43">
        <v>52.4</v>
      </c>
      <c r="AW28" s="43">
        <v>22.4</v>
      </c>
      <c r="AX28" s="43">
        <v>37</v>
      </c>
      <c r="AY28" s="43">
        <v>49.9</v>
      </c>
      <c r="AZ28" s="43">
        <v>23.5</v>
      </c>
      <c r="BA28" s="43">
        <v>26.7</v>
      </c>
      <c r="BB28" s="43">
        <v>24.7</v>
      </c>
      <c r="BC28" s="43">
        <v>62.8</v>
      </c>
      <c r="BD28" s="43">
        <v>33.6</v>
      </c>
      <c r="BE28" s="43">
        <v>65.5</v>
      </c>
      <c r="BF28" s="43">
        <v>20</v>
      </c>
      <c r="BG28" s="43">
        <v>55</v>
      </c>
      <c r="BH28" s="43">
        <v>21.8</v>
      </c>
      <c r="BI28" s="43">
        <v>19</v>
      </c>
      <c r="BJ28" s="43">
        <v>28.9</v>
      </c>
      <c r="BK28" s="43">
        <v>40.6</v>
      </c>
      <c r="BL28" s="43">
        <v>24.8</v>
      </c>
      <c r="BM28" s="43">
        <v>33.3</v>
      </c>
      <c r="BN28" s="43">
        <v>49.7</v>
      </c>
      <c r="BO28" s="43">
        <v>37.9</v>
      </c>
      <c r="BP28" s="43">
        <v>32.4</v>
      </c>
      <c r="BQ28" s="43">
        <v>29.4</v>
      </c>
      <c r="BR28" s="43"/>
      <c r="BS28" s="43"/>
      <c r="BT28" s="43"/>
      <c r="BU28" s="43"/>
      <c r="BV28" s="43"/>
      <c r="BW28" s="43"/>
      <c r="BY28" s="9">
        <f t="shared" si="2"/>
        <v>39.13333333333333</v>
      </c>
      <c r="BZ28" s="9">
        <f t="shared" si="0"/>
        <v>39.16666666666667</v>
      </c>
      <c r="CA28" s="9">
        <f t="shared" si="1"/>
        <v>38.35666666666666</v>
      </c>
      <c r="CB28" s="9">
        <f t="shared" si="3"/>
        <v>37.21666666666667</v>
      </c>
      <c r="CC28" s="37">
        <f t="shared" si="4"/>
        <v>19</v>
      </c>
    </row>
    <row r="29" spans="1:81" ht="11.25">
      <c r="A29" s="5">
        <v>27</v>
      </c>
      <c r="B29" s="43">
        <v>33</v>
      </c>
      <c r="C29" s="43">
        <v>40</v>
      </c>
      <c r="D29" s="43">
        <v>52</v>
      </c>
      <c r="E29" s="43">
        <v>59</v>
      </c>
      <c r="F29" s="43">
        <v>25</v>
      </c>
      <c r="G29" s="43">
        <v>62</v>
      </c>
      <c r="H29" s="43">
        <v>61</v>
      </c>
      <c r="I29" s="43">
        <v>22</v>
      </c>
      <c r="J29" s="44">
        <v>69</v>
      </c>
      <c r="K29" s="43">
        <v>30</v>
      </c>
      <c r="L29" s="43">
        <v>28</v>
      </c>
      <c r="M29" s="43">
        <v>34</v>
      </c>
      <c r="N29" s="43">
        <v>21</v>
      </c>
      <c r="O29" s="43">
        <v>44</v>
      </c>
      <c r="P29" s="43">
        <v>47</v>
      </c>
      <c r="Q29" s="43">
        <v>56</v>
      </c>
      <c r="R29" s="43">
        <v>46</v>
      </c>
      <c r="S29" s="43">
        <v>50</v>
      </c>
      <c r="T29" s="43">
        <v>35</v>
      </c>
      <c r="U29" s="43">
        <v>43</v>
      </c>
      <c r="V29" s="43">
        <v>20</v>
      </c>
      <c r="W29" s="43">
        <v>58</v>
      </c>
      <c r="X29" s="43">
        <v>50</v>
      </c>
      <c r="Y29" s="43">
        <v>48</v>
      </c>
      <c r="Z29" s="43">
        <v>56</v>
      </c>
      <c r="AA29" s="43">
        <v>32</v>
      </c>
      <c r="AB29" s="43">
        <v>29</v>
      </c>
      <c r="AC29" s="43">
        <v>17</v>
      </c>
      <c r="AD29" s="43">
        <v>25</v>
      </c>
      <c r="AE29" s="43">
        <v>34</v>
      </c>
      <c r="AF29" s="43">
        <v>49</v>
      </c>
      <c r="AG29" s="43">
        <v>46</v>
      </c>
      <c r="AH29" s="43">
        <v>34</v>
      </c>
      <c r="AI29" s="43">
        <v>35</v>
      </c>
      <c r="AJ29" s="43">
        <v>37</v>
      </c>
      <c r="AK29" s="43">
        <v>52</v>
      </c>
      <c r="AL29" s="43">
        <v>55</v>
      </c>
      <c r="AM29" s="43">
        <v>30</v>
      </c>
      <c r="AN29" s="43">
        <v>52</v>
      </c>
      <c r="AO29" s="43">
        <v>47</v>
      </c>
      <c r="AP29" s="43">
        <v>31</v>
      </c>
      <c r="AQ29" s="43">
        <v>32</v>
      </c>
      <c r="AR29" s="43">
        <v>53</v>
      </c>
      <c r="AS29" s="43">
        <v>32</v>
      </c>
      <c r="AT29" s="43">
        <v>42.4</v>
      </c>
      <c r="AU29" s="43">
        <v>44.6</v>
      </c>
      <c r="AV29" s="43">
        <v>63.4</v>
      </c>
      <c r="AW29" s="43">
        <v>22.9</v>
      </c>
      <c r="AX29" s="43">
        <v>25.7</v>
      </c>
      <c r="AY29" s="43">
        <v>57.6</v>
      </c>
      <c r="AZ29" s="43">
        <v>41.5</v>
      </c>
      <c r="BA29" s="43">
        <v>17.3</v>
      </c>
      <c r="BB29" s="43">
        <v>31.2</v>
      </c>
      <c r="BC29" s="43">
        <v>38.9</v>
      </c>
      <c r="BD29" s="43">
        <v>42.1</v>
      </c>
      <c r="BE29" s="43">
        <v>44.8</v>
      </c>
      <c r="BF29" s="43">
        <v>40.5</v>
      </c>
      <c r="BG29" s="43">
        <v>42.5</v>
      </c>
      <c r="BH29" s="43">
        <v>24.4</v>
      </c>
      <c r="BI29" s="43">
        <v>25.4</v>
      </c>
      <c r="BJ29" s="43">
        <v>48.1</v>
      </c>
      <c r="BK29" s="43">
        <v>44.8</v>
      </c>
      <c r="BL29" s="43">
        <v>14.4</v>
      </c>
      <c r="BM29" s="43">
        <v>47.7</v>
      </c>
      <c r="BN29" s="43">
        <v>68.1</v>
      </c>
      <c r="BO29" s="43">
        <v>33.2</v>
      </c>
      <c r="BP29" s="43">
        <v>15.9</v>
      </c>
      <c r="BQ29" s="43">
        <v>50.5</v>
      </c>
      <c r="BR29" s="43"/>
      <c r="BS29" s="43"/>
      <c r="BT29" s="43"/>
      <c r="BU29" s="43"/>
      <c r="BV29" s="43"/>
      <c r="BW29" s="43"/>
      <c r="BY29" s="9">
        <f t="shared" si="2"/>
        <v>40.333333333333336</v>
      </c>
      <c r="BZ29" s="9">
        <f t="shared" si="0"/>
        <v>40.17666666666667</v>
      </c>
      <c r="CA29" s="9">
        <f t="shared" si="1"/>
        <v>39.98</v>
      </c>
      <c r="CB29" s="9">
        <f t="shared" si="3"/>
        <v>39.16333333333333</v>
      </c>
      <c r="CC29" s="37">
        <f t="shared" si="4"/>
        <v>14.4</v>
      </c>
    </row>
    <row r="30" spans="1:81" ht="11.25">
      <c r="A30" s="5">
        <v>28</v>
      </c>
      <c r="B30" s="43">
        <v>42</v>
      </c>
      <c r="C30" s="43">
        <v>52</v>
      </c>
      <c r="D30" s="43">
        <v>73</v>
      </c>
      <c r="E30" s="43">
        <v>60</v>
      </c>
      <c r="F30" s="43">
        <v>45</v>
      </c>
      <c r="G30" s="43">
        <v>45</v>
      </c>
      <c r="H30" s="43">
        <v>55</v>
      </c>
      <c r="I30" s="43">
        <v>33</v>
      </c>
      <c r="J30" s="44">
        <v>30</v>
      </c>
      <c r="K30" s="43">
        <v>28</v>
      </c>
      <c r="L30" s="43">
        <v>45</v>
      </c>
      <c r="M30" s="43">
        <v>48</v>
      </c>
      <c r="N30" s="43">
        <v>31</v>
      </c>
      <c r="O30" s="43">
        <v>87</v>
      </c>
      <c r="P30" s="43">
        <v>23</v>
      </c>
      <c r="Q30" s="43">
        <v>71</v>
      </c>
      <c r="R30" s="43">
        <v>53</v>
      </c>
      <c r="S30" s="43">
        <v>49</v>
      </c>
      <c r="T30" s="43">
        <v>28</v>
      </c>
      <c r="U30" s="43">
        <v>53</v>
      </c>
      <c r="V30" s="43">
        <v>41</v>
      </c>
      <c r="W30" s="43">
        <v>63</v>
      </c>
      <c r="X30" s="43">
        <v>46</v>
      </c>
      <c r="Y30" s="43">
        <v>29</v>
      </c>
      <c r="Z30" s="43">
        <v>71</v>
      </c>
      <c r="AA30" s="43">
        <v>44</v>
      </c>
      <c r="AB30" s="43">
        <v>31</v>
      </c>
      <c r="AC30" s="43">
        <v>43</v>
      </c>
      <c r="AD30" s="43">
        <v>40</v>
      </c>
      <c r="AE30" s="43">
        <v>36</v>
      </c>
      <c r="AF30" s="43">
        <v>71</v>
      </c>
      <c r="AG30" s="43">
        <v>56</v>
      </c>
      <c r="AH30" s="43">
        <v>62</v>
      </c>
      <c r="AI30" s="43">
        <v>43</v>
      </c>
      <c r="AJ30" s="43">
        <v>37</v>
      </c>
      <c r="AK30" s="43">
        <v>50</v>
      </c>
      <c r="AL30" s="43">
        <v>81</v>
      </c>
      <c r="AM30" s="43">
        <v>25</v>
      </c>
      <c r="AN30" s="43">
        <v>86</v>
      </c>
      <c r="AO30" s="43">
        <v>36</v>
      </c>
      <c r="AP30" s="43">
        <v>41</v>
      </c>
      <c r="AQ30" s="43">
        <v>33</v>
      </c>
      <c r="AR30" s="43">
        <v>27</v>
      </c>
      <c r="AS30" s="43">
        <v>33</v>
      </c>
      <c r="AT30" s="43">
        <v>32.8</v>
      </c>
      <c r="AU30" s="43">
        <v>41.9</v>
      </c>
      <c r="AV30" s="43">
        <v>40.8</v>
      </c>
      <c r="AW30" s="43">
        <v>60.9</v>
      </c>
      <c r="AX30" s="43">
        <v>55.2</v>
      </c>
      <c r="AY30" s="43">
        <v>30.9</v>
      </c>
      <c r="AZ30" s="43">
        <v>24.6</v>
      </c>
      <c r="BA30" s="43">
        <v>18.9</v>
      </c>
      <c r="BB30" s="43">
        <v>66.2</v>
      </c>
      <c r="BC30" s="43">
        <v>64.7</v>
      </c>
      <c r="BD30" s="43">
        <v>50.1</v>
      </c>
      <c r="BE30" s="43">
        <v>64</v>
      </c>
      <c r="BF30" s="43">
        <v>30.7</v>
      </c>
      <c r="BG30" s="43">
        <v>47</v>
      </c>
      <c r="BH30" s="43">
        <v>37.3</v>
      </c>
      <c r="BI30" s="43">
        <v>25.8</v>
      </c>
      <c r="BJ30" s="43">
        <v>66.2</v>
      </c>
      <c r="BK30" s="43">
        <v>34.3</v>
      </c>
      <c r="BL30" s="43">
        <v>26.4</v>
      </c>
      <c r="BM30" s="43">
        <v>48.1</v>
      </c>
      <c r="BN30" s="43">
        <v>29.7</v>
      </c>
      <c r="BO30" s="43">
        <v>32.7</v>
      </c>
      <c r="BP30" s="43">
        <v>19.7</v>
      </c>
      <c r="BQ30" s="43">
        <v>76.1</v>
      </c>
      <c r="BR30" s="43"/>
      <c r="BS30" s="43"/>
      <c r="BT30" s="43"/>
      <c r="BU30" s="43"/>
      <c r="BV30" s="43"/>
      <c r="BW30" s="43"/>
      <c r="BY30" s="9">
        <f t="shared" si="2"/>
        <v>47.166666666666664</v>
      </c>
      <c r="BZ30" s="9">
        <f t="shared" si="0"/>
        <v>46.080000000000005</v>
      </c>
      <c r="CA30" s="9">
        <f t="shared" si="1"/>
        <v>46.190000000000005</v>
      </c>
      <c r="CB30" s="9">
        <f t="shared" si="3"/>
        <v>42.70000000000001</v>
      </c>
      <c r="CC30" s="37">
        <f t="shared" si="4"/>
        <v>18.9</v>
      </c>
    </row>
    <row r="31" spans="1:81" ht="11.25">
      <c r="A31" s="5">
        <v>29</v>
      </c>
      <c r="B31" s="43">
        <v>54</v>
      </c>
      <c r="C31" s="43">
        <v>30</v>
      </c>
      <c r="D31" s="43">
        <v>54</v>
      </c>
      <c r="E31" s="43">
        <v>70</v>
      </c>
      <c r="F31" s="43">
        <v>41</v>
      </c>
      <c r="G31" s="43">
        <v>42</v>
      </c>
      <c r="H31" s="43">
        <v>52</v>
      </c>
      <c r="I31" s="43">
        <v>40</v>
      </c>
      <c r="J31" s="44">
        <v>40</v>
      </c>
      <c r="K31" s="43">
        <v>58</v>
      </c>
      <c r="L31" s="43">
        <v>44</v>
      </c>
      <c r="M31" s="43">
        <v>56</v>
      </c>
      <c r="N31" s="43">
        <v>29</v>
      </c>
      <c r="O31" s="43">
        <v>43</v>
      </c>
      <c r="P31" s="43">
        <v>17</v>
      </c>
      <c r="Q31" s="43">
        <v>54</v>
      </c>
      <c r="R31" s="43">
        <v>57</v>
      </c>
      <c r="S31" s="43">
        <v>40</v>
      </c>
      <c r="T31" s="43">
        <v>29</v>
      </c>
      <c r="U31" s="43">
        <v>42</v>
      </c>
      <c r="V31" s="43">
        <v>67</v>
      </c>
      <c r="W31" s="43">
        <v>43</v>
      </c>
      <c r="X31" s="43">
        <v>54</v>
      </c>
      <c r="Y31" s="43">
        <v>44</v>
      </c>
      <c r="Z31" s="43">
        <v>36</v>
      </c>
      <c r="AA31" s="43">
        <v>28</v>
      </c>
      <c r="AB31" s="43">
        <v>45</v>
      </c>
      <c r="AC31" s="43">
        <v>65</v>
      </c>
      <c r="AD31" s="43">
        <v>63</v>
      </c>
      <c r="AE31" s="43">
        <v>27</v>
      </c>
      <c r="AF31" s="43">
        <v>42</v>
      </c>
      <c r="AG31" s="43">
        <v>23</v>
      </c>
      <c r="AH31" s="43">
        <v>73</v>
      </c>
      <c r="AI31" s="43">
        <v>74</v>
      </c>
      <c r="AJ31" s="43">
        <v>57</v>
      </c>
      <c r="AK31" s="43">
        <v>72</v>
      </c>
      <c r="AL31" s="43">
        <v>42</v>
      </c>
      <c r="AM31" s="43">
        <v>76</v>
      </c>
      <c r="AN31" s="43">
        <v>52</v>
      </c>
      <c r="AO31" s="43">
        <v>63</v>
      </c>
      <c r="AP31" s="43">
        <v>59</v>
      </c>
      <c r="AQ31" s="43">
        <v>29</v>
      </c>
      <c r="AR31" s="43">
        <v>38</v>
      </c>
      <c r="AS31" s="43">
        <v>29</v>
      </c>
      <c r="AT31" s="43">
        <v>40.3</v>
      </c>
      <c r="AU31" s="43">
        <v>20.5</v>
      </c>
      <c r="AV31" s="43">
        <v>22.8</v>
      </c>
      <c r="AW31" s="43">
        <v>29.1</v>
      </c>
      <c r="AX31" s="43">
        <v>78.5</v>
      </c>
      <c r="AY31" s="43">
        <v>61.2</v>
      </c>
      <c r="AZ31" s="43">
        <v>42.6</v>
      </c>
      <c r="BA31" s="43">
        <v>27</v>
      </c>
      <c r="BB31" s="43">
        <v>25.1</v>
      </c>
      <c r="BC31" s="43">
        <v>21.5</v>
      </c>
      <c r="BD31" s="43">
        <v>27.5</v>
      </c>
      <c r="BE31" s="43">
        <v>39.9</v>
      </c>
      <c r="BF31" s="43">
        <v>26.1</v>
      </c>
      <c r="BG31" s="43">
        <v>29.2</v>
      </c>
      <c r="BH31" s="43">
        <v>23.9</v>
      </c>
      <c r="BI31" s="43">
        <v>28.7</v>
      </c>
      <c r="BJ31" s="43">
        <v>55.8</v>
      </c>
      <c r="BK31" s="43">
        <v>24.8</v>
      </c>
      <c r="BL31" s="43">
        <v>30.6</v>
      </c>
      <c r="BM31" s="43">
        <v>29</v>
      </c>
      <c r="BN31" s="43">
        <v>39</v>
      </c>
      <c r="BO31" s="43">
        <v>31.7</v>
      </c>
      <c r="BP31" s="43">
        <v>35.2</v>
      </c>
      <c r="BQ31" s="43">
        <v>74.7</v>
      </c>
      <c r="BR31" s="43"/>
      <c r="BS31" s="43"/>
      <c r="BT31" s="43"/>
      <c r="BU31" s="43"/>
      <c r="BV31" s="43"/>
      <c r="BW31" s="43"/>
      <c r="BY31" s="9">
        <f t="shared" si="2"/>
        <v>48</v>
      </c>
      <c r="BZ31" s="9">
        <f t="shared" si="0"/>
        <v>46.15666666666666</v>
      </c>
      <c r="CA31" s="9">
        <f t="shared" si="1"/>
        <v>43.676666666666655</v>
      </c>
      <c r="CB31" s="9">
        <f t="shared" si="3"/>
        <v>37.823333333333345</v>
      </c>
      <c r="CC31" s="37">
        <f t="shared" si="4"/>
        <v>17</v>
      </c>
    </row>
    <row r="32" spans="1:81" ht="11.25">
      <c r="A32" s="5">
        <v>30</v>
      </c>
      <c r="B32" s="43">
        <v>37</v>
      </c>
      <c r="C32" s="43">
        <v>41</v>
      </c>
      <c r="D32" s="43">
        <v>30</v>
      </c>
      <c r="E32" s="43">
        <v>77</v>
      </c>
      <c r="F32" s="43">
        <v>44</v>
      </c>
      <c r="G32" s="43">
        <v>21</v>
      </c>
      <c r="H32" s="43">
        <v>71</v>
      </c>
      <c r="I32" s="43">
        <v>48</v>
      </c>
      <c r="J32" s="44">
        <v>28</v>
      </c>
      <c r="K32" s="43">
        <v>58</v>
      </c>
      <c r="L32" s="43">
        <v>46</v>
      </c>
      <c r="M32" s="43">
        <v>50</v>
      </c>
      <c r="N32" s="43">
        <v>28</v>
      </c>
      <c r="O32" s="43">
        <v>23</v>
      </c>
      <c r="P32" s="43">
        <v>42</v>
      </c>
      <c r="Q32" s="43">
        <v>61</v>
      </c>
      <c r="R32" s="43">
        <v>52</v>
      </c>
      <c r="S32" s="43">
        <v>25</v>
      </c>
      <c r="T32" s="43">
        <v>55</v>
      </c>
      <c r="U32" s="43">
        <v>62</v>
      </c>
      <c r="V32" s="43">
        <v>67</v>
      </c>
      <c r="W32" s="43">
        <v>52</v>
      </c>
      <c r="X32" s="43">
        <v>36</v>
      </c>
      <c r="Y32" s="43">
        <v>77</v>
      </c>
      <c r="Z32" s="43">
        <v>57</v>
      </c>
      <c r="AA32" s="43">
        <v>41</v>
      </c>
      <c r="AB32" s="43">
        <v>77</v>
      </c>
      <c r="AC32" s="43">
        <v>43</v>
      </c>
      <c r="AD32" s="43">
        <v>37</v>
      </c>
      <c r="AE32" s="43">
        <v>38</v>
      </c>
      <c r="AF32" s="43">
        <v>44</v>
      </c>
      <c r="AG32" s="43">
        <v>54</v>
      </c>
      <c r="AH32" s="43">
        <v>50</v>
      </c>
      <c r="AI32" s="43">
        <v>66</v>
      </c>
      <c r="AJ32" s="43">
        <v>68</v>
      </c>
      <c r="AK32" s="43">
        <v>55</v>
      </c>
      <c r="AL32" s="43">
        <v>38</v>
      </c>
      <c r="AM32" s="43">
        <v>57</v>
      </c>
      <c r="AN32" s="43">
        <v>56</v>
      </c>
      <c r="AO32" s="43">
        <v>48</v>
      </c>
      <c r="AP32" s="43">
        <v>38</v>
      </c>
      <c r="AQ32" s="43">
        <v>66</v>
      </c>
      <c r="AR32" s="43">
        <v>89</v>
      </c>
      <c r="AS32" s="43">
        <v>66</v>
      </c>
      <c r="AT32" s="43">
        <v>36.7</v>
      </c>
      <c r="AU32" s="43">
        <v>27.1</v>
      </c>
      <c r="AV32" s="43">
        <v>33.7</v>
      </c>
      <c r="AW32" s="43">
        <v>20.7</v>
      </c>
      <c r="AX32" s="43">
        <v>29.4</v>
      </c>
      <c r="AY32" s="43">
        <v>35.4</v>
      </c>
      <c r="AZ32" s="43">
        <v>32.4</v>
      </c>
      <c r="BA32" s="43">
        <v>47.7</v>
      </c>
      <c r="BB32" s="43">
        <v>24.8</v>
      </c>
      <c r="BC32" s="43">
        <v>21.7</v>
      </c>
      <c r="BD32" s="43">
        <v>36.7</v>
      </c>
      <c r="BE32" s="43">
        <v>43.7</v>
      </c>
      <c r="BF32" s="43">
        <v>37.2</v>
      </c>
      <c r="BG32" s="43">
        <v>20.4</v>
      </c>
      <c r="BH32" s="43">
        <v>38.3</v>
      </c>
      <c r="BI32" s="43">
        <v>30.1</v>
      </c>
      <c r="BJ32" s="43">
        <v>52.2</v>
      </c>
      <c r="BK32" s="43">
        <v>67</v>
      </c>
      <c r="BL32" s="43">
        <v>38.8</v>
      </c>
      <c r="BM32" s="43">
        <v>34</v>
      </c>
      <c r="BN32" s="43">
        <v>30.4</v>
      </c>
      <c r="BO32" s="43">
        <v>15.2</v>
      </c>
      <c r="BP32" s="43">
        <v>68.4</v>
      </c>
      <c r="BQ32" s="43">
        <v>45.3</v>
      </c>
      <c r="BR32" s="43"/>
      <c r="BS32" s="43"/>
      <c r="BT32" s="43"/>
      <c r="BU32" s="43"/>
      <c r="BV32" s="43"/>
      <c r="BW32" s="43"/>
      <c r="BY32" s="9">
        <f t="shared" si="2"/>
        <v>49.56666666666667</v>
      </c>
      <c r="BZ32" s="9">
        <f t="shared" si="0"/>
        <v>51.84</v>
      </c>
      <c r="CA32" s="9">
        <f t="shared" si="1"/>
        <v>43.92000000000002</v>
      </c>
      <c r="CB32" s="9">
        <f t="shared" si="3"/>
        <v>41.01000000000001</v>
      </c>
      <c r="CC32" s="37">
        <f t="shared" si="4"/>
        <v>15.2</v>
      </c>
    </row>
    <row r="33" spans="1:81" ht="12" thickBot="1">
      <c r="A33" s="5">
        <v>31</v>
      </c>
      <c r="B33" s="43">
        <v>48</v>
      </c>
      <c r="C33" s="43">
        <v>42</v>
      </c>
      <c r="D33" s="43">
        <v>48</v>
      </c>
      <c r="E33" s="43">
        <v>29</v>
      </c>
      <c r="F33" s="43">
        <v>34</v>
      </c>
      <c r="G33" s="43">
        <v>22</v>
      </c>
      <c r="H33" s="43">
        <v>45</v>
      </c>
      <c r="I33" s="43">
        <v>81</v>
      </c>
      <c r="J33" s="44">
        <v>47</v>
      </c>
      <c r="K33" s="43">
        <v>46</v>
      </c>
      <c r="L33" s="43">
        <v>53</v>
      </c>
      <c r="M33" s="43">
        <v>44</v>
      </c>
      <c r="N33" s="43">
        <v>47</v>
      </c>
      <c r="O33" s="43">
        <v>42</v>
      </c>
      <c r="P33" s="43">
        <v>38</v>
      </c>
      <c r="Q33" s="43">
        <v>24</v>
      </c>
      <c r="R33" s="43">
        <v>41</v>
      </c>
      <c r="S33" s="43">
        <v>23</v>
      </c>
      <c r="T33" s="43">
        <v>56</v>
      </c>
      <c r="U33" s="43">
        <v>60</v>
      </c>
      <c r="V33" s="43">
        <v>62</v>
      </c>
      <c r="W33" s="43">
        <v>57</v>
      </c>
      <c r="X33" s="43">
        <v>23</v>
      </c>
      <c r="Y33" s="43">
        <v>53</v>
      </c>
      <c r="Z33" s="43">
        <v>87</v>
      </c>
      <c r="AA33" s="43">
        <v>41</v>
      </c>
      <c r="AB33" s="43">
        <v>21</v>
      </c>
      <c r="AC33" s="43">
        <v>58</v>
      </c>
      <c r="AD33" s="43">
        <v>37</v>
      </c>
      <c r="AE33" s="43">
        <v>55</v>
      </c>
      <c r="AF33" s="43">
        <v>34</v>
      </c>
      <c r="AG33" s="43">
        <v>53</v>
      </c>
      <c r="AH33" s="43">
        <v>54</v>
      </c>
      <c r="AI33" s="43">
        <v>23</v>
      </c>
      <c r="AJ33" s="43">
        <v>30</v>
      </c>
      <c r="AK33" s="43">
        <v>54</v>
      </c>
      <c r="AL33" s="43">
        <v>50</v>
      </c>
      <c r="AM33" s="43">
        <v>46</v>
      </c>
      <c r="AN33" s="43">
        <v>57</v>
      </c>
      <c r="AO33" s="43">
        <v>39</v>
      </c>
      <c r="AP33" s="43">
        <v>70</v>
      </c>
      <c r="AQ33" s="43">
        <v>37</v>
      </c>
      <c r="AR33" s="43">
        <v>52</v>
      </c>
      <c r="AS33" s="43">
        <v>37</v>
      </c>
      <c r="AT33" s="43">
        <v>38.6</v>
      </c>
      <c r="AU33" s="43">
        <v>28.5</v>
      </c>
      <c r="AV33" s="43">
        <v>76.7</v>
      </c>
      <c r="AW33" s="43">
        <v>38.6</v>
      </c>
      <c r="AX33" s="43">
        <v>37.4</v>
      </c>
      <c r="AY33" s="43">
        <v>49.1</v>
      </c>
      <c r="AZ33" s="43">
        <v>42.7</v>
      </c>
      <c r="BA33" s="43">
        <v>23.9</v>
      </c>
      <c r="BB33" s="43">
        <v>24.1</v>
      </c>
      <c r="BC33" s="43">
        <v>26.5</v>
      </c>
      <c r="BD33" s="43">
        <v>41.6</v>
      </c>
      <c r="BE33" s="43">
        <v>50.1</v>
      </c>
      <c r="BF33" s="43">
        <v>46.7</v>
      </c>
      <c r="BG33" s="43">
        <v>34.5</v>
      </c>
      <c r="BH33" s="43">
        <v>31.8</v>
      </c>
      <c r="BI33" s="43">
        <v>35.7</v>
      </c>
      <c r="BJ33" s="43">
        <v>54.6</v>
      </c>
      <c r="BK33" s="43">
        <v>19</v>
      </c>
      <c r="BL33" s="43">
        <v>30.2</v>
      </c>
      <c r="BM33" s="43">
        <v>21.1</v>
      </c>
      <c r="BN33" s="43">
        <v>33.3</v>
      </c>
      <c r="BO33" s="43">
        <v>23.9</v>
      </c>
      <c r="BP33" s="43">
        <v>46</v>
      </c>
      <c r="BQ33" s="43">
        <v>58.8</v>
      </c>
      <c r="BR33" s="43"/>
      <c r="BS33" s="43"/>
      <c r="BT33" s="43"/>
      <c r="BU33" s="43"/>
      <c r="BV33" s="43"/>
      <c r="BW33" s="43"/>
      <c r="BY33" s="9">
        <f t="shared" si="2"/>
        <v>45.3</v>
      </c>
      <c r="BZ33" s="9">
        <f t="shared" si="0"/>
        <v>47.61333333333333</v>
      </c>
      <c r="CA33" s="9">
        <f t="shared" si="1"/>
        <v>42.9</v>
      </c>
      <c r="CB33" s="9">
        <f t="shared" si="3"/>
        <v>40.18</v>
      </c>
      <c r="CC33" s="37">
        <f t="shared" si="4"/>
        <v>19</v>
      </c>
    </row>
    <row r="34" spans="1:81" ht="12" thickBot="1">
      <c r="A34" s="1" t="s">
        <v>11</v>
      </c>
      <c r="B34" s="47">
        <f>AVERAGE(B3:B33)</f>
        <v>49.61290322580645</v>
      </c>
      <c r="C34" s="47">
        <f>AVERAGE(C3:C33)</f>
        <v>42.54838709677419</v>
      </c>
      <c r="D34" s="47">
        <f aca="true" t="shared" si="5" ref="D34:BI34">AVERAGE(D3:D33)</f>
        <v>52.67741935483871</v>
      </c>
      <c r="E34" s="47">
        <f t="shared" si="5"/>
        <v>51.87096774193548</v>
      </c>
      <c r="F34" s="47">
        <f t="shared" si="5"/>
        <v>34.806451612903224</v>
      </c>
      <c r="G34" s="47">
        <f t="shared" si="5"/>
        <v>38.806451612903224</v>
      </c>
      <c r="H34" s="47">
        <f t="shared" si="5"/>
        <v>52.45161290322581</v>
      </c>
      <c r="I34" s="47">
        <f t="shared" si="5"/>
        <v>45.70967741935484</v>
      </c>
      <c r="J34" s="48">
        <f t="shared" si="5"/>
        <v>43.806451612903224</v>
      </c>
      <c r="K34" s="47">
        <f t="shared" si="5"/>
        <v>38.83870967741935</v>
      </c>
      <c r="L34" s="47">
        <f t="shared" si="5"/>
        <v>46.806451612903224</v>
      </c>
      <c r="M34" s="47">
        <f t="shared" si="5"/>
        <v>41.67741935483871</v>
      </c>
      <c r="N34" s="47">
        <f t="shared" si="5"/>
        <v>36.03225806451613</v>
      </c>
      <c r="O34" s="47">
        <f t="shared" si="5"/>
        <v>41.03225806451613</v>
      </c>
      <c r="P34" s="47">
        <f t="shared" si="5"/>
        <v>39.25806451612903</v>
      </c>
      <c r="Q34" s="47">
        <f t="shared" si="5"/>
        <v>44.354838709677416</v>
      </c>
      <c r="R34" s="47">
        <f t="shared" si="5"/>
        <v>38.935483870967744</v>
      </c>
      <c r="S34" s="47">
        <f t="shared" si="5"/>
        <v>28.387096774193548</v>
      </c>
      <c r="T34" s="47">
        <f t="shared" si="5"/>
        <v>36.58064516129032</v>
      </c>
      <c r="U34" s="47">
        <f t="shared" si="5"/>
        <v>44.12903225806452</v>
      </c>
      <c r="V34" s="47">
        <f t="shared" si="5"/>
        <v>33.903225806451616</v>
      </c>
      <c r="W34" s="47">
        <f t="shared" si="5"/>
        <v>44.774193548387096</v>
      </c>
      <c r="X34" s="47">
        <f t="shared" si="5"/>
        <v>44.645161290322584</v>
      </c>
      <c r="Y34" s="47">
        <f t="shared" si="5"/>
        <v>41.67741935483871</v>
      </c>
      <c r="Z34" s="47">
        <f t="shared" si="5"/>
        <v>46.32258064516129</v>
      </c>
      <c r="AA34" s="47">
        <f t="shared" si="5"/>
        <v>38.74193548387097</v>
      </c>
      <c r="AB34" s="47">
        <f t="shared" si="5"/>
        <v>36.45161290322581</v>
      </c>
      <c r="AC34" s="47">
        <f t="shared" si="5"/>
        <v>40.41935483870968</v>
      </c>
      <c r="AD34" s="47">
        <f t="shared" si="5"/>
        <v>41.96774193548387</v>
      </c>
      <c r="AE34" s="47">
        <f t="shared" si="5"/>
        <v>38.67741935483871</v>
      </c>
      <c r="AF34" s="47">
        <f t="shared" si="5"/>
        <v>43.03225806451613</v>
      </c>
      <c r="AG34" s="47">
        <f t="shared" si="5"/>
        <v>36.96774193548387</v>
      </c>
      <c r="AH34" s="47">
        <f t="shared" si="5"/>
        <v>53.25806451612903</v>
      </c>
      <c r="AI34" s="47">
        <f t="shared" si="5"/>
        <v>45.806451612903224</v>
      </c>
      <c r="AJ34" s="47">
        <f t="shared" si="5"/>
        <v>42.483870967741936</v>
      </c>
      <c r="AK34" s="47">
        <f t="shared" si="5"/>
        <v>42.16129032258065</v>
      </c>
      <c r="AL34" s="47">
        <f t="shared" si="5"/>
        <v>45.193548387096776</v>
      </c>
      <c r="AM34" s="47">
        <f t="shared" si="5"/>
        <v>36.70967741935484</v>
      </c>
      <c r="AN34" s="47">
        <f t="shared" si="5"/>
        <v>43.12903225806452</v>
      </c>
      <c r="AO34" s="47">
        <f t="shared" si="5"/>
        <v>46.225806451612904</v>
      </c>
      <c r="AP34" s="47">
        <f t="shared" si="5"/>
        <v>40.74193548387097</v>
      </c>
      <c r="AQ34" s="47">
        <f t="shared" si="5"/>
        <v>39.064516129032256</v>
      </c>
      <c r="AR34" s="47">
        <f t="shared" si="5"/>
        <v>48.74193548387097</v>
      </c>
      <c r="AS34" s="47">
        <f t="shared" si="5"/>
        <v>39.064516129032256</v>
      </c>
      <c r="AT34" s="47">
        <f t="shared" si="5"/>
        <v>34.93999999999999</v>
      </c>
      <c r="AU34" s="47">
        <f t="shared" si="5"/>
        <v>38.022580645161284</v>
      </c>
      <c r="AV34" s="47">
        <f t="shared" si="5"/>
        <v>43.41935483870969</v>
      </c>
      <c r="AW34" s="47">
        <f t="shared" si="5"/>
        <v>30.55806451612903</v>
      </c>
      <c r="AX34" s="47">
        <f t="shared" si="5"/>
        <v>36.24516129032259</v>
      </c>
      <c r="AY34" s="47">
        <f t="shared" si="5"/>
        <v>36.18709677419355</v>
      </c>
      <c r="AZ34" s="47">
        <f t="shared" si="5"/>
        <v>39.33870967741936</v>
      </c>
      <c r="BA34" s="47">
        <f t="shared" si="5"/>
        <v>37.683870967741946</v>
      </c>
      <c r="BB34" s="47">
        <f t="shared" si="5"/>
        <v>40.370967741935495</v>
      </c>
      <c r="BC34" s="47">
        <f t="shared" si="5"/>
        <v>38.064516129032256</v>
      </c>
      <c r="BD34" s="47">
        <f t="shared" si="5"/>
        <v>35.37096774193548</v>
      </c>
      <c r="BE34" s="47">
        <f t="shared" si="5"/>
        <v>44.129032258064505</v>
      </c>
      <c r="BF34" s="47">
        <f t="shared" si="5"/>
        <v>38.09333333333334</v>
      </c>
      <c r="BG34" s="47">
        <f t="shared" si="5"/>
        <v>50.02903225806452</v>
      </c>
      <c r="BH34" s="47">
        <f t="shared" si="5"/>
        <v>35.63793103448275</v>
      </c>
      <c r="BI34" s="47">
        <f t="shared" si="5"/>
        <v>42.21612903225807</v>
      </c>
      <c r="BJ34" s="47">
        <f aca="true" t="shared" si="6" ref="BJ34:BP34">AVERAGE(BJ3:BJ33)</f>
        <v>38.29677419354838</v>
      </c>
      <c r="BK34" s="47">
        <f t="shared" si="6"/>
        <v>34.55806451612902</v>
      </c>
      <c r="BL34" s="47">
        <f t="shared" si="6"/>
        <v>37.95483870967742</v>
      </c>
      <c r="BM34" s="47">
        <f t="shared" si="6"/>
        <v>41.31935483870967</v>
      </c>
      <c r="BN34" s="47">
        <f t="shared" si="6"/>
        <v>37.822580645161295</v>
      </c>
      <c r="BO34" s="47">
        <f t="shared" si="6"/>
        <v>39.812903225806465</v>
      </c>
      <c r="BP34" s="47">
        <f t="shared" si="6"/>
        <v>33.92258064516129</v>
      </c>
      <c r="BQ34" s="47">
        <f>AVERAGE(BQ3:BQ33)</f>
        <v>41.30967741935484</v>
      </c>
      <c r="BR34" s="47"/>
      <c r="BS34" s="47"/>
      <c r="BT34" s="47"/>
      <c r="BU34" s="47"/>
      <c r="BV34" s="47"/>
      <c r="BW34" s="47"/>
      <c r="BY34" s="11">
        <f>AVERAGE(BY3:BY33)</f>
        <v>42.14086021505377</v>
      </c>
      <c r="BZ34" s="35">
        <f>AVERAGE(BZ3:BZ33)</f>
        <v>41.266136447905076</v>
      </c>
      <c r="CA34" s="35">
        <f>AVERAGE(CA3:CA33)</f>
        <v>40.86272154245459</v>
      </c>
      <c r="CB34" s="35">
        <f>AVERAGE(CB3:CB33)</f>
        <v>39.41579903596589</v>
      </c>
      <c r="CC34" s="39">
        <f>MIN(CC3:CC33)</f>
        <v>13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72</v>
      </c>
      <c r="C36" s="92">
        <f>MAX(C3:C33)</f>
        <v>67</v>
      </c>
      <c r="D36" s="92">
        <f aca="true" t="shared" si="7" ref="D36:BB36">MAX(D3:D33)</f>
        <v>93</v>
      </c>
      <c r="E36" s="92">
        <f t="shared" si="7"/>
        <v>89</v>
      </c>
      <c r="F36" s="92">
        <f t="shared" si="7"/>
        <v>61</v>
      </c>
      <c r="G36" s="92">
        <f t="shared" si="7"/>
        <v>70</v>
      </c>
      <c r="H36" s="92">
        <f t="shared" si="7"/>
        <v>84</v>
      </c>
      <c r="I36" s="92">
        <f t="shared" si="7"/>
        <v>85</v>
      </c>
      <c r="J36" s="93">
        <f t="shared" si="7"/>
        <v>81</v>
      </c>
      <c r="K36" s="92">
        <f t="shared" si="7"/>
        <v>85</v>
      </c>
      <c r="L36" s="92">
        <f t="shared" si="7"/>
        <v>78</v>
      </c>
      <c r="M36" s="92">
        <f t="shared" si="7"/>
        <v>71</v>
      </c>
      <c r="N36" s="92">
        <f t="shared" si="7"/>
        <v>70</v>
      </c>
      <c r="O36" s="92">
        <f t="shared" si="7"/>
        <v>87</v>
      </c>
      <c r="P36" s="92">
        <f t="shared" si="7"/>
        <v>66</v>
      </c>
      <c r="Q36" s="92">
        <f t="shared" si="7"/>
        <v>83</v>
      </c>
      <c r="R36" s="92">
        <f t="shared" si="7"/>
        <v>62</v>
      </c>
      <c r="S36" s="92">
        <f t="shared" si="7"/>
        <v>50</v>
      </c>
      <c r="T36" s="92">
        <f t="shared" si="7"/>
        <v>62</v>
      </c>
      <c r="U36" s="92">
        <f t="shared" si="7"/>
        <v>73</v>
      </c>
      <c r="V36" s="92">
        <f t="shared" si="7"/>
        <v>67</v>
      </c>
      <c r="W36" s="92">
        <f t="shared" si="7"/>
        <v>87</v>
      </c>
      <c r="X36" s="92">
        <f t="shared" si="7"/>
        <v>62</v>
      </c>
      <c r="Y36" s="92">
        <f t="shared" si="7"/>
        <v>77</v>
      </c>
      <c r="Z36" s="92">
        <f t="shared" si="7"/>
        <v>87</v>
      </c>
      <c r="AA36" s="92">
        <f t="shared" si="7"/>
        <v>75</v>
      </c>
      <c r="AB36" s="92">
        <f t="shared" si="7"/>
        <v>77</v>
      </c>
      <c r="AC36" s="92">
        <f t="shared" si="7"/>
        <v>67</v>
      </c>
      <c r="AD36" s="92">
        <f t="shared" si="7"/>
        <v>69</v>
      </c>
      <c r="AE36" s="92">
        <f t="shared" si="7"/>
        <v>59</v>
      </c>
      <c r="AF36" s="92">
        <f t="shared" si="7"/>
        <v>71</v>
      </c>
      <c r="AG36" s="92">
        <f t="shared" si="7"/>
        <v>56</v>
      </c>
      <c r="AH36" s="92">
        <f t="shared" si="7"/>
        <v>74</v>
      </c>
      <c r="AI36" s="92">
        <f t="shared" si="7"/>
        <v>84</v>
      </c>
      <c r="AJ36" s="92">
        <f t="shared" si="7"/>
        <v>80</v>
      </c>
      <c r="AK36" s="92">
        <f t="shared" si="7"/>
        <v>73</v>
      </c>
      <c r="AL36" s="92">
        <f t="shared" si="7"/>
        <v>91</v>
      </c>
      <c r="AM36" s="92">
        <f t="shared" si="7"/>
        <v>76</v>
      </c>
      <c r="AN36" s="92">
        <f t="shared" si="7"/>
        <v>86</v>
      </c>
      <c r="AO36" s="92">
        <f t="shared" si="7"/>
        <v>72</v>
      </c>
      <c r="AP36" s="92">
        <f t="shared" si="7"/>
        <v>73</v>
      </c>
      <c r="AQ36" s="92">
        <f t="shared" si="7"/>
        <v>79</v>
      </c>
      <c r="AR36" s="92">
        <f t="shared" si="7"/>
        <v>89</v>
      </c>
      <c r="AS36" s="92">
        <f t="shared" si="7"/>
        <v>79</v>
      </c>
      <c r="AT36" s="92">
        <f t="shared" si="7"/>
        <v>65.4</v>
      </c>
      <c r="AU36" s="92">
        <f t="shared" si="7"/>
        <v>71.6</v>
      </c>
      <c r="AV36" s="92">
        <f t="shared" si="7"/>
        <v>76.7</v>
      </c>
      <c r="AW36" s="92">
        <f t="shared" si="7"/>
        <v>60.9</v>
      </c>
      <c r="AX36" s="92">
        <f t="shared" si="7"/>
        <v>78.5</v>
      </c>
      <c r="AY36" s="92">
        <f t="shared" si="7"/>
        <v>72.9</v>
      </c>
      <c r="AZ36" s="92">
        <f t="shared" si="7"/>
        <v>75.1</v>
      </c>
      <c r="BA36" s="92">
        <f t="shared" si="7"/>
        <v>63.6</v>
      </c>
      <c r="BB36" s="92">
        <f t="shared" si="7"/>
        <v>82.4</v>
      </c>
      <c r="BC36" s="92">
        <f aca="true" t="shared" si="8" ref="BC36:BH36">MAX(BC3:BC33)</f>
        <v>68.9</v>
      </c>
      <c r="BD36" s="92">
        <f t="shared" si="8"/>
        <v>60.4</v>
      </c>
      <c r="BE36" s="92">
        <f t="shared" si="8"/>
        <v>78.4</v>
      </c>
      <c r="BF36" s="92">
        <f t="shared" si="8"/>
        <v>68.2</v>
      </c>
      <c r="BG36" s="92">
        <f t="shared" si="8"/>
        <v>83.1</v>
      </c>
      <c r="BH36" s="92">
        <f t="shared" si="8"/>
        <v>68.4</v>
      </c>
      <c r="BI36" s="92">
        <f aca="true" t="shared" si="9" ref="BI36:BN36">MAX(BI3:BI33)</f>
        <v>79.6</v>
      </c>
      <c r="BJ36" s="92">
        <f t="shared" si="9"/>
        <v>66.2</v>
      </c>
      <c r="BK36" s="92">
        <f t="shared" si="9"/>
        <v>74.1</v>
      </c>
      <c r="BL36" s="92">
        <f t="shared" si="9"/>
        <v>80.7</v>
      </c>
      <c r="BM36" s="92">
        <f t="shared" si="9"/>
        <v>75.2</v>
      </c>
      <c r="BN36" s="92">
        <f t="shared" si="9"/>
        <v>70.7</v>
      </c>
      <c r="BO36" s="92">
        <f>MAX(BO3:BO33)</f>
        <v>74.7</v>
      </c>
      <c r="BP36" s="92">
        <f>MAX(BP3:BP33)</f>
        <v>68.4</v>
      </c>
      <c r="BQ36" s="92">
        <f>MAX(BQ3:BQ33)</f>
        <v>87.5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26</v>
      </c>
      <c r="C37" s="98">
        <f aca="true" t="shared" si="10" ref="C37:BB37">MIN(C3:C33)</f>
        <v>16</v>
      </c>
      <c r="D37" s="98">
        <f t="shared" si="10"/>
        <v>21</v>
      </c>
      <c r="E37" s="98">
        <f t="shared" si="10"/>
        <v>22</v>
      </c>
      <c r="F37" s="98">
        <f t="shared" si="10"/>
        <v>18</v>
      </c>
      <c r="G37" s="98">
        <f t="shared" si="10"/>
        <v>18</v>
      </c>
      <c r="H37" s="98">
        <f t="shared" si="10"/>
        <v>28</v>
      </c>
      <c r="I37" s="98">
        <f t="shared" si="10"/>
        <v>22</v>
      </c>
      <c r="J37" s="99">
        <f t="shared" si="10"/>
        <v>22</v>
      </c>
      <c r="K37" s="98">
        <f t="shared" si="10"/>
        <v>15</v>
      </c>
      <c r="L37" s="98">
        <f t="shared" si="10"/>
        <v>21</v>
      </c>
      <c r="M37" s="98">
        <f t="shared" si="10"/>
        <v>20</v>
      </c>
      <c r="N37" s="98">
        <f t="shared" si="10"/>
        <v>20</v>
      </c>
      <c r="O37" s="98">
        <f t="shared" si="10"/>
        <v>21</v>
      </c>
      <c r="P37" s="98">
        <f t="shared" si="10"/>
        <v>17</v>
      </c>
      <c r="Q37" s="98">
        <f t="shared" si="10"/>
        <v>18</v>
      </c>
      <c r="R37" s="98">
        <f t="shared" si="10"/>
        <v>17</v>
      </c>
      <c r="S37" s="98">
        <f t="shared" si="10"/>
        <v>13</v>
      </c>
      <c r="T37" s="98">
        <f t="shared" si="10"/>
        <v>14</v>
      </c>
      <c r="U37" s="98">
        <f t="shared" si="10"/>
        <v>21</v>
      </c>
      <c r="V37" s="98">
        <f t="shared" si="10"/>
        <v>14</v>
      </c>
      <c r="W37" s="98">
        <f t="shared" si="10"/>
        <v>21</v>
      </c>
      <c r="X37" s="98">
        <f t="shared" si="10"/>
        <v>23</v>
      </c>
      <c r="Y37" s="98">
        <f t="shared" si="10"/>
        <v>15</v>
      </c>
      <c r="Z37" s="98">
        <f t="shared" si="10"/>
        <v>16</v>
      </c>
      <c r="AA37" s="98">
        <f t="shared" si="10"/>
        <v>19</v>
      </c>
      <c r="AB37" s="98">
        <f t="shared" si="10"/>
        <v>20</v>
      </c>
      <c r="AC37" s="98">
        <f t="shared" si="10"/>
        <v>17</v>
      </c>
      <c r="AD37" s="98">
        <f t="shared" si="10"/>
        <v>22</v>
      </c>
      <c r="AE37" s="98">
        <f t="shared" si="10"/>
        <v>17</v>
      </c>
      <c r="AF37" s="98">
        <f t="shared" si="10"/>
        <v>20</v>
      </c>
      <c r="AG37" s="98">
        <f t="shared" si="10"/>
        <v>16</v>
      </c>
      <c r="AH37" s="98">
        <f t="shared" si="10"/>
        <v>28</v>
      </c>
      <c r="AI37" s="98">
        <f t="shared" si="10"/>
        <v>22</v>
      </c>
      <c r="AJ37" s="98">
        <f t="shared" si="10"/>
        <v>19</v>
      </c>
      <c r="AK37" s="98">
        <f t="shared" si="10"/>
        <v>17</v>
      </c>
      <c r="AL37" s="98">
        <f t="shared" si="10"/>
        <v>23</v>
      </c>
      <c r="AM37" s="98">
        <f t="shared" si="10"/>
        <v>18</v>
      </c>
      <c r="AN37" s="98">
        <f t="shared" si="10"/>
        <v>14</v>
      </c>
      <c r="AO37" s="98">
        <f t="shared" si="10"/>
        <v>26</v>
      </c>
      <c r="AP37" s="98">
        <f t="shared" si="10"/>
        <v>18</v>
      </c>
      <c r="AQ37" s="98">
        <f t="shared" si="10"/>
        <v>20</v>
      </c>
      <c r="AR37" s="98">
        <f t="shared" si="10"/>
        <v>22</v>
      </c>
      <c r="AS37" s="98">
        <f t="shared" si="10"/>
        <v>20</v>
      </c>
      <c r="AT37" s="98">
        <f t="shared" si="10"/>
        <v>18.6</v>
      </c>
      <c r="AU37" s="98">
        <f t="shared" si="10"/>
        <v>20.5</v>
      </c>
      <c r="AV37" s="98">
        <f t="shared" si="10"/>
        <v>15</v>
      </c>
      <c r="AW37" s="98">
        <f t="shared" si="10"/>
        <v>18.5</v>
      </c>
      <c r="AX37" s="98">
        <f t="shared" si="10"/>
        <v>21.7</v>
      </c>
      <c r="AY37" s="98">
        <f t="shared" si="10"/>
        <v>16.3</v>
      </c>
      <c r="AZ37" s="98">
        <f t="shared" si="10"/>
        <v>21.9</v>
      </c>
      <c r="BA37" s="98">
        <f t="shared" si="10"/>
        <v>14.1</v>
      </c>
      <c r="BB37" s="98">
        <f t="shared" si="10"/>
        <v>18.7</v>
      </c>
      <c r="BC37" s="98">
        <f aca="true" t="shared" si="11" ref="BC37:BH37">MIN(BC3:BC33)</f>
        <v>17.9</v>
      </c>
      <c r="BD37" s="98">
        <f t="shared" si="11"/>
        <v>18.6</v>
      </c>
      <c r="BE37" s="98">
        <f t="shared" si="11"/>
        <v>20.7</v>
      </c>
      <c r="BF37" s="98">
        <f t="shared" si="11"/>
        <v>20</v>
      </c>
      <c r="BG37" s="98">
        <f t="shared" si="11"/>
        <v>20.4</v>
      </c>
      <c r="BH37" s="98">
        <f t="shared" si="11"/>
        <v>16.3</v>
      </c>
      <c r="BI37" s="98">
        <f aca="true" t="shared" si="12" ref="BI37:BN37">MIN(BI3:BI33)</f>
        <v>19</v>
      </c>
      <c r="BJ37" s="98">
        <f t="shared" si="12"/>
        <v>15.7</v>
      </c>
      <c r="BK37" s="98">
        <f t="shared" si="12"/>
        <v>17.7</v>
      </c>
      <c r="BL37" s="98">
        <f t="shared" si="12"/>
        <v>14.4</v>
      </c>
      <c r="BM37" s="98">
        <f t="shared" si="12"/>
        <v>19.2</v>
      </c>
      <c r="BN37" s="98">
        <f t="shared" si="12"/>
        <v>16.8</v>
      </c>
      <c r="BO37" s="98">
        <f>MIN(BO3:BO33)</f>
        <v>15.2</v>
      </c>
      <c r="BP37" s="98">
        <f>MIN(BP3:BP33)</f>
        <v>14.4</v>
      </c>
      <c r="BQ37" s="98">
        <f>MIN(BQ3:BQ33)</f>
        <v>18</v>
      </c>
      <c r="BR37" s="98"/>
      <c r="BS37" s="98"/>
      <c r="BT37" s="98"/>
      <c r="BU37" s="98"/>
      <c r="BV37" s="98"/>
      <c r="BW37" s="98"/>
      <c r="BY37" s="31">
        <f>STDEV(J3:AM33)</f>
        <v>15.304603630161491</v>
      </c>
      <c r="BZ37" s="31">
        <f>STDEV(T3:AW33)</f>
        <v>15.379805411589162</v>
      </c>
      <c r="CA37" s="31">
        <f>STDEV(AD3:BG33)</f>
        <v>15.240498577420935</v>
      </c>
      <c r="CB37" s="31">
        <f>STDEV(AN3:BQ33)</f>
        <v>15.456888308907274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8</v>
      </c>
      <c r="C41" s="70">
        <f>COUNTIF(C3:C33,$B$40)</f>
        <v>10</v>
      </c>
      <c r="D41" s="70">
        <f aca="true" t="shared" si="13" ref="D41:BB41">COUNTIF(D3:D33,$B$40)</f>
        <v>5</v>
      </c>
      <c r="E41" s="70">
        <f t="shared" si="13"/>
        <v>10</v>
      </c>
      <c r="F41" s="70">
        <f t="shared" si="13"/>
        <v>19</v>
      </c>
      <c r="G41" s="70">
        <f t="shared" si="13"/>
        <v>15</v>
      </c>
      <c r="H41" s="70">
        <f t="shared" si="13"/>
        <v>7</v>
      </c>
      <c r="I41" s="70">
        <f t="shared" si="13"/>
        <v>12</v>
      </c>
      <c r="J41" s="71">
        <f t="shared" si="13"/>
        <v>12</v>
      </c>
      <c r="K41" s="70">
        <f t="shared" si="13"/>
        <v>19</v>
      </c>
      <c r="L41" s="70">
        <f t="shared" si="13"/>
        <v>9</v>
      </c>
      <c r="M41" s="70">
        <f t="shared" si="13"/>
        <v>15</v>
      </c>
      <c r="N41" s="70">
        <f t="shared" si="13"/>
        <v>21</v>
      </c>
      <c r="O41" s="70">
        <f t="shared" si="13"/>
        <v>17</v>
      </c>
      <c r="P41" s="70">
        <f t="shared" si="13"/>
        <v>18</v>
      </c>
      <c r="Q41" s="70">
        <f t="shared" si="13"/>
        <v>12</v>
      </c>
      <c r="R41" s="70">
        <f t="shared" si="13"/>
        <v>16</v>
      </c>
      <c r="S41" s="70">
        <f t="shared" si="13"/>
        <v>24</v>
      </c>
      <c r="T41" s="70">
        <f t="shared" si="13"/>
        <v>19</v>
      </c>
      <c r="U41" s="70">
        <f t="shared" si="13"/>
        <v>14</v>
      </c>
      <c r="V41" s="70">
        <f t="shared" si="13"/>
        <v>21</v>
      </c>
      <c r="W41" s="70">
        <f t="shared" si="13"/>
        <v>14</v>
      </c>
      <c r="X41" s="70">
        <f t="shared" si="13"/>
        <v>11</v>
      </c>
      <c r="Y41" s="70">
        <f t="shared" si="13"/>
        <v>14</v>
      </c>
      <c r="Z41" s="70">
        <f t="shared" si="13"/>
        <v>15</v>
      </c>
      <c r="AA41" s="70">
        <f t="shared" si="13"/>
        <v>16</v>
      </c>
      <c r="AB41" s="70">
        <f t="shared" si="13"/>
        <v>19</v>
      </c>
      <c r="AC41" s="70">
        <f t="shared" si="13"/>
        <v>12</v>
      </c>
      <c r="AD41" s="70">
        <f t="shared" si="13"/>
        <v>15</v>
      </c>
      <c r="AE41" s="70">
        <f t="shared" si="13"/>
        <v>18</v>
      </c>
      <c r="AF41" s="70">
        <f t="shared" si="13"/>
        <v>14</v>
      </c>
      <c r="AG41" s="70">
        <f t="shared" si="13"/>
        <v>17</v>
      </c>
      <c r="AH41" s="70">
        <f t="shared" si="13"/>
        <v>5</v>
      </c>
      <c r="AI41" s="70">
        <f t="shared" si="13"/>
        <v>14</v>
      </c>
      <c r="AJ41" s="70">
        <f t="shared" si="13"/>
        <v>18</v>
      </c>
      <c r="AK41" s="70">
        <f t="shared" si="13"/>
        <v>15</v>
      </c>
      <c r="AL41" s="70">
        <f t="shared" si="13"/>
        <v>11</v>
      </c>
      <c r="AM41" s="70">
        <f t="shared" si="13"/>
        <v>21</v>
      </c>
      <c r="AN41" s="70">
        <f t="shared" si="13"/>
        <v>14</v>
      </c>
      <c r="AO41" s="70">
        <f t="shared" si="13"/>
        <v>10</v>
      </c>
      <c r="AP41" s="70">
        <f t="shared" si="13"/>
        <v>16</v>
      </c>
      <c r="AQ41" s="70">
        <f t="shared" si="13"/>
        <v>22</v>
      </c>
      <c r="AR41" s="70">
        <f t="shared" si="13"/>
        <v>9</v>
      </c>
      <c r="AS41" s="70">
        <f t="shared" si="13"/>
        <v>22</v>
      </c>
      <c r="AT41" s="70">
        <f t="shared" si="13"/>
        <v>21</v>
      </c>
      <c r="AU41" s="70">
        <f t="shared" si="13"/>
        <v>20</v>
      </c>
      <c r="AV41" s="70">
        <f t="shared" si="13"/>
        <v>13</v>
      </c>
      <c r="AW41" s="70">
        <f t="shared" si="13"/>
        <v>25</v>
      </c>
      <c r="AX41" s="70">
        <f t="shared" si="13"/>
        <v>24</v>
      </c>
      <c r="AY41" s="70">
        <f t="shared" si="13"/>
        <v>22</v>
      </c>
      <c r="AZ41" s="70">
        <f t="shared" si="13"/>
        <v>16</v>
      </c>
      <c r="BA41" s="70">
        <f t="shared" si="13"/>
        <v>16</v>
      </c>
      <c r="BB41" s="70">
        <f t="shared" si="13"/>
        <v>18</v>
      </c>
      <c r="BC41" s="70">
        <f aca="true" t="shared" si="14" ref="BC41:BI41">COUNTIF(BC3:BC33,$B$40)</f>
        <v>21</v>
      </c>
      <c r="BD41" s="70">
        <f t="shared" si="14"/>
        <v>22</v>
      </c>
      <c r="BE41" s="70">
        <f t="shared" si="14"/>
        <v>12</v>
      </c>
      <c r="BF41" s="70">
        <f t="shared" si="14"/>
        <v>17</v>
      </c>
      <c r="BG41" s="70">
        <f t="shared" si="14"/>
        <v>10</v>
      </c>
      <c r="BH41" s="70">
        <f t="shared" si="14"/>
        <v>19</v>
      </c>
      <c r="BI41" s="70">
        <f t="shared" si="14"/>
        <v>16</v>
      </c>
      <c r="BJ41" s="70">
        <f aca="true" t="shared" si="15" ref="BJ41:BO41">COUNTIF(BJ3:BJ33,$B$40)</f>
        <v>15</v>
      </c>
      <c r="BK41" s="70">
        <f t="shared" si="15"/>
        <v>22</v>
      </c>
      <c r="BL41" s="70">
        <f t="shared" si="15"/>
        <v>19</v>
      </c>
      <c r="BM41" s="70">
        <f t="shared" si="15"/>
        <v>14</v>
      </c>
      <c r="BN41" s="70">
        <f t="shared" si="15"/>
        <v>21</v>
      </c>
      <c r="BO41" s="70">
        <f t="shared" si="15"/>
        <v>18</v>
      </c>
      <c r="BP41" s="70">
        <f>COUNTIF(BP3:BP33,$B$40)</f>
        <v>22</v>
      </c>
      <c r="BQ41" s="70">
        <f>COUNTIF(BQ3:BQ33,$B$40)</f>
        <v>17</v>
      </c>
      <c r="BR41" s="70"/>
      <c r="BS41" s="70"/>
      <c r="BT41" s="70"/>
      <c r="BU41" s="70"/>
      <c r="BV41" s="70"/>
      <c r="BW41" s="70"/>
      <c r="BY41" s="89">
        <f>SUM(J41:AM41)</f>
        <v>466</v>
      </c>
      <c r="BZ41" s="90">
        <f>SUM(T41:AW41)</f>
        <v>475</v>
      </c>
      <c r="CA41" s="90">
        <f>SUM(AD41:BG41)</f>
        <v>498</v>
      </c>
      <c r="CB41" s="90">
        <f>SUM(AN41:BQ41)</f>
        <v>533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13</v>
      </c>
    </row>
    <row r="46" spans="1:2" ht="11.25">
      <c r="A46" s="83">
        <v>2</v>
      </c>
      <c r="B46" s="84">
        <f>SMALL($B$3:$BW$33,2)</f>
        <v>13</v>
      </c>
    </row>
    <row r="47" spans="1:2" ht="11.25">
      <c r="A47" s="83">
        <v>3</v>
      </c>
      <c r="B47" s="84">
        <f>SMALL($B$3:$BW$33,3)</f>
        <v>14</v>
      </c>
    </row>
    <row r="48" spans="1:2" ht="11.25">
      <c r="A48" s="83">
        <v>4</v>
      </c>
      <c r="B48" s="84">
        <f>SMALL($B$3:$BW$33,4)</f>
        <v>14</v>
      </c>
    </row>
    <row r="49" spans="1:2" ht="11.25">
      <c r="A49" s="83">
        <v>5</v>
      </c>
      <c r="B49" s="84">
        <f>SMALL($B$3:$BW$33,5)</f>
        <v>14</v>
      </c>
    </row>
  </sheetData>
  <sheetProtection/>
  <conditionalFormatting sqref="B3:BA33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4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53</v>
      </c>
      <c r="C3" s="43">
        <v>34</v>
      </c>
      <c r="D3" s="43">
        <v>80</v>
      </c>
      <c r="E3" s="43">
        <v>64</v>
      </c>
      <c r="F3" s="43">
        <v>17</v>
      </c>
      <c r="G3" s="43">
        <v>24</v>
      </c>
      <c r="H3" s="43">
        <v>39</v>
      </c>
      <c r="I3" s="43">
        <v>38</v>
      </c>
      <c r="J3" s="44">
        <v>34</v>
      </c>
      <c r="K3" s="43">
        <v>46</v>
      </c>
      <c r="L3" s="43">
        <v>45</v>
      </c>
      <c r="M3" s="43">
        <v>64</v>
      </c>
      <c r="N3" s="43">
        <v>36</v>
      </c>
      <c r="O3" s="43">
        <v>49</v>
      </c>
      <c r="P3" s="43">
        <v>28</v>
      </c>
      <c r="Q3" s="43">
        <v>39</v>
      </c>
      <c r="R3" s="43">
        <v>55</v>
      </c>
      <c r="S3" s="43">
        <v>17</v>
      </c>
      <c r="T3" s="43">
        <v>93</v>
      </c>
      <c r="U3" s="43">
        <v>25</v>
      </c>
      <c r="V3" s="43">
        <v>56</v>
      </c>
      <c r="W3" s="43">
        <v>61</v>
      </c>
      <c r="X3" s="43">
        <v>19</v>
      </c>
      <c r="Y3" s="43">
        <v>53</v>
      </c>
      <c r="Z3" s="43">
        <v>47</v>
      </c>
      <c r="AA3" s="43">
        <v>15</v>
      </c>
      <c r="AB3" s="43">
        <v>17</v>
      </c>
      <c r="AC3" s="43">
        <v>83</v>
      </c>
      <c r="AD3" s="43">
        <v>19</v>
      </c>
      <c r="AE3" s="43">
        <v>40</v>
      </c>
      <c r="AF3" s="43">
        <v>52</v>
      </c>
      <c r="AG3" s="43">
        <v>78</v>
      </c>
      <c r="AH3" s="43">
        <v>39</v>
      </c>
      <c r="AI3" s="43">
        <v>30</v>
      </c>
      <c r="AJ3" s="43">
        <v>27</v>
      </c>
      <c r="AK3" s="43">
        <v>56</v>
      </c>
      <c r="AL3" s="43">
        <v>41</v>
      </c>
      <c r="AM3" s="43">
        <v>37</v>
      </c>
      <c r="AN3" s="43">
        <v>58</v>
      </c>
      <c r="AO3" s="43">
        <v>69</v>
      </c>
      <c r="AP3" s="43">
        <v>73</v>
      </c>
      <c r="AQ3" s="43">
        <v>45</v>
      </c>
      <c r="AR3" s="43">
        <v>35</v>
      </c>
      <c r="AS3" s="43">
        <v>45</v>
      </c>
      <c r="AT3" s="43">
        <v>25.5</v>
      </c>
      <c r="AU3" s="43">
        <v>30.9</v>
      </c>
      <c r="AV3" s="43">
        <v>47.7</v>
      </c>
      <c r="AW3" s="43">
        <v>16.2</v>
      </c>
      <c r="AX3" s="43">
        <v>30.2</v>
      </c>
      <c r="AY3" s="43">
        <v>42</v>
      </c>
      <c r="AZ3" s="43">
        <v>34</v>
      </c>
      <c r="BA3" s="43">
        <v>25.7</v>
      </c>
      <c r="BB3" s="43">
        <v>21</v>
      </c>
      <c r="BC3" s="43">
        <v>31.8</v>
      </c>
      <c r="BD3" s="43">
        <v>54.4</v>
      </c>
      <c r="BE3" s="43">
        <v>37.3</v>
      </c>
      <c r="BF3" s="43">
        <v>61.5</v>
      </c>
      <c r="BG3" s="43">
        <v>51.5</v>
      </c>
      <c r="BH3" s="43">
        <v>38.9</v>
      </c>
      <c r="BI3" s="43">
        <v>36.5</v>
      </c>
      <c r="BJ3" s="43">
        <v>41</v>
      </c>
      <c r="BK3" s="43">
        <v>23</v>
      </c>
      <c r="BL3" s="43">
        <v>45.3</v>
      </c>
      <c r="BM3" s="43">
        <v>36</v>
      </c>
      <c r="BN3" s="43">
        <v>56.4</v>
      </c>
      <c r="BO3" s="43">
        <v>45.5</v>
      </c>
      <c r="BP3" s="43">
        <v>27.5</v>
      </c>
      <c r="BQ3" s="43">
        <v>70.6</v>
      </c>
      <c r="BR3" s="43"/>
      <c r="BS3" s="43"/>
      <c r="BT3" s="43"/>
      <c r="BU3" s="43"/>
      <c r="BV3" s="43"/>
      <c r="BW3" s="43"/>
      <c r="BY3" s="9">
        <f>MAX(B3:BW3)</f>
        <v>93</v>
      </c>
      <c r="BZ3" s="9">
        <f aca="true" t="shared" si="0" ref="BZ3:BZ32">AVERAGE(T3:AW3)</f>
        <v>44.44333333333334</v>
      </c>
      <c r="CA3" s="9">
        <f aca="true" t="shared" si="1" ref="CA3:CA32">AVERAGE(AD3:BG3)</f>
        <v>41.790000000000006</v>
      </c>
      <c r="CB3" s="9">
        <f>AVERAGE(AN3:BQ3)</f>
        <v>41.846666666666664</v>
      </c>
      <c r="CC3" s="37">
        <f>MIN(B3:BW3)</f>
        <v>15</v>
      </c>
    </row>
    <row r="4" spans="1:81" ht="11.25">
      <c r="A4" s="5">
        <v>2</v>
      </c>
      <c r="B4" s="43">
        <v>56</v>
      </c>
      <c r="C4" s="43">
        <v>30</v>
      </c>
      <c r="D4" s="43">
        <v>75</v>
      </c>
      <c r="E4" s="43">
        <v>47</v>
      </c>
      <c r="F4" s="43">
        <v>34</v>
      </c>
      <c r="G4" s="43">
        <v>40</v>
      </c>
      <c r="H4" s="43">
        <v>45</v>
      </c>
      <c r="I4" s="43">
        <v>26</v>
      </c>
      <c r="J4" s="44">
        <v>39</v>
      </c>
      <c r="K4" s="43">
        <v>42</v>
      </c>
      <c r="L4" s="43">
        <v>26</v>
      </c>
      <c r="M4" s="43">
        <v>42</v>
      </c>
      <c r="N4" s="43">
        <v>21</v>
      </c>
      <c r="O4" s="43">
        <v>21</v>
      </c>
      <c r="P4" s="43">
        <v>49</v>
      </c>
      <c r="Q4" s="43">
        <v>25</v>
      </c>
      <c r="R4" s="43">
        <v>16</v>
      </c>
      <c r="S4" s="43">
        <v>38</v>
      </c>
      <c r="T4" s="43">
        <v>67</v>
      </c>
      <c r="U4" s="43">
        <v>20</v>
      </c>
      <c r="V4" s="43">
        <v>44</v>
      </c>
      <c r="W4" s="43">
        <v>27</v>
      </c>
      <c r="X4" s="43">
        <v>42</v>
      </c>
      <c r="Y4" s="43">
        <v>44</v>
      </c>
      <c r="Z4" s="43">
        <v>59</v>
      </c>
      <c r="AA4" s="43">
        <v>50</v>
      </c>
      <c r="AB4" s="43">
        <v>50</v>
      </c>
      <c r="AC4" s="43">
        <v>37</v>
      </c>
      <c r="AD4" s="43">
        <v>33</v>
      </c>
      <c r="AE4" s="43">
        <v>65</v>
      </c>
      <c r="AF4" s="43">
        <v>64</v>
      </c>
      <c r="AG4" s="43">
        <v>49</v>
      </c>
      <c r="AH4" s="43">
        <v>35</v>
      </c>
      <c r="AI4" s="43">
        <v>40</v>
      </c>
      <c r="AJ4" s="43">
        <v>82</v>
      </c>
      <c r="AK4" s="43">
        <v>54</v>
      </c>
      <c r="AL4" s="43">
        <v>27</v>
      </c>
      <c r="AM4" s="43">
        <v>51</v>
      </c>
      <c r="AN4" s="43">
        <v>39</v>
      </c>
      <c r="AO4" s="43">
        <v>56</v>
      </c>
      <c r="AP4" s="43">
        <v>35</v>
      </c>
      <c r="AQ4" s="43">
        <v>43</v>
      </c>
      <c r="AR4" s="43">
        <v>19</v>
      </c>
      <c r="AS4" s="43">
        <v>43</v>
      </c>
      <c r="AT4" s="43">
        <v>47.5</v>
      </c>
      <c r="AU4" s="43">
        <v>77.1</v>
      </c>
      <c r="AV4" s="43">
        <v>47.7</v>
      </c>
      <c r="AW4" s="43">
        <v>17.2</v>
      </c>
      <c r="AX4" s="43">
        <v>35.3</v>
      </c>
      <c r="AY4" s="43">
        <v>34</v>
      </c>
      <c r="AZ4" s="43">
        <v>62.1</v>
      </c>
      <c r="BA4" s="43">
        <v>42.7</v>
      </c>
      <c r="BB4" s="43">
        <v>40.4</v>
      </c>
      <c r="BC4" s="43">
        <v>65.6</v>
      </c>
      <c r="BD4" s="43">
        <v>63.6</v>
      </c>
      <c r="BE4" s="43">
        <v>30.7</v>
      </c>
      <c r="BF4" s="43">
        <v>30.8</v>
      </c>
      <c r="BG4" s="43">
        <v>61.5</v>
      </c>
      <c r="BH4" s="43">
        <v>31.8</v>
      </c>
      <c r="BI4" s="43">
        <v>38.2</v>
      </c>
      <c r="BJ4" s="43">
        <v>60</v>
      </c>
      <c r="BK4" s="43">
        <v>43.3</v>
      </c>
      <c r="BL4" s="43">
        <v>46.9</v>
      </c>
      <c r="BM4" s="43">
        <v>53.2</v>
      </c>
      <c r="BN4" s="43">
        <v>42.8</v>
      </c>
      <c r="BO4" s="43">
        <v>50.9</v>
      </c>
      <c r="BP4" s="43">
        <v>20.6</v>
      </c>
      <c r="BQ4" s="43">
        <v>28.5</v>
      </c>
      <c r="BR4" s="43"/>
      <c r="BS4" s="43"/>
      <c r="BT4" s="43"/>
      <c r="BU4" s="43"/>
      <c r="BV4" s="43"/>
      <c r="BW4" s="43"/>
      <c r="BY4" s="9">
        <f aca="true" t="shared" si="2" ref="BY4:BY32">AVERAGE(J4:AM4)</f>
        <v>41.96666666666667</v>
      </c>
      <c r="BZ4" s="9">
        <f t="shared" si="0"/>
        <v>45.483333333333334</v>
      </c>
      <c r="CA4" s="9">
        <f t="shared" si="1"/>
        <v>46.373333333333335</v>
      </c>
      <c r="CB4" s="9">
        <f aca="true" t="shared" si="3" ref="CB4:CB32">AVERAGE(AN4:BQ4)</f>
        <v>43.580000000000005</v>
      </c>
      <c r="CC4" s="37">
        <f aca="true" t="shared" si="4" ref="CC4:CC32">MIN(B4:BW4)</f>
        <v>16</v>
      </c>
    </row>
    <row r="5" spans="1:81" ht="11.25">
      <c r="A5" s="5">
        <v>3</v>
      </c>
      <c r="B5" s="43">
        <v>78</v>
      </c>
      <c r="C5" s="43">
        <v>52</v>
      </c>
      <c r="D5" s="43">
        <v>56</v>
      </c>
      <c r="E5" s="43">
        <v>53</v>
      </c>
      <c r="F5" s="43">
        <v>23</v>
      </c>
      <c r="G5" s="43">
        <v>58</v>
      </c>
      <c r="H5" s="43">
        <v>51</v>
      </c>
      <c r="I5" s="43">
        <v>49</v>
      </c>
      <c r="J5" s="44">
        <v>36</v>
      </c>
      <c r="K5" s="43">
        <v>78</v>
      </c>
      <c r="L5" s="43">
        <v>32</v>
      </c>
      <c r="M5" s="43">
        <v>48</v>
      </c>
      <c r="N5" s="43">
        <v>20</v>
      </c>
      <c r="O5" s="43">
        <v>44</v>
      </c>
      <c r="P5" s="43">
        <v>60</v>
      </c>
      <c r="Q5" s="43">
        <v>24</v>
      </c>
      <c r="R5" s="43">
        <v>35</v>
      </c>
      <c r="S5" s="43">
        <v>64</v>
      </c>
      <c r="T5" s="43">
        <v>42</v>
      </c>
      <c r="U5" s="43">
        <v>46</v>
      </c>
      <c r="V5" s="43">
        <v>43</v>
      </c>
      <c r="W5" s="43">
        <v>26</v>
      </c>
      <c r="X5" s="43">
        <v>31</v>
      </c>
      <c r="Y5" s="43">
        <v>37</v>
      </c>
      <c r="Z5" s="43">
        <v>23</v>
      </c>
      <c r="AA5" s="43">
        <v>69</v>
      </c>
      <c r="AB5" s="43">
        <v>39</v>
      </c>
      <c r="AC5" s="43">
        <v>30</v>
      </c>
      <c r="AD5" s="43">
        <v>22</v>
      </c>
      <c r="AE5" s="43">
        <v>37</v>
      </c>
      <c r="AF5" s="43">
        <v>45</v>
      </c>
      <c r="AG5" s="43">
        <v>59</v>
      </c>
      <c r="AH5" s="43">
        <v>50</v>
      </c>
      <c r="AI5" s="43">
        <v>51</v>
      </c>
      <c r="AJ5" s="43">
        <v>57</v>
      </c>
      <c r="AK5" s="43">
        <v>54</v>
      </c>
      <c r="AL5" s="43">
        <v>58</v>
      </c>
      <c r="AM5" s="43">
        <v>51</v>
      </c>
      <c r="AN5" s="43">
        <v>41</v>
      </c>
      <c r="AO5" s="43">
        <v>47</v>
      </c>
      <c r="AP5" s="43">
        <v>51</v>
      </c>
      <c r="AQ5" s="43">
        <v>20</v>
      </c>
      <c r="AR5" s="43">
        <v>23</v>
      </c>
      <c r="AS5" s="43">
        <v>20</v>
      </c>
      <c r="AT5" s="43">
        <v>56.8</v>
      </c>
      <c r="AU5" s="43">
        <v>45.5</v>
      </c>
      <c r="AV5" s="43">
        <v>30.3</v>
      </c>
      <c r="AW5" s="43">
        <v>31.6</v>
      </c>
      <c r="AX5" s="43">
        <v>39.8</v>
      </c>
      <c r="AY5" s="43">
        <v>50.8</v>
      </c>
      <c r="AZ5" s="43">
        <v>38.9</v>
      </c>
      <c r="BA5" s="43">
        <v>23.1</v>
      </c>
      <c r="BB5" s="43">
        <v>41.5</v>
      </c>
      <c r="BC5" s="43">
        <v>28.2</v>
      </c>
      <c r="BD5" s="43">
        <v>57</v>
      </c>
      <c r="BE5" s="43">
        <v>54.4</v>
      </c>
      <c r="BF5" s="43">
        <v>34.9</v>
      </c>
      <c r="BG5" s="43">
        <v>34.1</v>
      </c>
      <c r="BH5" s="43">
        <v>31.5</v>
      </c>
      <c r="BI5" s="43">
        <v>41</v>
      </c>
      <c r="BJ5" s="43">
        <v>62.6</v>
      </c>
      <c r="BK5" s="43">
        <v>74.3</v>
      </c>
      <c r="BL5" s="43">
        <v>59.8</v>
      </c>
      <c r="BM5" s="43">
        <v>60.6</v>
      </c>
      <c r="BN5" s="43">
        <v>39.5</v>
      </c>
      <c r="BO5" s="43">
        <v>57.2</v>
      </c>
      <c r="BP5" s="43">
        <v>19.1</v>
      </c>
      <c r="BQ5" s="43">
        <v>25.3</v>
      </c>
      <c r="BR5" s="43"/>
      <c r="BS5" s="43"/>
      <c r="BT5" s="43"/>
      <c r="BU5" s="43"/>
      <c r="BV5" s="43"/>
      <c r="BW5" s="43"/>
      <c r="BY5" s="9">
        <f t="shared" si="2"/>
        <v>43.7</v>
      </c>
      <c r="BZ5" s="9">
        <f t="shared" si="0"/>
        <v>41.20666666666666</v>
      </c>
      <c r="CA5" s="9">
        <f t="shared" si="1"/>
        <v>41.76333333333333</v>
      </c>
      <c r="CB5" s="9">
        <f t="shared" si="3"/>
        <v>41.32666666666667</v>
      </c>
      <c r="CC5" s="37">
        <f t="shared" si="4"/>
        <v>19.1</v>
      </c>
    </row>
    <row r="6" spans="1:81" ht="11.25">
      <c r="A6" s="5">
        <v>4</v>
      </c>
      <c r="B6" s="43">
        <v>53</v>
      </c>
      <c r="C6" s="43">
        <v>43</v>
      </c>
      <c r="D6" s="43">
        <v>29</v>
      </c>
      <c r="E6" s="43">
        <v>44</v>
      </c>
      <c r="F6" s="43">
        <v>23</v>
      </c>
      <c r="G6" s="43">
        <v>52</v>
      </c>
      <c r="H6" s="43">
        <v>51</v>
      </c>
      <c r="I6" s="43">
        <v>78</v>
      </c>
      <c r="J6" s="44">
        <v>30</v>
      </c>
      <c r="K6" s="43">
        <v>58</v>
      </c>
      <c r="L6" s="43">
        <v>34</v>
      </c>
      <c r="M6" s="43">
        <v>38</v>
      </c>
      <c r="N6" s="43">
        <v>39</v>
      </c>
      <c r="O6" s="43">
        <v>68</v>
      </c>
      <c r="P6" s="43">
        <v>39</v>
      </c>
      <c r="Q6" s="43">
        <v>29</v>
      </c>
      <c r="R6" s="43">
        <v>55</v>
      </c>
      <c r="S6" s="43">
        <v>58</v>
      </c>
      <c r="T6" s="43">
        <v>51</v>
      </c>
      <c r="U6" s="43">
        <v>67</v>
      </c>
      <c r="V6" s="43">
        <v>65</v>
      </c>
      <c r="W6" s="43">
        <v>29</v>
      </c>
      <c r="X6" s="43">
        <v>30</v>
      </c>
      <c r="Y6" s="43">
        <v>39</v>
      </c>
      <c r="Z6" s="43">
        <v>32</v>
      </c>
      <c r="AA6" s="43">
        <v>67</v>
      </c>
      <c r="AB6" s="43">
        <v>35</v>
      </c>
      <c r="AC6" s="43">
        <v>43</v>
      </c>
      <c r="AD6" s="43">
        <v>40</v>
      </c>
      <c r="AE6" s="43">
        <v>20</v>
      </c>
      <c r="AF6" s="43">
        <v>46</v>
      </c>
      <c r="AG6" s="43">
        <v>45</v>
      </c>
      <c r="AH6" s="43">
        <v>76</v>
      </c>
      <c r="AI6" s="43">
        <v>75</v>
      </c>
      <c r="AJ6" s="43">
        <v>22</v>
      </c>
      <c r="AK6" s="43">
        <v>37</v>
      </c>
      <c r="AL6" s="43">
        <v>21</v>
      </c>
      <c r="AM6" s="43">
        <v>58</v>
      </c>
      <c r="AN6" s="43">
        <v>50</v>
      </c>
      <c r="AO6" s="43">
        <v>46</v>
      </c>
      <c r="AP6" s="43">
        <v>63</v>
      </c>
      <c r="AQ6" s="43">
        <v>20</v>
      </c>
      <c r="AR6" s="43">
        <v>23</v>
      </c>
      <c r="AS6" s="43">
        <v>20</v>
      </c>
      <c r="AT6" s="43">
        <v>72.7</v>
      </c>
      <c r="AU6" s="43">
        <v>35.3</v>
      </c>
      <c r="AV6" s="43">
        <v>49.9</v>
      </c>
      <c r="AW6" s="43">
        <v>36.6</v>
      </c>
      <c r="AX6" s="43">
        <v>26.4</v>
      </c>
      <c r="AY6" s="43">
        <v>31.3</v>
      </c>
      <c r="AZ6" s="43">
        <v>40</v>
      </c>
      <c r="BA6" s="43">
        <v>63.5</v>
      </c>
      <c r="BB6" s="43">
        <v>55.3</v>
      </c>
      <c r="BC6" s="43">
        <v>28.4</v>
      </c>
      <c r="BD6" s="43">
        <v>39.4</v>
      </c>
      <c r="BE6" s="43">
        <v>32.5</v>
      </c>
      <c r="BF6" s="43">
        <v>60.2</v>
      </c>
      <c r="BG6" s="43">
        <v>47.6</v>
      </c>
      <c r="BH6" s="43">
        <v>22.1</v>
      </c>
      <c r="BI6" s="43">
        <v>18.9</v>
      </c>
      <c r="BJ6" s="43">
        <v>46.1</v>
      </c>
      <c r="BK6" s="43">
        <v>47.3</v>
      </c>
      <c r="BL6" s="43">
        <v>43.6</v>
      </c>
      <c r="BM6" s="43">
        <v>71.5</v>
      </c>
      <c r="BN6" s="43">
        <v>41.6</v>
      </c>
      <c r="BO6" s="43">
        <v>51.8</v>
      </c>
      <c r="BP6" s="43">
        <v>19.1</v>
      </c>
      <c r="BQ6" s="43">
        <v>46.1</v>
      </c>
      <c r="BR6" s="43"/>
      <c r="BS6" s="43"/>
      <c r="BT6" s="43"/>
      <c r="BU6" s="43"/>
      <c r="BV6" s="43"/>
      <c r="BW6" s="43"/>
      <c r="BY6" s="9">
        <f t="shared" si="2"/>
        <v>44.86666666666667</v>
      </c>
      <c r="BZ6" s="9">
        <f t="shared" si="0"/>
        <v>43.81666666666667</v>
      </c>
      <c r="CA6" s="9">
        <f t="shared" si="1"/>
        <v>42.70333333333334</v>
      </c>
      <c r="CB6" s="9">
        <f t="shared" si="3"/>
        <v>41.639999999999986</v>
      </c>
      <c r="CC6" s="37">
        <f t="shared" si="4"/>
        <v>18.9</v>
      </c>
    </row>
    <row r="7" spans="1:81" ht="11.25">
      <c r="A7" s="5">
        <v>5</v>
      </c>
      <c r="B7" s="43">
        <v>37</v>
      </c>
      <c r="C7" s="43">
        <v>51</v>
      </c>
      <c r="D7" s="43">
        <v>20</v>
      </c>
      <c r="E7" s="43">
        <v>49</v>
      </c>
      <c r="F7" s="43">
        <v>34</v>
      </c>
      <c r="G7" s="43">
        <v>30</v>
      </c>
      <c r="H7" s="43">
        <v>65</v>
      </c>
      <c r="I7" s="43">
        <v>60</v>
      </c>
      <c r="J7" s="44">
        <v>58</v>
      </c>
      <c r="K7" s="43">
        <v>34</v>
      </c>
      <c r="L7" s="43">
        <v>39</v>
      </c>
      <c r="M7" s="43">
        <v>44</v>
      </c>
      <c r="N7" s="43">
        <v>31</v>
      </c>
      <c r="O7" s="43">
        <v>48</v>
      </c>
      <c r="P7" s="43">
        <v>20</v>
      </c>
      <c r="Q7" s="43">
        <v>60</v>
      </c>
      <c r="R7" s="43">
        <v>24</v>
      </c>
      <c r="S7" s="43">
        <v>52</v>
      </c>
      <c r="T7" s="43">
        <v>42</v>
      </c>
      <c r="U7" s="43">
        <v>73</v>
      </c>
      <c r="V7" s="43">
        <v>41</v>
      </c>
      <c r="W7" s="43">
        <v>23</v>
      </c>
      <c r="X7" s="43">
        <v>40</v>
      </c>
      <c r="Y7" s="43">
        <v>31</v>
      </c>
      <c r="Z7" s="43">
        <v>39</v>
      </c>
      <c r="AA7" s="43">
        <v>50</v>
      </c>
      <c r="AB7" s="43">
        <v>46</v>
      </c>
      <c r="AC7" s="43">
        <v>38</v>
      </c>
      <c r="AD7" s="43">
        <v>46</v>
      </c>
      <c r="AE7" s="43">
        <v>29</v>
      </c>
      <c r="AF7" s="43">
        <v>49</v>
      </c>
      <c r="AG7" s="43">
        <v>76</v>
      </c>
      <c r="AH7" s="43">
        <v>41</v>
      </c>
      <c r="AI7" s="43">
        <v>20</v>
      </c>
      <c r="AJ7" s="43">
        <v>52</v>
      </c>
      <c r="AK7" s="43">
        <v>49</v>
      </c>
      <c r="AL7" s="43">
        <v>41</v>
      </c>
      <c r="AM7" s="43">
        <v>26</v>
      </c>
      <c r="AN7" s="43">
        <v>49</v>
      </c>
      <c r="AO7" s="43">
        <v>72</v>
      </c>
      <c r="AP7" s="43">
        <v>32</v>
      </c>
      <c r="AQ7" s="43">
        <v>24</v>
      </c>
      <c r="AR7" s="43">
        <v>31</v>
      </c>
      <c r="AS7" s="43">
        <v>24</v>
      </c>
      <c r="AT7" s="43">
        <v>79.5</v>
      </c>
      <c r="AU7" s="43">
        <v>47.1</v>
      </c>
      <c r="AV7" s="43">
        <v>30.8</v>
      </c>
      <c r="AW7" s="43">
        <v>72.2</v>
      </c>
      <c r="AX7" s="43">
        <v>26.5</v>
      </c>
      <c r="AY7" s="43">
        <v>27.5</v>
      </c>
      <c r="AZ7" s="43">
        <v>78.6</v>
      </c>
      <c r="BA7" s="43">
        <v>42.5</v>
      </c>
      <c r="BB7" s="43">
        <v>40.2</v>
      </c>
      <c r="BC7" s="43">
        <v>76.1</v>
      </c>
      <c r="BD7" s="43">
        <v>25.8</v>
      </c>
      <c r="BE7" s="43">
        <v>19.2</v>
      </c>
      <c r="BF7" s="43">
        <v>31</v>
      </c>
      <c r="BG7" s="43">
        <v>89</v>
      </c>
      <c r="BH7" s="43">
        <v>36.1</v>
      </c>
      <c r="BI7" s="43">
        <v>27.2</v>
      </c>
      <c r="BJ7" s="43">
        <v>52.5</v>
      </c>
      <c r="BK7" s="43">
        <v>18</v>
      </c>
      <c r="BL7" s="43">
        <v>65.5</v>
      </c>
      <c r="BM7" s="43">
        <v>33.7</v>
      </c>
      <c r="BN7" s="43">
        <v>36.4</v>
      </c>
      <c r="BO7" s="43">
        <v>37.4</v>
      </c>
      <c r="BP7" s="43">
        <v>18.5</v>
      </c>
      <c r="BQ7" s="43">
        <v>53.4</v>
      </c>
      <c r="BR7" s="43"/>
      <c r="BS7" s="43"/>
      <c r="BT7" s="43"/>
      <c r="BU7" s="43"/>
      <c r="BV7" s="43"/>
      <c r="BW7" s="43"/>
      <c r="BY7" s="9">
        <f t="shared" si="2"/>
        <v>42.06666666666667</v>
      </c>
      <c r="BZ7" s="9">
        <f t="shared" si="0"/>
        <v>43.78666666666666</v>
      </c>
      <c r="CA7" s="9">
        <f t="shared" si="1"/>
        <v>44.9</v>
      </c>
      <c r="CB7" s="9">
        <f t="shared" si="3"/>
        <v>43.22333333333335</v>
      </c>
      <c r="CC7" s="37">
        <f t="shared" si="4"/>
        <v>18</v>
      </c>
    </row>
    <row r="8" spans="1:81" ht="11.25">
      <c r="A8" s="5">
        <v>6</v>
      </c>
      <c r="B8" s="43">
        <v>57</v>
      </c>
      <c r="C8" s="43">
        <v>66</v>
      </c>
      <c r="D8" s="43">
        <v>34</v>
      </c>
      <c r="E8" s="43">
        <v>49</v>
      </c>
      <c r="F8" s="43">
        <v>36</v>
      </c>
      <c r="G8" s="43">
        <v>53</v>
      </c>
      <c r="H8" s="43">
        <v>38</v>
      </c>
      <c r="I8" s="43">
        <v>42</v>
      </c>
      <c r="J8" s="44">
        <v>34</v>
      </c>
      <c r="K8" s="43">
        <v>54</v>
      </c>
      <c r="L8" s="43">
        <v>41</v>
      </c>
      <c r="M8" s="43">
        <v>52</v>
      </c>
      <c r="N8" s="43">
        <v>26</v>
      </c>
      <c r="O8" s="43">
        <v>53</v>
      </c>
      <c r="P8" s="43">
        <v>30</v>
      </c>
      <c r="Q8" s="43">
        <v>19</v>
      </c>
      <c r="R8" s="43">
        <v>40</v>
      </c>
      <c r="S8" s="43">
        <v>45</v>
      </c>
      <c r="T8" s="43">
        <v>40</v>
      </c>
      <c r="U8" s="43">
        <v>44</v>
      </c>
      <c r="V8" s="43">
        <v>32</v>
      </c>
      <c r="W8" s="43">
        <v>24</v>
      </c>
      <c r="X8" s="43">
        <v>34</v>
      </c>
      <c r="Y8" s="43">
        <v>53</v>
      </c>
      <c r="Z8" s="43">
        <v>54</v>
      </c>
      <c r="AA8" s="43">
        <v>61</v>
      </c>
      <c r="AB8" s="43">
        <v>57</v>
      </c>
      <c r="AC8" s="43">
        <v>64</v>
      </c>
      <c r="AD8" s="43">
        <v>59</v>
      </c>
      <c r="AE8" s="43">
        <v>26</v>
      </c>
      <c r="AF8" s="43">
        <v>57</v>
      </c>
      <c r="AG8" s="43">
        <v>24</v>
      </c>
      <c r="AH8" s="43">
        <v>25</v>
      </c>
      <c r="AI8" s="43">
        <v>27</v>
      </c>
      <c r="AJ8" s="43">
        <v>49</v>
      </c>
      <c r="AK8" s="43">
        <v>31</v>
      </c>
      <c r="AL8" s="43">
        <v>37</v>
      </c>
      <c r="AM8" s="43">
        <v>21</v>
      </c>
      <c r="AN8" s="43">
        <v>51</v>
      </c>
      <c r="AO8" s="43">
        <v>66</v>
      </c>
      <c r="AP8" s="43">
        <v>33</v>
      </c>
      <c r="AQ8" s="43">
        <v>18</v>
      </c>
      <c r="AR8" s="43">
        <v>56</v>
      </c>
      <c r="AS8" s="43">
        <v>18</v>
      </c>
      <c r="AT8" s="43">
        <v>89.3</v>
      </c>
      <c r="AU8" s="43">
        <v>64.4</v>
      </c>
      <c r="AV8" s="43">
        <v>60.6</v>
      </c>
      <c r="AW8" s="43">
        <v>21.6</v>
      </c>
      <c r="AX8" s="43">
        <v>37.7</v>
      </c>
      <c r="AY8" s="43">
        <v>35.5</v>
      </c>
      <c r="AZ8" s="43">
        <v>27.2</v>
      </c>
      <c r="BA8" s="43">
        <v>43.8</v>
      </c>
      <c r="BB8" s="43">
        <v>21.4</v>
      </c>
      <c r="BC8" s="43">
        <v>23.8</v>
      </c>
      <c r="BD8" s="43">
        <v>45.1</v>
      </c>
      <c r="BE8" s="43">
        <v>43.6</v>
      </c>
      <c r="BF8" s="43">
        <v>35.3</v>
      </c>
      <c r="BG8" s="43">
        <v>47.6</v>
      </c>
      <c r="BH8" s="43">
        <v>27.3</v>
      </c>
      <c r="BI8" s="43">
        <v>25</v>
      </c>
      <c r="BJ8" s="43">
        <v>63.8</v>
      </c>
      <c r="BK8" s="43">
        <v>30.2</v>
      </c>
      <c r="BL8" s="43">
        <v>58</v>
      </c>
      <c r="BM8" s="43">
        <v>31.9</v>
      </c>
      <c r="BN8" s="43">
        <v>29.9</v>
      </c>
      <c r="BO8" s="43">
        <v>52.1</v>
      </c>
      <c r="BP8" s="43">
        <v>10.2</v>
      </c>
      <c r="BQ8" s="43">
        <v>24.1</v>
      </c>
      <c r="BR8" s="43"/>
      <c r="BS8" s="43"/>
      <c r="BT8" s="43"/>
      <c r="BU8" s="43"/>
      <c r="BV8" s="43"/>
      <c r="BW8" s="43"/>
      <c r="BY8" s="9">
        <f t="shared" si="2"/>
        <v>40.43333333333333</v>
      </c>
      <c r="BZ8" s="9">
        <f t="shared" si="0"/>
        <v>43.23</v>
      </c>
      <c r="CA8" s="9">
        <f t="shared" si="1"/>
        <v>39.82999999999999</v>
      </c>
      <c r="CB8" s="9">
        <f t="shared" si="3"/>
        <v>39.71333333333334</v>
      </c>
      <c r="CC8" s="37">
        <f t="shared" si="4"/>
        <v>10.2</v>
      </c>
    </row>
    <row r="9" spans="1:81" ht="11.25">
      <c r="A9" s="5">
        <v>7</v>
      </c>
      <c r="B9" s="43">
        <v>46</v>
      </c>
      <c r="C9" s="43">
        <v>61</v>
      </c>
      <c r="D9" s="43">
        <v>38</v>
      </c>
      <c r="E9" s="43">
        <v>49</v>
      </c>
      <c r="F9" s="43">
        <v>41</v>
      </c>
      <c r="G9" s="43">
        <v>48</v>
      </c>
      <c r="H9" s="43">
        <v>46</v>
      </c>
      <c r="I9" s="43">
        <v>25</v>
      </c>
      <c r="J9" s="44">
        <v>34</v>
      </c>
      <c r="K9" s="43">
        <v>45</v>
      </c>
      <c r="L9" s="43">
        <v>74</v>
      </c>
      <c r="M9" s="43">
        <v>63</v>
      </c>
      <c r="N9" s="43">
        <v>22</v>
      </c>
      <c r="O9" s="43">
        <v>52</v>
      </c>
      <c r="P9" s="43">
        <v>14</v>
      </c>
      <c r="Q9" s="43">
        <v>34</v>
      </c>
      <c r="R9" s="43">
        <v>41</v>
      </c>
      <c r="S9" s="43">
        <v>38</v>
      </c>
      <c r="T9" s="43">
        <v>26</v>
      </c>
      <c r="U9" s="43">
        <v>74</v>
      </c>
      <c r="V9" s="43">
        <v>59</v>
      </c>
      <c r="W9" s="43">
        <v>49</v>
      </c>
      <c r="X9" s="43">
        <v>30</v>
      </c>
      <c r="Y9" s="43">
        <v>25</v>
      </c>
      <c r="Z9" s="43">
        <v>71</v>
      </c>
      <c r="AA9" s="43">
        <v>24</v>
      </c>
      <c r="AB9" s="43">
        <v>63</v>
      </c>
      <c r="AC9" s="43">
        <v>39</v>
      </c>
      <c r="AD9" s="43">
        <v>20</v>
      </c>
      <c r="AE9" s="43">
        <v>60</v>
      </c>
      <c r="AF9" s="43">
        <v>49</v>
      </c>
      <c r="AG9" s="43">
        <v>28</v>
      </c>
      <c r="AH9" s="43">
        <v>58</v>
      </c>
      <c r="AI9" s="43">
        <v>25</v>
      </c>
      <c r="AJ9" s="43">
        <v>75</v>
      </c>
      <c r="AK9" s="43">
        <v>41</v>
      </c>
      <c r="AL9" s="43">
        <v>53</v>
      </c>
      <c r="AM9" s="43">
        <v>31</v>
      </c>
      <c r="AN9" s="43">
        <v>85</v>
      </c>
      <c r="AO9" s="43">
        <v>70</v>
      </c>
      <c r="AP9" s="43">
        <v>44</v>
      </c>
      <c r="AQ9" s="43">
        <v>43</v>
      </c>
      <c r="AR9" s="43">
        <v>36</v>
      </c>
      <c r="AS9" s="43">
        <v>43</v>
      </c>
      <c r="AT9" s="43">
        <v>88.9</v>
      </c>
      <c r="AU9" s="43">
        <v>84.9</v>
      </c>
      <c r="AV9" s="43">
        <v>40.8</v>
      </c>
      <c r="AW9" s="43">
        <v>54.8</v>
      </c>
      <c r="AX9" s="43">
        <v>52.7</v>
      </c>
      <c r="AY9" s="43">
        <v>42</v>
      </c>
      <c r="AZ9" s="43">
        <v>28.6</v>
      </c>
      <c r="BA9" s="43">
        <v>38.3</v>
      </c>
      <c r="BB9" s="43">
        <v>32.4</v>
      </c>
      <c r="BC9" s="43">
        <v>49</v>
      </c>
      <c r="BD9" s="43">
        <v>60.5</v>
      </c>
      <c r="BE9" s="43">
        <v>56.5</v>
      </c>
      <c r="BF9" s="43">
        <v>36.4</v>
      </c>
      <c r="BG9" s="43">
        <v>51.7</v>
      </c>
      <c r="BH9" s="43">
        <v>33.1</v>
      </c>
      <c r="BI9" s="43">
        <v>21.5</v>
      </c>
      <c r="BJ9" s="43">
        <v>33.9</v>
      </c>
      <c r="BK9" s="43">
        <v>22.8</v>
      </c>
      <c r="BL9" s="43">
        <v>71.4</v>
      </c>
      <c r="BM9" s="43">
        <v>68.4</v>
      </c>
      <c r="BN9" s="43">
        <v>59.3</v>
      </c>
      <c r="BO9" s="43">
        <v>64.6</v>
      </c>
      <c r="BP9" s="43">
        <v>40.8</v>
      </c>
      <c r="BQ9" s="43">
        <v>34.7</v>
      </c>
      <c r="BR9" s="43"/>
      <c r="BS9" s="43"/>
      <c r="BT9" s="43"/>
      <c r="BU9" s="43"/>
      <c r="BV9" s="43"/>
      <c r="BW9" s="43"/>
      <c r="BY9" s="9">
        <f t="shared" si="2"/>
        <v>43.9</v>
      </c>
      <c r="BZ9" s="9">
        <f t="shared" si="0"/>
        <v>49.68</v>
      </c>
      <c r="CA9" s="9">
        <f t="shared" si="1"/>
        <v>49.28333333333333</v>
      </c>
      <c r="CB9" s="9">
        <f t="shared" si="3"/>
        <v>49.633333333333326</v>
      </c>
      <c r="CC9" s="37">
        <f t="shared" si="4"/>
        <v>14</v>
      </c>
    </row>
    <row r="10" spans="1:81" ht="11.25">
      <c r="A10" s="5">
        <v>8</v>
      </c>
      <c r="B10" s="43">
        <v>52</v>
      </c>
      <c r="C10" s="43">
        <v>68</v>
      </c>
      <c r="D10" s="43">
        <v>23</v>
      </c>
      <c r="E10" s="43">
        <v>72</v>
      </c>
      <c r="F10" s="43">
        <v>28</v>
      </c>
      <c r="G10" s="43">
        <v>40</v>
      </c>
      <c r="H10" s="43">
        <v>88</v>
      </c>
      <c r="I10" s="43">
        <v>32</v>
      </c>
      <c r="J10" s="44">
        <v>65</v>
      </c>
      <c r="K10" s="43">
        <v>60</v>
      </c>
      <c r="L10" s="43">
        <v>64</v>
      </c>
      <c r="M10" s="43">
        <v>81</v>
      </c>
      <c r="N10" s="43">
        <v>28</v>
      </c>
      <c r="O10" s="43">
        <v>50</v>
      </c>
      <c r="P10" s="43">
        <v>37</v>
      </c>
      <c r="Q10" s="43">
        <v>61</v>
      </c>
      <c r="R10" s="43">
        <v>40</v>
      </c>
      <c r="S10" s="43">
        <v>28</v>
      </c>
      <c r="T10" s="43">
        <v>59</v>
      </c>
      <c r="U10" s="43">
        <v>59</v>
      </c>
      <c r="V10" s="43">
        <v>44</v>
      </c>
      <c r="W10" s="43">
        <v>86</v>
      </c>
      <c r="X10" s="43">
        <v>69</v>
      </c>
      <c r="Y10" s="43">
        <v>22</v>
      </c>
      <c r="Z10" s="43">
        <v>73</v>
      </c>
      <c r="AA10" s="43">
        <v>15</v>
      </c>
      <c r="AB10" s="43">
        <v>59</v>
      </c>
      <c r="AC10" s="43">
        <v>53</v>
      </c>
      <c r="AD10" s="43">
        <v>16</v>
      </c>
      <c r="AE10" s="43">
        <v>90</v>
      </c>
      <c r="AF10" s="43">
        <v>45</v>
      </c>
      <c r="AG10" s="43">
        <v>36</v>
      </c>
      <c r="AH10" s="43">
        <v>84</v>
      </c>
      <c r="AI10" s="43">
        <v>20</v>
      </c>
      <c r="AJ10" s="43">
        <v>23</v>
      </c>
      <c r="AK10" s="43">
        <v>59</v>
      </c>
      <c r="AL10" s="43">
        <v>72</v>
      </c>
      <c r="AM10" s="43">
        <v>42</v>
      </c>
      <c r="AN10" s="43">
        <v>80</v>
      </c>
      <c r="AO10" s="43">
        <v>55</v>
      </c>
      <c r="AP10" s="43">
        <v>24</v>
      </c>
      <c r="AQ10" s="43">
        <v>58</v>
      </c>
      <c r="AR10" s="43">
        <v>30</v>
      </c>
      <c r="AS10" s="43">
        <v>58</v>
      </c>
      <c r="AT10" s="43">
        <v>40.8</v>
      </c>
      <c r="AU10" s="43">
        <v>35.5</v>
      </c>
      <c r="AV10" s="43">
        <v>26.6</v>
      </c>
      <c r="AW10" s="43">
        <v>19.8</v>
      </c>
      <c r="AX10" s="43">
        <v>58.5</v>
      </c>
      <c r="AY10" s="43">
        <v>76.2</v>
      </c>
      <c r="AZ10" s="43">
        <v>58.1</v>
      </c>
      <c r="BA10" s="43">
        <v>24.8</v>
      </c>
      <c r="BB10" s="43">
        <v>19.5</v>
      </c>
      <c r="BC10" s="43">
        <v>35.2</v>
      </c>
      <c r="BD10" s="43">
        <v>56.7</v>
      </c>
      <c r="BE10" s="43">
        <v>84.7</v>
      </c>
      <c r="BF10" s="43">
        <v>44.1</v>
      </c>
      <c r="BG10" s="43">
        <v>43.1</v>
      </c>
      <c r="BH10" s="43">
        <v>32.1</v>
      </c>
      <c r="BI10" s="43">
        <v>32</v>
      </c>
      <c r="BJ10" s="43">
        <v>19.8</v>
      </c>
      <c r="BK10" s="43">
        <v>35.8</v>
      </c>
      <c r="BL10" s="43">
        <v>52.4</v>
      </c>
      <c r="BM10" s="43">
        <v>52.2</v>
      </c>
      <c r="BN10" s="43">
        <v>60.4</v>
      </c>
      <c r="BO10" s="43">
        <v>30.1</v>
      </c>
      <c r="BP10" s="43">
        <v>15.5</v>
      </c>
      <c r="BQ10" s="43">
        <v>42.1</v>
      </c>
      <c r="BR10" s="43"/>
      <c r="BS10" s="43"/>
      <c r="BT10" s="43"/>
      <c r="BU10" s="43"/>
      <c r="BV10" s="43"/>
      <c r="BW10" s="43"/>
      <c r="BY10" s="9">
        <f t="shared" si="2"/>
        <v>51.333333333333336</v>
      </c>
      <c r="BZ10" s="9">
        <f t="shared" si="0"/>
        <v>48.45666666666666</v>
      </c>
      <c r="CA10" s="9">
        <f t="shared" si="1"/>
        <v>47.18666666666665</v>
      </c>
      <c r="CB10" s="9">
        <f t="shared" si="3"/>
        <v>43.366666666666674</v>
      </c>
      <c r="CC10" s="37">
        <f t="shared" si="4"/>
        <v>15</v>
      </c>
    </row>
    <row r="11" spans="1:81" ht="11.25">
      <c r="A11" s="5">
        <v>9</v>
      </c>
      <c r="B11" s="43">
        <v>55</v>
      </c>
      <c r="C11" s="43">
        <v>37</v>
      </c>
      <c r="D11" s="43">
        <v>65</v>
      </c>
      <c r="E11" s="43">
        <v>49</v>
      </c>
      <c r="F11" s="43">
        <v>42</v>
      </c>
      <c r="G11" s="43">
        <v>46</v>
      </c>
      <c r="H11" s="43">
        <v>81</v>
      </c>
      <c r="I11" s="43">
        <v>28</v>
      </c>
      <c r="J11" s="44">
        <v>40</v>
      </c>
      <c r="K11" s="43">
        <v>41</v>
      </c>
      <c r="L11" s="43">
        <v>76</v>
      </c>
      <c r="M11" s="43">
        <v>80</v>
      </c>
      <c r="N11" s="43">
        <v>54</v>
      </c>
      <c r="O11" s="43">
        <v>59</v>
      </c>
      <c r="P11" s="43">
        <v>67</v>
      </c>
      <c r="Q11" s="43">
        <v>64</v>
      </c>
      <c r="R11" s="43">
        <v>59</v>
      </c>
      <c r="S11" s="43">
        <v>51</v>
      </c>
      <c r="T11" s="43">
        <v>66</v>
      </c>
      <c r="U11" s="43">
        <v>55</v>
      </c>
      <c r="V11" s="43">
        <v>46</v>
      </c>
      <c r="W11" s="43">
        <v>88</v>
      </c>
      <c r="X11" s="43">
        <v>48</v>
      </c>
      <c r="Y11" s="43">
        <v>42</v>
      </c>
      <c r="Z11" s="43">
        <v>75</v>
      </c>
      <c r="AA11" s="43">
        <v>10</v>
      </c>
      <c r="AB11" s="43">
        <v>38</v>
      </c>
      <c r="AC11" s="43">
        <v>52</v>
      </c>
      <c r="AD11" s="43">
        <v>46</v>
      </c>
      <c r="AE11" s="43">
        <v>65</v>
      </c>
      <c r="AF11" s="43">
        <v>40</v>
      </c>
      <c r="AG11" s="43">
        <v>45</v>
      </c>
      <c r="AH11" s="43">
        <v>86</v>
      </c>
      <c r="AI11" s="43">
        <v>19</v>
      </c>
      <c r="AJ11" s="43">
        <v>57</v>
      </c>
      <c r="AK11" s="43">
        <v>36</v>
      </c>
      <c r="AL11" s="43">
        <v>46</v>
      </c>
      <c r="AM11" s="43">
        <v>33</v>
      </c>
      <c r="AN11" s="43">
        <v>62</v>
      </c>
      <c r="AO11" s="43">
        <v>42</v>
      </c>
      <c r="AP11" s="43">
        <v>28</v>
      </c>
      <c r="AQ11" s="43">
        <v>42</v>
      </c>
      <c r="AR11" s="43">
        <v>60</v>
      </c>
      <c r="AS11" s="43">
        <v>42</v>
      </c>
      <c r="AT11" s="43">
        <v>32.7</v>
      </c>
      <c r="AU11" s="43">
        <v>80.4</v>
      </c>
      <c r="AV11" s="43">
        <v>30.3</v>
      </c>
      <c r="AW11" s="43">
        <v>39</v>
      </c>
      <c r="AX11" s="43">
        <v>60.9</v>
      </c>
      <c r="AY11" s="43">
        <v>68.2</v>
      </c>
      <c r="AZ11" s="43">
        <v>26.2</v>
      </c>
      <c r="BA11" s="43">
        <v>38.7</v>
      </c>
      <c r="BB11" s="43">
        <v>34.7</v>
      </c>
      <c r="BC11" s="43">
        <v>29.7</v>
      </c>
      <c r="BD11" s="43">
        <v>67.4</v>
      </c>
      <c r="BE11" s="43">
        <v>62.6</v>
      </c>
      <c r="BF11" s="43">
        <v>23.6</v>
      </c>
      <c r="BG11" s="43">
        <v>44.2</v>
      </c>
      <c r="BH11" s="43">
        <v>69.2</v>
      </c>
      <c r="BI11" s="43">
        <v>19.3</v>
      </c>
      <c r="BJ11" s="43">
        <v>45.9</v>
      </c>
      <c r="BK11" s="43">
        <v>22.1</v>
      </c>
      <c r="BL11" s="43">
        <v>35.7</v>
      </c>
      <c r="BM11" s="43">
        <v>49.6</v>
      </c>
      <c r="BN11" s="43">
        <v>35.1</v>
      </c>
      <c r="BO11" s="43">
        <v>22.7</v>
      </c>
      <c r="BP11" s="43">
        <v>21.6</v>
      </c>
      <c r="BQ11" s="43">
        <v>38.2</v>
      </c>
      <c r="BR11" s="43"/>
      <c r="BS11" s="43"/>
      <c r="BT11" s="43"/>
      <c r="BU11" s="43"/>
      <c r="BV11" s="43"/>
      <c r="BW11" s="43"/>
      <c r="BY11" s="9">
        <f t="shared" si="2"/>
        <v>52.8</v>
      </c>
      <c r="BZ11" s="9">
        <f t="shared" si="0"/>
        <v>48.38</v>
      </c>
      <c r="CA11" s="9">
        <f t="shared" si="1"/>
        <v>46.25333333333334</v>
      </c>
      <c r="CB11" s="9">
        <f t="shared" si="3"/>
        <v>42.466666666666676</v>
      </c>
      <c r="CC11" s="37">
        <f t="shared" si="4"/>
        <v>10</v>
      </c>
    </row>
    <row r="12" spans="1:81" ht="11.25">
      <c r="A12" s="5">
        <v>10</v>
      </c>
      <c r="B12" s="43">
        <v>68</v>
      </c>
      <c r="C12" s="43">
        <v>36</v>
      </c>
      <c r="D12" s="43">
        <v>56</v>
      </c>
      <c r="E12" s="43">
        <v>47</v>
      </c>
      <c r="F12" s="43">
        <v>55</v>
      </c>
      <c r="G12" s="43">
        <v>15</v>
      </c>
      <c r="H12" s="43">
        <v>31</v>
      </c>
      <c r="I12" s="43">
        <v>34</v>
      </c>
      <c r="J12" s="44">
        <v>29</v>
      </c>
      <c r="K12" s="43">
        <v>67</v>
      </c>
      <c r="L12" s="43">
        <v>45</v>
      </c>
      <c r="M12" s="43">
        <v>77</v>
      </c>
      <c r="N12" s="43">
        <v>44</v>
      </c>
      <c r="O12" s="43">
        <v>32</v>
      </c>
      <c r="P12" s="43">
        <v>81</v>
      </c>
      <c r="Q12" s="43">
        <v>57</v>
      </c>
      <c r="R12" s="43">
        <v>29</v>
      </c>
      <c r="S12" s="43">
        <v>20</v>
      </c>
      <c r="T12" s="43">
        <v>47</v>
      </c>
      <c r="U12" s="43">
        <v>33</v>
      </c>
      <c r="V12" s="43">
        <v>55</v>
      </c>
      <c r="W12" s="43">
        <v>82</v>
      </c>
      <c r="X12" s="43">
        <v>59</v>
      </c>
      <c r="Y12" s="43">
        <v>28</v>
      </c>
      <c r="Z12" s="43">
        <v>74</v>
      </c>
      <c r="AA12" s="43">
        <v>22</v>
      </c>
      <c r="AB12" s="43">
        <v>12</v>
      </c>
      <c r="AC12" s="43">
        <v>39</v>
      </c>
      <c r="AD12" s="43">
        <v>65</v>
      </c>
      <c r="AE12" s="43">
        <v>31</v>
      </c>
      <c r="AF12" s="43">
        <v>69</v>
      </c>
      <c r="AG12" s="43">
        <v>54</v>
      </c>
      <c r="AH12" s="43">
        <v>91</v>
      </c>
      <c r="AI12" s="43">
        <v>71</v>
      </c>
      <c r="AJ12" s="43">
        <v>79</v>
      </c>
      <c r="AK12" s="43">
        <v>31</v>
      </c>
      <c r="AL12" s="43">
        <v>54</v>
      </c>
      <c r="AM12" s="43">
        <v>28</v>
      </c>
      <c r="AN12" s="43">
        <v>67</v>
      </c>
      <c r="AO12" s="43">
        <v>40</v>
      </c>
      <c r="AP12" s="43">
        <v>36</v>
      </c>
      <c r="AQ12" s="43">
        <v>38</v>
      </c>
      <c r="AR12" s="43">
        <v>28</v>
      </c>
      <c r="AS12" s="43">
        <v>38</v>
      </c>
      <c r="AT12" s="43">
        <v>20.7</v>
      </c>
      <c r="AU12" s="43">
        <v>48.9</v>
      </c>
      <c r="AV12" s="43">
        <v>48.2</v>
      </c>
      <c r="AW12" s="43">
        <v>60.8</v>
      </c>
      <c r="AX12" s="43">
        <v>63</v>
      </c>
      <c r="AY12" s="43">
        <v>51.3</v>
      </c>
      <c r="AZ12" s="43">
        <v>29</v>
      </c>
      <c r="BA12" s="43">
        <v>29.9</v>
      </c>
      <c r="BB12" s="43">
        <v>47.2</v>
      </c>
      <c r="BC12" s="43">
        <v>56</v>
      </c>
      <c r="BD12" s="43">
        <v>47.2</v>
      </c>
      <c r="BE12" s="43">
        <v>82.9</v>
      </c>
      <c r="BF12" s="43">
        <v>17.8</v>
      </c>
      <c r="BG12" s="43">
        <v>52</v>
      </c>
      <c r="BH12" s="43">
        <v>50.3</v>
      </c>
      <c r="BI12" s="43">
        <v>38.1</v>
      </c>
      <c r="BJ12" s="43">
        <v>34.5</v>
      </c>
      <c r="BK12" s="43">
        <v>14.3</v>
      </c>
      <c r="BL12" s="43">
        <v>56.1</v>
      </c>
      <c r="BM12" s="43">
        <v>30.5</v>
      </c>
      <c r="BN12" s="43">
        <v>29.8</v>
      </c>
      <c r="BO12" s="43">
        <v>27.7</v>
      </c>
      <c r="BP12" s="43">
        <v>42.8</v>
      </c>
      <c r="BQ12" s="43">
        <v>17.5</v>
      </c>
      <c r="BR12" s="43"/>
      <c r="BS12" s="43"/>
      <c r="BT12" s="43"/>
      <c r="BU12" s="43"/>
      <c r="BV12" s="43"/>
      <c r="BW12" s="43"/>
      <c r="BY12" s="9">
        <f t="shared" si="2"/>
        <v>50.166666666666664</v>
      </c>
      <c r="BZ12" s="9">
        <f t="shared" si="0"/>
        <v>48.32000000000001</v>
      </c>
      <c r="CA12" s="9">
        <f t="shared" si="1"/>
        <v>49.163333333333334</v>
      </c>
      <c r="CB12" s="9">
        <f t="shared" si="3"/>
        <v>41.449999999999996</v>
      </c>
      <c r="CC12" s="37">
        <f t="shared" si="4"/>
        <v>12</v>
      </c>
    </row>
    <row r="13" spans="1:81" ht="11.25">
      <c r="A13" s="6">
        <v>11</v>
      </c>
      <c r="B13" s="45">
        <v>93</v>
      </c>
      <c r="C13" s="45">
        <v>64</v>
      </c>
      <c r="D13" s="45">
        <v>53</v>
      </c>
      <c r="E13" s="45">
        <v>72</v>
      </c>
      <c r="F13" s="45">
        <v>64</v>
      </c>
      <c r="G13" s="45">
        <v>15</v>
      </c>
      <c r="H13" s="45">
        <v>32</v>
      </c>
      <c r="I13" s="45">
        <v>25</v>
      </c>
      <c r="J13" s="46">
        <v>45</v>
      </c>
      <c r="K13" s="45">
        <v>55</v>
      </c>
      <c r="L13" s="45">
        <v>47</v>
      </c>
      <c r="M13" s="45">
        <v>73</v>
      </c>
      <c r="N13" s="45">
        <v>14</v>
      </c>
      <c r="O13" s="45">
        <v>52</v>
      </c>
      <c r="P13" s="45">
        <v>58</v>
      </c>
      <c r="Q13" s="45">
        <v>90</v>
      </c>
      <c r="R13" s="45">
        <v>54</v>
      </c>
      <c r="S13" s="45">
        <v>76</v>
      </c>
      <c r="T13" s="45">
        <v>32</v>
      </c>
      <c r="U13" s="45">
        <v>45</v>
      </c>
      <c r="V13" s="45">
        <v>57</v>
      </c>
      <c r="W13" s="45">
        <v>48</v>
      </c>
      <c r="X13" s="45">
        <v>24</v>
      </c>
      <c r="Y13" s="45">
        <v>24</v>
      </c>
      <c r="Z13" s="45">
        <v>25</v>
      </c>
      <c r="AA13" s="45">
        <v>39</v>
      </c>
      <c r="AB13" s="45">
        <v>29</v>
      </c>
      <c r="AC13" s="45">
        <v>52</v>
      </c>
      <c r="AD13" s="45">
        <v>47</v>
      </c>
      <c r="AE13" s="45">
        <v>22</v>
      </c>
      <c r="AF13" s="45">
        <v>93</v>
      </c>
      <c r="AG13" s="45">
        <v>75</v>
      </c>
      <c r="AH13" s="45">
        <v>76</v>
      </c>
      <c r="AI13" s="45">
        <v>44</v>
      </c>
      <c r="AJ13" s="45">
        <v>37</v>
      </c>
      <c r="AK13" s="45">
        <v>40</v>
      </c>
      <c r="AL13" s="45">
        <v>74</v>
      </c>
      <c r="AM13" s="45">
        <v>47</v>
      </c>
      <c r="AN13" s="45">
        <v>63</v>
      </c>
      <c r="AO13" s="45">
        <v>65</v>
      </c>
      <c r="AP13" s="45">
        <v>32</v>
      </c>
      <c r="AQ13" s="45">
        <v>41</v>
      </c>
      <c r="AR13" s="45">
        <v>38</v>
      </c>
      <c r="AS13" s="45">
        <v>41</v>
      </c>
      <c r="AT13" s="45">
        <v>19.7</v>
      </c>
      <c r="AU13" s="45">
        <v>35.8</v>
      </c>
      <c r="AV13" s="45">
        <v>76.2</v>
      </c>
      <c r="AW13" s="45">
        <v>23</v>
      </c>
      <c r="AX13" s="45">
        <v>59.9</v>
      </c>
      <c r="AY13" s="45">
        <v>35</v>
      </c>
      <c r="AZ13" s="45">
        <v>44.1</v>
      </c>
      <c r="BA13" s="45">
        <v>61.9</v>
      </c>
      <c r="BB13" s="45">
        <v>59.6</v>
      </c>
      <c r="BC13" s="45">
        <v>78.8</v>
      </c>
      <c r="BD13" s="45">
        <v>57.8</v>
      </c>
      <c r="BE13" s="45">
        <v>74.5</v>
      </c>
      <c r="BF13" s="45">
        <v>28.3</v>
      </c>
      <c r="BG13" s="45">
        <v>53.4</v>
      </c>
      <c r="BH13" s="45">
        <v>50.1</v>
      </c>
      <c r="BI13" s="45">
        <v>42.4</v>
      </c>
      <c r="BJ13" s="45">
        <v>37.1</v>
      </c>
      <c r="BK13" s="45">
        <v>16.9</v>
      </c>
      <c r="BL13" s="45">
        <v>75.7</v>
      </c>
      <c r="BM13" s="45">
        <v>22.9</v>
      </c>
      <c r="BN13" s="45">
        <v>61.2</v>
      </c>
      <c r="BO13" s="45">
        <v>49.7</v>
      </c>
      <c r="BP13" s="45">
        <v>37.3</v>
      </c>
      <c r="BQ13" s="45">
        <v>24.4</v>
      </c>
      <c r="BR13" s="45"/>
      <c r="BS13" s="45"/>
      <c r="BT13" s="45"/>
      <c r="BU13" s="45"/>
      <c r="BV13" s="45"/>
      <c r="BW13" s="45"/>
      <c r="BY13" s="10">
        <f t="shared" si="2"/>
        <v>49.8</v>
      </c>
      <c r="BZ13" s="10">
        <f t="shared" si="0"/>
        <v>45.49</v>
      </c>
      <c r="CA13" s="10">
        <f t="shared" si="1"/>
        <v>51.43333333333333</v>
      </c>
      <c r="CB13" s="9">
        <f t="shared" si="3"/>
        <v>46.85666666666667</v>
      </c>
      <c r="CC13" s="38">
        <f t="shared" si="4"/>
        <v>14</v>
      </c>
    </row>
    <row r="14" spans="1:81" ht="11.25">
      <c r="A14" s="5">
        <v>12</v>
      </c>
      <c r="B14" s="43">
        <v>40</v>
      </c>
      <c r="C14" s="43">
        <v>84</v>
      </c>
      <c r="D14" s="43">
        <v>39</v>
      </c>
      <c r="E14" s="43">
        <v>51</v>
      </c>
      <c r="F14" s="43">
        <v>73</v>
      </c>
      <c r="G14" s="43">
        <v>32</v>
      </c>
      <c r="H14" s="43">
        <v>34</v>
      </c>
      <c r="I14" s="43">
        <v>43</v>
      </c>
      <c r="J14" s="44">
        <v>65</v>
      </c>
      <c r="K14" s="43">
        <v>51</v>
      </c>
      <c r="L14" s="43">
        <v>39</v>
      </c>
      <c r="M14" s="43">
        <v>53</v>
      </c>
      <c r="N14" s="43">
        <v>32</v>
      </c>
      <c r="O14" s="43">
        <v>34</v>
      </c>
      <c r="P14" s="43">
        <v>51</v>
      </c>
      <c r="Q14" s="43">
        <v>71</v>
      </c>
      <c r="R14" s="43">
        <v>40</v>
      </c>
      <c r="S14" s="43">
        <v>41</v>
      </c>
      <c r="T14" s="43">
        <v>33</v>
      </c>
      <c r="U14" s="43">
        <v>68</v>
      </c>
      <c r="V14" s="43">
        <v>79</v>
      </c>
      <c r="W14" s="43">
        <v>38</v>
      </c>
      <c r="X14" s="43">
        <v>41</v>
      </c>
      <c r="Y14" s="43">
        <v>47</v>
      </c>
      <c r="Z14" s="43">
        <v>68</v>
      </c>
      <c r="AA14" s="43">
        <v>66</v>
      </c>
      <c r="AB14" s="43">
        <v>21</v>
      </c>
      <c r="AC14" s="43">
        <v>50</v>
      </c>
      <c r="AD14" s="43">
        <v>42</v>
      </c>
      <c r="AE14" s="43">
        <v>52</v>
      </c>
      <c r="AF14" s="43">
        <v>72</v>
      </c>
      <c r="AG14" s="43">
        <v>50</v>
      </c>
      <c r="AH14" s="43">
        <v>79</v>
      </c>
      <c r="AI14" s="43">
        <v>18</v>
      </c>
      <c r="AJ14" s="43">
        <v>46</v>
      </c>
      <c r="AK14" s="43">
        <v>39</v>
      </c>
      <c r="AL14" s="43">
        <v>84</v>
      </c>
      <c r="AM14" s="43">
        <v>50</v>
      </c>
      <c r="AN14" s="43">
        <v>31</v>
      </c>
      <c r="AO14" s="43">
        <v>68</v>
      </c>
      <c r="AP14" s="43">
        <v>47</v>
      </c>
      <c r="AQ14" s="43">
        <v>29</v>
      </c>
      <c r="AR14" s="43">
        <v>32</v>
      </c>
      <c r="AS14" s="43">
        <v>29</v>
      </c>
      <c r="AT14" s="43">
        <v>18.4</v>
      </c>
      <c r="AU14" s="43">
        <v>50.5</v>
      </c>
      <c r="AV14" s="43">
        <v>71.1</v>
      </c>
      <c r="AW14" s="43">
        <v>22.1</v>
      </c>
      <c r="AX14" s="43">
        <v>49.9</v>
      </c>
      <c r="AY14" s="43">
        <v>48.1</v>
      </c>
      <c r="AZ14" s="43">
        <v>57.9</v>
      </c>
      <c r="BA14" s="43">
        <v>37.3</v>
      </c>
      <c r="BB14" s="43">
        <v>58</v>
      </c>
      <c r="BC14" s="43">
        <v>85</v>
      </c>
      <c r="BD14" s="43">
        <v>40.6</v>
      </c>
      <c r="BE14" s="43">
        <v>47.8</v>
      </c>
      <c r="BF14" s="43">
        <v>67.1</v>
      </c>
      <c r="BG14" s="43">
        <v>50.3</v>
      </c>
      <c r="BH14" s="43">
        <v>19.8</v>
      </c>
      <c r="BI14" s="43">
        <v>40.1</v>
      </c>
      <c r="BJ14" s="43">
        <v>23.2</v>
      </c>
      <c r="BK14" s="43">
        <v>15.5</v>
      </c>
      <c r="BL14" s="43">
        <v>45</v>
      </c>
      <c r="BM14" s="43">
        <v>32.6</v>
      </c>
      <c r="BN14" s="43">
        <v>28.4</v>
      </c>
      <c r="BO14" s="43">
        <v>25.1</v>
      </c>
      <c r="BP14" s="43">
        <v>29</v>
      </c>
      <c r="BQ14" s="43">
        <v>61.2</v>
      </c>
      <c r="BR14" s="43"/>
      <c r="BS14" s="43"/>
      <c r="BT14" s="43"/>
      <c r="BU14" s="43"/>
      <c r="BV14" s="43"/>
      <c r="BW14" s="43"/>
      <c r="BY14" s="9">
        <f t="shared" si="2"/>
        <v>50.666666666666664</v>
      </c>
      <c r="BZ14" s="9">
        <f t="shared" si="0"/>
        <v>48.03666666666666</v>
      </c>
      <c r="CA14" s="9">
        <f t="shared" si="1"/>
        <v>49.069999999999986</v>
      </c>
      <c r="CB14" s="9">
        <f t="shared" si="3"/>
        <v>41.99999999999999</v>
      </c>
      <c r="CC14" s="37">
        <f t="shared" si="4"/>
        <v>15.5</v>
      </c>
    </row>
    <row r="15" spans="1:81" ht="11.25">
      <c r="A15" s="5">
        <v>13</v>
      </c>
      <c r="B15" s="43">
        <v>33</v>
      </c>
      <c r="C15" s="43">
        <v>80</v>
      </c>
      <c r="D15" s="43">
        <v>42</v>
      </c>
      <c r="E15" s="43">
        <v>67</v>
      </c>
      <c r="F15" s="43">
        <v>52</v>
      </c>
      <c r="G15" s="43">
        <v>56</v>
      </c>
      <c r="H15" s="43">
        <v>32</v>
      </c>
      <c r="I15" s="43">
        <v>47</v>
      </c>
      <c r="J15" s="44">
        <v>76</v>
      </c>
      <c r="K15" s="43">
        <v>55</v>
      </c>
      <c r="L15" s="43">
        <v>51</v>
      </c>
      <c r="M15" s="43">
        <v>67</v>
      </c>
      <c r="N15" s="43">
        <v>42</v>
      </c>
      <c r="O15" s="43">
        <v>21</v>
      </c>
      <c r="P15" s="43">
        <v>62</v>
      </c>
      <c r="Q15" s="43">
        <v>41</v>
      </c>
      <c r="R15" s="43">
        <v>32</v>
      </c>
      <c r="S15" s="43">
        <v>24</v>
      </c>
      <c r="T15" s="43">
        <v>42</v>
      </c>
      <c r="U15" s="43">
        <v>37</v>
      </c>
      <c r="V15" s="43">
        <v>60</v>
      </c>
      <c r="W15" s="43">
        <v>36</v>
      </c>
      <c r="X15" s="43">
        <v>64</v>
      </c>
      <c r="Y15" s="43">
        <v>58</v>
      </c>
      <c r="Z15" s="43">
        <v>90</v>
      </c>
      <c r="AA15" s="43">
        <v>62</v>
      </c>
      <c r="AB15" s="43">
        <v>41</v>
      </c>
      <c r="AC15" s="43">
        <v>69</v>
      </c>
      <c r="AD15" s="43">
        <v>68</v>
      </c>
      <c r="AE15" s="43">
        <v>50</v>
      </c>
      <c r="AF15" s="43">
        <v>40</v>
      </c>
      <c r="AG15" s="43">
        <v>44</v>
      </c>
      <c r="AH15" s="43">
        <v>68</v>
      </c>
      <c r="AI15" s="43">
        <v>23</v>
      </c>
      <c r="AJ15" s="43">
        <v>19</v>
      </c>
      <c r="AK15" s="43">
        <v>66</v>
      </c>
      <c r="AL15" s="43">
        <v>24</v>
      </c>
      <c r="AM15" s="43">
        <v>63</v>
      </c>
      <c r="AN15" s="43">
        <v>69</v>
      </c>
      <c r="AO15" s="43">
        <v>44</v>
      </c>
      <c r="AP15" s="43">
        <v>49</v>
      </c>
      <c r="AQ15" s="43">
        <v>28</v>
      </c>
      <c r="AR15" s="43">
        <v>17</v>
      </c>
      <c r="AS15" s="43">
        <v>28</v>
      </c>
      <c r="AT15" s="43">
        <v>17</v>
      </c>
      <c r="AU15" s="43">
        <v>74.6</v>
      </c>
      <c r="AV15" s="43">
        <v>38.7</v>
      </c>
      <c r="AW15" s="43">
        <v>43.1</v>
      </c>
      <c r="AX15" s="43">
        <v>25.3</v>
      </c>
      <c r="AY15" s="43">
        <v>42.5</v>
      </c>
      <c r="AZ15" s="43">
        <v>46.4</v>
      </c>
      <c r="BA15" s="43">
        <v>59.9</v>
      </c>
      <c r="BB15" s="43">
        <v>85.2</v>
      </c>
      <c r="BC15" s="43">
        <v>69.7</v>
      </c>
      <c r="BD15" s="43">
        <v>64</v>
      </c>
      <c r="BE15" s="43">
        <v>50.9</v>
      </c>
      <c r="BF15" s="43">
        <v>45.6</v>
      </c>
      <c r="BG15" s="43">
        <v>55.4</v>
      </c>
      <c r="BH15" s="43">
        <v>15</v>
      </c>
      <c r="BI15" s="43">
        <v>36</v>
      </c>
      <c r="BJ15" s="43">
        <v>33.1</v>
      </c>
      <c r="BK15" s="43">
        <v>19.6</v>
      </c>
      <c r="BL15" s="43">
        <v>66.5</v>
      </c>
      <c r="BM15" s="43">
        <v>54.5</v>
      </c>
      <c r="BN15" s="43">
        <v>21.1</v>
      </c>
      <c r="BO15" s="43">
        <v>19.1</v>
      </c>
      <c r="BP15" s="43">
        <v>20.2</v>
      </c>
      <c r="BQ15" s="43">
        <v>70.6</v>
      </c>
      <c r="BR15" s="43"/>
      <c r="BS15" s="43"/>
      <c r="BT15" s="43"/>
      <c r="BU15" s="43"/>
      <c r="BV15" s="43"/>
      <c r="BW15" s="43"/>
      <c r="BY15" s="9">
        <f t="shared" si="2"/>
        <v>49.833333333333336</v>
      </c>
      <c r="BZ15" s="9">
        <f t="shared" si="0"/>
        <v>47.74666666666666</v>
      </c>
      <c r="CA15" s="9">
        <f t="shared" si="1"/>
        <v>47.27666666666667</v>
      </c>
      <c r="CB15" s="9">
        <f t="shared" si="3"/>
        <v>43.633333333333326</v>
      </c>
      <c r="CC15" s="37">
        <f t="shared" si="4"/>
        <v>15</v>
      </c>
    </row>
    <row r="16" spans="1:81" ht="11.25">
      <c r="A16" s="5">
        <v>14</v>
      </c>
      <c r="B16" s="43">
        <v>31</v>
      </c>
      <c r="C16" s="43">
        <v>76</v>
      </c>
      <c r="D16" s="43">
        <v>59</v>
      </c>
      <c r="E16" s="43">
        <v>61</v>
      </c>
      <c r="F16" s="43">
        <v>38</v>
      </c>
      <c r="G16" s="43">
        <v>50</v>
      </c>
      <c r="H16" s="43">
        <v>33</v>
      </c>
      <c r="I16" s="43">
        <v>40</v>
      </c>
      <c r="J16" s="44">
        <v>78</v>
      </c>
      <c r="K16" s="43">
        <v>29</v>
      </c>
      <c r="L16" s="43">
        <v>71</v>
      </c>
      <c r="M16" s="43">
        <v>57</v>
      </c>
      <c r="N16" s="43">
        <v>51</v>
      </c>
      <c r="O16" s="43">
        <v>34</v>
      </c>
      <c r="P16" s="43">
        <v>33</v>
      </c>
      <c r="Q16" s="43">
        <v>34</v>
      </c>
      <c r="R16" s="43">
        <v>46</v>
      </c>
      <c r="S16" s="43">
        <v>30</v>
      </c>
      <c r="T16" s="43">
        <v>44</v>
      </c>
      <c r="U16" s="43">
        <v>38</v>
      </c>
      <c r="V16" s="43">
        <v>40</v>
      </c>
      <c r="W16" s="43">
        <v>50</v>
      </c>
      <c r="X16" s="43">
        <v>69</v>
      </c>
      <c r="Y16" s="43">
        <v>74</v>
      </c>
      <c r="Z16" s="43">
        <v>71</v>
      </c>
      <c r="AA16" s="43">
        <v>52</v>
      </c>
      <c r="AB16" s="43">
        <v>56</v>
      </c>
      <c r="AC16" s="43">
        <v>84</v>
      </c>
      <c r="AD16" s="43">
        <v>19</v>
      </c>
      <c r="AE16" s="43">
        <v>71</v>
      </c>
      <c r="AF16" s="43">
        <v>37</v>
      </c>
      <c r="AG16" s="43">
        <v>27</v>
      </c>
      <c r="AH16" s="43">
        <v>65</v>
      </c>
      <c r="AI16" s="43">
        <v>28</v>
      </c>
      <c r="AJ16" s="43">
        <v>39</v>
      </c>
      <c r="AK16" s="43">
        <v>45</v>
      </c>
      <c r="AL16" s="43">
        <v>16</v>
      </c>
      <c r="AM16" s="43">
        <v>79</v>
      </c>
      <c r="AN16" s="43">
        <v>58</v>
      </c>
      <c r="AO16" s="43">
        <v>48</v>
      </c>
      <c r="AP16" s="43">
        <v>49</v>
      </c>
      <c r="AQ16" s="43">
        <v>14</v>
      </c>
      <c r="AR16" s="43">
        <v>58</v>
      </c>
      <c r="AS16" s="43">
        <v>14</v>
      </c>
      <c r="AT16" s="43">
        <v>38</v>
      </c>
      <c r="AU16" s="43">
        <v>76.8</v>
      </c>
      <c r="AV16" s="43">
        <v>39.4</v>
      </c>
      <c r="AW16" s="43">
        <v>23.8</v>
      </c>
      <c r="AX16" s="43">
        <v>39</v>
      </c>
      <c r="AY16" s="43">
        <v>37.5</v>
      </c>
      <c r="AZ16" s="43">
        <v>42.5</v>
      </c>
      <c r="BA16" s="43">
        <v>52.5</v>
      </c>
      <c r="BB16" s="43">
        <v>39.7</v>
      </c>
      <c r="BC16" s="43">
        <v>65.1</v>
      </c>
      <c r="BD16" s="43">
        <v>36.9</v>
      </c>
      <c r="BE16" s="43">
        <v>76.4</v>
      </c>
      <c r="BF16" s="43">
        <v>49</v>
      </c>
      <c r="BG16" s="43">
        <v>24.6</v>
      </c>
      <c r="BH16" s="43">
        <v>24.4</v>
      </c>
      <c r="BI16" s="43">
        <v>37.5</v>
      </c>
      <c r="BJ16" s="43">
        <v>34.9</v>
      </c>
      <c r="BK16" s="43">
        <v>50.9</v>
      </c>
      <c r="BL16" s="43">
        <v>70.6</v>
      </c>
      <c r="BM16" s="43">
        <v>81.1</v>
      </c>
      <c r="BN16" s="43">
        <v>30.8</v>
      </c>
      <c r="BO16" s="43">
        <v>51.8</v>
      </c>
      <c r="BP16" s="43">
        <v>34.9</v>
      </c>
      <c r="BQ16" s="43">
        <v>30.1</v>
      </c>
      <c r="BR16" s="43"/>
      <c r="BS16" s="43"/>
      <c r="BT16" s="43"/>
      <c r="BU16" s="43"/>
      <c r="BV16" s="43"/>
      <c r="BW16" s="43"/>
      <c r="BY16" s="9">
        <f t="shared" si="2"/>
        <v>48.9</v>
      </c>
      <c r="BZ16" s="9">
        <f t="shared" si="0"/>
        <v>47.43333333333333</v>
      </c>
      <c r="CA16" s="9">
        <f t="shared" si="1"/>
        <v>43.60666666666666</v>
      </c>
      <c r="CB16" s="9">
        <f t="shared" si="3"/>
        <v>44.30666666666666</v>
      </c>
      <c r="CC16" s="37">
        <f t="shared" si="4"/>
        <v>14</v>
      </c>
    </row>
    <row r="17" spans="1:81" ht="11.25">
      <c r="A17" s="5">
        <v>15</v>
      </c>
      <c r="B17" s="43">
        <v>46</v>
      </c>
      <c r="C17" s="43">
        <v>40</v>
      </c>
      <c r="D17" s="43">
        <v>63</v>
      </c>
      <c r="E17" s="43">
        <v>50</v>
      </c>
      <c r="F17" s="43">
        <v>13</v>
      </c>
      <c r="G17" s="43">
        <v>31</v>
      </c>
      <c r="H17" s="43">
        <v>46</v>
      </c>
      <c r="I17" s="43">
        <v>38</v>
      </c>
      <c r="J17" s="44">
        <v>93</v>
      </c>
      <c r="K17" s="43">
        <v>36</v>
      </c>
      <c r="L17" s="43">
        <v>68</v>
      </c>
      <c r="M17" s="43">
        <v>51</v>
      </c>
      <c r="N17" s="43">
        <v>26</v>
      </c>
      <c r="O17" s="43">
        <v>66</v>
      </c>
      <c r="P17" s="43">
        <v>33</v>
      </c>
      <c r="Q17" s="43">
        <v>52</v>
      </c>
      <c r="R17" s="43">
        <v>64</v>
      </c>
      <c r="S17" s="43">
        <v>49</v>
      </c>
      <c r="T17" s="43">
        <v>44</v>
      </c>
      <c r="U17" s="43">
        <v>60</v>
      </c>
      <c r="V17" s="43">
        <v>48</v>
      </c>
      <c r="W17" s="43">
        <v>53</v>
      </c>
      <c r="X17" s="43">
        <v>74</v>
      </c>
      <c r="Y17" s="43">
        <v>54</v>
      </c>
      <c r="Z17" s="43">
        <v>77</v>
      </c>
      <c r="AA17" s="43">
        <v>51</v>
      </c>
      <c r="AB17" s="43">
        <v>36</v>
      </c>
      <c r="AC17" s="43">
        <v>70</v>
      </c>
      <c r="AD17" s="43">
        <v>30</v>
      </c>
      <c r="AE17" s="43">
        <v>81</v>
      </c>
      <c r="AF17" s="43">
        <v>78</v>
      </c>
      <c r="AG17" s="43">
        <v>51</v>
      </c>
      <c r="AH17" s="43">
        <v>66</v>
      </c>
      <c r="AI17" s="43">
        <v>35</v>
      </c>
      <c r="AJ17" s="43">
        <v>41</v>
      </c>
      <c r="AK17" s="43">
        <v>26</v>
      </c>
      <c r="AL17" s="43">
        <v>44</v>
      </c>
      <c r="AM17" s="43">
        <v>75</v>
      </c>
      <c r="AN17" s="43">
        <v>50</v>
      </c>
      <c r="AO17" s="43">
        <v>51</v>
      </c>
      <c r="AP17" s="43">
        <v>31</v>
      </c>
      <c r="AQ17" s="43">
        <v>33</v>
      </c>
      <c r="AR17" s="43">
        <v>66</v>
      </c>
      <c r="AS17" s="43">
        <v>33</v>
      </c>
      <c r="AT17" s="43">
        <v>33.4</v>
      </c>
      <c r="AU17" s="43">
        <v>95</v>
      </c>
      <c r="AV17" s="43">
        <v>46.3</v>
      </c>
      <c r="AW17" s="43">
        <v>45</v>
      </c>
      <c r="AX17" s="43">
        <v>30.3</v>
      </c>
      <c r="AY17" s="43">
        <v>30.6</v>
      </c>
      <c r="AZ17" s="43">
        <v>55.2</v>
      </c>
      <c r="BA17" s="43">
        <v>22.8</v>
      </c>
      <c r="BB17" s="43">
        <v>35.1</v>
      </c>
      <c r="BC17" s="43">
        <v>48.6</v>
      </c>
      <c r="BD17" s="43">
        <v>42.9</v>
      </c>
      <c r="BE17" s="43">
        <v>52.2</v>
      </c>
      <c r="BF17" s="43">
        <v>42</v>
      </c>
      <c r="BG17" s="43">
        <v>57.6</v>
      </c>
      <c r="BH17" s="43">
        <v>34.7</v>
      </c>
      <c r="BI17" s="43">
        <v>54.7</v>
      </c>
      <c r="BJ17" s="43">
        <v>39.4</v>
      </c>
      <c r="BK17" s="43">
        <v>37.7</v>
      </c>
      <c r="BL17" s="43">
        <v>40.5</v>
      </c>
      <c r="BM17" s="43">
        <v>21.1</v>
      </c>
      <c r="BN17" s="43">
        <v>28</v>
      </c>
      <c r="BO17" s="43">
        <v>41.4</v>
      </c>
      <c r="BP17" s="43">
        <v>16.2</v>
      </c>
      <c r="BQ17" s="43">
        <v>32.1</v>
      </c>
      <c r="BR17" s="43"/>
      <c r="BS17" s="43"/>
      <c r="BT17" s="43"/>
      <c r="BU17" s="43"/>
      <c r="BV17" s="43"/>
      <c r="BW17" s="43"/>
      <c r="BY17" s="9">
        <f t="shared" si="2"/>
        <v>54.4</v>
      </c>
      <c r="BZ17" s="9">
        <f t="shared" si="0"/>
        <v>52.59</v>
      </c>
      <c r="CA17" s="9">
        <f t="shared" si="1"/>
        <v>47.599999999999994</v>
      </c>
      <c r="CB17" s="9">
        <f t="shared" si="3"/>
        <v>41.56000000000001</v>
      </c>
      <c r="CC17" s="37">
        <f t="shared" si="4"/>
        <v>13</v>
      </c>
    </row>
    <row r="18" spans="1:81" ht="11.25">
      <c r="A18" s="5">
        <v>16</v>
      </c>
      <c r="B18" s="43">
        <v>44</v>
      </c>
      <c r="C18" s="43">
        <v>53</v>
      </c>
      <c r="D18" s="43">
        <v>85</v>
      </c>
      <c r="E18" s="43">
        <v>69</v>
      </c>
      <c r="F18" s="43">
        <v>48</v>
      </c>
      <c r="G18" s="43">
        <v>35</v>
      </c>
      <c r="H18" s="43">
        <v>53</v>
      </c>
      <c r="I18" s="43">
        <v>54</v>
      </c>
      <c r="J18" s="44">
        <v>53</v>
      </c>
      <c r="K18" s="43">
        <v>37</v>
      </c>
      <c r="L18" s="43">
        <v>75</v>
      </c>
      <c r="M18" s="43">
        <v>83</v>
      </c>
      <c r="N18" s="43">
        <v>16</v>
      </c>
      <c r="O18" s="43">
        <v>66</v>
      </c>
      <c r="P18" s="43">
        <v>48</v>
      </c>
      <c r="Q18" s="43">
        <v>41</v>
      </c>
      <c r="R18" s="43">
        <v>36</v>
      </c>
      <c r="S18" s="43">
        <v>49</v>
      </c>
      <c r="T18" s="43">
        <v>48</v>
      </c>
      <c r="U18" s="43">
        <v>57</v>
      </c>
      <c r="V18" s="43">
        <v>92</v>
      </c>
      <c r="W18" s="43">
        <v>69</v>
      </c>
      <c r="X18" s="43">
        <v>74</v>
      </c>
      <c r="Y18" s="43">
        <v>19</v>
      </c>
      <c r="Z18" s="43">
        <v>71</v>
      </c>
      <c r="AA18" s="43">
        <v>60</v>
      </c>
      <c r="AB18" s="43">
        <v>45</v>
      </c>
      <c r="AC18" s="43">
        <v>49</v>
      </c>
      <c r="AD18" s="43">
        <v>67</v>
      </c>
      <c r="AE18" s="43">
        <v>23</v>
      </c>
      <c r="AF18" s="43">
        <v>84</v>
      </c>
      <c r="AG18" s="43">
        <v>67</v>
      </c>
      <c r="AH18" s="43">
        <v>68</v>
      </c>
      <c r="AI18" s="43">
        <v>23</v>
      </c>
      <c r="AJ18" s="43">
        <v>35</v>
      </c>
      <c r="AK18" s="43">
        <v>29</v>
      </c>
      <c r="AL18" s="43">
        <v>63</v>
      </c>
      <c r="AM18" s="43">
        <v>69</v>
      </c>
      <c r="AN18" s="43">
        <v>29</v>
      </c>
      <c r="AO18" s="43">
        <v>57</v>
      </c>
      <c r="AP18" s="43">
        <v>21</v>
      </c>
      <c r="AQ18" s="43">
        <v>66</v>
      </c>
      <c r="AR18" s="43">
        <v>55</v>
      </c>
      <c r="AS18" s="43">
        <v>66</v>
      </c>
      <c r="AT18" s="43">
        <v>44.5</v>
      </c>
      <c r="AU18" s="43">
        <v>68.4</v>
      </c>
      <c r="AV18" s="43">
        <v>53.8</v>
      </c>
      <c r="AW18" s="43">
        <v>42.4</v>
      </c>
      <c r="AX18" s="43">
        <v>26</v>
      </c>
      <c r="AY18" s="43">
        <v>43.9</v>
      </c>
      <c r="AZ18" s="43">
        <v>63.8</v>
      </c>
      <c r="BA18" s="43">
        <v>42.4</v>
      </c>
      <c r="BB18" s="43">
        <v>41.6</v>
      </c>
      <c r="BC18" s="43">
        <v>64.1</v>
      </c>
      <c r="BD18" s="43">
        <v>67.8</v>
      </c>
      <c r="BE18" s="43">
        <v>52.8</v>
      </c>
      <c r="BF18" s="43">
        <v>58.2</v>
      </c>
      <c r="BG18" s="43">
        <v>38.7</v>
      </c>
      <c r="BH18" s="43">
        <v>27.7</v>
      </c>
      <c r="BI18" s="43">
        <v>59.6</v>
      </c>
      <c r="BJ18" s="43">
        <v>40</v>
      </c>
      <c r="BK18" s="43">
        <v>22.7</v>
      </c>
      <c r="BL18" s="43">
        <v>46.8</v>
      </c>
      <c r="BM18" s="43">
        <v>26.4</v>
      </c>
      <c r="BN18" s="43">
        <v>18.2</v>
      </c>
      <c r="BO18" s="43">
        <v>31.4</v>
      </c>
      <c r="BP18" s="43">
        <v>21.3</v>
      </c>
      <c r="BQ18" s="43">
        <v>56</v>
      </c>
      <c r="BR18" s="43"/>
      <c r="BS18" s="43"/>
      <c r="BT18" s="43"/>
      <c r="BU18" s="43"/>
      <c r="BV18" s="43"/>
      <c r="BW18" s="43"/>
      <c r="BY18" s="9">
        <f t="shared" si="2"/>
        <v>53.86666666666667</v>
      </c>
      <c r="BZ18" s="9">
        <f t="shared" si="0"/>
        <v>53.83666666666667</v>
      </c>
      <c r="CA18" s="9">
        <f t="shared" si="1"/>
        <v>51.01333333333333</v>
      </c>
      <c r="CB18" s="9">
        <f t="shared" si="3"/>
        <v>45.083333333333336</v>
      </c>
      <c r="CC18" s="37">
        <f t="shared" si="4"/>
        <v>16</v>
      </c>
    </row>
    <row r="19" spans="1:81" ht="11.25">
      <c r="A19" s="5">
        <v>17</v>
      </c>
      <c r="B19" s="43">
        <v>47</v>
      </c>
      <c r="C19" s="43">
        <v>72</v>
      </c>
      <c r="D19" s="43">
        <v>69</v>
      </c>
      <c r="E19" s="43">
        <v>31</v>
      </c>
      <c r="F19" s="43">
        <v>48</v>
      </c>
      <c r="G19" s="43">
        <v>35</v>
      </c>
      <c r="H19" s="43">
        <v>40</v>
      </c>
      <c r="I19" s="43">
        <v>37</v>
      </c>
      <c r="J19" s="44">
        <v>41</v>
      </c>
      <c r="K19" s="43">
        <v>53</v>
      </c>
      <c r="L19" s="43">
        <v>64</v>
      </c>
      <c r="M19" s="43">
        <v>60</v>
      </c>
      <c r="N19" s="43">
        <v>25</v>
      </c>
      <c r="O19" s="43">
        <v>22</v>
      </c>
      <c r="P19" s="43">
        <v>49</v>
      </c>
      <c r="Q19" s="43">
        <v>47</v>
      </c>
      <c r="R19" s="43">
        <v>84</v>
      </c>
      <c r="S19" s="43">
        <v>52</v>
      </c>
      <c r="T19" s="43">
        <v>76</v>
      </c>
      <c r="U19" s="43">
        <v>28</v>
      </c>
      <c r="V19" s="43">
        <v>42</v>
      </c>
      <c r="W19" s="43">
        <v>30</v>
      </c>
      <c r="X19" s="43">
        <v>63</v>
      </c>
      <c r="Y19" s="43">
        <v>39</v>
      </c>
      <c r="Z19" s="43">
        <v>41</v>
      </c>
      <c r="AA19" s="43">
        <v>55</v>
      </c>
      <c r="AB19" s="43">
        <v>19</v>
      </c>
      <c r="AC19" s="43">
        <v>70</v>
      </c>
      <c r="AD19" s="43">
        <v>29</v>
      </c>
      <c r="AE19" s="43">
        <v>33</v>
      </c>
      <c r="AF19" s="43">
        <v>87</v>
      </c>
      <c r="AG19" s="43">
        <v>78</v>
      </c>
      <c r="AH19" s="43">
        <v>55</v>
      </c>
      <c r="AI19" s="43">
        <v>40</v>
      </c>
      <c r="AJ19" s="43">
        <v>48</v>
      </c>
      <c r="AK19" s="43">
        <v>45</v>
      </c>
      <c r="AL19" s="43">
        <v>23</v>
      </c>
      <c r="AM19" s="43">
        <v>72</v>
      </c>
      <c r="AN19" s="43">
        <v>49</v>
      </c>
      <c r="AO19" s="43">
        <v>33</v>
      </c>
      <c r="AP19" s="43">
        <v>41</v>
      </c>
      <c r="AQ19" s="43">
        <v>51</v>
      </c>
      <c r="AR19" s="43">
        <v>49</v>
      </c>
      <c r="AS19" s="43">
        <v>51</v>
      </c>
      <c r="AT19" s="43">
        <v>53.9</v>
      </c>
      <c r="AU19" s="43">
        <v>77.8</v>
      </c>
      <c r="AV19" s="43">
        <v>37.9</v>
      </c>
      <c r="AW19" s="43">
        <v>32.9</v>
      </c>
      <c r="AX19" s="43">
        <v>41.6</v>
      </c>
      <c r="AY19" s="43">
        <v>59.5</v>
      </c>
      <c r="AZ19" s="43">
        <v>46.2</v>
      </c>
      <c r="BA19" s="43">
        <v>20.7</v>
      </c>
      <c r="BB19" s="43">
        <v>34.9</v>
      </c>
      <c r="BC19" s="43">
        <v>24.9</v>
      </c>
      <c r="BD19" s="43">
        <v>52.7</v>
      </c>
      <c r="BE19" s="43">
        <v>61</v>
      </c>
      <c r="BF19" s="43">
        <v>57.7</v>
      </c>
      <c r="BG19" s="43">
        <v>63</v>
      </c>
      <c r="BH19" s="43">
        <v>38.8</v>
      </c>
      <c r="BI19" s="43">
        <v>53.6</v>
      </c>
      <c r="BJ19" s="43">
        <v>32.6</v>
      </c>
      <c r="BK19" s="43">
        <v>26.6</v>
      </c>
      <c r="BL19" s="43">
        <v>47.6</v>
      </c>
      <c r="BM19" s="43">
        <v>58.5</v>
      </c>
      <c r="BN19" s="43">
        <v>42.5</v>
      </c>
      <c r="BO19" s="43">
        <v>49.9</v>
      </c>
      <c r="BP19" s="43">
        <v>48.7</v>
      </c>
      <c r="BQ19" s="43">
        <v>44.6</v>
      </c>
      <c r="BR19" s="43"/>
      <c r="BS19" s="43"/>
      <c r="BT19" s="43"/>
      <c r="BU19" s="43"/>
      <c r="BV19" s="43"/>
      <c r="BW19" s="43"/>
      <c r="BY19" s="9">
        <f t="shared" si="2"/>
        <v>49</v>
      </c>
      <c r="BZ19" s="9">
        <f t="shared" si="0"/>
        <v>48.31666666666668</v>
      </c>
      <c r="CA19" s="9">
        <f t="shared" si="1"/>
        <v>48.290000000000006</v>
      </c>
      <c r="CB19" s="9">
        <f t="shared" si="3"/>
        <v>46.069999999999986</v>
      </c>
      <c r="CC19" s="37">
        <f t="shared" si="4"/>
        <v>19</v>
      </c>
    </row>
    <row r="20" spans="1:81" ht="11.25">
      <c r="A20" s="5">
        <v>18</v>
      </c>
      <c r="B20" s="43">
        <v>41</v>
      </c>
      <c r="C20" s="43">
        <v>87</v>
      </c>
      <c r="D20" s="43">
        <v>58</v>
      </c>
      <c r="E20" s="43">
        <v>45</v>
      </c>
      <c r="F20" s="43">
        <v>48</v>
      </c>
      <c r="G20" s="43">
        <v>52</v>
      </c>
      <c r="H20" s="43">
        <v>37</v>
      </c>
      <c r="I20" s="43">
        <v>51</v>
      </c>
      <c r="J20" s="44">
        <v>26</v>
      </c>
      <c r="K20" s="43">
        <v>55</v>
      </c>
      <c r="L20" s="43">
        <v>58</v>
      </c>
      <c r="M20" s="43">
        <v>52</v>
      </c>
      <c r="N20" s="43">
        <v>73</v>
      </c>
      <c r="O20" s="43">
        <v>30</v>
      </c>
      <c r="P20" s="43">
        <v>58</v>
      </c>
      <c r="Q20" s="43">
        <v>77</v>
      </c>
      <c r="R20" s="43">
        <v>60</v>
      </c>
      <c r="S20" s="43">
        <v>71</v>
      </c>
      <c r="T20" s="43">
        <v>31</v>
      </c>
      <c r="U20" s="43">
        <v>54</v>
      </c>
      <c r="V20" s="43">
        <v>41</v>
      </c>
      <c r="W20" s="43">
        <v>51</v>
      </c>
      <c r="X20" s="43">
        <v>62</v>
      </c>
      <c r="Y20" s="43">
        <v>39</v>
      </c>
      <c r="Z20" s="43">
        <v>54</v>
      </c>
      <c r="AA20" s="43">
        <v>55</v>
      </c>
      <c r="AB20" s="43">
        <v>20</v>
      </c>
      <c r="AC20" s="43">
        <v>35</v>
      </c>
      <c r="AD20" s="43">
        <v>25</v>
      </c>
      <c r="AE20" s="43">
        <v>22</v>
      </c>
      <c r="AF20" s="43">
        <v>68</v>
      </c>
      <c r="AG20" s="43">
        <v>49</v>
      </c>
      <c r="AH20" s="43">
        <v>67</v>
      </c>
      <c r="AI20" s="43">
        <v>52</v>
      </c>
      <c r="AJ20" s="43">
        <v>45</v>
      </c>
      <c r="AK20" s="43">
        <v>53</v>
      </c>
      <c r="AL20" s="43">
        <v>36</v>
      </c>
      <c r="AM20" s="43">
        <v>68</v>
      </c>
      <c r="AN20" s="43">
        <v>44</v>
      </c>
      <c r="AO20" s="43">
        <v>41</v>
      </c>
      <c r="AP20" s="43">
        <v>17</v>
      </c>
      <c r="AQ20" s="43">
        <v>32</v>
      </c>
      <c r="AR20" s="43">
        <v>58</v>
      </c>
      <c r="AS20" s="43">
        <v>32</v>
      </c>
      <c r="AT20" s="43">
        <v>57.3</v>
      </c>
      <c r="AU20" s="43">
        <v>73</v>
      </c>
      <c r="AV20" s="43">
        <v>60</v>
      </c>
      <c r="AW20" s="43">
        <v>28.6</v>
      </c>
      <c r="AX20" s="43">
        <v>43.5</v>
      </c>
      <c r="AY20" s="43">
        <v>36.4</v>
      </c>
      <c r="AZ20" s="43">
        <v>42.8</v>
      </c>
      <c r="BA20" s="43">
        <v>38.6</v>
      </c>
      <c r="BB20" s="43">
        <v>29.3</v>
      </c>
      <c r="BC20" s="43">
        <v>37.6</v>
      </c>
      <c r="BD20" s="43">
        <v>55.4</v>
      </c>
      <c r="BE20" s="43">
        <v>91</v>
      </c>
      <c r="BF20" s="43">
        <v>64.3</v>
      </c>
      <c r="BG20" s="43">
        <v>45.4</v>
      </c>
      <c r="BH20" s="43">
        <v>51.3</v>
      </c>
      <c r="BI20" s="43">
        <v>59.2</v>
      </c>
      <c r="BJ20" s="43">
        <v>65.6</v>
      </c>
      <c r="BK20" s="43">
        <v>34.6</v>
      </c>
      <c r="BL20" s="43">
        <v>22.3</v>
      </c>
      <c r="BM20" s="43">
        <v>41.4</v>
      </c>
      <c r="BN20" s="43">
        <v>50</v>
      </c>
      <c r="BO20" s="43">
        <v>70.4</v>
      </c>
      <c r="BP20" s="43">
        <v>46</v>
      </c>
      <c r="BQ20" s="43">
        <v>48.8</v>
      </c>
      <c r="BR20" s="43"/>
      <c r="BS20" s="43"/>
      <c r="BT20" s="43"/>
      <c r="BU20" s="43"/>
      <c r="BV20" s="43"/>
      <c r="BW20" s="43"/>
      <c r="BY20" s="9">
        <f t="shared" si="2"/>
        <v>49.56666666666667</v>
      </c>
      <c r="BZ20" s="9">
        <f t="shared" si="0"/>
        <v>45.66333333333333</v>
      </c>
      <c r="CA20" s="9">
        <f t="shared" si="1"/>
        <v>47.07333333333333</v>
      </c>
      <c r="CB20" s="9">
        <f t="shared" si="3"/>
        <v>47.22666666666666</v>
      </c>
      <c r="CC20" s="37">
        <f t="shared" si="4"/>
        <v>17</v>
      </c>
    </row>
    <row r="21" spans="1:81" ht="11.25">
      <c r="A21" s="5">
        <v>19</v>
      </c>
      <c r="B21" s="43">
        <v>35</v>
      </c>
      <c r="C21" s="43">
        <v>25</v>
      </c>
      <c r="D21" s="43">
        <v>54</v>
      </c>
      <c r="E21" s="43">
        <v>48</v>
      </c>
      <c r="F21" s="43">
        <v>65</v>
      </c>
      <c r="G21" s="43">
        <v>19</v>
      </c>
      <c r="H21" s="43">
        <v>45</v>
      </c>
      <c r="I21" s="43">
        <v>37</v>
      </c>
      <c r="J21" s="44">
        <v>52</v>
      </c>
      <c r="K21" s="43">
        <v>20</v>
      </c>
      <c r="L21" s="43">
        <v>46</v>
      </c>
      <c r="M21" s="43">
        <v>81</v>
      </c>
      <c r="N21" s="43">
        <v>76</v>
      </c>
      <c r="O21" s="43">
        <v>52</v>
      </c>
      <c r="P21" s="43">
        <v>64</v>
      </c>
      <c r="Q21" s="43">
        <v>48</v>
      </c>
      <c r="R21" s="43">
        <v>32</v>
      </c>
      <c r="S21" s="43">
        <v>48</v>
      </c>
      <c r="T21" s="43">
        <v>45</v>
      </c>
      <c r="U21" s="43">
        <v>54</v>
      </c>
      <c r="V21" s="43">
        <v>32</v>
      </c>
      <c r="W21" s="43">
        <v>14</v>
      </c>
      <c r="X21" s="43">
        <v>36</v>
      </c>
      <c r="Y21" s="43">
        <v>49</v>
      </c>
      <c r="Z21" s="43">
        <v>44</v>
      </c>
      <c r="AA21" s="43">
        <v>57</v>
      </c>
      <c r="AB21" s="43">
        <v>51</v>
      </c>
      <c r="AC21" s="43">
        <v>56</v>
      </c>
      <c r="AD21" s="43">
        <v>38</v>
      </c>
      <c r="AE21" s="43">
        <v>18</v>
      </c>
      <c r="AF21" s="43">
        <v>71</v>
      </c>
      <c r="AG21" s="43">
        <v>59</v>
      </c>
      <c r="AH21" s="43">
        <v>44</v>
      </c>
      <c r="AI21" s="43">
        <v>77</v>
      </c>
      <c r="AJ21" s="43">
        <v>56</v>
      </c>
      <c r="AK21" s="43">
        <v>62</v>
      </c>
      <c r="AL21" s="43">
        <v>34</v>
      </c>
      <c r="AM21" s="43">
        <v>50</v>
      </c>
      <c r="AN21" s="43">
        <v>37</v>
      </c>
      <c r="AO21" s="43">
        <v>59</v>
      </c>
      <c r="AP21" s="43">
        <v>17</v>
      </c>
      <c r="AQ21" s="43">
        <v>25</v>
      </c>
      <c r="AR21" s="43">
        <v>40</v>
      </c>
      <c r="AS21" s="43">
        <v>25</v>
      </c>
      <c r="AT21" s="43">
        <v>46.9</v>
      </c>
      <c r="AU21" s="43">
        <v>63</v>
      </c>
      <c r="AV21" s="43">
        <v>68.3</v>
      </c>
      <c r="AW21" s="43">
        <v>38.1</v>
      </c>
      <c r="AX21" s="43">
        <v>64</v>
      </c>
      <c r="AY21" s="43">
        <v>34.5</v>
      </c>
      <c r="AZ21" s="43">
        <v>39.3</v>
      </c>
      <c r="BA21" s="43">
        <v>66</v>
      </c>
      <c r="BB21" s="43">
        <v>50.2</v>
      </c>
      <c r="BC21" s="43">
        <v>52.4</v>
      </c>
      <c r="BD21" s="43">
        <v>49.1</v>
      </c>
      <c r="BE21" s="43">
        <v>59.3</v>
      </c>
      <c r="BF21" s="43">
        <v>49.3</v>
      </c>
      <c r="BG21" s="43">
        <v>50.8</v>
      </c>
      <c r="BH21" s="43">
        <v>65.8</v>
      </c>
      <c r="BI21" s="43">
        <v>58</v>
      </c>
      <c r="BJ21" s="43">
        <v>24.2</v>
      </c>
      <c r="BK21" s="43">
        <v>39.7</v>
      </c>
      <c r="BL21" s="43">
        <v>52.5</v>
      </c>
      <c r="BM21" s="43">
        <v>34.1</v>
      </c>
      <c r="BN21" s="43">
        <v>24.8</v>
      </c>
      <c r="BO21" s="43">
        <v>51.1</v>
      </c>
      <c r="BP21" s="43">
        <v>50.9</v>
      </c>
      <c r="BQ21" s="43">
        <v>39.4</v>
      </c>
      <c r="BR21" s="43"/>
      <c r="BS21" s="43"/>
      <c r="BT21" s="43"/>
      <c r="BU21" s="43"/>
      <c r="BV21" s="43"/>
      <c r="BW21" s="43"/>
      <c r="BY21" s="9">
        <f t="shared" si="2"/>
        <v>48.86666666666667</v>
      </c>
      <c r="BZ21" s="9">
        <f t="shared" si="0"/>
        <v>45.54333333333333</v>
      </c>
      <c r="CA21" s="9">
        <f t="shared" si="1"/>
        <v>48.10666666666666</v>
      </c>
      <c r="CB21" s="9">
        <f t="shared" si="3"/>
        <v>45.82333333333333</v>
      </c>
      <c r="CC21" s="37">
        <f t="shared" si="4"/>
        <v>14</v>
      </c>
    </row>
    <row r="22" spans="1:81" ht="11.25">
      <c r="A22" s="5">
        <v>20</v>
      </c>
      <c r="B22" s="43">
        <v>55</v>
      </c>
      <c r="C22" s="43">
        <v>44</v>
      </c>
      <c r="D22" s="43">
        <v>46</v>
      </c>
      <c r="E22" s="43">
        <v>29</v>
      </c>
      <c r="F22" s="43">
        <v>72</v>
      </c>
      <c r="G22" s="43">
        <v>35</v>
      </c>
      <c r="H22" s="43">
        <v>77</v>
      </c>
      <c r="I22" s="43">
        <v>72</v>
      </c>
      <c r="J22" s="44">
        <v>34</v>
      </c>
      <c r="K22" s="43">
        <v>27</v>
      </c>
      <c r="L22" s="43">
        <v>36</v>
      </c>
      <c r="M22" s="43">
        <v>67</v>
      </c>
      <c r="N22" s="43">
        <v>64</v>
      </c>
      <c r="O22" s="43">
        <v>57</v>
      </c>
      <c r="P22" s="43">
        <v>85</v>
      </c>
      <c r="Q22" s="43">
        <v>32</v>
      </c>
      <c r="R22" s="43">
        <v>47</v>
      </c>
      <c r="S22" s="43">
        <v>80</v>
      </c>
      <c r="T22" s="43">
        <v>38</v>
      </c>
      <c r="U22" s="43">
        <v>52</v>
      </c>
      <c r="V22" s="43">
        <v>31</v>
      </c>
      <c r="W22" s="43">
        <v>35</v>
      </c>
      <c r="X22" s="43">
        <v>25</v>
      </c>
      <c r="Y22" s="43">
        <v>59</v>
      </c>
      <c r="Z22" s="43">
        <v>24</v>
      </c>
      <c r="AA22" s="43">
        <v>41</v>
      </c>
      <c r="AB22" s="43">
        <v>71</v>
      </c>
      <c r="AC22" s="43">
        <v>55</v>
      </c>
      <c r="AD22" s="43">
        <v>36</v>
      </c>
      <c r="AE22" s="43">
        <v>23</v>
      </c>
      <c r="AF22" s="43">
        <v>48</v>
      </c>
      <c r="AG22" s="43">
        <v>49</v>
      </c>
      <c r="AH22" s="43">
        <v>47</v>
      </c>
      <c r="AI22" s="43">
        <v>72</v>
      </c>
      <c r="AJ22" s="43">
        <v>61</v>
      </c>
      <c r="AK22" s="43">
        <v>39</v>
      </c>
      <c r="AL22" s="43">
        <v>19</v>
      </c>
      <c r="AM22" s="43">
        <v>41</v>
      </c>
      <c r="AN22" s="43">
        <v>33</v>
      </c>
      <c r="AO22" s="43">
        <v>20</v>
      </c>
      <c r="AP22" s="43">
        <v>47</v>
      </c>
      <c r="AQ22" s="43">
        <v>65</v>
      </c>
      <c r="AR22" s="43">
        <v>23</v>
      </c>
      <c r="AS22" s="43">
        <v>65</v>
      </c>
      <c r="AT22" s="43">
        <v>49.4</v>
      </c>
      <c r="AU22" s="43">
        <v>32.1</v>
      </c>
      <c r="AV22" s="43">
        <v>62.4</v>
      </c>
      <c r="AW22" s="43">
        <v>63.8</v>
      </c>
      <c r="AX22" s="43">
        <v>43.3</v>
      </c>
      <c r="AY22" s="43">
        <v>47.8</v>
      </c>
      <c r="AZ22" s="43">
        <v>70.1</v>
      </c>
      <c r="BA22" s="43">
        <v>17.7</v>
      </c>
      <c r="BB22" s="43">
        <v>66.2</v>
      </c>
      <c r="BC22" s="43">
        <v>67.6</v>
      </c>
      <c r="BD22" s="43">
        <v>42.7</v>
      </c>
      <c r="BE22" s="43">
        <v>30.8</v>
      </c>
      <c r="BF22" s="43">
        <v>65.2</v>
      </c>
      <c r="BG22" s="43">
        <v>54.8</v>
      </c>
      <c r="BH22" s="43">
        <v>47.3</v>
      </c>
      <c r="BI22" s="43">
        <v>55.7</v>
      </c>
      <c r="BJ22" s="43">
        <v>36.8</v>
      </c>
      <c r="BK22" s="43">
        <v>52.5</v>
      </c>
      <c r="BL22" s="43">
        <v>70.9</v>
      </c>
      <c r="BM22" s="43">
        <v>39.2</v>
      </c>
      <c r="BN22" s="43">
        <v>34.5</v>
      </c>
      <c r="BO22" s="43">
        <v>23.4</v>
      </c>
      <c r="BP22" s="43">
        <v>27.4</v>
      </c>
      <c r="BQ22" s="43">
        <v>76</v>
      </c>
      <c r="BR22" s="43"/>
      <c r="BS22" s="43"/>
      <c r="BT22" s="43"/>
      <c r="BU22" s="43"/>
      <c r="BV22" s="43"/>
      <c r="BW22" s="43"/>
      <c r="BY22" s="9">
        <f t="shared" si="2"/>
        <v>46.5</v>
      </c>
      <c r="BZ22" s="9">
        <f t="shared" si="0"/>
        <v>44.223333333333336</v>
      </c>
      <c r="CA22" s="9">
        <f t="shared" si="1"/>
        <v>46.73</v>
      </c>
      <c r="CB22" s="9">
        <f t="shared" si="3"/>
        <v>47.68666666666668</v>
      </c>
      <c r="CC22" s="37">
        <f t="shared" si="4"/>
        <v>17.7</v>
      </c>
    </row>
    <row r="23" spans="1:81" ht="11.25">
      <c r="A23" s="6">
        <v>21</v>
      </c>
      <c r="B23" s="45">
        <v>39</v>
      </c>
      <c r="C23" s="45">
        <v>31</v>
      </c>
      <c r="D23" s="45">
        <v>54</v>
      </c>
      <c r="E23" s="45">
        <v>21</v>
      </c>
      <c r="F23" s="45">
        <v>56</v>
      </c>
      <c r="G23" s="45">
        <v>54</v>
      </c>
      <c r="H23" s="45">
        <v>62</v>
      </c>
      <c r="I23" s="45">
        <v>23</v>
      </c>
      <c r="J23" s="46">
        <v>26</v>
      </c>
      <c r="K23" s="45">
        <v>33</v>
      </c>
      <c r="L23" s="45">
        <v>47</v>
      </c>
      <c r="M23" s="45">
        <v>87</v>
      </c>
      <c r="N23" s="45">
        <v>53</v>
      </c>
      <c r="O23" s="45">
        <v>48</v>
      </c>
      <c r="P23" s="45">
        <v>28</v>
      </c>
      <c r="Q23" s="45">
        <v>28</v>
      </c>
      <c r="R23" s="45">
        <v>59</v>
      </c>
      <c r="S23" s="45">
        <v>42</v>
      </c>
      <c r="T23" s="45">
        <v>30</v>
      </c>
      <c r="U23" s="45">
        <v>43</v>
      </c>
      <c r="V23" s="45">
        <v>43</v>
      </c>
      <c r="W23" s="45">
        <v>78</v>
      </c>
      <c r="X23" s="45">
        <v>49</v>
      </c>
      <c r="Y23" s="45">
        <v>63</v>
      </c>
      <c r="Z23" s="45">
        <v>35</v>
      </c>
      <c r="AA23" s="45">
        <v>40</v>
      </c>
      <c r="AB23" s="45">
        <v>58</v>
      </c>
      <c r="AC23" s="45">
        <v>74</v>
      </c>
      <c r="AD23" s="45">
        <v>34</v>
      </c>
      <c r="AE23" s="45">
        <v>43</v>
      </c>
      <c r="AF23" s="45">
        <v>18</v>
      </c>
      <c r="AG23" s="45">
        <v>59</v>
      </c>
      <c r="AH23" s="45">
        <v>48</v>
      </c>
      <c r="AI23" s="45">
        <v>64</v>
      </c>
      <c r="AJ23" s="45">
        <v>35</v>
      </c>
      <c r="AK23" s="45">
        <v>59</v>
      </c>
      <c r="AL23" s="45">
        <v>24</v>
      </c>
      <c r="AM23" s="45">
        <v>80</v>
      </c>
      <c r="AN23" s="43">
        <v>42</v>
      </c>
      <c r="AO23" s="43">
        <v>23</v>
      </c>
      <c r="AP23" s="43">
        <v>60</v>
      </c>
      <c r="AQ23" s="43">
        <v>29</v>
      </c>
      <c r="AR23" s="43">
        <v>30</v>
      </c>
      <c r="AS23" s="43">
        <v>29</v>
      </c>
      <c r="AT23" s="43">
        <v>49.5</v>
      </c>
      <c r="AU23" s="43">
        <v>35.6</v>
      </c>
      <c r="AV23" s="43">
        <v>43.5</v>
      </c>
      <c r="AW23" s="43">
        <v>89.2</v>
      </c>
      <c r="AX23" s="43">
        <v>51.1</v>
      </c>
      <c r="AY23" s="43">
        <v>63.6</v>
      </c>
      <c r="AZ23" s="43">
        <v>35</v>
      </c>
      <c r="BA23" s="43">
        <v>16</v>
      </c>
      <c r="BB23" s="43">
        <v>43.9</v>
      </c>
      <c r="BC23" s="43">
        <v>33.4</v>
      </c>
      <c r="BD23" s="43">
        <v>43.2</v>
      </c>
      <c r="BE23" s="43">
        <v>30.3</v>
      </c>
      <c r="BF23" s="43">
        <v>75.9</v>
      </c>
      <c r="BG23" s="43">
        <v>41.3</v>
      </c>
      <c r="BH23" s="43">
        <v>53.6</v>
      </c>
      <c r="BI23" s="43">
        <v>48.4</v>
      </c>
      <c r="BJ23" s="43">
        <v>40.7</v>
      </c>
      <c r="BK23" s="43">
        <v>75.8</v>
      </c>
      <c r="BL23" s="43">
        <v>67.2</v>
      </c>
      <c r="BM23" s="43">
        <v>47.7</v>
      </c>
      <c r="BN23" s="43">
        <v>61.9</v>
      </c>
      <c r="BO23" s="43">
        <v>37.3</v>
      </c>
      <c r="BP23" s="43">
        <v>39.8</v>
      </c>
      <c r="BQ23" s="43">
        <v>52.7</v>
      </c>
      <c r="BR23" s="43"/>
      <c r="BS23" s="43"/>
      <c r="BT23" s="43"/>
      <c r="BU23" s="43"/>
      <c r="BV23" s="43"/>
      <c r="BW23" s="43"/>
      <c r="BY23" s="10">
        <f t="shared" si="2"/>
        <v>47.6</v>
      </c>
      <c r="BZ23" s="10">
        <f t="shared" si="0"/>
        <v>46.92666666666666</v>
      </c>
      <c r="CA23" s="10">
        <f t="shared" si="1"/>
        <v>44.28333333333334</v>
      </c>
      <c r="CB23" s="9">
        <f t="shared" si="3"/>
        <v>46.32000000000001</v>
      </c>
      <c r="CC23" s="38">
        <f t="shared" si="4"/>
        <v>16</v>
      </c>
    </row>
    <row r="24" spans="1:81" ht="11.25">
      <c r="A24" s="5">
        <v>22</v>
      </c>
      <c r="B24" s="43">
        <v>49</v>
      </c>
      <c r="C24" s="43">
        <v>65</v>
      </c>
      <c r="D24" s="43">
        <v>51</v>
      </c>
      <c r="E24" s="43">
        <v>33</v>
      </c>
      <c r="F24" s="43">
        <v>83</v>
      </c>
      <c r="G24" s="43">
        <v>53</v>
      </c>
      <c r="H24" s="43">
        <v>64</v>
      </c>
      <c r="I24" s="43">
        <v>40</v>
      </c>
      <c r="J24" s="44">
        <v>44</v>
      </c>
      <c r="K24" s="43">
        <v>36</v>
      </c>
      <c r="L24" s="43">
        <v>45</v>
      </c>
      <c r="M24" s="43">
        <v>44</v>
      </c>
      <c r="N24" s="43">
        <v>29</v>
      </c>
      <c r="O24" s="43">
        <v>65</v>
      </c>
      <c r="P24" s="43">
        <v>28</v>
      </c>
      <c r="Q24" s="43">
        <v>27</v>
      </c>
      <c r="R24" s="43">
        <v>53</v>
      </c>
      <c r="S24" s="43">
        <v>53</v>
      </c>
      <c r="T24" s="43">
        <v>63</v>
      </c>
      <c r="U24" s="43">
        <v>37</v>
      </c>
      <c r="V24" s="43">
        <v>56</v>
      </c>
      <c r="W24" s="43">
        <v>61</v>
      </c>
      <c r="X24" s="43">
        <v>58</v>
      </c>
      <c r="Y24" s="43">
        <v>65</v>
      </c>
      <c r="Z24" s="43">
        <v>43</v>
      </c>
      <c r="AA24" s="43">
        <v>26</v>
      </c>
      <c r="AB24" s="43">
        <v>31</v>
      </c>
      <c r="AC24" s="43">
        <v>40</v>
      </c>
      <c r="AD24" s="43">
        <v>33</v>
      </c>
      <c r="AE24" s="43">
        <v>45</v>
      </c>
      <c r="AF24" s="43">
        <v>64</v>
      </c>
      <c r="AG24" s="43">
        <v>70</v>
      </c>
      <c r="AH24" s="43">
        <v>67</v>
      </c>
      <c r="AI24" s="43">
        <v>65</v>
      </c>
      <c r="AJ24" s="43">
        <v>49</v>
      </c>
      <c r="AK24" s="43">
        <v>74</v>
      </c>
      <c r="AL24" s="43">
        <v>64</v>
      </c>
      <c r="AM24" s="43">
        <v>88</v>
      </c>
      <c r="AN24" s="43">
        <v>18</v>
      </c>
      <c r="AO24" s="43">
        <v>42</v>
      </c>
      <c r="AP24" s="43">
        <v>72</v>
      </c>
      <c r="AQ24" s="43">
        <v>36</v>
      </c>
      <c r="AR24" s="43">
        <v>63</v>
      </c>
      <c r="AS24" s="43">
        <v>36</v>
      </c>
      <c r="AT24" s="43">
        <v>61.6</v>
      </c>
      <c r="AU24" s="43">
        <v>35.8</v>
      </c>
      <c r="AV24" s="43">
        <v>50.3</v>
      </c>
      <c r="AW24" s="43">
        <v>30.5</v>
      </c>
      <c r="AX24" s="43">
        <v>26.3</v>
      </c>
      <c r="AY24" s="43">
        <v>67.7</v>
      </c>
      <c r="AZ24" s="43">
        <v>43</v>
      </c>
      <c r="BA24" s="43">
        <v>36.3</v>
      </c>
      <c r="BB24" s="43">
        <v>27.5</v>
      </c>
      <c r="BC24" s="43">
        <v>31.7</v>
      </c>
      <c r="BD24" s="43">
        <v>56.6</v>
      </c>
      <c r="BE24" s="43">
        <v>24.8</v>
      </c>
      <c r="BF24" s="43">
        <v>52.7</v>
      </c>
      <c r="BG24" s="43">
        <v>48.2</v>
      </c>
      <c r="BH24" s="43">
        <v>80.6</v>
      </c>
      <c r="BI24" s="43">
        <v>61.3</v>
      </c>
      <c r="BJ24" s="43">
        <v>22.2</v>
      </c>
      <c r="BK24" s="43">
        <v>60.8</v>
      </c>
      <c r="BL24" s="43">
        <v>28.9</v>
      </c>
      <c r="BM24" s="43">
        <v>63.1</v>
      </c>
      <c r="BN24" s="43">
        <v>50.7</v>
      </c>
      <c r="BO24" s="43">
        <v>27.1</v>
      </c>
      <c r="BP24" s="43">
        <v>37</v>
      </c>
      <c r="BQ24" s="43">
        <v>41.6</v>
      </c>
      <c r="BR24" s="43"/>
      <c r="BS24" s="43"/>
      <c r="BT24" s="43"/>
      <c r="BU24" s="43"/>
      <c r="BV24" s="43"/>
      <c r="BW24" s="43"/>
      <c r="BY24" s="9">
        <f t="shared" si="2"/>
        <v>50.766666666666666</v>
      </c>
      <c r="BZ24" s="9">
        <f t="shared" si="0"/>
        <v>51.47333333333333</v>
      </c>
      <c r="CA24" s="9">
        <f t="shared" si="1"/>
        <v>49.3</v>
      </c>
      <c r="CB24" s="9">
        <f t="shared" si="3"/>
        <v>44.443333333333335</v>
      </c>
      <c r="CC24" s="37">
        <f t="shared" si="4"/>
        <v>18</v>
      </c>
    </row>
    <row r="25" spans="1:81" ht="11.25">
      <c r="A25" s="5">
        <v>23</v>
      </c>
      <c r="B25" s="43">
        <v>37</v>
      </c>
      <c r="C25" s="43">
        <v>50</v>
      </c>
      <c r="D25" s="43">
        <v>29</v>
      </c>
      <c r="E25" s="43">
        <v>57</v>
      </c>
      <c r="F25" s="43">
        <v>87</v>
      </c>
      <c r="G25" s="43">
        <v>76</v>
      </c>
      <c r="H25" s="43">
        <v>49</v>
      </c>
      <c r="I25" s="43">
        <v>57</v>
      </c>
      <c r="J25" s="44">
        <v>61</v>
      </c>
      <c r="K25" s="43">
        <v>57</v>
      </c>
      <c r="L25" s="43">
        <v>49</v>
      </c>
      <c r="M25" s="43">
        <v>50</v>
      </c>
      <c r="N25" s="43">
        <v>41</v>
      </c>
      <c r="O25" s="43">
        <v>72</v>
      </c>
      <c r="P25" s="43">
        <v>30</v>
      </c>
      <c r="Q25" s="43">
        <v>36</v>
      </c>
      <c r="R25" s="43">
        <v>53</v>
      </c>
      <c r="S25" s="43">
        <v>19</v>
      </c>
      <c r="T25" s="43">
        <v>13</v>
      </c>
      <c r="U25" s="43">
        <v>55</v>
      </c>
      <c r="V25" s="43">
        <v>39</v>
      </c>
      <c r="W25" s="43">
        <v>40</v>
      </c>
      <c r="X25" s="43">
        <v>54</v>
      </c>
      <c r="Y25" s="43">
        <v>71</v>
      </c>
      <c r="Z25" s="43">
        <v>19</v>
      </c>
      <c r="AA25" s="43">
        <v>48</v>
      </c>
      <c r="AB25" s="43">
        <v>40</v>
      </c>
      <c r="AC25" s="43">
        <v>68</v>
      </c>
      <c r="AD25" s="43">
        <v>28</v>
      </c>
      <c r="AE25" s="43">
        <v>36</v>
      </c>
      <c r="AF25" s="43">
        <v>48</v>
      </c>
      <c r="AG25" s="43">
        <v>58</v>
      </c>
      <c r="AH25" s="43">
        <v>82</v>
      </c>
      <c r="AI25" s="43">
        <v>57</v>
      </c>
      <c r="AJ25" s="43">
        <v>41</v>
      </c>
      <c r="AK25" s="43">
        <v>45</v>
      </c>
      <c r="AL25" s="43">
        <v>70</v>
      </c>
      <c r="AM25" s="43">
        <v>66</v>
      </c>
      <c r="AN25" s="43">
        <v>40</v>
      </c>
      <c r="AO25" s="43">
        <v>18</v>
      </c>
      <c r="AP25" s="43">
        <v>57</v>
      </c>
      <c r="AQ25" s="43">
        <v>45</v>
      </c>
      <c r="AR25" s="43">
        <v>67</v>
      </c>
      <c r="AS25" s="43">
        <v>45</v>
      </c>
      <c r="AT25" s="43">
        <v>45.4</v>
      </c>
      <c r="AU25" s="43">
        <v>58.6</v>
      </c>
      <c r="AV25" s="43">
        <v>61.1</v>
      </c>
      <c r="AW25" s="43">
        <v>52.5</v>
      </c>
      <c r="AX25" s="43">
        <v>27</v>
      </c>
      <c r="AY25" s="43">
        <v>54.5</v>
      </c>
      <c r="AZ25" s="43">
        <v>57.6</v>
      </c>
      <c r="BA25" s="43">
        <v>80.2</v>
      </c>
      <c r="BB25" s="43">
        <v>22.5</v>
      </c>
      <c r="BC25" s="43">
        <v>57.9</v>
      </c>
      <c r="BD25" s="43">
        <v>79.2</v>
      </c>
      <c r="BE25" s="43">
        <v>27.4</v>
      </c>
      <c r="BF25" s="43">
        <v>28.2</v>
      </c>
      <c r="BG25" s="43">
        <v>72.2</v>
      </c>
      <c r="BH25" s="43">
        <v>72.7</v>
      </c>
      <c r="BI25" s="43">
        <v>76.3</v>
      </c>
      <c r="BJ25" s="43">
        <v>24.4</v>
      </c>
      <c r="BK25" s="43">
        <v>37.5</v>
      </c>
      <c r="BL25" s="43">
        <v>51.3</v>
      </c>
      <c r="BM25" s="43">
        <v>62.4</v>
      </c>
      <c r="BN25" s="43">
        <v>40.1</v>
      </c>
      <c r="BO25" s="43">
        <v>60.9</v>
      </c>
      <c r="BP25" s="43">
        <v>29.7</v>
      </c>
      <c r="BQ25" s="43">
        <v>36.8</v>
      </c>
      <c r="BR25" s="43"/>
      <c r="BS25" s="43"/>
      <c r="BT25" s="43"/>
      <c r="BU25" s="43"/>
      <c r="BV25" s="43"/>
      <c r="BW25" s="43"/>
      <c r="BY25" s="9">
        <f t="shared" si="2"/>
        <v>48.2</v>
      </c>
      <c r="BZ25" s="9">
        <f t="shared" si="0"/>
        <v>48.919999999999995</v>
      </c>
      <c r="CA25" s="9">
        <f t="shared" si="1"/>
        <v>50.910000000000004</v>
      </c>
      <c r="CB25" s="9">
        <f t="shared" si="3"/>
        <v>49.613333333333344</v>
      </c>
      <c r="CC25" s="37">
        <f t="shared" si="4"/>
        <v>13</v>
      </c>
    </row>
    <row r="26" spans="1:81" ht="11.25">
      <c r="A26" s="5">
        <v>24</v>
      </c>
      <c r="B26" s="43">
        <v>37</v>
      </c>
      <c r="C26" s="43">
        <v>64</v>
      </c>
      <c r="D26" s="43">
        <v>52</v>
      </c>
      <c r="E26" s="43">
        <v>37</v>
      </c>
      <c r="F26" s="43">
        <v>70</v>
      </c>
      <c r="G26" s="43">
        <v>45</v>
      </c>
      <c r="H26" s="43">
        <v>34</v>
      </c>
      <c r="I26" s="43">
        <v>57</v>
      </c>
      <c r="J26" s="44">
        <v>47</v>
      </c>
      <c r="K26" s="43">
        <v>35</v>
      </c>
      <c r="L26" s="43">
        <v>94</v>
      </c>
      <c r="M26" s="43">
        <v>66</v>
      </c>
      <c r="N26" s="43">
        <v>29</v>
      </c>
      <c r="O26" s="43">
        <v>89</v>
      </c>
      <c r="P26" s="43">
        <v>41</v>
      </c>
      <c r="Q26" s="43">
        <v>71</v>
      </c>
      <c r="R26" s="43">
        <v>52</v>
      </c>
      <c r="S26" s="43">
        <v>36</v>
      </c>
      <c r="T26" s="43">
        <v>40</v>
      </c>
      <c r="U26" s="43">
        <v>46</v>
      </c>
      <c r="V26" s="43">
        <v>48</v>
      </c>
      <c r="W26" s="43">
        <v>19</v>
      </c>
      <c r="X26" s="43">
        <v>63</v>
      </c>
      <c r="Y26" s="43">
        <v>86</v>
      </c>
      <c r="Z26" s="43">
        <v>15</v>
      </c>
      <c r="AA26" s="43">
        <v>64</v>
      </c>
      <c r="AB26" s="43">
        <v>45</v>
      </c>
      <c r="AC26" s="43">
        <v>30</v>
      </c>
      <c r="AD26" s="43">
        <v>34</v>
      </c>
      <c r="AE26" s="43">
        <v>62</v>
      </c>
      <c r="AF26" s="43">
        <v>45</v>
      </c>
      <c r="AG26" s="43">
        <v>24</v>
      </c>
      <c r="AH26" s="43">
        <v>45</v>
      </c>
      <c r="AI26" s="43">
        <v>50</v>
      </c>
      <c r="AJ26" s="43">
        <v>16</v>
      </c>
      <c r="AK26" s="43">
        <v>32</v>
      </c>
      <c r="AL26" s="43">
        <v>60</v>
      </c>
      <c r="AM26" s="43">
        <v>36</v>
      </c>
      <c r="AN26" s="43">
        <v>48</v>
      </c>
      <c r="AO26" s="43">
        <v>38</v>
      </c>
      <c r="AP26" s="43">
        <v>60</v>
      </c>
      <c r="AQ26" s="43">
        <v>46</v>
      </c>
      <c r="AR26" s="43">
        <v>24</v>
      </c>
      <c r="AS26" s="43">
        <v>46</v>
      </c>
      <c r="AT26" s="43">
        <v>22.6</v>
      </c>
      <c r="AU26" s="43">
        <v>82.9</v>
      </c>
      <c r="AV26" s="43">
        <v>88.1</v>
      </c>
      <c r="AW26" s="43">
        <v>38.5</v>
      </c>
      <c r="AX26" s="43">
        <v>48</v>
      </c>
      <c r="AY26" s="43">
        <v>60.9</v>
      </c>
      <c r="AZ26" s="43">
        <v>71.9</v>
      </c>
      <c r="BA26" s="43">
        <v>35.1</v>
      </c>
      <c r="BB26" s="43">
        <v>39.7</v>
      </c>
      <c r="BC26" s="43">
        <v>31</v>
      </c>
      <c r="BD26" s="43">
        <v>63.7</v>
      </c>
      <c r="BE26" s="43">
        <v>75.8</v>
      </c>
      <c r="BF26" s="43">
        <v>52.7</v>
      </c>
      <c r="BG26" s="43">
        <v>65</v>
      </c>
      <c r="BH26" s="43">
        <v>54.6</v>
      </c>
      <c r="BI26" s="43">
        <v>51.5</v>
      </c>
      <c r="BJ26" s="43">
        <v>52.2</v>
      </c>
      <c r="BK26" s="43">
        <v>35.5</v>
      </c>
      <c r="BL26" s="43">
        <v>55.9</v>
      </c>
      <c r="BM26" s="43">
        <v>27</v>
      </c>
      <c r="BN26" s="43">
        <v>53.1</v>
      </c>
      <c r="BO26" s="43">
        <v>73.5</v>
      </c>
      <c r="BP26" s="43">
        <v>67.8</v>
      </c>
      <c r="BQ26" s="43">
        <v>40.9</v>
      </c>
      <c r="BR26" s="43"/>
      <c r="BS26" s="43"/>
      <c r="BT26" s="43"/>
      <c r="BU26" s="43"/>
      <c r="BV26" s="43"/>
      <c r="BW26" s="43"/>
      <c r="BY26" s="9">
        <f t="shared" si="2"/>
        <v>47.333333333333336</v>
      </c>
      <c r="BZ26" s="9">
        <f t="shared" si="0"/>
        <v>45.13666666666666</v>
      </c>
      <c r="CA26" s="9">
        <f t="shared" si="1"/>
        <v>48.06333333333334</v>
      </c>
      <c r="CB26" s="9">
        <f t="shared" si="3"/>
        <v>51.663333333333334</v>
      </c>
      <c r="CC26" s="37">
        <f t="shared" si="4"/>
        <v>15</v>
      </c>
    </row>
    <row r="27" spans="1:81" ht="11.25">
      <c r="A27" s="5">
        <v>25</v>
      </c>
      <c r="B27" s="43">
        <v>45</v>
      </c>
      <c r="C27" s="43">
        <v>50</v>
      </c>
      <c r="D27" s="43">
        <v>34</v>
      </c>
      <c r="E27" s="43">
        <v>67</v>
      </c>
      <c r="F27" s="43">
        <v>83</v>
      </c>
      <c r="G27" s="43">
        <v>40</v>
      </c>
      <c r="H27" s="43">
        <v>57</v>
      </c>
      <c r="I27" s="43">
        <v>62</v>
      </c>
      <c r="J27" s="44">
        <v>27</v>
      </c>
      <c r="K27" s="43">
        <v>43</v>
      </c>
      <c r="L27" s="43">
        <v>59</v>
      </c>
      <c r="M27" s="43">
        <v>69</v>
      </c>
      <c r="N27" s="43">
        <v>21</v>
      </c>
      <c r="O27" s="43">
        <v>74</v>
      </c>
      <c r="P27" s="43">
        <v>24</v>
      </c>
      <c r="Q27" s="43">
        <v>67</v>
      </c>
      <c r="R27" s="43">
        <v>95</v>
      </c>
      <c r="S27" s="43">
        <v>57</v>
      </c>
      <c r="T27" s="43">
        <v>11</v>
      </c>
      <c r="U27" s="43">
        <v>43</v>
      </c>
      <c r="V27" s="43">
        <v>65</v>
      </c>
      <c r="W27" s="43">
        <v>56</v>
      </c>
      <c r="X27" s="43">
        <v>85</v>
      </c>
      <c r="Y27" s="43">
        <v>75</v>
      </c>
      <c r="Z27" s="43">
        <v>56</v>
      </c>
      <c r="AA27" s="43">
        <v>39</v>
      </c>
      <c r="AB27" s="43">
        <v>61</v>
      </c>
      <c r="AC27" s="43">
        <v>43</v>
      </c>
      <c r="AD27" s="43">
        <v>58</v>
      </c>
      <c r="AE27" s="43">
        <v>52</v>
      </c>
      <c r="AF27" s="43">
        <v>30</v>
      </c>
      <c r="AG27" s="43">
        <v>40</v>
      </c>
      <c r="AH27" s="43">
        <v>37</v>
      </c>
      <c r="AI27" s="43">
        <v>59</v>
      </c>
      <c r="AJ27" s="43">
        <v>21</v>
      </c>
      <c r="AK27" s="43">
        <v>51</v>
      </c>
      <c r="AL27" s="43">
        <v>29</v>
      </c>
      <c r="AM27" s="43">
        <v>25</v>
      </c>
      <c r="AN27" s="43">
        <v>61</v>
      </c>
      <c r="AO27" s="43">
        <v>20</v>
      </c>
      <c r="AP27" s="43">
        <v>30</v>
      </c>
      <c r="AQ27" s="43">
        <v>51</v>
      </c>
      <c r="AR27" s="43">
        <v>68</v>
      </c>
      <c r="AS27" s="43">
        <v>51</v>
      </c>
      <c r="AT27" s="43">
        <v>21</v>
      </c>
      <c r="AU27" s="43">
        <v>77.9</v>
      </c>
      <c r="AV27" s="43">
        <v>83.9</v>
      </c>
      <c r="AW27" s="43">
        <v>25.7</v>
      </c>
      <c r="AX27" s="43">
        <v>72.9</v>
      </c>
      <c r="AY27" s="43">
        <v>45.6</v>
      </c>
      <c r="AZ27" s="43">
        <v>60.9</v>
      </c>
      <c r="BA27" s="43">
        <v>19.2</v>
      </c>
      <c r="BB27" s="43">
        <v>63.1</v>
      </c>
      <c r="BC27" s="43">
        <v>40.2</v>
      </c>
      <c r="BD27" s="43">
        <v>85.2</v>
      </c>
      <c r="BE27" s="43">
        <v>73.5</v>
      </c>
      <c r="BF27" s="43">
        <v>88.5</v>
      </c>
      <c r="BG27" s="43">
        <v>24.1</v>
      </c>
      <c r="BH27" s="43">
        <v>52.5</v>
      </c>
      <c r="BI27" s="43">
        <v>64.3</v>
      </c>
      <c r="BJ27" s="43">
        <v>42.4</v>
      </c>
      <c r="BK27" s="43">
        <v>38.3</v>
      </c>
      <c r="BL27" s="43">
        <v>24.7</v>
      </c>
      <c r="BM27" s="43">
        <v>46.4</v>
      </c>
      <c r="BN27" s="43">
        <v>49.7</v>
      </c>
      <c r="BO27" s="43">
        <v>87.2</v>
      </c>
      <c r="BP27" s="43">
        <v>78.9</v>
      </c>
      <c r="BQ27" s="43">
        <v>37.3</v>
      </c>
      <c r="BR27" s="43"/>
      <c r="BS27" s="43"/>
      <c r="BT27" s="43"/>
      <c r="BU27" s="43"/>
      <c r="BV27" s="43"/>
      <c r="BW27" s="43"/>
      <c r="BY27" s="9">
        <f t="shared" si="2"/>
        <v>49.06666666666667</v>
      </c>
      <c r="BZ27" s="9">
        <f t="shared" si="0"/>
        <v>47.51666666666667</v>
      </c>
      <c r="CA27" s="9">
        <f t="shared" si="1"/>
        <v>48.82333333333334</v>
      </c>
      <c r="CB27" s="9">
        <f t="shared" si="3"/>
        <v>52.81333333333335</v>
      </c>
      <c r="CC27" s="37">
        <f t="shared" si="4"/>
        <v>11</v>
      </c>
    </row>
    <row r="28" spans="1:81" ht="11.25">
      <c r="A28" s="5">
        <v>26</v>
      </c>
      <c r="B28" s="43">
        <v>40</v>
      </c>
      <c r="C28" s="43">
        <v>71</v>
      </c>
      <c r="D28" s="43">
        <v>36</v>
      </c>
      <c r="E28" s="43">
        <v>73</v>
      </c>
      <c r="F28" s="43">
        <v>37</v>
      </c>
      <c r="G28" s="43">
        <v>49</v>
      </c>
      <c r="H28" s="43">
        <v>65</v>
      </c>
      <c r="I28" s="43">
        <v>50</v>
      </c>
      <c r="J28" s="44">
        <v>33</v>
      </c>
      <c r="K28" s="43">
        <v>54</v>
      </c>
      <c r="L28" s="43">
        <v>32</v>
      </c>
      <c r="M28" s="43">
        <v>85</v>
      </c>
      <c r="N28" s="43">
        <v>53</v>
      </c>
      <c r="O28" s="43">
        <v>71</v>
      </c>
      <c r="P28" s="43">
        <v>39</v>
      </c>
      <c r="Q28" s="43">
        <v>43</v>
      </c>
      <c r="R28" s="43">
        <v>73</v>
      </c>
      <c r="S28" s="43">
        <v>63</v>
      </c>
      <c r="T28" s="43">
        <v>21</v>
      </c>
      <c r="U28" s="43">
        <v>70</v>
      </c>
      <c r="V28" s="43">
        <v>53</v>
      </c>
      <c r="W28" s="43">
        <v>44</v>
      </c>
      <c r="X28" s="43">
        <v>71</v>
      </c>
      <c r="Y28" s="43">
        <v>62</v>
      </c>
      <c r="Z28" s="43">
        <v>21</v>
      </c>
      <c r="AA28" s="43">
        <v>18</v>
      </c>
      <c r="AB28" s="43">
        <v>61</v>
      </c>
      <c r="AC28" s="43">
        <v>35</v>
      </c>
      <c r="AD28" s="43">
        <v>41</v>
      </c>
      <c r="AE28" s="43">
        <v>51</v>
      </c>
      <c r="AF28" s="43">
        <v>28</v>
      </c>
      <c r="AG28" s="43">
        <v>58</v>
      </c>
      <c r="AH28" s="43">
        <v>49</v>
      </c>
      <c r="AI28" s="43">
        <v>63</v>
      </c>
      <c r="AJ28" s="43">
        <v>59</v>
      </c>
      <c r="AK28" s="43">
        <v>47</v>
      </c>
      <c r="AL28" s="43">
        <v>45</v>
      </c>
      <c r="AM28" s="43">
        <v>72</v>
      </c>
      <c r="AN28" s="43">
        <v>72</v>
      </c>
      <c r="AO28" s="43">
        <v>29</v>
      </c>
      <c r="AP28" s="43">
        <v>32</v>
      </c>
      <c r="AQ28" s="43">
        <v>59</v>
      </c>
      <c r="AR28" s="43">
        <v>35</v>
      </c>
      <c r="AS28" s="43">
        <v>59</v>
      </c>
      <c r="AT28" s="43">
        <v>18.8</v>
      </c>
      <c r="AU28" s="43">
        <v>85.9</v>
      </c>
      <c r="AV28" s="43">
        <v>75.4</v>
      </c>
      <c r="AW28" s="43">
        <v>44.6</v>
      </c>
      <c r="AX28" s="43">
        <v>32.5</v>
      </c>
      <c r="AY28" s="43">
        <v>44.2</v>
      </c>
      <c r="AZ28" s="43">
        <v>60.8</v>
      </c>
      <c r="BA28" s="43">
        <v>38</v>
      </c>
      <c r="BB28" s="43">
        <v>55.3</v>
      </c>
      <c r="BC28" s="43">
        <v>29</v>
      </c>
      <c r="BD28" s="43">
        <v>30.5</v>
      </c>
      <c r="BE28" s="43">
        <v>43.7</v>
      </c>
      <c r="BF28" s="43">
        <v>41.2</v>
      </c>
      <c r="BG28" s="43">
        <v>31.5</v>
      </c>
      <c r="BH28" s="43">
        <v>50.9</v>
      </c>
      <c r="BI28" s="43">
        <v>62.3</v>
      </c>
      <c r="BJ28" s="43">
        <v>57</v>
      </c>
      <c r="BK28" s="43">
        <v>48.6</v>
      </c>
      <c r="BL28" s="43">
        <v>31.6</v>
      </c>
      <c r="BM28" s="43">
        <v>51.8</v>
      </c>
      <c r="BN28" s="43">
        <v>47.4</v>
      </c>
      <c r="BO28" s="43">
        <v>37.7</v>
      </c>
      <c r="BP28" s="43">
        <v>73.6</v>
      </c>
      <c r="BQ28" s="43">
        <v>24</v>
      </c>
      <c r="BR28" s="43"/>
      <c r="BS28" s="43"/>
      <c r="BT28" s="43"/>
      <c r="BU28" s="43"/>
      <c r="BV28" s="43"/>
      <c r="BW28" s="43"/>
      <c r="BY28" s="9">
        <f t="shared" si="2"/>
        <v>50.5</v>
      </c>
      <c r="BZ28" s="9">
        <f t="shared" si="0"/>
        <v>49.32333333333334</v>
      </c>
      <c r="CA28" s="9">
        <f t="shared" si="1"/>
        <v>47.67999999999999</v>
      </c>
      <c r="CB28" s="9">
        <f t="shared" si="3"/>
        <v>46.74333333333333</v>
      </c>
      <c r="CC28" s="37">
        <f t="shared" si="4"/>
        <v>18</v>
      </c>
    </row>
    <row r="29" spans="1:81" ht="11.25">
      <c r="A29" s="5">
        <v>27</v>
      </c>
      <c r="B29" s="43">
        <v>42</v>
      </c>
      <c r="C29" s="43">
        <v>37</v>
      </c>
      <c r="D29" s="43">
        <v>72</v>
      </c>
      <c r="E29" s="43">
        <v>66</v>
      </c>
      <c r="F29" s="43">
        <v>64</v>
      </c>
      <c r="G29" s="43">
        <v>73</v>
      </c>
      <c r="H29" s="43">
        <v>77</v>
      </c>
      <c r="I29" s="43">
        <v>72</v>
      </c>
      <c r="J29" s="44">
        <v>30</v>
      </c>
      <c r="K29" s="43">
        <v>40</v>
      </c>
      <c r="L29" s="43">
        <v>35</v>
      </c>
      <c r="M29" s="43">
        <v>43</v>
      </c>
      <c r="N29" s="43">
        <v>15</v>
      </c>
      <c r="O29" s="43">
        <v>69</v>
      </c>
      <c r="P29" s="43">
        <v>43</v>
      </c>
      <c r="Q29" s="43">
        <v>78</v>
      </c>
      <c r="R29" s="43">
        <v>61</v>
      </c>
      <c r="S29" s="43">
        <v>57</v>
      </c>
      <c r="T29" s="43">
        <v>13</v>
      </c>
      <c r="U29" s="43">
        <v>65</v>
      </c>
      <c r="V29" s="43">
        <v>51</v>
      </c>
      <c r="W29" s="43">
        <v>56</v>
      </c>
      <c r="X29" s="43">
        <v>80</v>
      </c>
      <c r="Y29" s="43">
        <v>43</v>
      </c>
      <c r="Z29" s="43">
        <v>31</v>
      </c>
      <c r="AA29" s="43">
        <v>27</v>
      </c>
      <c r="AB29" s="43">
        <v>63</v>
      </c>
      <c r="AC29" s="43">
        <v>55</v>
      </c>
      <c r="AD29" s="43">
        <v>42</v>
      </c>
      <c r="AE29" s="43">
        <v>36</v>
      </c>
      <c r="AF29" s="43">
        <v>57</v>
      </c>
      <c r="AG29" s="43">
        <v>50</v>
      </c>
      <c r="AH29" s="43">
        <v>77</v>
      </c>
      <c r="AI29" s="43">
        <v>42</v>
      </c>
      <c r="AJ29" s="43">
        <v>26</v>
      </c>
      <c r="AK29" s="43">
        <v>29</v>
      </c>
      <c r="AL29" s="43">
        <v>38</v>
      </c>
      <c r="AM29" s="43">
        <v>43</v>
      </c>
      <c r="AN29" s="43">
        <v>42</v>
      </c>
      <c r="AO29" s="43">
        <v>30</v>
      </c>
      <c r="AP29" s="43">
        <v>24</v>
      </c>
      <c r="AQ29" s="43">
        <v>53</v>
      </c>
      <c r="AR29" s="43">
        <v>34</v>
      </c>
      <c r="AS29" s="43">
        <v>53</v>
      </c>
      <c r="AT29" s="43">
        <v>21.6</v>
      </c>
      <c r="AU29" s="43">
        <v>83.6</v>
      </c>
      <c r="AV29" s="43">
        <v>60.7</v>
      </c>
      <c r="AW29" s="43">
        <v>70.6</v>
      </c>
      <c r="AX29" s="43">
        <v>40.2</v>
      </c>
      <c r="AY29" s="43">
        <v>32.9</v>
      </c>
      <c r="AZ29" s="43">
        <v>59.2</v>
      </c>
      <c r="BA29" s="43">
        <v>69.4</v>
      </c>
      <c r="BB29" s="43">
        <v>39</v>
      </c>
      <c r="BC29" s="43">
        <v>63.2</v>
      </c>
      <c r="BD29" s="43">
        <v>20</v>
      </c>
      <c r="BE29" s="43">
        <v>66.2</v>
      </c>
      <c r="BF29" s="43">
        <v>28.9</v>
      </c>
      <c r="BG29" s="43">
        <v>56.3</v>
      </c>
      <c r="BH29" s="43">
        <v>37.4</v>
      </c>
      <c r="BI29" s="43">
        <v>79.1</v>
      </c>
      <c r="BJ29" s="43">
        <v>27.9</v>
      </c>
      <c r="BK29" s="43">
        <v>34.5</v>
      </c>
      <c r="BL29" s="43">
        <v>35.3</v>
      </c>
      <c r="BM29" s="43">
        <v>45.4</v>
      </c>
      <c r="BN29" s="43">
        <v>52.8</v>
      </c>
      <c r="BO29" s="43">
        <v>33.2</v>
      </c>
      <c r="BP29" s="43">
        <v>60.1</v>
      </c>
      <c r="BQ29" s="43">
        <v>60.3</v>
      </c>
      <c r="BR29" s="43"/>
      <c r="BS29" s="43"/>
      <c r="BT29" s="43"/>
      <c r="BU29" s="43"/>
      <c r="BV29" s="43"/>
      <c r="BW29" s="43"/>
      <c r="BY29" s="9">
        <f t="shared" si="2"/>
        <v>46.5</v>
      </c>
      <c r="BZ29" s="9">
        <f t="shared" si="0"/>
        <v>46.54999999999999</v>
      </c>
      <c r="CA29" s="9">
        <f t="shared" si="1"/>
        <v>46.26000000000001</v>
      </c>
      <c r="CB29" s="9">
        <f t="shared" si="3"/>
        <v>47.126666666666665</v>
      </c>
      <c r="CC29" s="37">
        <f t="shared" si="4"/>
        <v>13</v>
      </c>
    </row>
    <row r="30" spans="1:81" ht="11.25">
      <c r="A30" s="5">
        <v>28</v>
      </c>
      <c r="B30" s="43">
        <v>53</v>
      </c>
      <c r="C30" s="43">
        <v>29</v>
      </c>
      <c r="D30" s="43">
        <v>64</v>
      </c>
      <c r="E30" s="43">
        <v>60</v>
      </c>
      <c r="F30" s="43">
        <v>41</v>
      </c>
      <c r="G30" s="43">
        <v>27</v>
      </c>
      <c r="H30" s="43">
        <v>43</v>
      </c>
      <c r="I30" s="43">
        <v>61</v>
      </c>
      <c r="J30" s="44">
        <v>32</v>
      </c>
      <c r="K30" s="43">
        <v>44</v>
      </c>
      <c r="L30" s="43">
        <v>38</v>
      </c>
      <c r="M30" s="43">
        <v>32</v>
      </c>
      <c r="N30" s="43">
        <v>56</v>
      </c>
      <c r="O30" s="43">
        <v>76</v>
      </c>
      <c r="P30" s="43">
        <v>44</v>
      </c>
      <c r="Q30" s="43">
        <v>82</v>
      </c>
      <c r="R30" s="43">
        <v>54</v>
      </c>
      <c r="S30" s="43">
        <v>67</v>
      </c>
      <c r="T30" s="43">
        <v>31</v>
      </c>
      <c r="U30" s="43">
        <v>45</v>
      </c>
      <c r="V30" s="43">
        <v>54</v>
      </c>
      <c r="W30" s="43">
        <v>50</v>
      </c>
      <c r="X30" s="43">
        <v>69</v>
      </c>
      <c r="Y30" s="43">
        <v>22</v>
      </c>
      <c r="Z30" s="43">
        <v>36</v>
      </c>
      <c r="AA30" s="43">
        <v>39</v>
      </c>
      <c r="AB30" s="43">
        <v>61</v>
      </c>
      <c r="AC30" s="43">
        <v>37</v>
      </c>
      <c r="AD30" s="43">
        <v>26</v>
      </c>
      <c r="AE30" s="43">
        <v>73</v>
      </c>
      <c r="AF30" s="43">
        <v>45</v>
      </c>
      <c r="AG30" s="43">
        <v>45</v>
      </c>
      <c r="AH30" s="43">
        <v>50</v>
      </c>
      <c r="AI30" s="43">
        <v>77</v>
      </c>
      <c r="AJ30" s="43">
        <v>51</v>
      </c>
      <c r="AK30" s="43">
        <v>55</v>
      </c>
      <c r="AL30" s="43">
        <v>32</v>
      </c>
      <c r="AM30" s="43">
        <v>56</v>
      </c>
      <c r="AN30" s="43">
        <v>49</v>
      </c>
      <c r="AO30" s="43">
        <v>45</v>
      </c>
      <c r="AP30" s="43">
        <v>21</v>
      </c>
      <c r="AQ30" s="43">
        <v>48</v>
      </c>
      <c r="AR30" s="43">
        <v>65</v>
      </c>
      <c r="AS30" s="43">
        <v>48</v>
      </c>
      <c r="AT30" s="43">
        <v>58.5</v>
      </c>
      <c r="AU30" s="43">
        <v>61.6</v>
      </c>
      <c r="AV30" s="43">
        <v>64.8</v>
      </c>
      <c r="AW30" s="43">
        <v>31.9</v>
      </c>
      <c r="AX30" s="43">
        <v>43.2</v>
      </c>
      <c r="AY30" s="43">
        <v>43.7</v>
      </c>
      <c r="AZ30" s="43">
        <v>46.4</v>
      </c>
      <c r="BA30" s="43">
        <v>69.5</v>
      </c>
      <c r="BB30" s="43">
        <v>33.6</v>
      </c>
      <c r="BC30" s="43">
        <v>47.7</v>
      </c>
      <c r="BD30" s="43">
        <v>50.9</v>
      </c>
      <c r="BE30" s="43">
        <v>45.7</v>
      </c>
      <c r="BF30" s="43">
        <v>35.5</v>
      </c>
      <c r="BG30" s="43">
        <v>79</v>
      </c>
      <c r="BH30" s="43">
        <v>48.9</v>
      </c>
      <c r="BI30" s="43">
        <v>67.6</v>
      </c>
      <c r="BJ30" s="43">
        <v>20.4</v>
      </c>
      <c r="BK30" s="43">
        <v>35.7</v>
      </c>
      <c r="BL30" s="43">
        <v>31</v>
      </c>
      <c r="BM30" s="43">
        <v>82</v>
      </c>
      <c r="BN30" s="43">
        <v>56.8</v>
      </c>
      <c r="BO30" s="43">
        <v>18.5</v>
      </c>
      <c r="BP30" s="43">
        <v>35.7</v>
      </c>
      <c r="BQ30" s="43">
        <v>48.8</v>
      </c>
      <c r="BR30" s="43"/>
      <c r="BS30" s="43"/>
      <c r="BT30" s="43"/>
      <c r="BU30" s="43"/>
      <c r="BV30" s="43"/>
      <c r="BW30" s="43"/>
      <c r="BY30" s="9">
        <f t="shared" si="2"/>
        <v>49.3</v>
      </c>
      <c r="BZ30" s="9">
        <f t="shared" si="0"/>
        <v>48.22666666666667</v>
      </c>
      <c r="CA30" s="9">
        <f t="shared" si="1"/>
        <v>49.933333333333344</v>
      </c>
      <c r="CB30" s="9">
        <f t="shared" si="3"/>
        <v>47.78</v>
      </c>
      <c r="CC30" s="37">
        <f t="shared" si="4"/>
        <v>18.5</v>
      </c>
    </row>
    <row r="31" spans="1:81" ht="11.25">
      <c r="A31" s="5">
        <v>29</v>
      </c>
      <c r="B31" s="43">
        <v>46</v>
      </c>
      <c r="C31" s="43">
        <v>58</v>
      </c>
      <c r="D31" s="43">
        <v>54</v>
      </c>
      <c r="E31" s="43">
        <v>29</v>
      </c>
      <c r="F31" s="43">
        <v>26</v>
      </c>
      <c r="G31" s="43">
        <v>35</v>
      </c>
      <c r="H31" s="43">
        <v>51</v>
      </c>
      <c r="I31" s="43">
        <v>60</v>
      </c>
      <c r="J31" s="44">
        <v>63</v>
      </c>
      <c r="K31" s="43">
        <v>22</v>
      </c>
      <c r="L31" s="43">
        <v>54</v>
      </c>
      <c r="M31" s="43">
        <v>44</v>
      </c>
      <c r="N31" s="43">
        <v>43</v>
      </c>
      <c r="O31" s="43">
        <v>65</v>
      </c>
      <c r="P31" s="43">
        <v>83</v>
      </c>
      <c r="Q31" s="43">
        <v>94</v>
      </c>
      <c r="R31" s="43">
        <v>51</v>
      </c>
      <c r="S31" s="43">
        <v>54</v>
      </c>
      <c r="T31" s="43">
        <v>74</v>
      </c>
      <c r="U31" s="43">
        <v>37</v>
      </c>
      <c r="V31" s="43">
        <v>39</v>
      </c>
      <c r="W31" s="43">
        <v>21</v>
      </c>
      <c r="X31" s="43">
        <v>75</v>
      </c>
      <c r="Y31" s="43">
        <v>39</v>
      </c>
      <c r="Z31" s="43">
        <v>29</v>
      </c>
      <c r="AA31" s="43">
        <v>67</v>
      </c>
      <c r="AB31" s="43">
        <v>75</v>
      </c>
      <c r="AC31" s="43">
        <v>38</v>
      </c>
      <c r="AD31" s="43">
        <v>38</v>
      </c>
      <c r="AE31" s="43">
        <v>70</v>
      </c>
      <c r="AF31" s="43">
        <v>76</v>
      </c>
      <c r="AG31" s="43">
        <v>67</v>
      </c>
      <c r="AH31" s="43">
        <v>49</v>
      </c>
      <c r="AI31" s="43">
        <v>53</v>
      </c>
      <c r="AJ31" s="43">
        <v>30</v>
      </c>
      <c r="AK31" s="43">
        <v>69</v>
      </c>
      <c r="AL31" s="43">
        <v>27</v>
      </c>
      <c r="AM31" s="43">
        <v>34</v>
      </c>
      <c r="AN31" s="43">
        <v>69</v>
      </c>
      <c r="AO31" s="43">
        <v>15</v>
      </c>
      <c r="AP31" s="43">
        <v>78</v>
      </c>
      <c r="AQ31" s="43">
        <v>31</v>
      </c>
      <c r="AR31" s="43">
        <v>58</v>
      </c>
      <c r="AS31" s="43">
        <v>31</v>
      </c>
      <c r="AT31" s="43">
        <v>46</v>
      </c>
      <c r="AU31" s="43">
        <v>44.3</v>
      </c>
      <c r="AV31" s="43">
        <v>56.2</v>
      </c>
      <c r="AW31" s="43">
        <v>30.3</v>
      </c>
      <c r="AX31" s="43">
        <v>66.5</v>
      </c>
      <c r="AY31" s="43">
        <v>23.1</v>
      </c>
      <c r="AZ31" s="43">
        <v>55.4</v>
      </c>
      <c r="BA31" s="43">
        <v>33.5</v>
      </c>
      <c r="BB31" s="43">
        <v>33</v>
      </c>
      <c r="BC31" s="43">
        <v>52.5</v>
      </c>
      <c r="BD31" s="43">
        <v>22.9</v>
      </c>
      <c r="BE31" s="43">
        <v>58</v>
      </c>
      <c r="BF31" s="43">
        <v>42.6</v>
      </c>
      <c r="BG31" s="43">
        <v>41.9</v>
      </c>
      <c r="BH31" s="43">
        <v>46.2</v>
      </c>
      <c r="BI31" s="43">
        <v>46.3</v>
      </c>
      <c r="BJ31" s="43">
        <v>25.2</v>
      </c>
      <c r="BK31" s="43">
        <v>50</v>
      </c>
      <c r="BL31" s="43">
        <v>52.3</v>
      </c>
      <c r="BM31" s="43">
        <v>28.1</v>
      </c>
      <c r="BN31" s="43">
        <v>33.2</v>
      </c>
      <c r="BO31" s="43">
        <v>35.2</v>
      </c>
      <c r="BP31" s="43">
        <v>44.2</v>
      </c>
      <c r="BQ31" s="43">
        <v>38.1</v>
      </c>
      <c r="BR31" s="43"/>
      <c r="BS31" s="43"/>
      <c r="BT31" s="43"/>
      <c r="BU31" s="43"/>
      <c r="BV31" s="43"/>
      <c r="BW31" s="43"/>
      <c r="BY31" s="9">
        <f t="shared" si="2"/>
        <v>52.666666666666664</v>
      </c>
      <c r="BZ31" s="9">
        <f t="shared" si="0"/>
        <v>48.86</v>
      </c>
      <c r="CA31" s="9">
        <f t="shared" si="1"/>
        <v>46.70666666666667</v>
      </c>
      <c r="CB31" s="9">
        <f t="shared" si="3"/>
        <v>42.9</v>
      </c>
      <c r="CC31" s="37">
        <f t="shared" si="4"/>
        <v>15</v>
      </c>
    </row>
    <row r="32" spans="1:81" ht="11.25">
      <c r="A32" s="5">
        <v>30</v>
      </c>
      <c r="B32" s="43">
        <v>65</v>
      </c>
      <c r="C32" s="43">
        <v>57</v>
      </c>
      <c r="D32" s="43">
        <v>47</v>
      </c>
      <c r="E32" s="43">
        <v>41</v>
      </c>
      <c r="F32" s="43">
        <v>43</v>
      </c>
      <c r="G32" s="43">
        <v>30</v>
      </c>
      <c r="H32" s="43">
        <v>38</v>
      </c>
      <c r="I32" s="43">
        <v>68</v>
      </c>
      <c r="J32" s="44">
        <v>54</v>
      </c>
      <c r="K32" s="43">
        <v>24</v>
      </c>
      <c r="L32" s="43">
        <v>55</v>
      </c>
      <c r="M32" s="43">
        <v>56</v>
      </c>
      <c r="N32" s="43">
        <v>49</v>
      </c>
      <c r="O32" s="43">
        <v>45</v>
      </c>
      <c r="P32" s="43">
        <v>64</v>
      </c>
      <c r="Q32" s="43">
        <v>65</v>
      </c>
      <c r="R32" s="43">
        <v>50</v>
      </c>
      <c r="S32" s="43">
        <v>61</v>
      </c>
      <c r="T32" s="43">
        <v>50</v>
      </c>
      <c r="U32" s="43">
        <v>53</v>
      </c>
      <c r="V32" s="43">
        <v>30</v>
      </c>
      <c r="W32" s="43">
        <v>46</v>
      </c>
      <c r="X32" s="43">
        <v>32</v>
      </c>
      <c r="Y32" s="43">
        <v>51</v>
      </c>
      <c r="Z32" s="43">
        <v>31</v>
      </c>
      <c r="AA32" s="43">
        <v>72</v>
      </c>
      <c r="AB32" s="43">
        <v>59</v>
      </c>
      <c r="AC32" s="43">
        <v>65</v>
      </c>
      <c r="AD32" s="43">
        <v>72</v>
      </c>
      <c r="AE32" s="43">
        <v>62</v>
      </c>
      <c r="AF32" s="43">
        <v>53</v>
      </c>
      <c r="AG32" s="43">
        <v>69</v>
      </c>
      <c r="AH32" s="43">
        <v>43</v>
      </c>
      <c r="AI32" s="43">
        <v>31</v>
      </c>
      <c r="AJ32" s="43">
        <v>41</v>
      </c>
      <c r="AK32" s="43">
        <v>40</v>
      </c>
      <c r="AL32" s="43">
        <v>19</v>
      </c>
      <c r="AM32" s="43">
        <v>18</v>
      </c>
      <c r="AN32" s="43">
        <v>24</v>
      </c>
      <c r="AO32" s="43">
        <v>35</v>
      </c>
      <c r="AP32" s="43">
        <v>76</v>
      </c>
      <c r="AQ32" s="43">
        <v>48</v>
      </c>
      <c r="AR32" s="43">
        <v>81</v>
      </c>
      <c r="AS32" s="43">
        <v>48</v>
      </c>
      <c r="AT32" s="43">
        <v>42.6</v>
      </c>
      <c r="AU32" s="43">
        <v>34.9</v>
      </c>
      <c r="AV32" s="43">
        <v>34.2</v>
      </c>
      <c r="AW32" s="43">
        <v>31.4</v>
      </c>
      <c r="AX32" s="43">
        <v>79.5</v>
      </c>
      <c r="AY32" s="43">
        <v>66</v>
      </c>
      <c r="AZ32" s="43">
        <v>50.3</v>
      </c>
      <c r="BA32" s="43">
        <v>31.4</v>
      </c>
      <c r="BB32" s="43">
        <v>19.6</v>
      </c>
      <c r="BC32" s="43">
        <v>59.5</v>
      </c>
      <c r="BD32" s="43">
        <v>18.9</v>
      </c>
      <c r="BE32" s="43">
        <v>50.1</v>
      </c>
      <c r="BF32" s="43">
        <v>23.4</v>
      </c>
      <c r="BG32" s="43">
        <v>37.2</v>
      </c>
      <c r="BH32" s="43">
        <v>42.7</v>
      </c>
      <c r="BI32" s="43">
        <v>51.2</v>
      </c>
      <c r="BJ32" s="43">
        <v>56.2</v>
      </c>
      <c r="BK32" s="43">
        <v>69.6</v>
      </c>
      <c r="BL32" s="43">
        <v>49.7</v>
      </c>
      <c r="BM32" s="43">
        <v>26.8</v>
      </c>
      <c r="BN32" s="43">
        <v>33.9</v>
      </c>
      <c r="BO32" s="43">
        <v>70.4</v>
      </c>
      <c r="BP32" s="43">
        <v>79.6</v>
      </c>
      <c r="BQ32" s="43">
        <v>46.8</v>
      </c>
      <c r="BR32" s="43"/>
      <c r="BS32" s="43"/>
      <c r="BT32" s="43"/>
      <c r="BU32" s="43"/>
      <c r="BV32" s="43"/>
      <c r="BW32" s="43"/>
      <c r="BY32" s="9">
        <f t="shared" si="2"/>
        <v>48.666666666666664</v>
      </c>
      <c r="BZ32" s="9">
        <f t="shared" si="0"/>
        <v>46.403333333333336</v>
      </c>
      <c r="CA32" s="9">
        <f t="shared" si="1"/>
        <v>44.63333333333333</v>
      </c>
      <c r="CB32" s="9">
        <f t="shared" si="3"/>
        <v>47.26333333333333</v>
      </c>
      <c r="CC32" s="37">
        <f t="shared" si="4"/>
        <v>18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49.1</v>
      </c>
      <c r="C34" s="47">
        <f>AVERAGE(C3:C33)</f>
        <v>53.833333333333336</v>
      </c>
      <c r="D34" s="47">
        <f aca="true" t="shared" si="5" ref="D34:BB34">AVERAGE(D3:D33)</f>
        <v>51.233333333333334</v>
      </c>
      <c r="E34" s="47">
        <f t="shared" si="5"/>
        <v>51</v>
      </c>
      <c r="F34" s="47">
        <f t="shared" si="5"/>
        <v>48.13333333333333</v>
      </c>
      <c r="G34" s="47">
        <f t="shared" si="5"/>
        <v>41.6</v>
      </c>
      <c r="H34" s="47">
        <f t="shared" si="5"/>
        <v>50.13333333333333</v>
      </c>
      <c r="I34" s="47">
        <f t="shared" si="5"/>
        <v>46.86666666666667</v>
      </c>
      <c r="J34" s="48">
        <f t="shared" si="5"/>
        <v>45.96666666666667</v>
      </c>
      <c r="K34" s="47">
        <f t="shared" si="5"/>
        <v>44.36666666666667</v>
      </c>
      <c r="L34" s="47">
        <f t="shared" si="5"/>
        <v>51.3</v>
      </c>
      <c r="M34" s="47">
        <f t="shared" si="5"/>
        <v>60.3</v>
      </c>
      <c r="N34" s="47">
        <f t="shared" si="5"/>
        <v>37.63333333333333</v>
      </c>
      <c r="O34" s="47">
        <f t="shared" si="5"/>
        <v>52.8</v>
      </c>
      <c r="P34" s="47">
        <f t="shared" si="5"/>
        <v>46.333333333333336</v>
      </c>
      <c r="Q34" s="47">
        <f t="shared" si="5"/>
        <v>51.2</v>
      </c>
      <c r="R34" s="47">
        <f t="shared" si="5"/>
        <v>49.666666666666664</v>
      </c>
      <c r="S34" s="47">
        <f t="shared" si="5"/>
        <v>48</v>
      </c>
      <c r="T34" s="47">
        <f t="shared" si="5"/>
        <v>43.733333333333334</v>
      </c>
      <c r="U34" s="47">
        <f t="shared" si="5"/>
        <v>49.43333333333333</v>
      </c>
      <c r="V34" s="47">
        <f t="shared" si="5"/>
        <v>49.5</v>
      </c>
      <c r="W34" s="47">
        <f t="shared" si="5"/>
        <v>46.333333333333336</v>
      </c>
      <c r="X34" s="47">
        <f t="shared" si="5"/>
        <v>52.333333333333336</v>
      </c>
      <c r="Y34" s="47">
        <f t="shared" si="5"/>
        <v>47.1</v>
      </c>
      <c r="Z34" s="47">
        <f t="shared" si="5"/>
        <v>47.6</v>
      </c>
      <c r="AA34" s="47">
        <f t="shared" si="5"/>
        <v>45.36666666666667</v>
      </c>
      <c r="AB34" s="47">
        <f t="shared" si="5"/>
        <v>45.3</v>
      </c>
      <c r="AC34" s="47">
        <f t="shared" si="5"/>
        <v>51.766666666666666</v>
      </c>
      <c r="AD34" s="47">
        <f t="shared" si="5"/>
        <v>39.1</v>
      </c>
      <c r="AE34" s="47">
        <f t="shared" si="5"/>
        <v>46.266666666666666</v>
      </c>
      <c r="AF34" s="47">
        <f t="shared" si="5"/>
        <v>55.266666666666666</v>
      </c>
      <c r="AG34" s="47">
        <f t="shared" si="5"/>
        <v>52.766666666666666</v>
      </c>
      <c r="AH34" s="47">
        <f t="shared" si="5"/>
        <v>58.9</v>
      </c>
      <c r="AI34" s="47">
        <f t="shared" si="5"/>
        <v>45.03333333333333</v>
      </c>
      <c r="AJ34" s="47">
        <f t="shared" si="5"/>
        <v>43.96666666666667</v>
      </c>
      <c r="AK34" s="47">
        <f t="shared" si="5"/>
        <v>46.43333333333333</v>
      </c>
      <c r="AL34" s="47">
        <f t="shared" si="5"/>
        <v>42.5</v>
      </c>
      <c r="AM34" s="47">
        <f t="shared" si="5"/>
        <v>50.333333333333336</v>
      </c>
      <c r="AN34" s="47">
        <f t="shared" si="5"/>
        <v>50.333333333333336</v>
      </c>
      <c r="AO34" s="47">
        <f t="shared" si="5"/>
        <v>44.8</v>
      </c>
      <c r="AP34" s="47">
        <f t="shared" si="5"/>
        <v>42.666666666666664</v>
      </c>
      <c r="AQ34" s="47">
        <f t="shared" si="5"/>
        <v>39.36666666666667</v>
      </c>
      <c r="AR34" s="47">
        <f t="shared" si="5"/>
        <v>43.4</v>
      </c>
      <c r="AS34" s="47">
        <f t="shared" si="5"/>
        <v>39.36666666666667</v>
      </c>
      <c r="AT34" s="47">
        <f t="shared" si="5"/>
        <v>44.01666666666666</v>
      </c>
      <c r="AU34" s="47">
        <f t="shared" si="5"/>
        <v>59.93666666666665</v>
      </c>
      <c r="AV34" s="47">
        <f t="shared" si="5"/>
        <v>52.84</v>
      </c>
      <c r="AW34" s="47">
        <f t="shared" si="5"/>
        <v>39.260000000000005</v>
      </c>
      <c r="AX34" s="47">
        <f t="shared" si="5"/>
        <v>44.7</v>
      </c>
      <c r="AY34" s="47">
        <f t="shared" si="5"/>
        <v>45.89333333333334</v>
      </c>
      <c r="AZ34" s="47">
        <f t="shared" si="5"/>
        <v>49.050000000000004</v>
      </c>
      <c r="BA34" s="47">
        <f t="shared" si="5"/>
        <v>40.713333333333345</v>
      </c>
      <c r="BB34" s="47">
        <f t="shared" si="5"/>
        <v>41.019999999999996</v>
      </c>
      <c r="BC34" s="47">
        <f aca="true" t="shared" si="6" ref="BC34:BI34">AVERAGE(BC3:BC33)</f>
        <v>48.790000000000006</v>
      </c>
      <c r="BD34" s="47">
        <f t="shared" si="6"/>
        <v>49.93666666666668</v>
      </c>
      <c r="BE34" s="47">
        <f t="shared" si="6"/>
        <v>53.22</v>
      </c>
      <c r="BF34" s="47">
        <f t="shared" si="6"/>
        <v>45.73000000000001</v>
      </c>
      <c r="BG34" s="47">
        <f t="shared" si="6"/>
        <v>50.43333333333333</v>
      </c>
      <c r="BH34" s="47">
        <f t="shared" si="6"/>
        <v>42.91333333333335</v>
      </c>
      <c r="BI34" s="47">
        <f t="shared" si="6"/>
        <v>46.75999999999999</v>
      </c>
      <c r="BJ34" s="47">
        <f aca="true" t="shared" si="7" ref="BJ34:BP34">AVERAGE(BJ3:BJ33)</f>
        <v>39.853333333333346</v>
      </c>
      <c r="BK34" s="47">
        <f t="shared" si="7"/>
        <v>37.80333333333333</v>
      </c>
      <c r="BL34" s="47">
        <f t="shared" si="7"/>
        <v>50.03333333333333</v>
      </c>
      <c r="BM34" s="47">
        <f t="shared" si="7"/>
        <v>46.00333333333334</v>
      </c>
      <c r="BN34" s="47">
        <f t="shared" si="7"/>
        <v>41.67666666666667</v>
      </c>
      <c r="BO34" s="47">
        <f t="shared" si="7"/>
        <v>44.476666666666674</v>
      </c>
      <c r="BP34" s="47">
        <f t="shared" si="7"/>
        <v>37.133333333333326</v>
      </c>
      <c r="BQ34" s="47">
        <f>AVERAGE(BQ3:BQ33)</f>
        <v>43.033333333333324</v>
      </c>
      <c r="BR34" s="47"/>
      <c r="BS34" s="47"/>
      <c r="BT34" s="47"/>
      <c r="BU34" s="47"/>
      <c r="BV34" s="47"/>
      <c r="BW34" s="47"/>
      <c r="BY34" s="11">
        <f>AVERAGE(BY3:BY33)</f>
        <v>49.87444444444444</v>
      </c>
      <c r="BZ34" s="35">
        <f>AVERAGE(BZ3:BZ33)</f>
        <v>47.16733333333333</v>
      </c>
      <c r="CA34" s="35">
        <f>AVERAGE(CA3:CA33)</f>
        <v>46.86800000000001</v>
      </c>
      <c r="CB34" s="35">
        <f>AVERAGE(CB3:CB33)</f>
        <v>45.172000000000004</v>
      </c>
      <c r="CC34" s="39">
        <f>MIN(CC3:CC33)</f>
        <v>10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93</v>
      </c>
      <c r="C36" s="92">
        <f>MAX(C3:C33)</f>
        <v>87</v>
      </c>
      <c r="D36" s="92">
        <f aca="true" t="shared" si="8" ref="D36:BB36">MAX(D3:D33)</f>
        <v>85</v>
      </c>
      <c r="E36" s="92">
        <f t="shared" si="8"/>
        <v>73</v>
      </c>
      <c r="F36" s="92">
        <f t="shared" si="8"/>
        <v>87</v>
      </c>
      <c r="G36" s="92">
        <f t="shared" si="8"/>
        <v>76</v>
      </c>
      <c r="H36" s="92">
        <f t="shared" si="8"/>
        <v>88</v>
      </c>
      <c r="I36" s="92">
        <f t="shared" si="8"/>
        <v>78</v>
      </c>
      <c r="J36" s="93">
        <f t="shared" si="8"/>
        <v>93</v>
      </c>
      <c r="K36" s="92">
        <f t="shared" si="8"/>
        <v>78</v>
      </c>
      <c r="L36" s="92">
        <f t="shared" si="8"/>
        <v>94</v>
      </c>
      <c r="M36" s="92">
        <f t="shared" si="8"/>
        <v>87</v>
      </c>
      <c r="N36" s="92">
        <f t="shared" si="8"/>
        <v>76</v>
      </c>
      <c r="O36" s="92">
        <f t="shared" si="8"/>
        <v>89</v>
      </c>
      <c r="P36" s="92">
        <f t="shared" si="8"/>
        <v>85</v>
      </c>
      <c r="Q36" s="92">
        <f t="shared" si="8"/>
        <v>94</v>
      </c>
      <c r="R36" s="92">
        <f t="shared" si="8"/>
        <v>95</v>
      </c>
      <c r="S36" s="92">
        <f t="shared" si="8"/>
        <v>80</v>
      </c>
      <c r="T36" s="92">
        <f t="shared" si="8"/>
        <v>93</v>
      </c>
      <c r="U36" s="92">
        <f t="shared" si="8"/>
        <v>74</v>
      </c>
      <c r="V36" s="92">
        <f t="shared" si="8"/>
        <v>92</v>
      </c>
      <c r="W36" s="92">
        <f t="shared" si="8"/>
        <v>88</v>
      </c>
      <c r="X36" s="92">
        <f t="shared" si="8"/>
        <v>85</v>
      </c>
      <c r="Y36" s="92">
        <f t="shared" si="8"/>
        <v>86</v>
      </c>
      <c r="Z36" s="92">
        <f t="shared" si="8"/>
        <v>90</v>
      </c>
      <c r="AA36" s="92">
        <f t="shared" si="8"/>
        <v>72</v>
      </c>
      <c r="AB36" s="92">
        <f t="shared" si="8"/>
        <v>75</v>
      </c>
      <c r="AC36" s="92">
        <f t="shared" si="8"/>
        <v>84</v>
      </c>
      <c r="AD36" s="92">
        <f t="shared" si="8"/>
        <v>72</v>
      </c>
      <c r="AE36" s="92">
        <f t="shared" si="8"/>
        <v>90</v>
      </c>
      <c r="AF36" s="92">
        <f t="shared" si="8"/>
        <v>93</v>
      </c>
      <c r="AG36" s="92">
        <f t="shared" si="8"/>
        <v>78</v>
      </c>
      <c r="AH36" s="92">
        <f t="shared" si="8"/>
        <v>91</v>
      </c>
      <c r="AI36" s="92">
        <f t="shared" si="8"/>
        <v>77</v>
      </c>
      <c r="AJ36" s="92">
        <f t="shared" si="8"/>
        <v>82</v>
      </c>
      <c r="AK36" s="92">
        <f t="shared" si="8"/>
        <v>74</v>
      </c>
      <c r="AL36" s="92">
        <f t="shared" si="8"/>
        <v>84</v>
      </c>
      <c r="AM36" s="92">
        <f t="shared" si="8"/>
        <v>88</v>
      </c>
      <c r="AN36" s="92">
        <f t="shared" si="8"/>
        <v>85</v>
      </c>
      <c r="AO36" s="92">
        <f t="shared" si="8"/>
        <v>72</v>
      </c>
      <c r="AP36" s="92">
        <f t="shared" si="8"/>
        <v>78</v>
      </c>
      <c r="AQ36" s="92">
        <f t="shared" si="8"/>
        <v>66</v>
      </c>
      <c r="AR36" s="92">
        <f t="shared" si="8"/>
        <v>81</v>
      </c>
      <c r="AS36" s="92">
        <f t="shared" si="8"/>
        <v>66</v>
      </c>
      <c r="AT36" s="92">
        <f t="shared" si="8"/>
        <v>89.3</v>
      </c>
      <c r="AU36" s="92">
        <f t="shared" si="8"/>
        <v>95</v>
      </c>
      <c r="AV36" s="92">
        <f t="shared" si="8"/>
        <v>88.1</v>
      </c>
      <c r="AW36" s="92">
        <f t="shared" si="8"/>
        <v>89.2</v>
      </c>
      <c r="AX36" s="92">
        <f t="shared" si="8"/>
        <v>79.5</v>
      </c>
      <c r="AY36" s="92">
        <f t="shared" si="8"/>
        <v>76.2</v>
      </c>
      <c r="AZ36" s="92">
        <f t="shared" si="8"/>
        <v>78.6</v>
      </c>
      <c r="BA36" s="92">
        <f t="shared" si="8"/>
        <v>80.2</v>
      </c>
      <c r="BB36" s="92">
        <f t="shared" si="8"/>
        <v>85.2</v>
      </c>
      <c r="BC36" s="92">
        <f aca="true" t="shared" si="9" ref="BC36:BH36">MAX(BC3:BC33)</f>
        <v>85</v>
      </c>
      <c r="BD36" s="92">
        <f t="shared" si="9"/>
        <v>85.2</v>
      </c>
      <c r="BE36" s="92">
        <f t="shared" si="9"/>
        <v>91</v>
      </c>
      <c r="BF36" s="92">
        <f t="shared" si="9"/>
        <v>88.5</v>
      </c>
      <c r="BG36" s="92">
        <f t="shared" si="9"/>
        <v>89</v>
      </c>
      <c r="BH36" s="92">
        <f t="shared" si="9"/>
        <v>80.6</v>
      </c>
      <c r="BI36" s="92">
        <f aca="true" t="shared" si="10" ref="BI36:BN36">MAX(BI3:BI33)</f>
        <v>79.1</v>
      </c>
      <c r="BJ36" s="92">
        <f t="shared" si="10"/>
        <v>65.6</v>
      </c>
      <c r="BK36" s="92">
        <f t="shared" si="10"/>
        <v>75.8</v>
      </c>
      <c r="BL36" s="92">
        <f t="shared" si="10"/>
        <v>75.7</v>
      </c>
      <c r="BM36" s="92">
        <f t="shared" si="10"/>
        <v>82</v>
      </c>
      <c r="BN36" s="92">
        <f t="shared" si="10"/>
        <v>61.9</v>
      </c>
      <c r="BO36" s="92">
        <f>MAX(BO3:BO33)</f>
        <v>87.2</v>
      </c>
      <c r="BP36" s="92">
        <f>MAX(BP3:BP33)</f>
        <v>79.6</v>
      </c>
      <c r="BQ36" s="92">
        <f>MAX(BQ3:BQ33)</f>
        <v>76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31</v>
      </c>
      <c r="C37" s="98">
        <f aca="true" t="shared" si="11" ref="C37:BB37">MIN(C3:C33)</f>
        <v>25</v>
      </c>
      <c r="D37" s="98">
        <f t="shared" si="11"/>
        <v>20</v>
      </c>
      <c r="E37" s="98">
        <f t="shared" si="11"/>
        <v>21</v>
      </c>
      <c r="F37" s="98">
        <f t="shared" si="11"/>
        <v>13</v>
      </c>
      <c r="G37" s="98">
        <f t="shared" si="11"/>
        <v>15</v>
      </c>
      <c r="H37" s="98">
        <f t="shared" si="11"/>
        <v>31</v>
      </c>
      <c r="I37" s="98">
        <f t="shared" si="11"/>
        <v>23</v>
      </c>
      <c r="J37" s="99">
        <f t="shared" si="11"/>
        <v>26</v>
      </c>
      <c r="K37" s="98">
        <f t="shared" si="11"/>
        <v>20</v>
      </c>
      <c r="L37" s="98">
        <f t="shared" si="11"/>
        <v>26</v>
      </c>
      <c r="M37" s="98">
        <f t="shared" si="11"/>
        <v>32</v>
      </c>
      <c r="N37" s="98">
        <f t="shared" si="11"/>
        <v>14</v>
      </c>
      <c r="O37" s="98">
        <f t="shared" si="11"/>
        <v>21</v>
      </c>
      <c r="P37" s="98">
        <f t="shared" si="11"/>
        <v>14</v>
      </c>
      <c r="Q37" s="98">
        <f t="shared" si="11"/>
        <v>19</v>
      </c>
      <c r="R37" s="98">
        <f t="shared" si="11"/>
        <v>16</v>
      </c>
      <c r="S37" s="98">
        <f t="shared" si="11"/>
        <v>17</v>
      </c>
      <c r="T37" s="98">
        <f t="shared" si="11"/>
        <v>11</v>
      </c>
      <c r="U37" s="98">
        <f t="shared" si="11"/>
        <v>20</v>
      </c>
      <c r="V37" s="98">
        <f t="shared" si="11"/>
        <v>30</v>
      </c>
      <c r="W37" s="98">
        <f t="shared" si="11"/>
        <v>14</v>
      </c>
      <c r="X37" s="98">
        <f t="shared" si="11"/>
        <v>19</v>
      </c>
      <c r="Y37" s="98">
        <f t="shared" si="11"/>
        <v>19</v>
      </c>
      <c r="Z37" s="98">
        <f t="shared" si="11"/>
        <v>15</v>
      </c>
      <c r="AA37" s="98">
        <f t="shared" si="11"/>
        <v>10</v>
      </c>
      <c r="AB37" s="98">
        <f t="shared" si="11"/>
        <v>12</v>
      </c>
      <c r="AC37" s="98">
        <f t="shared" si="11"/>
        <v>30</v>
      </c>
      <c r="AD37" s="98">
        <f t="shared" si="11"/>
        <v>16</v>
      </c>
      <c r="AE37" s="98">
        <f t="shared" si="11"/>
        <v>18</v>
      </c>
      <c r="AF37" s="98">
        <f t="shared" si="11"/>
        <v>18</v>
      </c>
      <c r="AG37" s="98">
        <f t="shared" si="11"/>
        <v>24</v>
      </c>
      <c r="AH37" s="98">
        <f t="shared" si="11"/>
        <v>25</v>
      </c>
      <c r="AI37" s="98">
        <f t="shared" si="11"/>
        <v>18</v>
      </c>
      <c r="AJ37" s="98">
        <f t="shared" si="11"/>
        <v>16</v>
      </c>
      <c r="AK37" s="98">
        <f t="shared" si="11"/>
        <v>26</v>
      </c>
      <c r="AL37" s="98">
        <f t="shared" si="11"/>
        <v>16</v>
      </c>
      <c r="AM37" s="98">
        <f t="shared" si="11"/>
        <v>18</v>
      </c>
      <c r="AN37" s="98">
        <f t="shared" si="11"/>
        <v>18</v>
      </c>
      <c r="AO37" s="98">
        <f t="shared" si="11"/>
        <v>15</v>
      </c>
      <c r="AP37" s="98">
        <f t="shared" si="11"/>
        <v>17</v>
      </c>
      <c r="AQ37" s="98">
        <f t="shared" si="11"/>
        <v>14</v>
      </c>
      <c r="AR37" s="98">
        <f t="shared" si="11"/>
        <v>17</v>
      </c>
      <c r="AS37" s="98">
        <f t="shared" si="11"/>
        <v>14</v>
      </c>
      <c r="AT37" s="98">
        <f t="shared" si="11"/>
        <v>17</v>
      </c>
      <c r="AU37" s="98">
        <f t="shared" si="11"/>
        <v>30.9</v>
      </c>
      <c r="AV37" s="98">
        <f t="shared" si="11"/>
        <v>26.6</v>
      </c>
      <c r="AW37" s="98">
        <f t="shared" si="11"/>
        <v>16.2</v>
      </c>
      <c r="AX37" s="98">
        <f t="shared" si="11"/>
        <v>25.3</v>
      </c>
      <c r="AY37" s="98">
        <f t="shared" si="11"/>
        <v>23.1</v>
      </c>
      <c r="AZ37" s="98">
        <f t="shared" si="11"/>
        <v>26.2</v>
      </c>
      <c r="BA37" s="98">
        <f t="shared" si="11"/>
        <v>16</v>
      </c>
      <c r="BB37" s="98">
        <f t="shared" si="11"/>
        <v>19.5</v>
      </c>
      <c r="BC37" s="98">
        <f aca="true" t="shared" si="12" ref="BC37:BH37">MIN(BC3:BC33)</f>
        <v>23.8</v>
      </c>
      <c r="BD37" s="98">
        <f t="shared" si="12"/>
        <v>18.9</v>
      </c>
      <c r="BE37" s="98">
        <f t="shared" si="12"/>
        <v>19.2</v>
      </c>
      <c r="BF37" s="98">
        <f t="shared" si="12"/>
        <v>17.8</v>
      </c>
      <c r="BG37" s="98">
        <f t="shared" si="12"/>
        <v>24.1</v>
      </c>
      <c r="BH37" s="98">
        <f t="shared" si="12"/>
        <v>15</v>
      </c>
      <c r="BI37" s="98">
        <f aca="true" t="shared" si="13" ref="BI37:BN37">MIN(BI3:BI33)</f>
        <v>18.9</v>
      </c>
      <c r="BJ37" s="98">
        <f t="shared" si="13"/>
        <v>19.8</v>
      </c>
      <c r="BK37" s="98">
        <f t="shared" si="13"/>
        <v>14.3</v>
      </c>
      <c r="BL37" s="98">
        <f t="shared" si="13"/>
        <v>22.3</v>
      </c>
      <c r="BM37" s="98">
        <f t="shared" si="13"/>
        <v>21.1</v>
      </c>
      <c r="BN37" s="98">
        <f t="shared" si="13"/>
        <v>18.2</v>
      </c>
      <c r="BO37" s="98">
        <f>MIN(BO3:BO33)</f>
        <v>18.5</v>
      </c>
      <c r="BP37" s="98">
        <f>MIN(BP3:BP33)</f>
        <v>10.2</v>
      </c>
      <c r="BQ37" s="98">
        <f>MIN(BQ3:BQ33)</f>
        <v>17.5</v>
      </c>
      <c r="BR37" s="98"/>
      <c r="BS37" s="98"/>
      <c r="BT37" s="98"/>
      <c r="BU37" s="98"/>
      <c r="BV37" s="98"/>
      <c r="BW37" s="98"/>
      <c r="BY37" s="31">
        <f>STDEV(J3:AM33)</f>
        <v>17.956455796818375</v>
      </c>
      <c r="BZ37" s="31">
        <f>STDEV(T3:AW33)</f>
        <v>18.126535824616695</v>
      </c>
      <c r="CA37" s="31">
        <f>STDEV(AD3:BG33)</f>
        <v>17.69018563648138</v>
      </c>
      <c r="CB37" s="31">
        <f>STDEV(AN3:BQ33)</f>
        <v>17.05787617167864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7</v>
      </c>
      <c r="C41" s="70">
        <f>COUNTIF(C3:C33,$B$40)</f>
        <v>8</v>
      </c>
      <c r="D41" s="70">
        <f aca="true" t="shared" si="14" ref="D41:BB41">COUNTIF(D3:D33,$B$40)</f>
        <v>9</v>
      </c>
      <c r="E41" s="70">
        <f t="shared" si="14"/>
        <v>6</v>
      </c>
      <c r="F41" s="70">
        <f t="shared" si="14"/>
        <v>11</v>
      </c>
      <c r="G41" s="70">
        <f t="shared" si="14"/>
        <v>13</v>
      </c>
      <c r="H41" s="70">
        <f t="shared" si="14"/>
        <v>10</v>
      </c>
      <c r="I41" s="70">
        <f t="shared" si="14"/>
        <v>11</v>
      </c>
      <c r="J41" s="71">
        <f t="shared" si="14"/>
        <v>14</v>
      </c>
      <c r="K41" s="70">
        <f t="shared" si="14"/>
        <v>11</v>
      </c>
      <c r="L41" s="70">
        <f t="shared" si="14"/>
        <v>9</v>
      </c>
      <c r="M41" s="70">
        <f t="shared" si="14"/>
        <v>2</v>
      </c>
      <c r="N41" s="70">
        <f t="shared" si="14"/>
        <v>17</v>
      </c>
      <c r="O41" s="70">
        <f t="shared" si="14"/>
        <v>7</v>
      </c>
      <c r="P41" s="70">
        <f t="shared" si="14"/>
        <v>13</v>
      </c>
      <c r="Q41" s="70">
        <f t="shared" si="14"/>
        <v>11</v>
      </c>
      <c r="R41" s="70">
        <f t="shared" si="14"/>
        <v>7</v>
      </c>
      <c r="S41" s="70">
        <f t="shared" si="14"/>
        <v>9</v>
      </c>
      <c r="T41" s="70">
        <f t="shared" si="14"/>
        <v>11</v>
      </c>
      <c r="U41" s="70">
        <f t="shared" si="14"/>
        <v>8</v>
      </c>
      <c r="V41" s="70">
        <f t="shared" si="14"/>
        <v>6</v>
      </c>
      <c r="W41" s="70">
        <f t="shared" si="14"/>
        <v>12</v>
      </c>
      <c r="X41" s="70">
        <f t="shared" si="14"/>
        <v>9</v>
      </c>
      <c r="Y41" s="70">
        <f t="shared" si="14"/>
        <v>12</v>
      </c>
      <c r="Z41" s="70">
        <f t="shared" si="14"/>
        <v>13</v>
      </c>
      <c r="AA41" s="70">
        <f t="shared" si="14"/>
        <v>11</v>
      </c>
      <c r="AB41" s="70">
        <f t="shared" si="14"/>
        <v>11</v>
      </c>
      <c r="AC41" s="70">
        <f t="shared" si="14"/>
        <v>10</v>
      </c>
      <c r="AD41" s="70">
        <f t="shared" si="14"/>
        <v>17</v>
      </c>
      <c r="AE41" s="70">
        <f t="shared" si="14"/>
        <v>13</v>
      </c>
      <c r="AF41" s="70">
        <f t="shared" si="14"/>
        <v>4</v>
      </c>
      <c r="AG41" s="70">
        <f t="shared" si="14"/>
        <v>5</v>
      </c>
      <c r="AH41" s="70">
        <f t="shared" si="14"/>
        <v>4</v>
      </c>
      <c r="AI41" s="70">
        <f t="shared" si="14"/>
        <v>12</v>
      </c>
      <c r="AJ41" s="70">
        <f t="shared" si="14"/>
        <v>12</v>
      </c>
      <c r="AK41" s="70">
        <f t="shared" si="14"/>
        <v>10</v>
      </c>
      <c r="AL41" s="70">
        <f t="shared" si="14"/>
        <v>15</v>
      </c>
      <c r="AM41" s="70">
        <f t="shared" si="14"/>
        <v>10</v>
      </c>
      <c r="AN41" s="70">
        <f t="shared" si="14"/>
        <v>7</v>
      </c>
      <c r="AO41" s="70">
        <f t="shared" si="14"/>
        <v>10</v>
      </c>
      <c r="AP41" s="70">
        <f t="shared" si="14"/>
        <v>15</v>
      </c>
      <c r="AQ41" s="70">
        <f t="shared" si="14"/>
        <v>14</v>
      </c>
      <c r="AR41" s="70">
        <f t="shared" si="14"/>
        <v>16</v>
      </c>
      <c r="AS41" s="70">
        <f t="shared" si="14"/>
        <v>14</v>
      </c>
      <c r="AT41" s="70">
        <f t="shared" si="14"/>
        <v>12</v>
      </c>
      <c r="AU41" s="70">
        <f t="shared" si="14"/>
        <v>8</v>
      </c>
      <c r="AV41" s="70">
        <f t="shared" si="14"/>
        <v>8</v>
      </c>
      <c r="AW41" s="70">
        <f t="shared" si="14"/>
        <v>19</v>
      </c>
      <c r="AX41" s="70">
        <f t="shared" si="14"/>
        <v>13</v>
      </c>
      <c r="AY41" s="70">
        <f t="shared" si="14"/>
        <v>11</v>
      </c>
      <c r="AZ41" s="70">
        <f t="shared" si="14"/>
        <v>8</v>
      </c>
      <c r="BA41" s="70">
        <f t="shared" si="14"/>
        <v>18</v>
      </c>
      <c r="BB41" s="70">
        <f t="shared" si="14"/>
        <v>16</v>
      </c>
      <c r="BC41" s="70">
        <f aca="true" t="shared" si="15" ref="BC41:BI41">COUNTIF(BC3:BC33,$B$40)</f>
        <v>12</v>
      </c>
      <c r="BD41" s="70">
        <f t="shared" si="15"/>
        <v>7</v>
      </c>
      <c r="BE41" s="70">
        <f t="shared" si="15"/>
        <v>8</v>
      </c>
      <c r="BF41" s="70">
        <f t="shared" si="15"/>
        <v>12</v>
      </c>
      <c r="BG41" s="70">
        <f t="shared" si="15"/>
        <v>6</v>
      </c>
      <c r="BH41" s="70">
        <f t="shared" si="15"/>
        <v>15</v>
      </c>
      <c r="BI41" s="70">
        <f t="shared" si="15"/>
        <v>11</v>
      </c>
      <c r="BJ41" s="70">
        <f aca="true" t="shared" si="16" ref="BJ41:BO41">COUNTIF(BJ3:BJ33,$B$40)</f>
        <v>16</v>
      </c>
      <c r="BK41" s="70">
        <f t="shared" si="16"/>
        <v>20</v>
      </c>
      <c r="BL41" s="70">
        <f t="shared" si="16"/>
        <v>7</v>
      </c>
      <c r="BM41" s="70">
        <f t="shared" si="16"/>
        <v>13</v>
      </c>
      <c r="BN41" s="70">
        <f t="shared" si="16"/>
        <v>14</v>
      </c>
      <c r="BO41" s="70">
        <f t="shared" si="16"/>
        <v>14</v>
      </c>
      <c r="BP41" s="70">
        <f>COUNTIF(BP3:BP33,$B$40)</f>
        <v>19</v>
      </c>
      <c r="BQ41" s="70">
        <f>COUNTIF(BQ3:BQ33,$B$40)</f>
        <v>14</v>
      </c>
      <c r="BR41" s="70"/>
      <c r="BS41" s="70"/>
      <c r="BT41" s="70"/>
      <c r="BU41" s="70"/>
      <c r="BV41" s="70"/>
      <c r="BW41" s="70"/>
      <c r="BY41" s="89">
        <f>SUM(J41:AM41)</f>
        <v>305</v>
      </c>
      <c r="BZ41" s="90">
        <f>SUM(T41:AW41)</f>
        <v>328</v>
      </c>
      <c r="CA41" s="90">
        <f>SUM(AD41:BG41)</f>
        <v>336</v>
      </c>
      <c r="CB41" s="90">
        <f>SUM(AN41:BQ41)</f>
        <v>377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10</v>
      </c>
    </row>
    <row r="46" spans="1:2" ht="11.25">
      <c r="A46" s="83">
        <v>2</v>
      </c>
      <c r="B46" s="84">
        <f>SMALL($B$3:$BW$33,2)</f>
        <v>10.2</v>
      </c>
    </row>
    <row r="47" spans="1:2" ht="11.25">
      <c r="A47" s="83">
        <v>3</v>
      </c>
      <c r="B47" s="84">
        <f>SMALL($B$3:$BW$33,3)</f>
        <v>11</v>
      </c>
    </row>
    <row r="48" spans="1:2" ht="11.25">
      <c r="A48" s="83">
        <v>4</v>
      </c>
      <c r="B48" s="84">
        <f>SMALL($B$3:$BW$33,4)</f>
        <v>12</v>
      </c>
    </row>
    <row r="49" spans="1:2" ht="11.25">
      <c r="A49" s="83">
        <v>5</v>
      </c>
      <c r="B49" s="84">
        <f>SMALL($B$3:$BW$33,5)</f>
        <v>13</v>
      </c>
    </row>
  </sheetData>
  <sheetProtection/>
  <conditionalFormatting sqref="B3:BA32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5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55</v>
      </c>
      <c r="C3" s="43">
        <v>71</v>
      </c>
      <c r="D3" s="43">
        <v>73</v>
      </c>
      <c r="E3" s="43">
        <v>53</v>
      </c>
      <c r="F3" s="43">
        <v>50</v>
      </c>
      <c r="G3" s="43">
        <v>41</v>
      </c>
      <c r="H3" s="43">
        <v>88</v>
      </c>
      <c r="I3" s="43">
        <v>63</v>
      </c>
      <c r="J3" s="44">
        <v>57</v>
      </c>
      <c r="K3" s="43">
        <v>34</v>
      </c>
      <c r="L3" s="43">
        <v>92</v>
      </c>
      <c r="M3" s="43">
        <v>60</v>
      </c>
      <c r="N3" s="43">
        <v>35</v>
      </c>
      <c r="O3" s="43">
        <v>37</v>
      </c>
      <c r="P3" s="43">
        <v>66</v>
      </c>
      <c r="Q3" s="43">
        <v>42</v>
      </c>
      <c r="R3" s="43">
        <v>29</v>
      </c>
      <c r="S3" s="43">
        <v>47</v>
      </c>
      <c r="T3" s="43">
        <v>60</v>
      </c>
      <c r="U3" s="43">
        <v>65</v>
      </c>
      <c r="V3" s="43">
        <v>54</v>
      </c>
      <c r="W3" s="43">
        <v>36</v>
      </c>
      <c r="X3" s="43">
        <v>28</v>
      </c>
      <c r="Y3" s="43">
        <v>87</v>
      </c>
      <c r="Z3" s="43">
        <v>30</v>
      </c>
      <c r="AA3" s="43">
        <v>92</v>
      </c>
      <c r="AB3" s="43">
        <v>35</v>
      </c>
      <c r="AC3" s="43">
        <v>52</v>
      </c>
      <c r="AD3" s="43">
        <v>39</v>
      </c>
      <c r="AE3" s="43">
        <v>91</v>
      </c>
      <c r="AF3" s="43">
        <v>52</v>
      </c>
      <c r="AG3" s="43">
        <v>74</v>
      </c>
      <c r="AH3" s="43">
        <v>28</v>
      </c>
      <c r="AI3" s="43">
        <v>53</v>
      </c>
      <c r="AJ3" s="43">
        <v>44</v>
      </c>
      <c r="AK3" s="43">
        <v>59</v>
      </c>
      <c r="AL3" s="43">
        <v>47</v>
      </c>
      <c r="AM3" s="43">
        <v>31</v>
      </c>
      <c r="AN3" s="43">
        <v>56</v>
      </c>
      <c r="AO3" s="43">
        <v>28</v>
      </c>
      <c r="AP3" s="43">
        <v>65</v>
      </c>
      <c r="AQ3" s="43">
        <v>76</v>
      </c>
      <c r="AR3" s="43">
        <v>69</v>
      </c>
      <c r="AS3" s="43">
        <v>76</v>
      </c>
      <c r="AT3" s="43">
        <v>55</v>
      </c>
      <c r="AU3" s="43">
        <v>59.2</v>
      </c>
      <c r="AV3" s="43">
        <v>30.2</v>
      </c>
      <c r="AW3" s="43">
        <v>56</v>
      </c>
      <c r="AX3" s="43">
        <v>60</v>
      </c>
      <c r="AY3" s="43">
        <v>64.5</v>
      </c>
      <c r="AZ3" s="43">
        <v>22.2</v>
      </c>
      <c r="BA3" s="43">
        <v>48.3</v>
      </c>
      <c r="BB3" s="43">
        <v>47.8</v>
      </c>
      <c r="BC3" s="43">
        <v>54.2</v>
      </c>
      <c r="BD3" s="43">
        <v>68.5</v>
      </c>
      <c r="BE3" s="43">
        <v>59.9</v>
      </c>
      <c r="BF3" s="43">
        <v>40.4</v>
      </c>
      <c r="BG3" s="43">
        <v>21.9</v>
      </c>
      <c r="BH3" s="43">
        <v>38.8</v>
      </c>
      <c r="BI3" s="43">
        <v>61</v>
      </c>
      <c r="BJ3" s="43">
        <v>59.6</v>
      </c>
      <c r="BK3" s="43">
        <v>60.2</v>
      </c>
      <c r="BL3" s="43">
        <v>53.8</v>
      </c>
      <c r="BM3" s="43">
        <v>55.2</v>
      </c>
      <c r="BN3" s="43">
        <v>41.1</v>
      </c>
      <c r="BO3" s="43">
        <v>34.2</v>
      </c>
      <c r="BP3" s="43">
        <v>76.7</v>
      </c>
      <c r="BQ3" s="43">
        <v>46.9</v>
      </c>
      <c r="BR3" s="43"/>
      <c r="BS3" s="43"/>
      <c r="BT3" s="43"/>
      <c r="BU3" s="43"/>
      <c r="BV3" s="43"/>
      <c r="BW3" s="43"/>
      <c r="BY3" s="9">
        <f>MAX(B3:BW3)</f>
        <v>92</v>
      </c>
      <c r="BZ3" s="9">
        <f aca="true" t="shared" si="0" ref="BZ3:BZ33">AVERAGE(T3:AW3)</f>
        <v>54.24666666666667</v>
      </c>
      <c r="CA3" s="9">
        <f aca="true" t="shared" si="1" ref="CA3:CA33">AVERAGE(AD3:BG3)</f>
        <v>52.536666666666676</v>
      </c>
      <c r="CB3" s="9">
        <f>AVERAGE(AN3:BQ3)</f>
        <v>52.85333333333334</v>
      </c>
      <c r="CC3" s="37">
        <f>MIN(B3:BW3)</f>
        <v>21.9</v>
      </c>
    </row>
    <row r="4" spans="1:81" ht="11.25">
      <c r="A4" s="5">
        <v>2</v>
      </c>
      <c r="B4" s="43">
        <v>62</v>
      </c>
      <c r="C4" s="43">
        <v>47</v>
      </c>
      <c r="D4" s="43">
        <v>67</v>
      </c>
      <c r="E4" s="43">
        <v>64</v>
      </c>
      <c r="F4" s="43">
        <v>45</v>
      </c>
      <c r="G4" s="43">
        <v>52</v>
      </c>
      <c r="H4" s="43">
        <v>22</v>
      </c>
      <c r="I4" s="43">
        <v>78</v>
      </c>
      <c r="J4" s="44">
        <v>69</v>
      </c>
      <c r="K4" s="43">
        <v>45</v>
      </c>
      <c r="L4" s="43">
        <v>50</v>
      </c>
      <c r="M4" s="43">
        <v>68</v>
      </c>
      <c r="N4" s="43">
        <v>25</v>
      </c>
      <c r="O4" s="43">
        <v>58</v>
      </c>
      <c r="P4" s="43">
        <v>53</v>
      </c>
      <c r="Q4" s="43">
        <v>54</v>
      </c>
      <c r="R4" s="43">
        <v>45</v>
      </c>
      <c r="S4" s="43">
        <v>43</v>
      </c>
      <c r="T4" s="43">
        <v>66</v>
      </c>
      <c r="U4" s="43">
        <v>32</v>
      </c>
      <c r="V4" s="43">
        <v>71</v>
      </c>
      <c r="W4" s="43">
        <v>35</v>
      </c>
      <c r="X4" s="43">
        <v>40</v>
      </c>
      <c r="Y4" s="43">
        <v>55</v>
      </c>
      <c r="Z4" s="43">
        <v>37</v>
      </c>
      <c r="AA4" s="43">
        <v>28</v>
      </c>
      <c r="AB4" s="43">
        <v>50</v>
      </c>
      <c r="AC4" s="43">
        <v>57</v>
      </c>
      <c r="AD4" s="43">
        <v>56</v>
      </c>
      <c r="AE4" s="43">
        <v>81</v>
      </c>
      <c r="AF4" s="43">
        <v>60</v>
      </c>
      <c r="AG4" s="43">
        <v>49</v>
      </c>
      <c r="AH4" s="43">
        <v>38</v>
      </c>
      <c r="AI4" s="43">
        <v>60</v>
      </c>
      <c r="AJ4" s="43">
        <v>84</v>
      </c>
      <c r="AK4" s="43">
        <v>27</v>
      </c>
      <c r="AL4" s="43">
        <v>59</v>
      </c>
      <c r="AM4" s="43">
        <v>69</v>
      </c>
      <c r="AN4" s="43">
        <v>38</v>
      </c>
      <c r="AO4" s="43">
        <v>35</v>
      </c>
      <c r="AP4" s="43">
        <v>58</v>
      </c>
      <c r="AQ4" s="43">
        <v>81</v>
      </c>
      <c r="AR4" s="43">
        <v>71</v>
      </c>
      <c r="AS4" s="43">
        <v>81</v>
      </c>
      <c r="AT4" s="43">
        <v>51</v>
      </c>
      <c r="AU4" s="43">
        <v>53.6</v>
      </c>
      <c r="AV4" s="43">
        <v>34.6</v>
      </c>
      <c r="AW4" s="43">
        <v>67.9</v>
      </c>
      <c r="AX4" s="43">
        <v>72.5</v>
      </c>
      <c r="AY4" s="43">
        <v>20.5</v>
      </c>
      <c r="AZ4" s="43">
        <v>49.8</v>
      </c>
      <c r="BA4" s="43">
        <v>45.5</v>
      </c>
      <c r="BB4" s="43">
        <v>22.3</v>
      </c>
      <c r="BC4" s="43">
        <v>66.9</v>
      </c>
      <c r="BD4" s="43">
        <v>47.9</v>
      </c>
      <c r="BE4" s="43">
        <v>76.2</v>
      </c>
      <c r="BF4" s="43">
        <v>31.3</v>
      </c>
      <c r="BG4" s="43">
        <v>36.5</v>
      </c>
      <c r="BH4" s="43">
        <v>24.6</v>
      </c>
      <c r="BI4" s="43">
        <v>64.8</v>
      </c>
      <c r="BJ4" s="43">
        <v>55.8</v>
      </c>
      <c r="BK4" s="43">
        <v>48</v>
      </c>
      <c r="BL4" s="43">
        <v>44.3</v>
      </c>
      <c r="BM4" s="43">
        <v>56.4</v>
      </c>
      <c r="BN4" s="43">
        <v>25.4</v>
      </c>
      <c r="BO4" s="43">
        <v>64.8</v>
      </c>
      <c r="BP4" s="43">
        <v>26</v>
      </c>
      <c r="BQ4" s="43">
        <v>36.4</v>
      </c>
      <c r="BR4" s="43"/>
      <c r="BS4" s="43"/>
      <c r="BT4" s="43"/>
      <c r="BU4" s="43"/>
      <c r="BV4" s="43"/>
      <c r="BW4" s="43"/>
      <c r="BY4" s="9">
        <f aca="true" t="shared" si="2" ref="BY4:BY33">AVERAGE(J4:AM4)</f>
        <v>52.13333333333333</v>
      </c>
      <c r="BZ4" s="9">
        <f t="shared" si="0"/>
        <v>54.169999999999995</v>
      </c>
      <c r="CA4" s="9">
        <f t="shared" si="1"/>
        <v>54.11666666666667</v>
      </c>
      <c r="CB4" s="9">
        <f aca="true" t="shared" si="3" ref="CB4:CB33">AVERAGE(AN4:BQ4)</f>
        <v>49.56666666666667</v>
      </c>
      <c r="CC4" s="37">
        <f aca="true" t="shared" si="4" ref="CC4:CC33">MIN(B4:BW4)</f>
        <v>20.5</v>
      </c>
    </row>
    <row r="5" spans="1:81" ht="11.25">
      <c r="A5" s="5">
        <v>3</v>
      </c>
      <c r="B5" s="43">
        <v>53</v>
      </c>
      <c r="C5" s="43">
        <v>58</v>
      </c>
      <c r="D5" s="43">
        <v>79</v>
      </c>
      <c r="E5" s="43">
        <v>45</v>
      </c>
      <c r="F5" s="43">
        <v>43</v>
      </c>
      <c r="G5" s="43">
        <v>34</v>
      </c>
      <c r="H5" s="43">
        <v>36</v>
      </c>
      <c r="I5" s="43">
        <v>36</v>
      </c>
      <c r="J5" s="44">
        <v>66</v>
      </c>
      <c r="K5" s="43">
        <v>47</v>
      </c>
      <c r="L5" s="43">
        <v>28</v>
      </c>
      <c r="M5" s="43">
        <v>64</v>
      </c>
      <c r="N5" s="43">
        <v>68</v>
      </c>
      <c r="O5" s="43">
        <v>74</v>
      </c>
      <c r="P5" s="43">
        <v>53</v>
      </c>
      <c r="Q5" s="43">
        <v>73</v>
      </c>
      <c r="R5" s="43">
        <v>47</v>
      </c>
      <c r="S5" s="43">
        <v>33</v>
      </c>
      <c r="T5" s="43">
        <v>34</v>
      </c>
      <c r="U5" s="43">
        <v>36</v>
      </c>
      <c r="V5" s="43">
        <v>49</v>
      </c>
      <c r="W5" s="43">
        <v>46</v>
      </c>
      <c r="X5" s="43">
        <v>55</v>
      </c>
      <c r="Y5" s="43">
        <v>82</v>
      </c>
      <c r="Z5" s="43">
        <v>27</v>
      </c>
      <c r="AA5" s="43">
        <v>27</v>
      </c>
      <c r="AB5" s="43">
        <v>20</v>
      </c>
      <c r="AC5" s="43">
        <v>37</v>
      </c>
      <c r="AD5" s="43">
        <v>66</v>
      </c>
      <c r="AE5" s="43">
        <v>82</v>
      </c>
      <c r="AF5" s="43">
        <v>46</v>
      </c>
      <c r="AG5" s="43">
        <v>42</v>
      </c>
      <c r="AH5" s="43">
        <v>34</v>
      </c>
      <c r="AI5" s="43">
        <v>32</v>
      </c>
      <c r="AJ5" s="43">
        <v>46</v>
      </c>
      <c r="AK5" s="43">
        <v>39</v>
      </c>
      <c r="AL5" s="43">
        <v>81</v>
      </c>
      <c r="AM5" s="43">
        <v>64</v>
      </c>
      <c r="AN5" s="43">
        <v>29</v>
      </c>
      <c r="AO5" s="43">
        <v>30</v>
      </c>
      <c r="AP5" s="43">
        <v>80</v>
      </c>
      <c r="AQ5" s="43">
        <v>24</v>
      </c>
      <c r="AR5" s="43">
        <v>79</v>
      </c>
      <c r="AS5" s="43">
        <v>24</v>
      </c>
      <c r="AT5" s="43">
        <v>38.2</v>
      </c>
      <c r="AU5" s="43">
        <v>80.5</v>
      </c>
      <c r="AV5" s="43">
        <v>60.5</v>
      </c>
      <c r="AW5" s="43">
        <v>69.5</v>
      </c>
      <c r="AX5" s="43">
        <v>63.3</v>
      </c>
      <c r="AY5" s="43">
        <v>46.4</v>
      </c>
      <c r="AZ5" s="43">
        <v>60.5</v>
      </c>
      <c r="BA5" s="43">
        <v>68.6</v>
      </c>
      <c r="BB5" s="43">
        <v>19.1</v>
      </c>
      <c r="BC5" s="43">
        <v>54.4</v>
      </c>
      <c r="BD5" s="43">
        <v>41.3</v>
      </c>
      <c r="BE5" s="43">
        <v>81.6</v>
      </c>
      <c r="BF5" s="43">
        <v>46.8</v>
      </c>
      <c r="BG5" s="43">
        <v>28.6</v>
      </c>
      <c r="BH5" s="43">
        <v>42.1</v>
      </c>
      <c r="BI5" s="43">
        <v>79.1</v>
      </c>
      <c r="BJ5" s="43">
        <v>28.2</v>
      </c>
      <c r="BK5" s="43">
        <v>36.4</v>
      </c>
      <c r="BL5" s="43">
        <v>54.4</v>
      </c>
      <c r="BM5" s="43">
        <v>61.2</v>
      </c>
      <c r="BN5" s="43">
        <v>38.8</v>
      </c>
      <c r="BO5" s="43">
        <v>67.3</v>
      </c>
      <c r="BP5" s="43">
        <v>50.6</v>
      </c>
      <c r="BQ5" s="43">
        <v>50.9</v>
      </c>
      <c r="BR5" s="43"/>
      <c r="BS5" s="43"/>
      <c r="BT5" s="43"/>
      <c r="BU5" s="43"/>
      <c r="BV5" s="43"/>
      <c r="BW5" s="43"/>
      <c r="BY5" s="9">
        <f t="shared" si="2"/>
        <v>49.93333333333333</v>
      </c>
      <c r="BZ5" s="9">
        <f t="shared" si="0"/>
        <v>48.656666666666666</v>
      </c>
      <c r="CA5" s="9">
        <f t="shared" si="1"/>
        <v>51.90999999999999</v>
      </c>
      <c r="CB5" s="9">
        <f t="shared" si="3"/>
        <v>51.14333333333333</v>
      </c>
      <c r="CC5" s="37">
        <f t="shared" si="4"/>
        <v>19.1</v>
      </c>
    </row>
    <row r="6" spans="1:81" ht="11.25">
      <c r="A6" s="5">
        <v>4</v>
      </c>
      <c r="B6" s="43">
        <v>38</v>
      </c>
      <c r="C6" s="43">
        <v>32</v>
      </c>
      <c r="D6" s="43">
        <v>79</v>
      </c>
      <c r="E6" s="43">
        <v>43</v>
      </c>
      <c r="F6" s="43">
        <v>33</v>
      </c>
      <c r="G6" s="43">
        <v>47</v>
      </c>
      <c r="H6" s="43">
        <v>48</v>
      </c>
      <c r="I6" s="43">
        <v>49</v>
      </c>
      <c r="J6" s="44">
        <v>75</v>
      </c>
      <c r="K6" s="43">
        <v>67</v>
      </c>
      <c r="L6" s="43">
        <v>38</v>
      </c>
      <c r="M6" s="43">
        <v>56</v>
      </c>
      <c r="N6" s="43">
        <v>56</v>
      </c>
      <c r="O6" s="43">
        <v>38</v>
      </c>
      <c r="P6" s="43">
        <v>49</v>
      </c>
      <c r="Q6" s="43">
        <v>76</v>
      </c>
      <c r="R6" s="43">
        <v>47</v>
      </c>
      <c r="S6" s="43">
        <v>44</v>
      </c>
      <c r="T6" s="43">
        <v>80</v>
      </c>
      <c r="U6" s="43">
        <v>59</v>
      </c>
      <c r="V6" s="43">
        <v>39</v>
      </c>
      <c r="W6" s="43">
        <v>42</v>
      </c>
      <c r="X6" s="43">
        <v>87</v>
      </c>
      <c r="Y6" s="43">
        <v>86</v>
      </c>
      <c r="Z6" s="43">
        <v>66</v>
      </c>
      <c r="AA6" s="43">
        <v>43</v>
      </c>
      <c r="AB6" s="43">
        <v>39</v>
      </c>
      <c r="AC6" s="43">
        <v>38</v>
      </c>
      <c r="AD6" s="43">
        <v>82</v>
      </c>
      <c r="AE6" s="43">
        <v>45</v>
      </c>
      <c r="AF6" s="43">
        <v>44</v>
      </c>
      <c r="AG6" s="43">
        <v>40</v>
      </c>
      <c r="AH6" s="43">
        <v>46</v>
      </c>
      <c r="AI6" s="43">
        <v>35</v>
      </c>
      <c r="AJ6" s="43">
        <v>25</v>
      </c>
      <c r="AK6" s="43">
        <v>58</v>
      </c>
      <c r="AL6" s="43">
        <v>71</v>
      </c>
      <c r="AM6" s="43">
        <v>65</v>
      </c>
      <c r="AN6" s="43">
        <v>37</v>
      </c>
      <c r="AO6" s="43">
        <v>24</v>
      </c>
      <c r="AP6" s="43">
        <v>38</v>
      </c>
      <c r="AQ6" s="43">
        <v>22</v>
      </c>
      <c r="AR6" s="43">
        <v>42</v>
      </c>
      <c r="AS6" s="43">
        <v>22</v>
      </c>
      <c r="AT6" s="43">
        <v>64.1</v>
      </c>
      <c r="AU6" s="43">
        <v>47.5</v>
      </c>
      <c r="AV6" s="43">
        <v>68.9</v>
      </c>
      <c r="AW6" s="43">
        <v>52.3</v>
      </c>
      <c r="AX6" s="43">
        <v>63.3</v>
      </c>
      <c r="AY6" s="43">
        <v>55.2</v>
      </c>
      <c r="AZ6" s="43">
        <v>60.9</v>
      </c>
      <c r="BA6" s="43">
        <v>61.2</v>
      </c>
      <c r="BB6" s="43">
        <v>44.3</v>
      </c>
      <c r="BC6" s="43">
        <v>47.4</v>
      </c>
      <c r="BD6" s="43">
        <v>39.1</v>
      </c>
      <c r="BE6" s="43">
        <v>76.4</v>
      </c>
      <c r="BF6" s="43">
        <v>54.7</v>
      </c>
      <c r="BG6" s="43">
        <v>34.5</v>
      </c>
      <c r="BH6" s="43">
        <v>51.9</v>
      </c>
      <c r="BI6" s="43">
        <v>77.3</v>
      </c>
      <c r="BJ6" s="43">
        <v>40.2</v>
      </c>
      <c r="BK6" s="43">
        <v>23</v>
      </c>
      <c r="BL6" s="43">
        <v>49.4</v>
      </c>
      <c r="BM6" s="43">
        <v>51.1</v>
      </c>
      <c r="BN6" s="43">
        <v>48.6</v>
      </c>
      <c r="BO6" s="43">
        <v>41.4</v>
      </c>
      <c r="BP6" s="43">
        <v>30.3</v>
      </c>
      <c r="BQ6" s="43">
        <v>68.2</v>
      </c>
      <c r="BR6" s="43"/>
      <c r="BS6" s="43"/>
      <c r="BT6" s="43"/>
      <c r="BU6" s="43"/>
      <c r="BV6" s="43"/>
      <c r="BW6" s="43"/>
      <c r="BY6" s="9">
        <f t="shared" si="2"/>
        <v>54.53333333333333</v>
      </c>
      <c r="BZ6" s="9">
        <f t="shared" si="0"/>
        <v>50.26</v>
      </c>
      <c r="CA6" s="9">
        <f t="shared" si="1"/>
        <v>48.86000000000001</v>
      </c>
      <c r="CB6" s="9">
        <f t="shared" si="3"/>
        <v>47.873333333333335</v>
      </c>
      <c r="CC6" s="37">
        <f t="shared" si="4"/>
        <v>22</v>
      </c>
    </row>
    <row r="7" spans="1:81" ht="11.25">
      <c r="A7" s="5">
        <v>5</v>
      </c>
      <c r="B7" s="43">
        <v>62</v>
      </c>
      <c r="C7" s="43">
        <v>36</v>
      </c>
      <c r="D7" s="43">
        <v>50</v>
      </c>
      <c r="E7" s="43">
        <v>56</v>
      </c>
      <c r="F7" s="43">
        <v>65</v>
      </c>
      <c r="G7" s="43">
        <v>32</v>
      </c>
      <c r="H7" s="43">
        <v>53</v>
      </c>
      <c r="I7" s="43">
        <v>61</v>
      </c>
      <c r="J7" s="44">
        <v>44</v>
      </c>
      <c r="K7" s="43">
        <v>58</v>
      </c>
      <c r="L7" s="43">
        <v>60</v>
      </c>
      <c r="M7" s="43">
        <v>63</v>
      </c>
      <c r="N7" s="43">
        <v>58</v>
      </c>
      <c r="O7" s="43">
        <v>46</v>
      </c>
      <c r="P7" s="43">
        <v>34</v>
      </c>
      <c r="Q7" s="43">
        <v>58</v>
      </c>
      <c r="R7" s="43">
        <v>59</v>
      </c>
      <c r="S7" s="43">
        <v>33</v>
      </c>
      <c r="T7" s="43">
        <v>26</v>
      </c>
      <c r="U7" s="43">
        <v>77</v>
      </c>
      <c r="V7" s="43">
        <v>41</v>
      </c>
      <c r="W7" s="43">
        <v>62</v>
      </c>
      <c r="X7" s="43">
        <v>63</v>
      </c>
      <c r="Y7" s="43">
        <v>77</v>
      </c>
      <c r="Z7" s="43">
        <v>81</v>
      </c>
      <c r="AA7" s="43">
        <v>43</v>
      </c>
      <c r="AB7" s="43">
        <v>47</v>
      </c>
      <c r="AC7" s="43">
        <v>38</v>
      </c>
      <c r="AD7" s="43">
        <v>36</v>
      </c>
      <c r="AE7" s="43">
        <v>36</v>
      </c>
      <c r="AF7" s="43">
        <v>47</v>
      </c>
      <c r="AG7" s="43">
        <v>34</v>
      </c>
      <c r="AH7" s="43">
        <v>51</v>
      </c>
      <c r="AI7" s="43">
        <v>58</v>
      </c>
      <c r="AJ7" s="43">
        <v>44</v>
      </c>
      <c r="AK7" s="43">
        <v>38</v>
      </c>
      <c r="AL7" s="43">
        <v>55</v>
      </c>
      <c r="AM7" s="43">
        <v>83</v>
      </c>
      <c r="AN7" s="43">
        <v>31</v>
      </c>
      <c r="AO7" s="43">
        <v>29</v>
      </c>
      <c r="AP7" s="43">
        <v>64</v>
      </c>
      <c r="AQ7" s="43">
        <v>58</v>
      </c>
      <c r="AR7" s="43">
        <v>69</v>
      </c>
      <c r="AS7" s="43">
        <v>58</v>
      </c>
      <c r="AT7" s="43">
        <v>59</v>
      </c>
      <c r="AU7" s="43">
        <v>50.5</v>
      </c>
      <c r="AV7" s="43">
        <v>24.8</v>
      </c>
      <c r="AW7" s="43">
        <v>46.8</v>
      </c>
      <c r="AX7" s="43">
        <v>64.3</v>
      </c>
      <c r="AY7" s="43">
        <v>30.7</v>
      </c>
      <c r="AZ7" s="43">
        <v>41.1</v>
      </c>
      <c r="BA7" s="43">
        <v>66.4</v>
      </c>
      <c r="BB7" s="43">
        <v>35.6</v>
      </c>
      <c r="BC7" s="43">
        <v>45</v>
      </c>
      <c r="BD7" s="43">
        <v>50.2</v>
      </c>
      <c r="BE7" s="43">
        <v>81.2</v>
      </c>
      <c r="BF7" s="43">
        <v>68.7</v>
      </c>
      <c r="BG7" s="43">
        <v>46.6</v>
      </c>
      <c r="BH7" s="43">
        <v>56.1</v>
      </c>
      <c r="BI7" s="43">
        <v>39.9</v>
      </c>
      <c r="BJ7" s="43">
        <v>37.7</v>
      </c>
      <c r="BK7" s="43">
        <v>58.9</v>
      </c>
      <c r="BL7" s="43">
        <v>30.6</v>
      </c>
      <c r="BM7" s="43">
        <v>33.9</v>
      </c>
      <c r="BN7" s="43">
        <v>51.1</v>
      </c>
      <c r="BO7" s="43">
        <v>27.3</v>
      </c>
      <c r="BP7" s="43">
        <v>51.6</v>
      </c>
      <c r="BQ7" s="43">
        <v>46.6</v>
      </c>
      <c r="BR7" s="43"/>
      <c r="BS7" s="43"/>
      <c r="BT7" s="43"/>
      <c r="BU7" s="43"/>
      <c r="BV7" s="43"/>
      <c r="BW7" s="43"/>
      <c r="BY7" s="9">
        <f t="shared" si="2"/>
        <v>51.666666666666664</v>
      </c>
      <c r="BZ7" s="9">
        <f t="shared" si="0"/>
        <v>50.90333333333333</v>
      </c>
      <c r="CA7" s="9">
        <f t="shared" si="1"/>
        <v>50.063333333333325</v>
      </c>
      <c r="CB7" s="9">
        <f t="shared" si="3"/>
        <v>48.45333333333334</v>
      </c>
      <c r="CC7" s="37">
        <f t="shared" si="4"/>
        <v>24.8</v>
      </c>
    </row>
    <row r="8" spans="1:81" ht="11.25">
      <c r="A8" s="5">
        <v>6</v>
      </c>
      <c r="B8" s="43">
        <v>63</v>
      </c>
      <c r="C8" s="43">
        <v>48</v>
      </c>
      <c r="D8" s="43">
        <v>72</v>
      </c>
      <c r="E8" s="43">
        <v>43</v>
      </c>
      <c r="F8" s="43">
        <v>66</v>
      </c>
      <c r="G8" s="43">
        <v>53</v>
      </c>
      <c r="H8" s="43">
        <v>53</v>
      </c>
      <c r="I8" s="43">
        <v>93</v>
      </c>
      <c r="J8" s="44">
        <v>41</v>
      </c>
      <c r="K8" s="43">
        <v>33</v>
      </c>
      <c r="L8" s="43">
        <v>90</v>
      </c>
      <c r="M8" s="43">
        <v>51</v>
      </c>
      <c r="N8" s="43">
        <v>65</v>
      </c>
      <c r="O8" s="43">
        <v>49</v>
      </c>
      <c r="P8" s="43">
        <v>49</v>
      </c>
      <c r="Q8" s="43">
        <v>54</v>
      </c>
      <c r="R8" s="43">
        <v>40</v>
      </c>
      <c r="S8" s="43">
        <v>55</v>
      </c>
      <c r="T8" s="43">
        <v>57</v>
      </c>
      <c r="U8" s="43">
        <v>45</v>
      </c>
      <c r="V8" s="43">
        <v>55</v>
      </c>
      <c r="W8" s="43">
        <v>33</v>
      </c>
      <c r="X8" s="43">
        <v>75</v>
      </c>
      <c r="Y8" s="43">
        <v>51</v>
      </c>
      <c r="Z8" s="43">
        <v>56</v>
      </c>
      <c r="AA8" s="43">
        <v>38</v>
      </c>
      <c r="AB8" s="43">
        <v>47</v>
      </c>
      <c r="AC8" s="43">
        <v>41</v>
      </c>
      <c r="AD8" s="43">
        <v>49</v>
      </c>
      <c r="AE8" s="43">
        <v>31</v>
      </c>
      <c r="AF8" s="43">
        <v>64</v>
      </c>
      <c r="AG8" s="43">
        <v>48</v>
      </c>
      <c r="AH8" s="43">
        <v>63</v>
      </c>
      <c r="AI8" s="43">
        <v>71</v>
      </c>
      <c r="AJ8" s="43">
        <v>47</v>
      </c>
      <c r="AK8" s="43">
        <v>32</v>
      </c>
      <c r="AL8" s="43">
        <v>38</v>
      </c>
      <c r="AM8" s="43">
        <v>60</v>
      </c>
      <c r="AN8" s="43">
        <v>28</v>
      </c>
      <c r="AO8" s="43">
        <v>40</v>
      </c>
      <c r="AP8" s="43">
        <v>62</v>
      </c>
      <c r="AQ8" s="43">
        <v>34</v>
      </c>
      <c r="AR8" s="43">
        <v>62</v>
      </c>
      <c r="AS8" s="43">
        <v>34</v>
      </c>
      <c r="AT8" s="43" t="s">
        <v>14</v>
      </c>
      <c r="AU8" s="43">
        <v>63.7</v>
      </c>
      <c r="AV8" s="43">
        <v>48.6</v>
      </c>
      <c r="AW8" s="43">
        <v>62.8</v>
      </c>
      <c r="AX8" s="43">
        <v>60</v>
      </c>
      <c r="AY8" s="43">
        <v>30.1</v>
      </c>
      <c r="AZ8" s="43">
        <v>44.5</v>
      </c>
      <c r="BA8" s="43">
        <v>63.6</v>
      </c>
      <c r="BB8" s="43">
        <v>46.3</v>
      </c>
      <c r="BC8" s="43">
        <v>43.7</v>
      </c>
      <c r="BD8" s="43">
        <v>74</v>
      </c>
      <c r="BE8" s="43">
        <v>20.9</v>
      </c>
      <c r="BF8" s="43">
        <v>75.4</v>
      </c>
      <c r="BG8" s="43">
        <v>57</v>
      </c>
      <c r="BH8" s="43">
        <v>66.1</v>
      </c>
      <c r="BI8" s="43" t="s">
        <v>42</v>
      </c>
      <c r="BJ8" s="43">
        <v>30.8</v>
      </c>
      <c r="BK8" s="43">
        <v>63.1</v>
      </c>
      <c r="BL8" s="43">
        <v>33.9</v>
      </c>
      <c r="BM8" s="43">
        <v>29.4</v>
      </c>
      <c r="BN8" s="43">
        <v>57.1</v>
      </c>
      <c r="BO8" s="43">
        <v>37.5</v>
      </c>
      <c r="BP8" s="43">
        <v>57.6</v>
      </c>
      <c r="BQ8" s="43">
        <v>74.3</v>
      </c>
      <c r="BR8" s="43"/>
      <c r="BS8" s="43"/>
      <c r="BT8" s="43"/>
      <c r="BU8" s="43"/>
      <c r="BV8" s="43"/>
      <c r="BW8" s="43"/>
      <c r="BY8" s="9">
        <f t="shared" si="2"/>
        <v>50.93333333333333</v>
      </c>
      <c r="BZ8" s="9">
        <f t="shared" si="0"/>
        <v>49.52068965517241</v>
      </c>
      <c r="CA8" s="9">
        <f t="shared" si="1"/>
        <v>50.12413793103449</v>
      </c>
      <c r="CB8" s="9">
        <f t="shared" si="3"/>
        <v>50.01428571428571</v>
      </c>
      <c r="CC8" s="37">
        <f t="shared" si="4"/>
        <v>20.9</v>
      </c>
    </row>
    <row r="9" spans="1:81" ht="11.25">
      <c r="A9" s="5">
        <v>7</v>
      </c>
      <c r="B9" s="43">
        <v>73</v>
      </c>
      <c r="C9" s="43">
        <v>85</v>
      </c>
      <c r="D9" s="43">
        <v>70</v>
      </c>
      <c r="E9" s="43">
        <v>49</v>
      </c>
      <c r="F9" s="43">
        <v>65</v>
      </c>
      <c r="G9" s="43">
        <v>57</v>
      </c>
      <c r="H9" s="43">
        <v>33</v>
      </c>
      <c r="I9" s="43">
        <v>70</v>
      </c>
      <c r="J9" s="44">
        <v>64</v>
      </c>
      <c r="K9" s="43">
        <v>60</v>
      </c>
      <c r="L9" s="43">
        <v>64</v>
      </c>
      <c r="M9" s="43">
        <v>54</v>
      </c>
      <c r="N9" s="43">
        <v>73</v>
      </c>
      <c r="O9" s="43">
        <v>62</v>
      </c>
      <c r="P9" s="43">
        <v>78</v>
      </c>
      <c r="Q9" s="43">
        <v>78</v>
      </c>
      <c r="R9" s="43">
        <v>38</v>
      </c>
      <c r="S9" s="43">
        <v>84</v>
      </c>
      <c r="T9" s="43">
        <v>61</v>
      </c>
      <c r="U9" s="43">
        <v>54</v>
      </c>
      <c r="V9" s="43">
        <v>48</v>
      </c>
      <c r="W9" s="43">
        <v>43</v>
      </c>
      <c r="X9" s="43">
        <v>47</v>
      </c>
      <c r="Y9" s="43">
        <v>40</v>
      </c>
      <c r="Z9" s="43">
        <v>32</v>
      </c>
      <c r="AA9" s="43">
        <v>48</v>
      </c>
      <c r="AB9" s="43">
        <v>45</v>
      </c>
      <c r="AC9" s="43">
        <v>35</v>
      </c>
      <c r="AD9" s="43">
        <v>89</v>
      </c>
      <c r="AE9" s="43">
        <v>58</v>
      </c>
      <c r="AF9" s="43">
        <v>80</v>
      </c>
      <c r="AG9" s="43">
        <v>60</v>
      </c>
      <c r="AH9" s="43">
        <v>79</v>
      </c>
      <c r="AI9" s="43">
        <v>44</v>
      </c>
      <c r="AJ9" s="43">
        <v>46</v>
      </c>
      <c r="AK9" s="43">
        <v>55</v>
      </c>
      <c r="AL9" s="43">
        <v>57</v>
      </c>
      <c r="AM9" s="43">
        <v>73</v>
      </c>
      <c r="AN9" s="43">
        <v>42</v>
      </c>
      <c r="AO9" s="43">
        <v>63</v>
      </c>
      <c r="AP9" s="43">
        <v>61</v>
      </c>
      <c r="AQ9" s="43">
        <v>47</v>
      </c>
      <c r="AR9" s="43">
        <v>43</v>
      </c>
      <c r="AS9" s="43">
        <v>47</v>
      </c>
      <c r="AT9" s="43">
        <v>36.7</v>
      </c>
      <c r="AU9" s="43">
        <v>58.9</v>
      </c>
      <c r="AV9" s="43">
        <v>36.6</v>
      </c>
      <c r="AW9" s="43">
        <v>67.5</v>
      </c>
      <c r="AX9" s="43">
        <v>43.9</v>
      </c>
      <c r="AY9" s="43">
        <v>65</v>
      </c>
      <c r="AZ9" s="43">
        <v>71.7</v>
      </c>
      <c r="BA9" s="43">
        <v>47.3</v>
      </c>
      <c r="BB9" s="43">
        <v>81.9</v>
      </c>
      <c r="BC9" s="43">
        <v>61.6</v>
      </c>
      <c r="BD9" s="43">
        <v>59</v>
      </c>
      <c r="BE9" s="43">
        <v>26.9</v>
      </c>
      <c r="BF9" s="43">
        <v>80.9</v>
      </c>
      <c r="BG9" s="43">
        <v>59.2</v>
      </c>
      <c r="BH9" s="43">
        <v>71.8</v>
      </c>
      <c r="BI9" s="43" t="s">
        <v>42</v>
      </c>
      <c r="BJ9" s="43">
        <v>29.9</v>
      </c>
      <c r="BK9" s="43">
        <v>36.3</v>
      </c>
      <c r="BL9" s="43">
        <v>27.5</v>
      </c>
      <c r="BM9" s="43">
        <v>46.4</v>
      </c>
      <c r="BN9" s="43">
        <v>46.3</v>
      </c>
      <c r="BO9" s="43">
        <v>41.5</v>
      </c>
      <c r="BP9" s="43">
        <v>27.8</v>
      </c>
      <c r="BQ9" s="43">
        <v>35.2</v>
      </c>
      <c r="BR9" s="43"/>
      <c r="BS9" s="43"/>
      <c r="BT9" s="43"/>
      <c r="BU9" s="43"/>
      <c r="BV9" s="43"/>
      <c r="BW9" s="43"/>
      <c r="BY9" s="9">
        <f t="shared" si="2"/>
        <v>58.3</v>
      </c>
      <c r="BZ9" s="9">
        <f t="shared" si="0"/>
        <v>53.223333333333336</v>
      </c>
      <c r="CA9" s="9">
        <f t="shared" si="1"/>
        <v>58.036666666666676</v>
      </c>
      <c r="CB9" s="9">
        <f t="shared" si="3"/>
        <v>50.441379310344836</v>
      </c>
      <c r="CC9" s="37">
        <f t="shared" si="4"/>
        <v>26.9</v>
      </c>
    </row>
    <row r="10" spans="1:81" ht="11.25">
      <c r="A10" s="5">
        <v>8</v>
      </c>
      <c r="B10" s="43">
        <v>94</v>
      </c>
      <c r="C10" s="43">
        <v>43</v>
      </c>
      <c r="D10" s="43">
        <v>65</v>
      </c>
      <c r="E10" s="43">
        <v>47</v>
      </c>
      <c r="F10" s="43">
        <v>84</v>
      </c>
      <c r="G10" s="43">
        <v>46</v>
      </c>
      <c r="H10" s="43">
        <v>34</v>
      </c>
      <c r="I10" s="43">
        <v>41</v>
      </c>
      <c r="J10" s="44">
        <v>66</v>
      </c>
      <c r="K10" s="43">
        <v>32</v>
      </c>
      <c r="L10" s="43">
        <v>67</v>
      </c>
      <c r="M10" s="43">
        <v>61</v>
      </c>
      <c r="N10" s="43">
        <v>40</v>
      </c>
      <c r="O10" s="43">
        <v>27</v>
      </c>
      <c r="P10" s="43">
        <v>54</v>
      </c>
      <c r="Q10" s="43">
        <v>88</v>
      </c>
      <c r="R10" s="43">
        <v>35</v>
      </c>
      <c r="S10" s="43">
        <v>91</v>
      </c>
      <c r="T10" s="43">
        <v>67</v>
      </c>
      <c r="U10" s="43">
        <v>41</v>
      </c>
      <c r="V10" s="43">
        <v>66</v>
      </c>
      <c r="W10" s="43">
        <v>53</v>
      </c>
      <c r="X10" s="43">
        <v>61</v>
      </c>
      <c r="Y10" s="43">
        <v>61</v>
      </c>
      <c r="Z10" s="43">
        <v>21</v>
      </c>
      <c r="AA10" s="43">
        <v>62</v>
      </c>
      <c r="AB10" s="43">
        <v>79</v>
      </c>
      <c r="AC10" s="43">
        <v>58</v>
      </c>
      <c r="AD10" s="43">
        <v>64</v>
      </c>
      <c r="AE10" s="43">
        <v>41</v>
      </c>
      <c r="AF10" s="43">
        <v>52</v>
      </c>
      <c r="AG10" s="43">
        <v>43</v>
      </c>
      <c r="AH10" s="43">
        <v>58</v>
      </c>
      <c r="AI10" s="43">
        <v>37</v>
      </c>
      <c r="AJ10" s="43">
        <v>51</v>
      </c>
      <c r="AK10" s="43">
        <v>27</v>
      </c>
      <c r="AL10" s="43">
        <v>49</v>
      </c>
      <c r="AM10" s="43">
        <v>69</v>
      </c>
      <c r="AN10" s="43">
        <v>42</v>
      </c>
      <c r="AO10" s="43">
        <v>47</v>
      </c>
      <c r="AP10" s="43">
        <v>34</v>
      </c>
      <c r="AQ10" s="43">
        <v>59</v>
      </c>
      <c r="AR10" s="43">
        <v>73</v>
      </c>
      <c r="AS10" s="43">
        <v>59</v>
      </c>
      <c r="AT10" s="43">
        <v>59.3</v>
      </c>
      <c r="AU10" s="43">
        <v>74.3</v>
      </c>
      <c r="AV10" s="43">
        <v>41.8</v>
      </c>
      <c r="AW10" s="43">
        <v>64.3</v>
      </c>
      <c r="AX10" s="43">
        <v>65.1</v>
      </c>
      <c r="AY10" s="43">
        <v>85.7</v>
      </c>
      <c r="AZ10" s="43">
        <v>67.6</v>
      </c>
      <c r="BA10" s="43">
        <v>22.6</v>
      </c>
      <c r="BB10" s="43">
        <v>63.4</v>
      </c>
      <c r="BC10" s="43">
        <v>82.6</v>
      </c>
      <c r="BD10" s="43">
        <v>51.5</v>
      </c>
      <c r="BE10" s="43">
        <v>28.1</v>
      </c>
      <c r="BF10" s="43">
        <v>80.4</v>
      </c>
      <c r="BG10" s="43">
        <v>43.6</v>
      </c>
      <c r="BH10" s="43">
        <v>28.6</v>
      </c>
      <c r="BI10" s="43" t="s">
        <v>42</v>
      </c>
      <c r="BJ10" s="43">
        <v>29</v>
      </c>
      <c r="BK10" s="43">
        <v>50</v>
      </c>
      <c r="BL10" s="43">
        <v>42.2</v>
      </c>
      <c r="BM10" s="43">
        <v>22.8</v>
      </c>
      <c r="BN10" s="43">
        <v>19.7</v>
      </c>
      <c r="BO10" s="43">
        <v>60.6</v>
      </c>
      <c r="BP10" s="43">
        <v>19.1</v>
      </c>
      <c r="BQ10" s="43">
        <v>31.1</v>
      </c>
      <c r="BR10" s="43"/>
      <c r="BS10" s="43"/>
      <c r="BT10" s="43"/>
      <c r="BU10" s="43"/>
      <c r="BV10" s="43"/>
      <c r="BW10" s="43"/>
      <c r="BY10" s="9">
        <f t="shared" si="2"/>
        <v>54.03333333333333</v>
      </c>
      <c r="BZ10" s="9">
        <f t="shared" si="0"/>
        <v>53.78999999999999</v>
      </c>
      <c r="CA10" s="9">
        <f t="shared" si="1"/>
        <v>54.509999999999984</v>
      </c>
      <c r="CB10" s="9">
        <f t="shared" si="3"/>
        <v>49.9103448275862</v>
      </c>
      <c r="CC10" s="37">
        <f t="shared" si="4"/>
        <v>19.1</v>
      </c>
    </row>
    <row r="11" spans="1:81" ht="11.25">
      <c r="A11" s="5">
        <v>9</v>
      </c>
      <c r="B11" s="43">
        <v>66</v>
      </c>
      <c r="C11" s="43">
        <v>65</v>
      </c>
      <c r="D11" s="43">
        <v>62</v>
      </c>
      <c r="E11" s="43">
        <v>45</v>
      </c>
      <c r="F11" s="43">
        <v>45</v>
      </c>
      <c r="G11" s="43">
        <v>52</v>
      </c>
      <c r="H11" s="43">
        <v>47</v>
      </c>
      <c r="I11" s="43">
        <v>58</v>
      </c>
      <c r="J11" s="44">
        <v>30</v>
      </c>
      <c r="K11" s="43">
        <v>62</v>
      </c>
      <c r="L11" s="43">
        <v>45</v>
      </c>
      <c r="M11" s="43">
        <v>53</v>
      </c>
      <c r="N11" s="43">
        <v>37</v>
      </c>
      <c r="O11" s="43">
        <v>25</v>
      </c>
      <c r="P11" s="43">
        <v>64</v>
      </c>
      <c r="Q11" s="43">
        <v>32</v>
      </c>
      <c r="R11" s="43">
        <v>28</v>
      </c>
      <c r="S11" s="43">
        <v>91</v>
      </c>
      <c r="T11" s="43">
        <v>51</v>
      </c>
      <c r="U11" s="43">
        <v>72</v>
      </c>
      <c r="V11" s="43">
        <v>80</v>
      </c>
      <c r="W11" s="43">
        <v>71</v>
      </c>
      <c r="X11" s="43">
        <v>56</v>
      </c>
      <c r="Y11" s="43">
        <v>54</v>
      </c>
      <c r="Z11" s="43">
        <v>32</v>
      </c>
      <c r="AA11" s="43">
        <v>83</v>
      </c>
      <c r="AB11" s="43">
        <v>51</v>
      </c>
      <c r="AC11" s="43">
        <v>78</v>
      </c>
      <c r="AD11" s="43">
        <v>66</v>
      </c>
      <c r="AE11" s="43">
        <v>47</v>
      </c>
      <c r="AF11" s="43">
        <v>39</v>
      </c>
      <c r="AG11" s="43">
        <v>57</v>
      </c>
      <c r="AH11" s="43">
        <v>59</v>
      </c>
      <c r="AI11" s="43">
        <v>60</v>
      </c>
      <c r="AJ11" s="43">
        <v>22</v>
      </c>
      <c r="AK11" s="43">
        <v>40</v>
      </c>
      <c r="AL11" s="43">
        <v>73</v>
      </c>
      <c r="AM11" s="43">
        <v>37</v>
      </c>
      <c r="AN11" s="43">
        <v>83</v>
      </c>
      <c r="AO11" s="43">
        <v>75</v>
      </c>
      <c r="AP11" s="43">
        <v>67</v>
      </c>
      <c r="AQ11" s="43">
        <v>65</v>
      </c>
      <c r="AR11" s="43">
        <v>57</v>
      </c>
      <c r="AS11" s="43">
        <v>65</v>
      </c>
      <c r="AT11" s="43">
        <v>45.4</v>
      </c>
      <c r="AU11" s="43">
        <v>34.2</v>
      </c>
      <c r="AV11" s="43">
        <v>65</v>
      </c>
      <c r="AW11" s="43">
        <v>51.7</v>
      </c>
      <c r="AX11" s="43">
        <v>72.8</v>
      </c>
      <c r="AY11" s="43">
        <v>72.7</v>
      </c>
      <c r="AZ11" s="43">
        <v>34.8</v>
      </c>
      <c r="BA11" s="43">
        <v>55</v>
      </c>
      <c r="BB11" s="43">
        <v>71.2</v>
      </c>
      <c r="BC11" s="43">
        <v>67.9</v>
      </c>
      <c r="BD11" s="43">
        <v>37.1</v>
      </c>
      <c r="BE11" s="43">
        <v>40.7</v>
      </c>
      <c r="BF11" s="43">
        <v>49.4</v>
      </c>
      <c r="BG11" s="43">
        <v>21.1</v>
      </c>
      <c r="BH11" s="43">
        <v>35.7</v>
      </c>
      <c r="BI11" s="43">
        <v>55.8</v>
      </c>
      <c r="BJ11" s="43">
        <v>25.8</v>
      </c>
      <c r="BK11" s="43">
        <v>50.7</v>
      </c>
      <c r="BL11" s="43">
        <v>33.5</v>
      </c>
      <c r="BM11" s="43">
        <v>56.9</v>
      </c>
      <c r="BN11" s="43">
        <v>30</v>
      </c>
      <c r="BO11" s="43">
        <v>70.3</v>
      </c>
      <c r="BP11" s="43">
        <v>26</v>
      </c>
      <c r="BQ11" s="43">
        <v>51.3</v>
      </c>
      <c r="BR11" s="43"/>
      <c r="BS11" s="43"/>
      <c r="BT11" s="43"/>
      <c r="BU11" s="43"/>
      <c r="BV11" s="43"/>
      <c r="BW11" s="43"/>
      <c r="BY11" s="9">
        <f t="shared" si="2"/>
        <v>53.166666666666664</v>
      </c>
      <c r="BZ11" s="9">
        <f t="shared" si="0"/>
        <v>57.87666666666667</v>
      </c>
      <c r="CA11" s="9">
        <f t="shared" si="1"/>
        <v>54.36666666666667</v>
      </c>
      <c r="CB11" s="9">
        <f t="shared" si="3"/>
        <v>52.233333333333334</v>
      </c>
      <c r="CC11" s="37">
        <f t="shared" si="4"/>
        <v>21.1</v>
      </c>
    </row>
    <row r="12" spans="1:81" ht="11.25">
      <c r="A12" s="5">
        <v>10</v>
      </c>
      <c r="B12" s="43">
        <v>61</v>
      </c>
      <c r="C12" s="43">
        <v>21</v>
      </c>
      <c r="D12" s="43">
        <v>33</v>
      </c>
      <c r="E12" s="43">
        <v>61</v>
      </c>
      <c r="F12" s="43">
        <v>34</v>
      </c>
      <c r="G12" s="43">
        <v>57</v>
      </c>
      <c r="H12" s="43">
        <v>58</v>
      </c>
      <c r="I12" s="43">
        <v>79</v>
      </c>
      <c r="J12" s="44">
        <v>51</v>
      </c>
      <c r="K12" s="43">
        <v>51</v>
      </c>
      <c r="L12" s="43">
        <v>42</v>
      </c>
      <c r="M12" s="43">
        <v>63</v>
      </c>
      <c r="N12" s="43">
        <v>69</v>
      </c>
      <c r="O12" s="43">
        <v>38</v>
      </c>
      <c r="P12" s="43">
        <v>74</v>
      </c>
      <c r="Q12" s="43">
        <v>39</v>
      </c>
      <c r="R12" s="43">
        <v>47</v>
      </c>
      <c r="S12" s="43">
        <v>92</v>
      </c>
      <c r="T12" s="43">
        <v>55</v>
      </c>
      <c r="U12" s="43">
        <v>26</v>
      </c>
      <c r="V12" s="43">
        <v>50</v>
      </c>
      <c r="W12" s="43">
        <v>62</v>
      </c>
      <c r="X12" s="43">
        <v>71</v>
      </c>
      <c r="Y12" s="43">
        <v>39</v>
      </c>
      <c r="Z12" s="43">
        <v>39</v>
      </c>
      <c r="AA12" s="43">
        <v>83</v>
      </c>
      <c r="AB12" s="43">
        <v>52</v>
      </c>
      <c r="AC12" s="43">
        <v>63</v>
      </c>
      <c r="AD12" s="43">
        <v>35</v>
      </c>
      <c r="AE12" s="43">
        <v>44</v>
      </c>
      <c r="AF12" s="43">
        <v>41</v>
      </c>
      <c r="AG12" s="43">
        <v>36</v>
      </c>
      <c r="AH12" s="43">
        <v>64</v>
      </c>
      <c r="AI12" s="43">
        <v>46</v>
      </c>
      <c r="AJ12" s="43">
        <v>22</v>
      </c>
      <c r="AK12" s="43">
        <v>51</v>
      </c>
      <c r="AL12" s="43">
        <v>50</v>
      </c>
      <c r="AM12" s="43">
        <v>55</v>
      </c>
      <c r="AN12" s="43">
        <v>50</v>
      </c>
      <c r="AO12" s="43">
        <v>55</v>
      </c>
      <c r="AP12" s="43">
        <v>86</v>
      </c>
      <c r="AQ12" s="43">
        <v>22</v>
      </c>
      <c r="AR12" s="43">
        <v>72</v>
      </c>
      <c r="AS12" s="43">
        <v>22</v>
      </c>
      <c r="AT12" s="43">
        <v>26.3</v>
      </c>
      <c r="AU12" s="43">
        <v>59.9</v>
      </c>
      <c r="AV12" s="43">
        <v>46.3</v>
      </c>
      <c r="AW12" s="43">
        <v>70.6</v>
      </c>
      <c r="AX12" s="43">
        <v>63.6</v>
      </c>
      <c r="AY12" s="43">
        <v>68.4</v>
      </c>
      <c r="AZ12" s="43">
        <v>38.7</v>
      </c>
      <c r="BA12" s="43">
        <v>86.1</v>
      </c>
      <c r="BB12" s="43">
        <v>27.2</v>
      </c>
      <c r="BC12" s="43">
        <v>78.9</v>
      </c>
      <c r="BD12" s="43">
        <v>73.2</v>
      </c>
      <c r="BE12" s="43">
        <v>69</v>
      </c>
      <c r="BF12" s="43">
        <v>52.6</v>
      </c>
      <c r="BG12" s="43">
        <v>53.7</v>
      </c>
      <c r="BH12" s="43">
        <v>37.3</v>
      </c>
      <c r="BI12" s="43">
        <v>51.1</v>
      </c>
      <c r="BJ12" s="43">
        <v>40.4</v>
      </c>
      <c r="BK12" s="43">
        <v>27</v>
      </c>
      <c r="BL12" s="43">
        <v>22.2</v>
      </c>
      <c r="BM12" s="43">
        <v>83.6</v>
      </c>
      <c r="BN12" s="43">
        <v>67.4</v>
      </c>
      <c r="BO12" s="43">
        <v>54.6</v>
      </c>
      <c r="BP12" s="43">
        <v>27.5</v>
      </c>
      <c r="BQ12" s="43">
        <v>79.4</v>
      </c>
      <c r="BR12" s="43"/>
      <c r="BS12" s="43"/>
      <c r="BT12" s="43"/>
      <c r="BU12" s="43"/>
      <c r="BV12" s="43"/>
      <c r="BW12" s="43"/>
      <c r="BY12" s="9">
        <f t="shared" si="2"/>
        <v>51.666666666666664</v>
      </c>
      <c r="BZ12" s="9">
        <f t="shared" si="0"/>
        <v>49.80333333333333</v>
      </c>
      <c r="CA12" s="9">
        <f t="shared" si="1"/>
        <v>52.18333333333333</v>
      </c>
      <c r="CB12" s="9">
        <f t="shared" si="3"/>
        <v>53.73333333333334</v>
      </c>
      <c r="CC12" s="37">
        <f t="shared" si="4"/>
        <v>21</v>
      </c>
    </row>
    <row r="13" spans="1:81" ht="11.25">
      <c r="A13" s="6">
        <v>11</v>
      </c>
      <c r="B13" s="45">
        <v>73</v>
      </c>
      <c r="C13" s="45">
        <v>40</v>
      </c>
      <c r="D13" s="45">
        <v>60</v>
      </c>
      <c r="E13" s="45">
        <v>62</v>
      </c>
      <c r="F13" s="45">
        <v>55</v>
      </c>
      <c r="G13" s="45">
        <v>68</v>
      </c>
      <c r="H13" s="45">
        <v>47</v>
      </c>
      <c r="I13" s="45">
        <v>47</v>
      </c>
      <c r="J13" s="46">
        <v>64</v>
      </c>
      <c r="K13" s="45">
        <v>55</v>
      </c>
      <c r="L13" s="45">
        <v>44</v>
      </c>
      <c r="M13" s="45">
        <v>59</v>
      </c>
      <c r="N13" s="45">
        <v>54</v>
      </c>
      <c r="O13" s="45">
        <v>57</v>
      </c>
      <c r="P13" s="45">
        <v>78</v>
      </c>
      <c r="Q13" s="45">
        <v>58</v>
      </c>
      <c r="R13" s="45">
        <v>60</v>
      </c>
      <c r="S13" s="45">
        <v>94</v>
      </c>
      <c r="T13" s="45">
        <v>45</v>
      </c>
      <c r="U13" s="45">
        <v>62</v>
      </c>
      <c r="V13" s="45">
        <v>27</v>
      </c>
      <c r="W13" s="45">
        <v>43</v>
      </c>
      <c r="X13" s="45">
        <v>49</v>
      </c>
      <c r="Y13" s="45">
        <v>47</v>
      </c>
      <c r="Z13" s="45">
        <v>53</v>
      </c>
      <c r="AA13" s="45">
        <v>81</v>
      </c>
      <c r="AB13" s="45">
        <v>33</v>
      </c>
      <c r="AC13" s="45">
        <v>37</v>
      </c>
      <c r="AD13" s="45">
        <v>82</v>
      </c>
      <c r="AE13" s="45">
        <v>72</v>
      </c>
      <c r="AF13" s="45">
        <v>59</v>
      </c>
      <c r="AG13" s="45">
        <v>65</v>
      </c>
      <c r="AH13" s="45">
        <v>55</v>
      </c>
      <c r="AI13" s="45">
        <v>65</v>
      </c>
      <c r="AJ13" s="45">
        <v>21</v>
      </c>
      <c r="AK13" s="45">
        <v>76</v>
      </c>
      <c r="AL13" s="45">
        <v>63</v>
      </c>
      <c r="AM13" s="45">
        <v>62</v>
      </c>
      <c r="AN13" s="45">
        <v>45</v>
      </c>
      <c r="AO13" s="45">
        <v>26</v>
      </c>
      <c r="AP13" s="45">
        <v>28</v>
      </c>
      <c r="AQ13" s="45">
        <v>38</v>
      </c>
      <c r="AR13" s="45">
        <v>75</v>
      </c>
      <c r="AS13" s="45">
        <v>38</v>
      </c>
      <c r="AT13" s="45">
        <v>45.3</v>
      </c>
      <c r="AU13" s="45">
        <v>32.4</v>
      </c>
      <c r="AV13" s="45">
        <v>64.6</v>
      </c>
      <c r="AW13" s="45">
        <v>70.2</v>
      </c>
      <c r="AX13" s="45">
        <v>47.9</v>
      </c>
      <c r="AY13" s="45">
        <v>60.3</v>
      </c>
      <c r="AZ13" s="45">
        <v>55.7</v>
      </c>
      <c r="BA13" s="45">
        <v>49.7</v>
      </c>
      <c r="BB13" s="45">
        <v>50.5</v>
      </c>
      <c r="BC13" s="45">
        <v>55.1</v>
      </c>
      <c r="BD13" s="45">
        <v>25.4</v>
      </c>
      <c r="BE13" s="45">
        <v>64.4</v>
      </c>
      <c r="BF13" s="45">
        <v>69.5</v>
      </c>
      <c r="BG13" s="45">
        <v>81.6</v>
      </c>
      <c r="BH13" s="45">
        <v>71</v>
      </c>
      <c r="BI13" s="45">
        <v>37.4</v>
      </c>
      <c r="BJ13" s="45">
        <v>83.2</v>
      </c>
      <c r="BK13" s="45">
        <v>34.2</v>
      </c>
      <c r="BL13" s="45">
        <v>28.5</v>
      </c>
      <c r="BM13" s="45">
        <v>82.1</v>
      </c>
      <c r="BN13" s="45">
        <v>43.6</v>
      </c>
      <c r="BO13" s="45">
        <v>31.8</v>
      </c>
      <c r="BP13" s="45">
        <v>40.6</v>
      </c>
      <c r="BQ13" s="45">
        <v>57.7</v>
      </c>
      <c r="BR13" s="45"/>
      <c r="BS13" s="45"/>
      <c r="BT13" s="45"/>
      <c r="BU13" s="45"/>
      <c r="BV13" s="45"/>
      <c r="BW13" s="45"/>
      <c r="BY13" s="10">
        <f t="shared" si="2"/>
        <v>57.333333333333336</v>
      </c>
      <c r="BZ13" s="10">
        <f t="shared" si="0"/>
        <v>51.983333333333334</v>
      </c>
      <c r="CA13" s="10">
        <f t="shared" si="1"/>
        <v>54.75333333333334</v>
      </c>
      <c r="CB13" s="9">
        <f t="shared" si="3"/>
        <v>51.089999999999996</v>
      </c>
      <c r="CC13" s="38">
        <f t="shared" si="4"/>
        <v>21</v>
      </c>
    </row>
    <row r="14" spans="1:81" ht="11.25">
      <c r="A14" s="5">
        <v>12</v>
      </c>
      <c r="B14" s="43">
        <v>66</v>
      </c>
      <c r="C14" s="43">
        <v>47</v>
      </c>
      <c r="D14" s="43">
        <v>93</v>
      </c>
      <c r="E14" s="43">
        <v>41</v>
      </c>
      <c r="F14" s="43">
        <v>88</v>
      </c>
      <c r="G14" s="43">
        <v>81</v>
      </c>
      <c r="H14" s="43">
        <v>57</v>
      </c>
      <c r="I14" s="43">
        <v>44</v>
      </c>
      <c r="J14" s="44">
        <v>69</v>
      </c>
      <c r="K14" s="43">
        <v>80</v>
      </c>
      <c r="L14" s="43">
        <v>35</v>
      </c>
      <c r="M14" s="43">
        <v>37</v>
      </c>
      <c r="N14" s="43">
        <v>36</v>
      </c>
      <c r="O14" s="43">
        <v>42</v>
      </c>
      <c r="P14" s="43">
        <v>42</v>
      </c>
      <c r="Q14" s="43">
        <v>67</v>
      </c>
      <c r="R14" s="43">
        <v>44</v>
      </c>
      <c r="S14" s="43">
        <v>40</v>
      </c>
      <c r="T14" s="43">
        <v>39</v>
      </c>
      <c r="U14" s="43">
        <v>56</v>
      </c>
      <c r="V14" s="43">
        <v>35</v>
      </c>
      <c r="W14" s="43">
        <v>42</v>
      </c>
      <c r="X14" s="43">
        <v>33</v>
      </c>
      <c r="Y14" s="43">
        <v>54</v>
      </c>
      <c r="Z14" s="43">
        <v>54</v>
      </c>
      <c r="AA14" s="43">
        <v>40</v>
      </c>
      <c r="AB14" s="43">
        <v>24</v>
      </c>
      <c r="AC14" s="43">
        <v>54</v>
      </c>
      <c r="AD14" s="43">
        <v>83</v>
      </c>
      <c r="AE14" s="43">
        <v>52</v>
      </c>
      <c r="AF14" s="43">
        <v>55</v>
      </c>
      <c r="AG14" s="43">
        <v>75</v>
      </c>
      <c r="AH14" s="43">
        <v>62</v>
      </c>
      <c r="AI14" s="43">
        <v>55</v>
      </c>
      <c r="AJ14" s="43">
        <v>49</v>
      </c>
      <c r="AK14" s="43">
        <v>51</v>
      </c>
      <c r="AL14" s="43">
        <v>86</v>
      </c>
      <c r="AM14" s="43">
        <v>47</v>
      </c>
      <c r="AN14" s="43">
        <v>65</v>
      </c>
      <c r="AO14" s="43">
        <v>34</v>
      </c>
      <c r="AP14" s="43">
        <v>27</v>
      </c>
      <c r="AQ14" s="43">
        <v>64</v>
      </c>
      <c r="AR14" s="43">
        <v>75</v>
      </c>
      <c r="AS14" s="43">
        <v>64</v>
      </c>
      <c r="AT14" s="43">
        <v>64</v>
      </c>
      <c r="AU14" s="43">
        <v>88.4</v>
      </c>
      <c r="AV14" s="43">
        <v>41.2</v>
      </c>
      <c r="AW14" s="43">
        <v>71.1</v>
      </c>
      <c r="AX14" s="43">
        <v>27.7</v>
      </c>
      <c r="AY14" s="43">
        <v>70.9</v>
      </c>
      <c r="AZ14" s="43">
        <v>64</v>
      </c>
      <c r="BA14" s="43">
        <v>29.8</v>
      </c>
      <c r="BB14" s="43">
        <v>59.9</v>
      </c>
      <c r="BC14" s="43">
        <v>27.5</v>
      </c>
      <c r="BD14" s="43">
        <v>27</v>
      </c>
      <c r="BE14" s="43">
        <v>62.6</v>
      </c>
      <c r="BF14" s="43">
        <v>73.5</v>
      </c>
      <c r="BG14" s="43">
        <v>40.8</v>
      </c>
      <c r="BH14" s="43">
        <v>82.3</v>
      </c>
      <c r="BI14" s="43">
        <v>29.5</v>
      </c>
      <c r="BJ14" s="43">
        <v>65.6</v>
      </c>
      <c r="BK14" s="43">
        <v>26.3</v>
      </c>
      <c r="BL14" s="43">
        <v>49.6</v>
      </c>
      <c r="BM14" s="43">
        <v>44.6</v>
      </c>
      <c r="BN14" s="43">
        <v>39.8</v>
      </c>
      <c r="BO14" s="43">
        <v>47.1</v>
      </c>
      <c r="BP14" s="43">
        <v>44.4</v>
      </c>
      <c r="BQ14" s="43">
        <v>49.5</v>
      </c>
      <c r="BR14" s="43"/>
      <c r="BS14" s="43"/>
      <c r="BT14" s="43"/>
      <c r="BU14" s="43"/>
      <c r="BV14" s="43"/>
      <c r="BW14" s="43"/>
      <c r="BY14" s="9">
        <f t="shared" si="2"/>
        <v>51.266666666666666</v>
      </c>
      <c r="BZ14" s="9">
        <f t="shared" si="0"/>
        <v>54.656666666666666</v>
      </c>
      <c r="CA14" s="9">
        <f t="shared" si="1"/>
        <v>56.413333333333334</v>
      </c>
      <c r="CB14" s="9">
        <f t="shared" si="3"/>
        <v>51.86999999999998</v>
      </c>
      <c r="CC14" s="37">
        <f t="shared" si="4"/>
        <v>24</v>
      </c>
    </row>
    <row r="15" spans="1:81" ht="11.25">
      <c r="A15" s="5">
        <v>13</v>
      </c>
      <c r="B15" s="43">
        <v>88</v>
      </c>
      <c r="C15" s="43">
        <v>43</v>
      </c>
      <c r="D15" s="43">
        <v>68</v>
      </c>
      <c r="E15" s="43">
        <v>48</v>
      </c>
      <c r="F15" s="43">
        <v>22</v>
      </c>
      <c r="G15" s="43">
        <v>48</v>
      </c>
      <c r="H15" s="43">
        <v>28</v>
      </c>
      <c r="I15" s="43">
        <v>56</v>
      </c>
      <c r="J15" s="44">
        <v>25</v>
      </c>
      <c r="K15" s="43">
        <v>18</v>
      </c>
      <c r="L15" s="43">
        <v>71</v>
      </c>
      <c r="M15" s="43">
        <v>50</v>
      </c>
      <c r="N15" s="43">
        <v>48</v>
      </c>
      <c r="O15" s="43">
        <v>48</v>
      </c>
      <c r="P15" s="43">
        <v>47</v>
      </c>
      <c r="Q15" s="43">
        <v>43</v>
      </c>
      <c r="R15" s="43">
        <v>31</v>
      </c>
      <c r="S15" s="43">
        <v>51</v>
      </c>
      <c r="T15" s="43">
        <v>62</v>
      </c>
      <c r="U15" s="43">
        <v>46</v>
      </c>
      <c r="V15" s="43">
        <v>50</v>
      </c>
      <c r="W15" s="43">
        <v>56</v>
      </c>
      <c r="X15" s="43">
        <v>51</v>
      </c>
      <c r="Y15" s="43">
        <v>23</v>
      </c>
      <c r="Z15" s="43">
        <v>63</v>
      </c>
      <c r="AA15" s="43">
        <v>53</v>
      </c>
      <c r="AB15" s="43">
        <v>23</v>
      </c>
      <c r="AC15" s="43">
        <v>61</v>
      </c>
      <c r="AD15" s="43">
        <v>53</v>
      </c>
      <c r="AE15" s="43">
        <v>48</v>
      </c>
      <c r="AF15" s="43">
        <v>79</v>
      </c>
      <c r="AG15" s="43">
        <v>81</v>
      </c>
      <c r="AH15" s="43">
        <v>75</v>
      </c>
      <c r="AI15" s="43">
        <v>46</v>
      </c>
      <c r="AJ15" s="43">
        <v>59</v>
      </c>
      <c r="AK15" s="43">
        <v>27</v>
      </c>
      <c r="AL15" s="43">
        <v>88</v>
      </c>
      <c r="AM15" s="43">
        <v>53</v>
      </c>
      <c r="AN15" s="43">
        <v>46</v>
      </c>
      <c r="AO15" s="43">
        <v>56</v>
      </c>
      <c r="AP15" s="43">
        <v>38</v>
      </c>
      <c r="AQ15" s="43">
        <v>82</v>
      </c>
      <c r="AR15" s="43">
        <v>81</v>
      </c>
      <c r="AS15" s="43">
        <v>82</v>
      </c>
      <c r="AT15" s="43">
        <v>63.1</v>
      </c>
      <c r="AU15" s="43">
        <v>63.1</v>
      </c>
      <c r="AV15" s="43">
        <v>46.8</v>
      </c>
      <c r="AW15" s="43">
        <v>88.6</v>
      </c>
      <c r="AX15" s="43">
        <v>46.1</v>
      </c>
      <c r="AY15" s="43">
        <v>69.5</v>
      </c>
      <c r="AZ15" s="43">
        <v>57.7</v>
      </c>
      <c r="BA15" s="43">
        <v>56.5</v>
      </c>
      <c r="BB15" s="43">
        <v>65.5</v>
      </c>
      <c r="BC15" s="43">
        <v>63</v>
      </c>
      <c r="BD15" s="43">
        <v>65.8</v>
      </c>
      <c r="BE15" s="43">
        <v>70.7</v>
      </c>
      <c r="BF15" s="43">
        <v>28.9</v>
      </c>
      <c r="BG15" s="43">
        <v>28.7</v>
      </c>
      <c r="BH15" s="43">
        <v>48.3</v>
      </c>
      <c r="BI15" s="43">
        <v>43.9</v>
      </c>
      <c r="BJ15" s="43">
        <v>68.5</v>
      </c>
      <c r="BK15" s="43">
        <v>68.8</v>
      </c>
      <c r="BL15" s="43">
        <v>43.4</v>
      </c>
      <c r="BM15" s="43">
        <v>62.4</v>
      </c>
      <c r="BN15" s="43">
        <v>82</v>
      </c>
      <c r="BO15" s="43">
        <v>56.7</v>
      </c>
      <c r="BP15" s="43">
        <v>42.2</v>
      </c>
      <c r="BQ15" s="43">
        <v>26.6</v>
      </c>
      <c r="BR15" s="43"/>
      <c r="BS15" s="43"/>
      <c r="BT15" s="43"/>
      <c r="BU15" s="43"/>
      <c r="BV15" s="43"/>
      <c r="BW15" s="43"/>
      <c r="BY15" s="9">
        <f t="shared" si="2"/>
        <v>50.96666666666667</v>
      </c>
      <c r="BZ15" s="9">
        <f t="shared" si="0"/>
        <v>58.11999999999999</v>
      </c>
      <c r="CA15" s="9">
        <f t="shared" si="1"/>
        <v>60.26666666666666</v>
      </c>
      <c r="CB15" s="9">
        <f t="shared" si="3"/>
        <v>58.06000000000002</v>
      </c>
      <c r="CC15" s="37">
        <f t="shared" si="4"/>
        <v>18</v>
      </c>
    </row>
    <row r="16" spans="1:81" ht="11.25">
      <c r="A16" s="5">
        <v>14</v>
      </c>
      <c r="B16" s="43">
        <v>59</v>
      </c>
      <c r="C16" s="43">
        <v>52</v>
      </c>
      <c r="D16" s="43">
        <v>59</v>
      </c>
      <c r="E16" s="43">
        <v>90</v>
      </c>
      <c r="F16" s="43">
        <v>70</v>
      </c>
      <c r="G16" s="43">
        <v>41</v>
      </c>
      <c r="H16" s="43">
        <v>29</v>
      </c>
      <c r="I16" s="43">
        <v>66</v>
      </c>
      <c r="J16" s="44">
        <v>38</v>
      </c>
      <c r="K16" s="43">
        <v>27</v>
      </c>
      <c r="L16" s="43">
        <v>53</v>
      </c>
      <c r="M16" s="43">
        <v>62</v>
      </c>
      <c r="N16" s="43">
        <v>54</v>
      </c>
      <c r="O16" s="43">
        <v>63</v>
      </c>
      <c r="P16" s="43">
        <v>59</v>
      </c>
      <c r="Q16" s="43">
        <v>30</v>
      </c>
      <c r="R16" s="43">
        <v>69</v>
      </c>
      <c r="S16" s="43">
        <v>29</v>
      </c>
      <c r="T16" s="43">
        <v>62</v>
      </c>
      <c r="U16" s="43">
        <v>90</v>
      </c>
      <c r="V16" s="43">
        <v>40</v>
      </c>
      <c r="W16" s="43">
        <v>59</v>
      </c>
      <c r="X16" s="43">
        <v>64</v>
      </c>
      <c r="Y16" s="43">
        <v>24</v>
      </c>
      <c r="Z16" s="43">
        <v>59</v>
      </c>
      <c r="AA16" s="43">
        <v>46</v>
      </c>
      <c r="AB16" s="43">
        <v>70</v>
      </c>
      <c r="AC16" s="43">
        <v>57</v>
      </c>
      <c r="AD16" s="43">
        <v>39</v>
      </c>
      <c r="AE16" s="43">
        <v>53</v>
      </c>
      <c r="AF16" s="43">
        <v>27</v>
      </c>
      <c r="AG16" s="43">
        <v>71</v>
      </c>
      <c r="AH16" s="43">
        <v>86</v>
      </c>
      <c r="AI16" s="43">
        <v>62</v>
      </c>
      <c r="AJ16" s="43">
        <v>80</v>
      </c>
      <c r="AK16" s="43">
        <v>30</v>
      </c>
      <c r="AL16" s="43">
        <v>78</v>
      </c>
      <c r="AM16" s="43">
        <v>78</v>
      </c>
      <c r="AN16" s="43">
        <v>53</v>
      </c>
      <c r="AO16" s="43">
        <v>80</v>
      </c>
      <c r="AP16" s="43">
        <v>91</v>
      </c>
      <c r="AQ16" s="43">
        <v>61</v>
      </c>
      <c r="AR16" s="43">
        <v>78</v>
      </c>
      <c r="AS16" s="43">
        <v>61</v>
      </c>
      <c r="AT16" s="43">
        <v>72.6</v>
      </c>
      <c r="AU16" s="43">
        <v>45.2</v>
      </c>
      <c r="AV16" s="43">
        <v>56</v>
      </c>
      <c r="AW16" s="43">
        <v>80.9</v>
      </c>
      <c r="AX16" s="43">
        <v>39.1</v>
      </c>
      <c r="AY16" s="43">
        <v>60.3</v>
      </c>
      <c r="AZ16" s="43">
        <v>62</v>
      </c>
      <c r="BA16" s="43">
        <v>56</v>
      </c>
      <c r="BB16" s="43">
        <v>62.4</v>
      </c>
      <c r="BC16" s="43">
        <v>59</v>
      </c>
      <c r="BD16" s="43">
        <v>39</v>
      </c>
      <c r="BE16" s="43">
        <v>81.7</v>
      </c>
      <c r="BF16" s="43">
        <v>20.8</v>
      </c>
      <c r="BG16" s="43">
        <v>49</v>
      </c>
      <c r="BH16" s="43">
        <v>40</v>
      </c>
      <c r="BI16" s="43">
        <v>57.7</v>
      </c>
      <c r="BJ16" s="43">
        <v>61.2</v>
      </c>
      <c r="BK16" s="43">
        <v>41.9</v>
      </c>
      <c r="BL16" s="43">
        <v>33.5</v>
      </c>
      <c r="BM16" s="43">
        <v>35.2</v>
      </c>
      <c r="BN16" s="43">
        <v>66.5</v>
      </c>
      <c r="BO16" s="43">
        <v>28</v>
      </c>
      <c r="BP16" s="43">
        <v>74.2</v>
      </c>
      <c r="BQ16" s="43">
        <v>24.2</v>
      </c>
      <c r="BR16" s="43"/>
      <c r="BS16" s="43"/>
      <c r="BT16" s="43"/>
      <c r="BU16" s="43"/>
      <c r="BV16" s="43"/>
      <c r="BW16" s="43"/>
      <c r="BY16" s="9">
        <f t="shared" si="2"/>
        <v>55.3</v>
      </c>
      <c r="BZ16" s="9">
        <f t="shared" si="0"/>
        <v>61.79</v>
      </c>
      <c r="CA16" s="9">
        <f t="shared" si="1"/>
        <v>60.4</v>
      </c>
      <c r="CB16" s="9">
        <f t="shared" si="3"/>
        <v>55.680000000000014</v>
      </c>
      <c r="CC16" s="37">
        <f t="shared" si="4"/>
        <v>20.8</v>
      </c>
    </row>
    <row r="17" spans="1:81" ht="11.25">
      <c r="A17" s="5">
        <v>15</v>
      </c>
      <c r="B17" s="43">
        <v>60</v>
      </c>
      <c r="C17" s="43">
        <v>45</v>
      </c>
      <c r="D17" s="43">
        <v>63</v>
      </c>
      <c r="E17" s="43">
        <v>62</v>
      </c>
      <c r="F17" s="43">
        <v>33</v>
      </c>
      <c r="G17" s="43">
        <v>58</v>
      </c>
      <c r="H17" s="43">
        <v>37</v>
      </c>
      <c r="I17" s="43">
        <v>74</v>
      </c>
      <c r="J17" s="44">
        <v>76</v>
      </c>
      <c r="K17" s="43">
        <v>84</v>
      </c>
      <c r="L17" s="43">
        <v>67</v>
      </c>
      <c r="M17" s="43">
        <v>26</v>
      </c>
      <c r="N17" s="43">
        <v>47</v>
      </c>
      <c r="O17" s="43">
        <v>75</v>
      </c>
      <c r="P17" s="43">
        <v>41</v>
      </c>
      <c r="Q17" s="43">
        <v>53</v>
      </c>
      <c r="R17" s="43">
        <v>50</v>
      </c>
      <c r="S17" s="43">
        <v>43</v>
      </c>
      <c r="T17" s="43">
        <v>72</v>
      </c>
      <c r="U17" s="43">
        <v>82</v>
      </c>
      <c r="V17" s="43">
        <v>29</v>
      </c>
      <c r="W17" s="43">
        <v>76</v>
      </c>
      <c r="X17" s="43">
        <v>55</v>
      </c>
      <c r="Y17" s="43">
        <v>33</v>
      </c>
      <c r="Z17" s="43">
        <v>71</v>
      </c>
      <c r="AA17" s="43">
        <v>59</v>
      </c>
      <c r="AB17" s="43">
        <v>67</v>
      </c>
      <c r="AC17" s="43">
        <v>79</v>
      </c>
      <c r="AD17" s="43">
        <v>45</v>
      </c>
      <c r="AE17" s="43">
        <v>18</v>
      </c>
      <c r="AF17" s="43">
        <v>32</v>
      </c>
      <c r="AG17" s="43">
        <v>67</v>
      </c>
      <c r="AH17" s="43">
        <v>22</v>
      </c>
      <c r="AI17" s="43">
        <v>76</v>
      </c>
      <c r="AJ17" s="43">
        <v>68</v>
      </c>
      <c r="AK17" s="43">
        <v>53</v>
      </c>
      <c r="AL17" s="43">
        <v>29</v>
      </c>
      <c r="AM17" s="43">
        <v>34</v>
      </c>
      <c r="AN17" s="43">
        <v>60</v>
      </c>
      <c r="AO17" s="43">
        <v>75</v>
      </c>
      <c r="AP17" s="43">
        <v>30</v>
      </c>
      <c r="AQ17" s="43">
        <v>36</v>
      </c>
      <c r="AR17" s="43">
        <v>72</v>
      </c>
      <c r="AS17" s="43">
        <v>36</v>
      </c>
      <c r="AT17" s="43">
        <v>66.9</v>
      </c>
      <c r="AU17" s="43">
        <v>60</v>
      </c>
      <c r="AV17" s="43">
        <v>52</v>
      </c>
      <c r="AW17" s="43">
        <v>64.4</v>
      </c>
      <c r="AX17" s="43">
        <v>62.4</v>
      </c>
      <c r="AY17" s="43">
        <v>59.3</v>
      </c>
      <c r="AZ17" s="43">
        <v>80.5</v>
      </c>
      <c r="BA17" s="43">
        <v>40.2</v>
      </c>
      <c r="BB17" s="43">
        <v>43</v>
      </c>
      <c r="BC17" s="43">
        <v>46.5</v>
      </c>
      <c r="BD17" s="43">
        <v>51.1</v>
      </c>
      <c r="BE17" s="43">
        <v>57.3</v>
      </c>
      <c r="BF17" s="43">
        <v>40.7</v>
      </c>
      <c r="BG17" s="43">
        <v>53.2</v>
      </c>
      <c r="BH17" s="43">
        <v>25.6</v>
      </c>
      <c r="BI17" s="43">
        <v>70.3</v>
      </c>
      <c r="BJ17" s="43">
        <v>66.6</v>
      </c>
      <c r="BK17" s="43">
        <v>49.4</v>
      </c>
      <c r="BL17" s="43">
        <v>42.6</v>
      </c>
      <c r="BM17" s="43">
        <v>57.1</v>
      </c>
      <c r="BN17" s="43">
        <v>79.8</v>
      </c>
      <c r="BO17" s="43">
        <v>39.3</v>
      </c>
      <c r="BP17" s="43">
        <v>62.6</v>
      </c>
      <c r="BQ17" s="43">
        <v>25.2</v>
      </c>
      <c r="BR17" s="43"/>
      <c r="BS17" s="43"/>
      <c r="BT17" s="43"/>
      <c r="BU17" s="43"/>
      <c r="BV17" s="43"/>
      <c r="BW17" s="43"/>
      <c r="BY17" s="9">
        <f t="shared" si="2"/>
        <v>54.3</v>
      </c>
      <c r="BZ17" s="9">
        <f t="shared" si="0"/>
        <v>53.976666666666674</v>
      </c>
      <c r="CA17" s="9">
        <f t="shared" si="1"/>
        <v>51.016666666666666</v>
      </c>
      <c r="CB17" s="9">
        <f t="shared" si="3"/>
        <v>53.499999999999986</v>
      </c>
      <c r="CC17" s="37">
        <f t="shared" si="4"/>
        <v>18</v>
      </c>
    </row>
    <row r="18" spans="1:81" ht="11.25">
      <c r="A18" s="5">
        <v>16</v>
      </c>
      <c r="B18" s="43">
        <v>33</v>
      </c>
      <c r="C18" s="43">
        <v>43</v>
      </c>
      <c r="D18" s="43">
        <v>59</v>
      </c>
      <c r="E18" s="43">
        <v>79</v>
      </c>
      <c r="F18" s="43">
        <v>39</v>
      </c>
      <c r="G18" s="43">
        <v>73</v>
      </c>
      <c r="H18" s="43">
        <v>60</v>
      </c>
      <c r="I18" s="43">
        <v>86</v>
      </c>
      <c r="J18" s="44">
        <v>64</v>
      </c>
      <c r="K18" s="43">
        <v>61</v>
      </c>
      <c r="L18" s="43">
        <v>70</v>
      </c>
      <c r="M18" s="43">
        <v>22</v>
      </c>
      <c r="N18" s="43">
        <v>57</v>
      </c>
      <c r="O18" s="43">
        <v>38</v>
      </c>
      <c r="P18" s="43">
        <v>36</v>
      </c>
      <c r="Q18" s="43">
        <v>69</v>
      </c>
      <c r="R18" s="43">
        <v>69</v>
      </c>
      <c r="S18" s="43">
        <v>42</v>
      </c>
      <c r="T18" s="43">
        <v>60</v>
      </c>
      <c r="U18" s="43">
        <v>60</v>
      </c>
      <c r="V18" s="43">
        <v>33</v>
      </c>
      <c r="W18" s="43">
        <v>55</v>
      </c>
      <c r="X18" s="43">
        <v>78</v>
      </c>
      <c r="Y18" s="43">
        <v>54</v>
      </c>
      <c r="Z18" s="43">
        <v>33</v>
      </c>
      <c r="AA18" s="43">
        <v>63</v>
      </c>
      <c r="AB18" s="43">
        <v>72</v>
      </c>
      <c r="AC18" s="43">
        <v>78</v>
      </c>
      <c r="AD18" s="43">
        <v>51</v>
      </c>
      <c r="AE18" s="43">
        <v>32</v>
      </c>
      <c r="AF18" s="43">
        <v>90</v>
      </c>
      <c r="AG18" s="43">
        <v>77</v>
      </c>
      <c r="AH18" s="43">
        <v>17</v>
      </c>
      <c r="AI18" s="43">
        <v>49</v>
      </c>
      <c r="AJ18" s="43">
        <v>64</v>
      </c>
      <c r="AK18" s="43">
        <v>73</v>
      </c>
      <c r="AL18" s="43">
        <v>53</v>
      </c>
      <c r="AM18" s="43">
        <v>48</v>
      </c>
      <c r="AN18" s="43">
        <v>77</v>
      </c>
      <c r="AO18" s="43">
        <v>86</v>
      </c>
      <c r="AP18" s="43">
        <v>29</v>
      </c>
      <c r="AQ18" s="43">
        <v>62</v>
      </c>
      <c r="AR18" s="43">
        <v>65</v>
      </c>
      <c r="AS18" s="43">
        <v>62</v>
      </c>
      <c r="AT18" s="43">
        <v>47.8</v>
      </c>
      <c r="AU18" s="43">
        <v>27.6</v>
      </c>
      <c r="AV18" s="43">
        <v>78.3</v>
      </c>
      <c r="AW18" s="43">
        <v>62.8</v>
      </c>
      <c r="AX18" s="43">
        <v>75.4</v>
      </c>
      <c r="AY18" s="43">
        <v>61.6</v>
      </c>
      <c r="AZ18" s="43">
        <v>69.9</v>
      </c>
      <c r="BA18" s="43">
        <v>83.5</v>
      </c>
      <c r="BB18" s="43">
        <v>33.3</v>
      </c>
      <c r="BC18" s="43">
        <v>66.9</v>
      </c>
      <c r="BD18" s="43">
        <v>50.2</v>
      </c>
      <c r="BE18" s="43">
        <v>54.6</v>
      </c>
      <c r="BF18" s="43">
        <v>58.7</v>
      </c>
      <c r="BG18" s="43">
        <v>45.2</v>
      </c>
      <c r="BH18" s="43">
        <v>45.2</v>
      </c>
      <c r="BI18" s="43">
        <v>31.8</v>
      </c>
      <c r="BJ18" s="43">
        <v>54</v>
      </c>
      <c r="BK18" s="43">
        <v>36.4</v>
      </c>
      <c r="BL18" s="43">
        <v>71.9</v>
      </c>
      <c r="BM18" s="43">
        <v>54.1</v>
      </c>
      <c r="BN18" s="43">
        <v>49.3</v>
      </c>
      <c r="BO18" s="43">
        <v>43.6</v>
      </c>
      <c r="BP18" s="43">
        <v>59.8</v>
      </c>
      <c r="BQ18" s="43">
        <v>66.2</v>
      </c>
      <c r="BR18" s="43"/>
      <c r="BS18" s="43"/>
      <c r="BT18" s="43"/>
      <c r="BU18" s="43"/>
      <c r="BV18" s="43"/>
      <c r="BW18" s="43"/>
      <c r="BY18" s="9">
        <f t="shared" si="2"/>
        <v>55.6</v>
      </c>
      <c r="BZ18" s="9">
        <f t="shared" si="0"/>
        <v>57.91666666666666</v>
      </c>
      <c r="CA18" s="9">
        <f t="shared" si="1"/>
        <v>58.36000000000001</v>
      </c>
      <c r="CB18" s="9">
        <f t="shared" si="3"/>
        <v>56.97</v>
      </c>
      <c r="CC18" s="37">
        <f t="shared" si="4"/>
        <v>17</v>
      </c>
    </row>
    <row r="19" spans="1:81" ht="11.25">
      <c r="A19" s="5">
        <v>17</v>
      </c>
      <c r="B19" s="43">
        <v>51</v>
      </c>
      <c r="C19" s="43">
        <v>59</v>
      </c>
      <c r="D19" s="43">
        <v>72</v>
      </c>
      <c r="E19" s="43">
        <v>32</v>
      </c>
      <c r="F19" s="43">
        <v>60</v>
      </c>
      <c r="G19" s="43">
        <v>68</v>
      </c>
      <c r="H19" s="43">
        <v>71</v>
      </c>
      <c r="I19" s="43">
        <v>26</v>
      </c>
      <c r="J19" s="44">
        <v>36</v>
      </c>
      <c r="K19" s="43">
        <v>59</v>
      </c>
      <c r="L19" s="43">
        <v>86</v>
      </c>
      <c r="M19" s="43">
        <v>26</v>
      </c>
      <c r="N19" s="43">
        <v>45</v>
      </c>
      <c r="O19" s="43">
        <v>35</v>
      </c>
      <c r="P19" s="43">
        <v>62</v>
      </c>
      <c r="Q19" s="43">
        <v>65</v>
      </c>
      <c r="R19" s="43">
        <v>68</v>
      </c>
      <c r="S19" s="43">
        <v>70</v>
      </c>
      <c r="T19" s="43">
        <v>46</v>
      </c>
      <c r="U19" s="43">
        <v>31</v>
      </c>
      <c r="V19" s="43">
        <v>67</v>
      </c>
      <c r="W19" s="43">
        <v>27</v>
      </c>
      <c r="X19" s="43">
        <v>37</v>
      </c>
      <c r="Y19" s="43">
        <v>47</v>
      </c>
      <c r="Z19" s="43">
        <v>42</v>
      </c>
      <c r="AA19" s="43">
        <v>59</v>
      </c>
      <c r="AB19" s="43">
        <v>85</v>
      </c>
      <c r="AC19" s="43">
        <v>42</v>
      </c>
      <c r="AD19" s="43">
        <v>79</v>
      </c>
      <c r="AE19" s="43">
        <v>54</v>
      </c>
      <c r="AF19" s="43">
        <v>51</v>
      </c>
      <c r="AG19" s="43">
        <v>67</v>
      </c>
      <c r="AH19" s="43">
        <v>28</v>
      </c>
      <c r="AI19" s="43">
        <v>58</v>
      </c>
      <c r="AJ19" s="43">
        <v>75</v>
      </c>
      <c r="AK19" s="43">
        <v>54</v>
      </c>
      <c r="AL19" s="43">
        <v>62</v>
      </c>
      <c r="AM19" s="43">
        <v>31</v>
      </c>
      <c r="AN19" s="43">
        <v>42</v>
      </c>
      <c r="AO19" s="43">
        <v>64</v>
      </c>
      <c r="AP19" s="43">
        <v>56</v>
      </c>
      <c r="AQ19" s="43">
        <v>76</v>
      </c>
      <c r="AR19" s="43">
        <v>73</v>
      </c>
      <c r="AS19" s="43">
        <v>76</v>
      </c>
      <c r="AT19" s="43">
        <v>76.3</v>
      </c>
      <c r="AU19" s="43">
        <v>75.7</v>
      </c>
      <c r="AV19" s="43">
        <v>47.5</v>
      </c>
      <c r="AW19" s="43">
        <v>64.7</v>
      </c>
      <c r="AX19" s="43">
        <v>26</v>
      </c>
      <c r="AY19" s="43">
        <v>58.6</v>
      </c>
      <c r="AZ19" s="43">
        <v>60.2</v>
      </c>
      <c r="BA19" s="43">
        <v>85.4</v>
      </c>
      <c r="BB19" s="43">
        <v>61.8</v>
      </c>
      <c r="BC19" s="43">
        <v>68.2</v>
      </c>
      <c r="BD19" s="43">
        <v>70.4</v>
      </c>
      <c r="BE19" s="43">
        <v>59.8</v>
      </c>
      <c r="BF19" s="43">
        <v>82.2</v>
      </c>
      <c r="BG19" s="43">
        <v>50.2</v>
      </c>
      <c r="BH19" s="43">
        <v>59</v>
      </c>
      <c r="BI19" s="43">
        <v>67.1</v>
      </c>
      <c r="BJ19" s="43">
        <v>59.3</v>
      </c>
      <c r="BK19" s="43">
        <v>29.3</v>
      </c>
      <c r="BL19" s="43">
        <v>46.9</v>
      </c>
      <c r="BM19" s="43">
        <v>75.5</v>
      </c>
      <c r="BN19" s="43">
        <v>52.5</v>
      </c>
      <c r="BO19" s="43">
        <v>54.4</v>
      </c>
      <c r="BP19" s="43">
        <v>54.4</v>
      </c>
      <c r="BQ19" s="43">
        <v>56.5</v>
      </c>
      <c r="BR19" s="43"/>
      <c r="BS19" s="43"/>
      <c r="BT19" s="43"/>
      <c r="BU19" s="43"/>
      <c r="BV19" s="43"/>
      <c r="BW19" s="43"/>
      <c r="BY19" s="9">
        <f t="shared" si="2"/>
        <v>53.13333333333333</v>
      </c>
      <c r="BZ19" s="9">
        <f t="shared" si="0"/>
        <v>56.440000000000005</v>
      </c>
      <c r="CA19" s="9">
        <f t="shared" si="1"/>
        <v>61.10000000000001</v>
      </c>
      <c r="CB19" s="9">
        <f t="shared" si="3"/>
        <v>60.963333333333345</v>
      </c>
      <c r="CC19" s="37">
        <f t="shared" si="4"/>
        <v>26</v>
      </c>
    </row>
    <row r="20" spans="1:81" ht="11.25">
      <c r="A20" s="5">
        <v>18</v>
      </c>
      <c r="B20" s="43">
        <v>71</v>
      </c>
      <c r="C20" s="43">
        <v>45</v>
      </c>
      <c r="D20" s="43">
        <v>64</v>
      </c>
      <c r="E20" s="43">
        <v>45</v>
      </c>
      <c r="F20" s="43">
        <v>50</v>
      </c>
      <c r="G20" s="43">
        <v>39</v>
      </c>
      <c r="H20" s="43">
        <v>69</v>
      </c>
      <c r="I20" s="43">
        <v>53</v>
      </c>
      <c r="J20" s="44">
        <v>40</v>
      </c>
      <c r="K20" s="43">
        <v>48</v>
      </c>
      <c r="L20" s="43">
        <v>64</v>
      </c>
      <c r="M20" s="43">
        <v>45</v>
      </c>
      <c r="N20" s="43">
        <v>51</v>
      </c>
      <c r="O20" s="43">
        <v>43</v>
      </c>
      <c r="P20" s="43">
        <v>17</v>
      </c>
      <c r="Q20" s="43">
        <v>58</v>
      </c>
      <c r="R20" s="43">
        <v>42</v>
      </c>
      <c r="S20" s="43">
        <v>49</v>
      </c>
      <c r="T20" s="43">
        <v>29</v>
      </c>
      <c r="U20" s="43">
        <v>55</v>
      </c>
      <c r="V20" s="43">
        <v>73</v>
      </c>
      <c r="W20" s="43">
        <v>27</v>
      </c>
      <c r="X20" s="43">
        <v>27</v>
      </c>
      <c r="Y20" s="43">
        <v>39</v>
      </c>
      <c r="Z20" s="43">
        <v>33</v>
      </c>
      <c r="AA20" s="43">
        <v>72</v>
      </c>
      <c r="AB20" s="43">
        <v>35</v>
      </c>
      <c r="AC20" s="43">
        <v>40</v>
      </c>
      <c r="AD20" s="43">
        <v>58</v>
      </c>
      <c r="AE20" s="43">
        <v>39</v>
      </c>
      <c r="AF20" s="43">
        <v>43</v>
      </c>
      <c r="AG20" s="43">
        <v>58</v>
      </c>
      <c r="AH20" s="43">
        <v>37</v>
      </c>
      <c r="AI20" s="43">
        <v>64</v>
      </c>
      <c r="AJ20" s="43">
        <v>60</v>
      </c>
      <c r="AK20" s="43">
        <v>73</v>
      </c>
      <c r="AL20" s="43">
        <v>55</v>
      </c>
      <c r="AM20" s="43">
        <v>47</v>
      </c>
      <c r="AN20" s="43">
        <v>32</v>
      </c>
      <c r="AO20" s="43">
        <v>88</v>
      </c>
      <c r="AP20" s="43">
        <v>62</v>
      </c>
      <c r="AQ20" s="43">
        <v>73</v>
      </c>
      <c r="AR20" s="43">
        <v>52</v>
      </c>
      <c r="AS20" s="43">
        <v>73</v>
      </c>
      <c r="AT20" s="43">
        <v>46.3</v>
      </c>
      <c r="AU20" s="43">
        <v>88.2</v>
      </c>
      <c r="AV20" s="43">
        <v>58</v>
      </c>
      <c r="AW20" s="43">
        <v>72.3</v>
      </c>
      <c r="AX20" s="43">
        <v>45.9</v>
      </c>
      <c r="AY20" s="43">
        <v>89.2</v>
      </c>
      <c r="AZ20" s="43">
        <v>58.2</v>
      </c>
      <c r="BA20" s="43">
        <v>56</v>
      </c>
      <c r="BB20" s="43">
        <v>61.9</v>
      </c>
      <c r="BC20" s="43">
        <v>58.9</v>
      </c>
      <c r="BD20" s="43">
        <v>30.3</v>
      </c>
      <c r="BE20" s="43">
        <v>62.9</v>
      </c>
      <c r="BF20" s="43">
        <v>22.9</v>
      </c>
      <c r="BG20" s="43">
        <v>36</v>
      </c>
      <c r="BH20" s="43">
        <v>36.2</v>
      </c>
      <c r="BI20" s="43">
        <v>49.7</v>
      </c>
      <c r="BJ20" s="43">
        <v>46.9</v>
      </c>
      <c r="BK20" s="43">
        <v>53.1</v>
      </c>
      <c r="BL20" s="43">
        <v>48.1</v>
      </c>
      <c r="BM20" s="43">
        <v>42.4</v>
      </c>
      <c r="BN20" s="43">
        <v>54.9</v>
      </c>
      <c r="BO20" s="43">
        <v>69.8</v>
      </c>
      <c r="BP20" s="43">
        <v>52.3</v>
      </c>
      <c r="BQ20" s="43">
        <v>66.9</v>
      </c>
      <c r="BR20" s="43"/>
      <c r="BS20" s="43"/>
      <c r="BT20" s="43"/>
      <c r="BU20" s="43"/>
      <c r="BV20" s="43"/>
      <c r="BW20" s="43"/>
      <c r="BY20" s="9">
        <f t="shared" si="2"/>
        <v>47.36666666666667</v>
      </c>
      <c r="BZ20" s="9">
        <f t="shared" si="0"/>
        <v>53.626666666666665</v>
      </c>
      <c r="CA20" s="9">
        <f t="shared" si="1"/>
        <v>56.70000000000002</v>
      </c>
      <c r="CB20" s="9">
        <f t="shared" si="3"/>
        <v>56.24333333333335</v>
      </c>
      <c r="CC20" s="37">
        <f t="shared" si="4"/>
        <v>17</v>
      </c>
    </row>
    <row r="21" spans="1:81" ht="11.25">
      <c r="A21" s="5">
        <v>19</v>
      </c>
      <c r="B21" s="43">
        <v>67</v>
      </c>
      <c r="C21" s="43">
        <v>67</v>
      </c>
      <c r="D21" s="43">
        <v>37</v>
      </c>
      <c r="E21" s="43">
        <v>70</v>
      </c>
      <c r="F21" s="43">
        <v>69</v>
      </c>
      <c r="G21" s="43">
        <v>46</v>
      </c>
      <c r="H21" s="43">
        <v>54</v>
      </c>
      <c r="I21" s="43">
        <v>76</v>
      </c>
      <c r="J21" s="44">
        <v>80</v>
      </c>
      <c r="K21" s="43">
        <v>45</v>
      </c>
      <c r="L21" s="43">
        <v>55</v>
      </c>
      <c r="M21" s="43">
        <v>57</v>
      </c>
      <c r="N21" s="43">
        <v>27</v>
      </c>
      <c r="O21" s="43">
        <v>36</v>
      </c>
      <c r="P21" s="43">
        <v>37</v>
      </c>
      <c r="Q21" s="43">
        <v>81</v>
      </c>
      <c r="R21" s="43">
        <v>26</v>
      </c>
      <c r="S21" s="43">
        <v>38</v>
      </c>
      <c r="T21" s="43">
        <v>65</v>
      </c>
      <c r="U21" s="43">
        <v>62</v>
      </c>
      <c r="V21" s="43">
        <v>55</v>
      </c>
      <c r="W21" s="43">
        <v>40</v>
      </c>
      <c r="X21" s="43">
        <v>44</v>
      </c>
      <c r="Y21" s="43">
        <v>31</v>
      </c>
      <c r="Z21" s="43">
        <v>21</v>
      </c>
      <c r="AA21" s="43">
        <v>82</v>
      </c>
      <c r="AB21" s="43">
        <v>37</v>
      </c>
      <c r="AC21" s="43">
        <v>54</v>
      </c>
      <c r="AD21" s="43">
        <v>66</v>
      </c>
      <c r="AE21" s="43">
        <v>51</v>
      </c>
      <c r="AF21" s="43">
        <v>28</v>
      </c>
      <c r="AG21" s="43">
        <v>60</v>
      </c>
      <c r="AH21" s="43">
        <v>46</v>
      </c>
      <c r="AI21" s="43">
        <v>64</v>
      </c>
      <c r="AJ21" s="43">
        <v>32</v>
      </c>
      <c r="AK21" s="43">
        <v>28</v>
      </c>
      <c r="AL21" s="43">
        <v>57</v>
      </c>
      <c r="AM21" s="43">
        <v>61</v>
      </c>
      <c r="AN21" s="43">
        <v>21</v>
      </c>
      <c r="AO21" s="43">
        <v>53</v>
      </c>
      <c r="AP21" s="43">
        <v>57</v>
      </c>
      <c r="AQ21" s="43">
        <v>59</v>
      </c>
      <c r="AR21" s="43">
        <v>28</v>
      </c>
      <c r="AS21" s="43">
        <v>59</v>
      </c>
      <c r="AT21" s="43">
        <v>68.4</v>
      </c>
      <c r="AU21" s="43">
        <v>74</v>
      </c>
      <c r="AV21" s="43">
        <v>73.1</v>
      </c>
      <c r="AW21" s="43">
        <v>62.8</v>
      </c>
      <c r="AX21" s="43">
        <v>44.7</v>
      </c>
      <c r="AY21" s="43">
        <v>54.4</v>
      </c>
      <c r="AZ21" s="43">
        <v>83.6</v>
      </c>
      <c r="BA21" s="43">
        <v>54.4</v>
      </c>
      <c r="BB21" s="43">
        <v>54.7</v>
      </c>
      <c r="BC21" s="43">
        <v>83.5</v>
      </c>
      <c r="BD21" s="43">
        <v>61</v>
      </c>
      <c r="BE21" s="43">
        <v>71</v>
      </c>
      <c r="BF21" s="43">
        <v>55.5</v>
      </c>
      <c r="BG21" s="43">
        <v>61.9</v>
      </c>
      <c r="BH21" s="43">
        <v>44.3</v>
      </c>
      <c r="BI21" s="43">
        <v>36.7</v>
      </c>
      <c r="BJ21" s="43">
        <v>61.8</v>
      </c>
      <c r="BK21" s="43">
        <v>44.4</v>
      </c>
      <c r="BL21" s="43">
        <v>86.8</v>
      </c>
      <c r="BM21" s="43">
        <v>37.3</v>
      </c>
      <c r="BN21" s="43">
        <v>53.2</v>
      </c>
      <c r="BO21" s="43">
        <v>32.7</v>
      </c>
      <c r="BP21" s="43">
        <v>60.7</v>
      </c>
      <c r="BQ21" s="43">
        <v>90.6</v>
      </c>
      <c r="BR21" s="43"/>
      <c r="BS21" s="43"/>
      <c r="BT21" s="43"/>
      <c r="BU21" s="43"/>
      <c r="BV21" s="43"/>
      <c r="BW21" s="43"/>
      <c r="BY21" s="9">
        <f t="shared" si="2"/>
        <v>48.86666666666667</v>
      </c>
      <c r="BZ21" s="9">
        <f t="shared" si="0"/>
        <v>51.309999999999995</v>
      </c>
      <c r="CA21" s="9">
        <f t="shared" si="1"/>
        <v>55.76666666666667</v>
      </c>
      <c r="CB21" s="9">
        <f t="shared" si="3"/>
        <v>57.61666666666667</v>
      </c>
      <c r="CC21" s="37">
        <f t="shared" si="4"/>
        <v>21</v>
      </c>
    </row>
    <row r="22" spans="1:81" ht="11.25">
      <c r="A22" s="5">
        <v>20</v>
      </c>
      <c r="B22" s="43">
        <v>64</v>
      </c>
      <c r="C22" s="43">
        <v>52</v>
      </c>
      <c r="D22" s="43">
        <v>55</v>
      </c>
      <c r="E22" s="43">
        <v>57</v>
      </c>
      <c r="F22" s="43">
        <v>73</v>
      </c>
      <c r="G22" s="43">
        <v>79</v>
      </c>
      <c r="H22" s="43">
        <v>35</v>
      </c>
      <c r="I22" s="43">
        <v>59</v>
      </c>
      <c r="J22" s="44">
        <v>59</v>
      </c>
      <c r="K22" s="43">
        <v>38</v>
      </c>
      <c r="L22" s="43">
        <v>84</v>
      </c>
      <c r="M22" s="43">
        <v>74</v>
      </c>
      <c r="N22" s="43">
        <v>49</v>
      </c>
      <c r="O22" s="43">
        <v>21</v>
      </c>
      <c r="P22" s="43">
        <v>48</v>
      </c>
      <c r="Q22" s="43">
        <v>77</v>
      </c>
      <c r="R22" s="43">
        <v>48</v>
      </c>
      <c r="S22" s="43">
        <v>54</v>
      </c>
      <c r="T22" s="43">
        <v>52</v>
      </c>
      <c r="U22" s="43">
        <v>68</v>
      </c>
      <c r="V22" s="43">
        <v>45</v>
      </c>
      <c r="W22" s="43">
        <v>33</v>
      </c>
      <c r="X22" s="43">
        <v>61</v>
      </c>
      <c r="Y22" s="43">
        <v>51</v>
      </c>
      <c r="Z22" s="43">
        <v>28</v>
      </c>
      <c r="AA22" s="43">
        <v>78</v>
      </c>
      <c r="AB22" s="43">
        <v>54</v>
      </c>
      <c r="AC22" s="43">
        <v>56</v>
      </c>
      <c r="AD22" s="43">
        <v>67</v>
      </c>
      <c r="AE22" s="43">
        <v>66</v>
      </c>
      <c r="AF22" s="43">
        <v>53</v>
      </c>
      <c r="AG22" s="43">
        <v>61</v>
      </c>
      <c r="AH22" s="43">
        <v>78</v>
      </c>
      <c r="AI22" s="43">
        <v>87</v>
      </c>
      <c r="AJ22" s="43">
        <v>47</v>
      </c>
      <c r="AK22" s="43">
        <v>35</v>
      </c>
      <c r="AL22" s="43">
        <v>60</v>
      </c>
      <c r="AM22" s="43">
        <v>48</v>
      </c>
      <c r="AN22" s="43">
        <v>63</v>
      </c>
      <c r="AO22" s="43">
        <v>62</v>
      </c>
      <c r="AP22" s="43">
        <v>62</v>
      </c>
      <c r="AQ22" s="43">
        <v>59</v>
      </c>
      <c r="AR22" s="43">
        <v>54</v>
      </c>
      <c r="AS22" s="43">
        <v>59</v>
      </c>
      <c r="AT22" s="43">
        <v>85.5</v>
      </c>
      <c r="AU22" s="43">
        <v>46.6</v>
      </c>
      <c r="AV22" s="43">
        <v>42.4</v>
      </c>
      <c r="AW22" s="43">
        <v>72.3</v>
      </c>
      <c r="AX22" s="43">
        <v>54.7</v>
      </c>
      <c r="AY22" s="43">
        <v>86.6</v>
      </c>
      <c r="AZ22" s="43">
        <v>62.4</v>
      </c>
      <c r="BA22" s="43">
        <v>86.9</v>
      </c>
      <c r="BB22" s="43">
        <v>32.2</v>
      </c>
      <c r="BC22" s="43">
        <v>55.5</v>
      </c>
      <c r="BD22" s="43">
        <v>34.4</v>
      </c>
      <c r="BE22" s="43">
        <v>46.6</v>
      </c>
      <c r="BF22" s="43">
        <v>36.4</v>
      </c>
      <c r="BG22" s="43">
        <v>87</v>
      </c>
      <c r="BH22" s="43">
        <v>30.6</v>
      </c>
      <c r="BI22" s="43">
        <v>52.2</v>
      </c>
      <c r="BJ22" s="43">
        <v>86.3</v>
      </c>
      <c r="BK22" s="43">
        <v>50.4</v>
      </c>
      <c r="BL22" s="43">
        <v>45.9</v>
      </c>
      <c r="BM22" s="43">
        <v>58.9</v>
      </c>
      <c r="BN22" s="43">
        <v>46</v>
      </c>
      <c r="BO22" s="43">
        <v>27</v>
      </c>
      <c r="BP22" s="43">
        <v>65.1</v>
      </c>
      <c r="BQ22" s="43">
        <v>61.3</v>
      </c>
      <c r="BR22" s="43"/>
      <c r="BS22" s="43"/>
      <c r="BT22" s="43"/>
      <c r="BU22" s="43"/>
      <c r="BV22" s="43"/>
      <c r="BW22" s="43"/>
      <c r="BY22" s="9">
        <f t="shared" si="2"/>
        <v>56</v>
      </c>
      <c r="BZ22" s="9">
        <f t="shared" si="0"/>
        <v>57.79333333333333</v>
      </c>
      <c r="CA22" s="9">
        <f t="shared" si="1"/>
        <v>59.683333333333344</v>
      </c>
      <c r="CB22" s="9">
        <f t="shared" si="3"/>
        <v>57.07333333333334</v>
      </c>
      <c r="CC22" s="37">
        <f t="shared" si="4"/>
        <v>21</v>
      </c>
    </row>
    <row r="23" spans="1:81" ht="11.25">
      <c r="A23" s="6">
        <v>21</v>
      </c>
      <c r="B23" s="45">
        <v>47</v>
      </c>
      <c r="C23" s="45">
        <v>66</v>
      </c>
      <c r="D23" s="45">
        <v>58</v>
      </c>
      <c r="E23" s="45">
        <v>58</v>
      </c>
      <c r="F23" s="45">
        <v>49</v>
      </c>
      <c r="G23" s="45">
        <v>36</v>
      </c>
      <c r="H23" s="45">
        <v>32</v>
      </c>
      <c r="I23" s="45">
        <v>57</v>
      </c>
      <c r="J23" s="46">
        <v>77</v>
      </c>
      <c r="K23" s="45">
        <v>35</v>
      </c>
      <c r="L23" s="45">
        <v>80</v>
      </c>
      <c r="M23" s="45">
        <v>74</v>
      </c>
      <c r="N23" s="45">
        <v>62</v>
      </c>
      <c r="O23" s="45">
        <v>40</v>
      </c>
      <c r="P23" s="45">
        <v>53</v>
      </c>
      <c r="Q23" s="45">
        <v>64</v>
      </c>
      <c r="R23" s="45">
        <v>46</v>
      </c>
      <c r="S23" s="45">
        <v>22</v>
      </c>
      <c r="T23" s="45">
        <v>47</v>
      </c>
      <c r="U23" s="45">
        <v>45</v>
      </c>
      <c r="V23" s="45">
        <v>30</v>
      </c>
      <c r="W23" s="45">
        <v>73</v>
      </c>
      <c r="X23" s="45">
        <v>31</v>
      </c>
      <c r="Y23" s="45">
        <v>69</v>
      </c>
      <c r="Z23" s="45">
        <v>39</v>
      </c>
      <c r="AA23" s="45">
        <v>46</v>
      </c>
      <c r="AB23" s="45">
        <v>39</v>
      </c>
      <c r="AC23" s="45">
        <v>72</v>
      </c>
      <c r="AD23" s="45">
        <v>56</v>
      </c>
      <c r="AE23" s="45">
        <v>46</v>
      </c>
      <c r="AF23" s="45">
        <v>70</v>
      </c>
      <c r="AG23" s="45">
        <v>60</v>
      </c>
      <c r="AH23" s="45">
        <v>80</v>
      </c>
      <c r="AI23" s="45">
        <v>58</v>
      </c>
      <c r="AJ23" s="45">
        <v>19</v>
      </c>
      <c r="AK23" s="45">
        <v>55</v>
      </c>
      <c r="AL23" s="45">
        <v>72</v>
      </c>
      <c r="AM23" s="45">
        <v>67</v>
      </c>
      <c r="AN23" s="43">
        <v>50</v>
      </c>
      <c r="AO23" s="43">
        <v>55</v>
      </c>
      <c r="AP23" s="43">
        <v>60</v>
      </c>
      <c r="AQ23" s="43">
        <v>64</v>
      </c>
      <c r="AR23" s="43">
        <v>51</v>
      </c>
      <c r="AS23" s="43">
        <v>64</v>
      </c>
      <c r="AT23" s="43">
        <v>69.7</v>
      </c>
      <c r="AU23" s="43">
        <v>38.3</v>
      </c>
      <c r="AV23" s="43">
        <v>52.1</v>
      </c>
      <c r="AW23" s="43">
        <v>85.9</v>
      </c>
      <c r="AX23" s="43">
        <v>70.5</v>
      </c>
      <c r="AY23" s="43">
        <v>50.6</v>
      </c>
      <c r="AZ23" s="43">
        <v>63.4</v>
      </c>
      <c r="BA23" s="43">
        <v>59</v>
      </c>
      <c r="BB23" s="43">
        <v>35.6</v>
      </c>
      <c r="BC23" s="43">
        <v>38.8</v>
      </c>
      <c r="BD23" s="43">
        <v>48</v>
      </c>
      <c r="BE23" s="43">
        <v>32.8</v>
      </c>
      <c r="BF23" s="43">
        <v>41.1</v>
      </c>
      <c r="BG23" s="43">
        <v>42.7</v>
      </c>
      <c r="BH23" s="43">
        <v>46.1</v>
      </c>
      <c r="BI23" s="43">
        <v>64.3</v>
      </c>
      <c r="BJ23" s="43">
        <v>60.6</v>
      </c>
      <c r="BK23" s="43">
        <v>64.1</v>
      </c>
      <c r="BL23" s="43">
        <v>24.2</v>
      </c>
      <c r="BM23" s="43">
        <v>56.6</v>
      </c>
      <c r="BN23" s="43">
        <v>34.7</v>
      </c>
      <c r="BO23" s="43">
        <v>24.8</v>
      </c>
      <c r="BP23" s="43">
        <v>84</v>
      </c>
      <c r="BQ23" s="43">
        <v>64.2</v>
      </c>
      <c r="BR23" s="43"/>
      <c r="BS23" s="43"/>
      <c r="BT23" s="43"/>
      <c r="BU23" s="43"/>
      <c r="BV23" s="43"/>
      <c r="BW23" s="43"/>
      <c r="BY23" s="10">
        <f t="shared" si="2"/>
        <v>54.233333333333334</v>
      </c>
      <c r="BZ23" s="10">
        <f t="shared" si="0"/>
        <v>55.46666666666667</v>
      </c>
      <c r="CA23" s="10">
        <f t="shared" si="1"/>
        <v>55.18333333333332</v>
      </c>
      <c r="CB23" s="9">
        <f t="shared" si="3"/>
        <v>53.203333333333326</v>
      </c>
      <c r="CC23" s="38">
        <f t="shared" si="4"/>
        <v>19</v>
      </c>
    </row>
    <row r="24" spans="1:81" ht="11.25">
      <c r="A24" s="5">
        <v>22</v>
      </c>
      <c r="B24" s="43">
        <v>64</v>
      </c>
      <c r="C24" s="43">
        <v>78</v>
      </c>
      <c r="D24" s="43">
        <v>81</v>
      </c>
      <c r="E24" s="43">
        <v>65</v>
      </c>
      <c r="F24" s="43">
        <v>45</v>
      </c>
      <c r="G24" s="43">
        <v>65</v>
      </c>
      <c r="H24" s="43">
        <v>50</v>
      </c>
      <c r="I24" s="43">
        <v>40</v>
      </c>
      <c r="J24" s="44">
        <v>34</v>
      </c>
      <c r="K24" s="43">
        <v>33</v>
      </c>
      <c r="L24" s="43">
        <v>56</v>
      </c>
      <c r="M24" s="43">
        <v>71</v>
      </c>
      <c r="N24" s="43">
        <v>40</v>
      </c>
      <c r="O24" s="43">
        <v>64</v>
      </c>
      <c r="P24" s="43">
        <v>62</v>
      </c>
      <c r="Q24" s="43">
        <v>65</v>
      </c>
      <c r="R24" s="43">
        <v>51</v>
      </c>
      <c r="S24" s="43">
        <v>35</v>
      </c>
      <c r="T24" s="43">
        <v>42</v>
      </c>
      <c r="U24" s="43">
        <v>56</v>
      </c>
      <c r="V24" s="43">
        <v>43</v>
      </c>
      <c r="W24" s="43">
        <v>33</v>
      </c>
      <c r="X24" s="43">
        <v>40</v>
      </c>
      <c r="Y24" s="43">
        <v>61</v>
      </c>
      <c r="Z24" s="43">
        <v>54</v>
      </c>
      <c r="AA24" s="43">
        <v>61</v>
      </c>
      <c r="AB24" s="43">
        <v>43</v>
      </c>
      <c r="AC24" s="43">
        <v>58</v>
      </c>
      <c r="AD24" s="43">
        <v>37</v>
      </c>
      <c r="AE24" s="43">
        <v>32</v>
      </c>
      <c r="AF24" s="43">
        <v>44</v>
      </c>
      <c r="AG24" s="43">
        <v>62</v>
      </c>
      <c r="AH24" s="43">
        <v>71</v>
      </c>
      <c r="AI24" s="43">
        <v>47</v>
      </c>
      <c r="AJ24" s="43">
        <v>55</v>
      </c>
      <c r="AK24" s="43">
        <v>44</v>
      </c>
      <c r="AL24" s="43">
        <v>39</v>
      </c>
      <c r="AM24" s="43">
        <v>37</v>
      </c>
      <c r="AN24" s="43">
        <v>81</v>
      </c>
      <c r="AO24" s="43">
        <v>46</v>
      </c>
      <c r="AP24" s="43">
        <v>57</v>
      </c>
      <c r="AQ24" s="43">
        <v>85</v>
      </c>
      <c r="AR24" s="43">
        <v>50</v>
      </c>
      <c r="AS24" s="43">
        <v>85</v>
      </c>
      <c r="AT24" s="43">
        <v>76.7</v>
      </c>
      <c r="AU24" s="43">
        <v>46.8</v>
      </c>
      <c r="AV24" s="43">
        <v>52.3</v>
      </c>
      <c r="AW24" s="43">
        <v>50.3</v>
      </c>
      <c r="AX24" s="43">
        <v>79.9</v>
      </c>
      <c r="AY24" s="43">
        <v>57.9</v>
      </c>
      <c r="AZ24" s="43">
        <v>54.9</v>
      </c>
      <c r="BA24" s="43">
        <v>84</v>
      </c>
      <c r="BB24" s="43">
        <v>58.5</v>
      </c>
      <c r="BC24" s="43">
        <v>57.2</v>
      </c>
      <c r="BD24" s="43">
        <v>65.3</v>
      </c>
      <c r="BE24" s="43">
        <v>55.7</v>
      </c>
      <c r="BF24" s="43">
        <v>44</v>
      </c>
      <c r="BG24" s="43">
        <v>42.4</v>
      </c>
      <c r="BH24" s="43">
        <v>60.4</v>
      </c>
      <c r="BI24" s="43">
        <v>70</v>
      </c>
      <c r="BJ24" s="43">
        <v>52.2</v>
      </c>
      <c r="BK24" s="43">
        <v>57.3</v>
      </c>
      <c r="BL24" s="43">
        <v>23.3</v>
      </c>
      <c r="BM24" s="43">
        <v>33.4</v>
      </c>
      <c r="BN24" s="43">
        <v>41.8</v>
      </c>
      <c r="BO24" s="43">
        <v>39.5</v>
      </c>
      <c r="BP24" s="43">
        <v>40.1</v>
      </c>
      <c r="BQ24" s="43">
        <v>72.9</v>
      </c>
      <c r="BR24" s="43"/>
      <c r="BS24" s="43"/>
      <c r="BT24" s="43"/>
      <c r="BU24" s="43"/>
      <c r="BV24" s="43"/>
      <c r="BW24" s="43"/>
      <c r="BY24" s="9">
        <f t="shared" si="2"/>
        <v>49</v>
      </c>
      <c r="BZ24" s="9">
        <f t="shared" si="0"/>
        <v>52.97</v>
      </c>
      <c r="CA24" s="9">
        <f t="shared" si="1"/>
        <v>56.59666666666668</v>
      </c>
      <c r="CB24" s="9">
        <f t="shared" si="3"/>
        <v>57.36000000000001</v>
      </c>
      <c r="CC24" s="37">
        <f t="shared" si="4"/>
        <v>23.3</v>
      </c>
    </row>
    <row r="25" spans="1:81" ht="11.25">
      <c r="A25" s="5">
        <v>23</v>
      </c>
      <c r="B25" s="43">
        <v>62</v>
      </c>
      <c r="C25" s="43">
        <v>54</v>
      </c>
      <c r="D25" s="43">
        <v>78</v>
      </c>
      <c r="E25" s="43">
        <v>71</v>
      </c>
      <c r="F25" s="43">
        <v>50</v>
      </c>
      <c r="G25" s="43">
        <v>75</v>
      </c>
      <c r="H25" s="43">
        <v>86</v>
      </c>
      <c r="I25" s="43">
        <v>42</v>
      </c>
      <c r="J25" s="44">
        <v>49</v>
      </c>
      <c r="K25" s="43">
        <v>73</v>
      </c>
      <c r="L25" s="43">
        <v>44</v>
      </c>
      <c r="M25" s="43">
        <v>55</v>
      </c>
      <c r="N25" s="43">
        <v>34</v>
      </c>
      <c r="O25" s="43">
        <v>77</v>
      </c>
      <c r="P25" s="43">
        <v>55</v>
      </c>
      <c r="Q25" s="43">
        <v>63</v>
      </c>
      <c r="R25" s="43">
        <v>48</v>
      </c>
      <c r="S25" s="43">
        <v>49</v>
      </c>
      <c r="T25" s="43">
        <v>53</v>
      </c>
      <c r="U25" s="43">
        <v>62</v>
      </c>
      <c r="V25" s="43">
        <v>52</v>
      </c>
      <c r="W25" s="43">
        <v>47</v>
      </c>
      <c r="X25" s="43">
        <v>62</v>
      </c>
      <c r="Y25" s="43">
        <v>70</v>
      </c>
      <c r="Z25" s="43">
        <v>52</v>
      </c>
      <c r="AA25" s="43">
        <v>54</v>
      </c>
      <c r="AB25" s="43">
        <v>38</v>
      </c>
      <c r="AC25" s="43">
        <v>35</v>
      </c>
      <c r="AD25" s="43">
        <v>29</v>
      </c>
      <c r="AE25" s="43">
        <v>44</v>
      </c>
      <c r="AF25" s="43">
        <v>28</v>
      </c>
      <c r="AG25" s="43">
        <v>67</v>
      </c>
      <c r="AH25" s="43">
        <v>62</v>
      </c>
      <c r="AI25" s="43">
        <v>52</v>
      </c>
      <c r="AJ25" s="43">
        <v>85</v>
      </c>
      <c r="AK25" s="43">
        <v>79</v>
      </c>
      <c r="AL25" s="43">
        <v>70</v>
      </c>
      <c r="AM25" s="43">
        <v>60</v>
      </c>
      <c r="AN25" s="43">
        <v>29</v>
      </c>
      <c r="AO25" s="43">
        <v>54</v>
      </c>
      <c r="AP25" s="43">
        <v>36</v>
      </c>
      <c r="AQ25" s="43">
        <v>57</v>
      </c>
      <c r="AR25" s="43">
        <v>50</v>
      </c>
      <c r="AS25" s="43">
        <v>57</v>
      </c>
      <c r="AT25" s="43">
        <v>70.3</v>
      </c>
      <c r="AU25" s="43">
        <v>61.5</v>
      </c>
      <c r="AV25" s="43">
        <v>36.4</v>
      </c>
      <c r="AW25" s="43">
        <v>39.7</v>
      </c>
      <c r="AX25" s="43">
        <v>83.6</v>
      </c>
      <c r="AY25" s="43">
        <v>62.9</v>
      </c>
      <c r="AZ25" s="43">
        <v>53.7</v>
      </c>
      <c r="BA25" s="43">
        <v>87</v>
      </c>
      <c r="BB25" s="43">
        <v>59.9</v>
      </c>
      <c r="BC25" s="43">
        <v>56</v>
      </c>
      <c r="BD25" s="43">
        <v>50.3</v>
      </c>
      <c r="BE25" s="43">
        <v>36.4</v>
      </c>
      <c r="BF25" s="43">
        <v>56.7</v>
      </c>
      <c r="BG25" s="43">
        <v>77.6</v>
      </c>
      <c r="BH25" s="43">
        <v>55.7</v>
      </c>
      <c r="BI25" s="43">
        <v>68</v>
      </c>
      <c r="BJ25" s="43">
        <v>47.9</v>
      </c>
      <c r="BK25" s="43">
        <v>47.3</v>
      </c>
      <c r="BL25" s="43">
        <v>51.6</v>
      </c>
      <c r="BM25" s="43">
        <v>25.1</v>
      </c>
      <c r="BN25" s="43">
        <v>56.9</v>
      </c>
      <c r="BO25" s="43">
        <v>55.8</v>
      </c>
      <c r="BP25" s="43">
        <v>19.5</v>
      </c>
      <c r="BQ25" s="43">
        <v>78.5</v>
      </c>
      <c r="BR25" s="43"/>
      <c r="BS25" s="43"/>
      <c r="BT25" s="43"/>
      <c r="BU25" s="43"/>
      <c r="BV25" s="43"/>
      <c r="BW25" s="43"/>
      <c r="BY25" s="9">
        <f t="shared" si="2"/>
        <v>54.93333333333333</v>
      </c>
      <c r="BZ25" s="9">
        <f t="shared" si="0"/>
        <v>53.06333333333334</v>
      </c>
      <c r="CA25" s="9">
        <f t="shared" si="1"/>
        <v>56.366666666666674</v>
      </c>
      <c r="CB25" s="9">
        <f t="shared" si="3"/>
        <v>54.04333333333332</v>
      </c>
      <c r="CC25" s="37">
        <f t="shared" si="4"/>
        <v>19.5</v>
      </c>
    </row>
    <row r="26" spans="1:81" ht="11.25">
      <c r="A26" s="5">
        <v>24</v>
      </c>
      <c r="B26" s="43">
        <v>72</v>
      </c>
      <c r="C26" s="43">
        <v>61</v>
      </c>
      <c r="D26" s="43">
        <v>77</v>
      </c>
      <c r="E26" s="43">
        <v>70</v>
      </c>
      <c r="F26" s="43">
        <v>51</v>
      </c>
      <c r="G26" s="43">
        <v>60</v>
      </c>
      <c r="H26" s="43">
        <v>89</v>
      </c>
      <c r="I26" s="43">
        <v>59</v>
      </c>
      <c r="J26" s="44">
        <v>79</v>
      </c>
      <c r="K26" s="43">
        <v>62</v>
      </c>
      <c r="L26" s="43">
        <v>28</v>
      </c>
      <c r="M26" s="43">
        <v>68</v>
      </c>
      <c r="N26" s="43">
        <v>65</v>
      </c>
      <c r="O26" s="43">
        <v>64</v>
      </c>
      <c r="P26" s="43">
        <v>66</v>
      </c>
      <c r="Q26" s="43">
        <v>45</v>
      </c>
      <c r="R26" s="43">
        <v>60</v>
      </c>
      <c r="S26" s="43">
        <v>54</v>
      </c>
      <c r="T26" s="43">
        <v>68</v>
      </c>
      <c r="U26" s="43">
        <v>59</v>
      </c>
      <c r="V26" s="43">
        <v>43</v>
      </c>
      <c r="W26" s="43">
        <v>50</v>
      </c>
      <c r="X26" s="43">
        <v>59</v>
      </c>
      <c r="Y26" s="43">
        <v>60</v>
      </c>
      <c r="Z26" s="43">
        <v>73</v>
      </c>
      <c r="AA26" s="43">
        <v>65</v>
      </c>
      <c r="AB26" s="43">
        <v>67</v>
      </c>
      <c r="AC26" s="43">
        <v>60</v>
      </c>
      <c r="AD26" s="43">
        <v>73</v>
      </c>
      <c r="AE26" s="43">
        <v>51</v>
      </c>
      <c r="AF26" s="43">
        <v>44</v>
      </c>
      <c r="AG26" s="43">
        <v>69</v>
      </c>
      <c r="AH26" s="43">
        <v>71</v>
      </c>
      <c r="AI26" s="43">
        <v>55</v>
      </c>
      <c r="AJ26" s="43">
        <v>82</v>
      </c>
      <c r="AK26" s="43">
        <v>59</v>
      </c>
      <c r="AL26" s="43">
        <v>49</v>
      </c>
      <c r="AM26" s="43">
        <v>65</v>
      </c>
      <c r="AN26" s="43">
        <v>28</v>
      </c>
      <c r="AO26" s="43">
        <v>69</v>
      </c>
      <c r="AP26" s="43">
        <v>52</v>
      </c>
      <c r="AQ26" s="43">
        <v>61</v>
      </c>
      <c r="AR26" s="43">
        <v>36</v>
      </c>
      <c r="AS26" s="43">
        <v>61</v>
      </c>
      <c r="AT26" s="43">
        <v>76.2</v>
      </c>
      <c r="AU26" s="43">
        <v>69.1</v>
      </c>
      <c r="AV26" s="43">
        <v>40.3</v>
      </c>
      <c r="AW26" s="43">
        <v>67.1</v>
      </c>
      <c r="AX26" s="43">
        <v>78.9</v>
      </c>
      <c r="AY26" s="43">
        <v>46.9</v>
      </c>
      <c r="AZ26" s="43">
        <v>57.8</v>
      </c>
      <c r="BA26" s="43">
        <v>67.1</v>
      </c>
      <c r="BB26" s="43">
        <v>60.6</v>
      </c>
      <c r="BC26" s="43">
        <v>61.8</v>
      </c>
      <c r="BD26" s="43">
        <v>40.5</v>
      </c>
      <c r="BE26" s="43">
        <v>65.7</v>
      </c>
      <c r="BF26" s="43">
        <v>62.4</v>
      </c>
      <c r="BG26" s="43">
        <v>87</v>
      </c>
      <c r="BH26" s="43">
        <v>63.5</v>
      </c>
      <c r="BI26" s="43">
        <v>46.4</v>
      </c>
      <c r="BJ26" s="43">
        <v>35</v>
      </c>
      <c r="BK26" s="43">
        <v>48.4</v>
      </c>
      <c r="BL26" s="43">
        <v>50.4</v>
      </c>
      <c r="BM26" s="43">
        <v>41</v>
      </c>
      <c r="BN26" s="43">
        <v>61.3</v>
      </c>
      <c r="BO26" s="43">
        <v>60.9</v>
      </c>
      <c r="BP26" s="43">
        <v>27</v>
      </c>
      <c r="BQ26" s="43">
        <v>61.8</v>
      </c>
      <c r="BR26" s="43"/>
      <c r="BS26" s="43"/>
      <c r="BT26" s="43"/>
      <c r="BU26" s="43"/>
      <c r="BV26" s="43"/>
      <c r="BW26" s="43"/>
      <c r="BY26" s="9">
        <f t="shared" si="2"/>
        <v>60.43333333333333</v>
      </c>
      <c r="BZ26" s="9">
        <f t="shared" si="0"/>
        <v>59.38999999999999</v>
      </c>
      <c r="CA26" s="9">
        <f t="shared" si="1"/>
        <v>60.21333333333333</v>
      </c>
      <c r="CB26" s="9">
        <f t="shared" si="3"/>
        <v>56.13666666666667</v>
      </c>
      <c r="CC26" s="37">
        <f t="shared" si="4"/>
        <v>27</v>
      </c>
    </row>
    <row r="27" spans="1:81" ht="11.25">
      <c r="A27" s="5">
        <v>25</v>
      </c>
      <c r="B27" s="43">
        <v>35</v>
      </c>
      <c r="C27" s="43">
        <v>37</v>
      </c>
      <c r="D27" s="43">
        <v>91</v>
      </c>
      <c r="E27" s="43">
        <v>81</v>
      </c>
      <c r="F27" s="43">
        <v>67</v>
      </c>
      <c r="G27" s="43">
        <v>30</v>
      </c>
      <c r="H27" s="43">
        <v>75</v>
      </c>
      <c r="I27" s="43">
        <v>71</v>
      </c>
      <c r="J27" s="44">
        <v>39</v>
      </c>
      <c r="K27" s="43">
        <v>79</v>
      </c>
      <c r="L27" s="43">
        <v>19</v>
      </c>
      <c r="M27" s="43">
        <v>69</v>
      </c>
      <c r="N27" s="43">
        <v>48</v>
      </c>
      <c r="O27" s="43">
        <v>73</v>
      </c>
      <c r="P27" s="43">
        <v>64</v>
      </c>
      <c r="Q27" s="43">
        <v>55</v>
      </c>
      <c r="R27" s="43">
        <v>53</v>
      </c>
      <c r="S27" s="43">
        <v>62</v>
      </c>
      <c r="T27" s="43">
        <v>61</v>
      </c>
      <c r="U27" s="43">
        <v>41</v>
      </c>
      <c r="V27" s="43">
        <v>47</v>
      </c>
      <c r="W27" s="43">
        <v>42</v>
      </c>
      <c r="X27" s="43">
        <v>70</v>
      </c>
      <c r="Y27" s="43">
        <v>92</v>
      </c>
      <c r="Z27" s="43">
        <v>72</v>
      </c>
      <c r="AA27" s="43">
        <v>38</v>
      </c>
      <c r="AB27" s="43">
        <v>71</v>
      </c>
      <c r="AC27" s="43">
        <v>67</v>
      </c>
      <c r="AD27" s="43">
        <v>30</v>
      </c>
      <c r="AE27" s="43">
        <v>57</v>
      </c>
      <c r="AF27" s="43">
        <v>66</v>
      </c>
      <c r="AG27" s="43">
        <v>70</v>
      </c>
      <c r="AH27" s="43">
        <v>83</v>
      </c>
      <c r="AI27" s="43">
        <v>22</v>
      </c>
      <c r="AJ27" s="43">
        <v>73</v>
      </c>
      <c r="AK27" s="43">
        <v>59</v>
      </c>
      <c r="AL27" s="43">
        <v>68</v>
      </c>
      <c r="AM27" s="43">
        <v>40</v>
      </c>
      <c r="AN27" s="43">
        <v>65</v>
      </c>
      <c r="AO27" s="43">
        <v>56</v>
      </c>
      <c r="AP27" s="43">
        <v>45</v>
      </c>
      <c r="AQ27" s="43">
        <v>55</v>
      </c>
      <c r="AR27" s="43">
        <v>28</v>
      </c>
      <c r="AS27" s="43">
        <v>55</v>
      </c>
      <c r="AT27" s="43">
        <v>76.2</v>
      </c>
      <c r="AU27" s="43">
        <v>69.7</v>
      </c>
      <c r="AV27" s="43">
        <v>34.6</v>
      </c>
      <c r="AW27" s="43">
        <v>74.6</v>
      </c>
      <c r="AX27" s="43">
        <v>58.4</v>
      </c>
      <c r="AY27" s="43">
        <v>26.4</v>
      </c>
      <c r="AZ27" s="43">
        <v>58.8</v>
      </c>
      <c r="BA27" s="43">
        <v>49.5</v>
      </c>
      <c r="BB27" s="43">
        <v>59.9</v>
      </c>
      <c r="BC27" s="43">
        <v>52.9</v>
      </c>
      <c r="BD27" s="43">
        <v>72.6</v>
      </c>
      <c r="BE27" s="43">
        <v>84.6</v>
      </c>
      <c r="BF27" s="43">
        <v>60</v>
      </c>
      <c r="BG27" s="43">
        <v>64.8</v>
      </c>
      <c r="BH27" s="43">
        <v>41.3</v>
      </c>
      <c r="BI27" s="43">
        <v>66.1</v>
      </c>
      <c r="BJ27" s="43">
        <v>58.6</v>
      </c>
      <c r="BK27" s="43">
        <v>44.8</v>
      </c>
      <c r="BL27" s="43">
        <v>53.4</v>
      </c>
      <c r="BM27" s="43">
        <v>40</v>
      </c>
      <c r="BN27" s="43">
        <v>88.2</v>
      </c>
      <c r="BO27" s="43">
        <v>39.4</v>
      </c>
      <c r="BP27" s="43">
        <v>22.8</v>
      </c>
      <c r="BQ27" s="43">
        <v>57</v>
      </c>
      <c r="BR27" s="43"/>
      <c r="BS27" s="43"/>
      <c r="BT27" s="43"/>
      <c r="BU27" s="43"/>
      <c r="BV27" s="43"/>
      <c r="BW27" s="43"/>
      <c r="BY27" s="9">
        <f t="shared" si="2"/>
        <v>57.666666666666664</v>
      </c>
      <c r="BZ27" s="9">
        <f t="shared" si="0"/>
        <v>57.60333333333333</v>
      </c>
      <c r="CA27" s="9">
        <f t="shared" si="1"/>
        <v>57.166666666666664</v>
      </c>
      <c r="CB27" s="9">
        <f t="shared" si="3"/>
        <v>55.286666666666655</v>
      </c>
      <c r="CC27" s="37">
        <f t="shared" si="4"/>
        <v>19</v>
      </c>
    </row>
    <row r="28" spans="1:81" ht="11.25">
      <c r="A28" s="5">
        <v>26</v>
      </c>
      <c r="B28" s="43">
        <v>36</v>
      </c>
      <c r="C28" s="43">
        <v>27</v>
      </c>
      <c r="D28" s="43">
        <v>48</v>
      </c>
      <c r="E28" s="43">
        <v>69</v>
      </c>
      <c r="F28" s="43">
        <v>33</v>
      </c>
      <c r="G28" s="43">
        <v>44</v>
      </c>
      <c r="H28" s="43">
        <v>48</v>
      </c>
      <c r="I28" s="43">
        <v>67</v>
      </c>
      <c r="J28" s="44">
        <v>48</v>
      </c>
      <c r="K28" s="43">
        <v>53</v>
      </c>
      <c r="L28" s="43">
        <v>34</v>
      </c>
      <c r="M28" s="43">
        <v>20</v>
      </c>
      <c r="N28" s="43">
        <v>67</v>
      </c>
      <c r="O28" s="43">
        <v>60</v>
      </c>
      <c r="P28" s="43">
        <v>68</v>
      </c>
      <c r="Q28" s="43">
        <v>65</v>
      </c>
      <c r="R28" s="43">
        <v>31</v>
      </c>
      <c r="S28" s="43">
        <v>84</v>
      </c>
      <c r="T28" s="43">
        <v>45</v>
      </c>
      <c r="U28" s="43">
        <v>45</v>
      </c>
      <c r="V28" s="43">
        <v>41</v>
      </c>
      <c r="W28" s="43">
        <v>62</v>
      </c>
      <c r="X28" s="43">
        <v>68</v>
      </c>
      <c r="Y28" s="43">
        <v>84</v>
      </c>
      <c r="Z28" s="43">
        <v>89</v>
      </c>
      <c r="AA28" s="43">
        <v>63</v>
      </c>
      <c r="AB28" s="43">
        <v>64</v>
      </c>
      <c r="AC28" s="43">
        <v>90</v>
      </c>
      <c r="AD28" s="43">
        <v>19</v>
      </c>
      <c r="AE28" s="43">
        <v>58</v>
      </c>
      <c r="AF28" s="43">
        <v>69</v>
      </c>
      <c r="AG28" s="43">
        <v>64</v>
      </c>
      <c r="AH28" s="43">
        <v>59</v>
      </c>
      <c r="AI28" s="43">
        <v>35</v>
      </c>
      <c r="AJ28" s="43">
        <v>80</v>
      </c>
      <c r="AK28" s="43">
        <v>59</v>
      </c>
      <c r="AL28" s="43">
        <v>68</v>
      </c>
      <c r="AM28" s="43">
        <v>32</v>
      </c>
      <c r="AN28" s="43">
        <v>77</v>
      </c>
      <c r="AO28" s="43">
        <v>48</v>
      </c>
      <c r="AP28" s="43">
        <v>30</v>
      </c>
      <c r="AQ28" s="43">
        <v>45</v>
      </c>
      <c r="AR28" s="43">
        <v>49</v>
      </c>
      <c r="AS28" s="43">
        <v>45</v>
      </c>
      <c r="AT28" s="43">
        <v>50.9</v>
      </c>
      <c r="AU28" s="43">
        <v>64.2</v>
      </c>
      <c r="AV28" s="43">
        <v>44.3</v>
      </c>
      <c r="AW28" s="43">
        <v>49.9</v>
      </c>
      <c r="AX28" s="43">
        <v>69.7</v>
      </c>
      <c r="AY28" s="43">
        <v>31.8</v>
      </c>
      <c r="AZ28" s="43">
        <v>67.8</v>
      </c>
      <c r="BA28" s="43">
        <v>58.5</v>
      </c>
      <c r="BB28" s="43">
        <v>55.2</v>
      </c>
      <c r="BC28" s="43">
        <v>58.8</v>
      </c>
      <c r="BD28" s="43">
        <v>52.7</v>
      </c>
      <c r="BE28" s="43">
        <v>57.6</v>
      </c>
      <c r="BF28" s="43">
        <v>50.4</v>
      </c>
      <c r="BG28" s="43">
        <v>75</v>
      </c>
      <c r="BH28" s="43">
        <v>67.2</v>
      </c>
      <c r="BI28" s="43">
        <v>41.7</v>
      </c>
      <c r="BJ28" s="43">
        <v>63</v>
      </c>
      <c r="BK28" s="43">
        <v>53.1</v>
      </c>
      <c r="BL28" s="43">
        <v>48.1</v>
      </c>
      <c r="BM28" s="43">
        <v>58.6</v>
      </c>
      <c r="BN28" s="43">
        <v>84.7</v>
      </c>
      <c r="BO28" s="43">
        <v>46.7</v>
      </c>
      <c r="BP28" s="43">
        <v>33.3</v>
      </c>
      <c r="BQ28" s="43">
        <v>65.2</v>
      </c>
      <c r="BR28" s="43"/>
      <c r="BS28" s="43"/>
      <c r="BT28" s="43"/>
      <c r="BU28" s="43"/>
      <c r="BV28" s="43"/>
      <c r="BW28" s="43"/>
      <c r="BY28" s="9">
        <f t="shared" si="2"/>
        <v>57.46666666666667</v>
      </c>
      <c r="BZ28" s="9">
        <f t="shared" si="0"/>
        <v>56.576666666666675</v>
      </c>
      <c r="CA28" s="9">
        <f t="shared" si="1"/>
        <v>54.126666666666665</v>
      </c>
      <c r="CB28" s="9">
        <f t="shared" si="3"/>
        <v>54.74666666666666</v>
      </c>
      <c r="CC28" s="37">
        <f t="shared" si="4"/>
        <v>19</v>
      </c>
    </row>
    <row r="29" spans="1:81" ht="11.25">
      <c r="A29" s="5">
        <v>27</v>
      </c>
      <c r="B29" s="43">
        <v>39</v>
      </c>
      <c r="C29" s="43">
        <v>46</v>
      </c>
      <c r="D29" s="43">
        <v>37</v>
      </c>
      <c r="E29" s="43">
        <v>63</v>
      </c>
      <c r="F29" s="43">
        <v>40</v>
      </c>
      <c r="G29" s="43">
        <v>57</v>
      </c>
      <c r="H29" s="43">
        <v>66</v>
      </c>
      <c r="I29" s="43">
        <v>81</v>
      </c>
      <c r="J29" s="44">
        <v>33</v>
      </c>
      <c r="K29" s="43">
        <v>53</v>
      </c>
      <c r="L29" s="43">
        <v>51</v>
      </c>
      <c r="M29" s="43">
        <v>50</v>
      </c>
      <c r="N29" s="43">
        <v>70</v>
      </c>
      <c r="O29" s="43">
        <v>29</v>
      </c>
      <c r="P29" s="43">
        <v>57</v>
      </c>
      <c r="Q29" s="43">
        <v>80</v>
      </c>
      <c r="R29" s="43">
        <v>49</v>
      </c>
      <c r="S29" s="43">
        <v>41</v>
      </c>
      <c r="T29" s="43">
        <v>47</v>
      </c>
      <c r="U29" s="43">
        <v>52</v>
      </c>
      <c r="V29" s="43">
        <v>19</v>
      </c>
      <c r="W29" s="43">
        <v>62</v>
      </c>
      <c r="X29" s="43">
        <v>70</v>
      </c>
      <c r="Y29" s="43">
        <v>37</v>
      </c>
      <c r="Z29" s="43">
        <v>73</v>
      </c>
      <c r="AA29" s="43">
        <v>44</v>
      </c>
      <c r="AB29" s="43">
        <v>62</v>
      </c>
      <c r="AC29" s="43">
        <v>58</v>
      </c>
      <c r="AD29" s="43">
        <v>49</v>
      </c>
      <c r="AE29" s="43">
        <v>49</v>
      </c>
      <c r="AF29" s="43">
        <v>63</v>
      </c>
      <c r="AG29" s="43">
        <v>68</v>
      </c>
      <c r="AH29" s="43">
        <v>31</v>
      </c>
      <c r="AI29" s="43">
        <v>31</v>
      </c>
      <c r="AJ29" s="43">
        <v>46</v>
      </c>
      <c r="AK29" s="43">
        <v>58</v>
      </c>
      <c r="AL29" s="43">
        <v>46</v>
      </c>
      <c r="AM29" s="43">
        <v>35</v>
      </c>
      <c r="AN29" s="43">
        <v>66</v>
      </c>
      <c r="AO29" s="43">
        <v>59</v>
      </c>
      <c r="AP29" s="43">
        <v>42</v>
      </c>
      <c r="AQ29" s="43">
        <v>54</v>
      </c>
      <c r="AR29" s="43">
        <v>59</v>
      </c>
      <c r="AS29" s="43">
        <v>54</v>
      </c>
      <c r="AT29" s="43">
        <v>80.7</v>
      </c>
      <c r="AU29" s="43">
        <v>58.1</v>
      </c>
      <c r="AV29" s="43">
        <v>70.6</v>
      </c>
      <c r="AW29" s="43">
        <v>55</v>
      </c>
      <c r="AX29" s="43">
        <v>77.5</v>
      </c>
      <c r="AY29" s="43">
        <v>45</v>
      </c>
      <c r="AZ29" s="43">
        <v>62.3</v>
      </c>
      <c r="BA29" s="43">
        <v>69.6</v>
      </c>
      <c r="BB29" s="43">
        <v>63</v>
      </c>
      <c r="BC29" s="43">
        <v>62.5</v>
      </c>
      <c r="BD29" s="43">
        <v>48.4</v>
      </c>
      <c r="BE29" s="43">
        <v>42.4</v>
      </c>
      <c r="BF29" s="43">
        <v>56.6</v>
      </c>
      <c r="BG29" s="43">
        <v>77.8</v>
      </c>
      <c r="BH29" s="43">
        <v>54.7</v>
      </c>
      <c r="BI29" s="43">
        <v>46.5</v>
      </c>
      <c r="BJ29" s="43">
        <v>55.8</v>
      </c>
      <c r="BK29" s="43">
        <v>74.2</v>
      </c>
      <c r="BL29" s="43">
        <v>33.2</v>
      </c>
      <c r="BM29" s="43">
        <v>75.8</v>
      </c>
      <c r="BN29" s="43">
        <v>77.2</v>
      </c>
      <c r="BO29" s="43">
        <v>56.5</v>
      </c>
      <c r="BP29" s="43">
        <v>31.8</v>
      </c>
      <c r="BQ29" s="43">
        <v>60.4</v>
      </c>
      <c r="BR29" s="43"/>
      <c r="BS29" s="43"/>
      <c r="BT29" s="43"/>
      <c r="BU29" s="43"/>
      <c r="BV29" s="43"/>
      <c r="BW29" s="43"/>
      <c r="BY29" s="9">
        <f t="shared" si="2"/>
        <v>50.43333333333333</v>
      </c>
      <c r="BZ29" s="9">
        <f t="shared" si="0"/>
        <v>53.279999999999994</v>
      </c>
      <c r="CA29" s="9">
        <f t="shared" si="1"/>
        <v>55.983333333333334</v>
      </c>
      <c r="CB29" s="9">
        <f t="shared" si="3"/>
        <v>58.98666666666667</v>
      </c>
      <c r="CC29" s="37">
        <f t="shared" si="4"/>
        <v>19</v>
      </c>
    </row>
    <row r="30" spans="1:81" ht="11.25">
      <c r="A30" s="5">
        <v>28</v>
      </c>
      <c r="B30" s="43">
        <v>57</v>
      </c>
      <c r="C30" s="43">
        <v>59</v>
      </c>
      <c r="D30" s="43">
        <v>60</v>
      </c>
      <c r="E30" s="43">
        <v>62</v>
      </c>
      <c r="F30" s="43">
        <v>73</v>
      </c>
      <c r="G30" s="43">
        <v>41</v>
      </c>
      <c r="H30" s="43">
        <v>59</v>
      </c>
      <c r="I30" s="43">
        <v>88</v>
      </c>
      <c r="J30" s="44">
        <v>43</v>
      </c>
      <c r="K30" s="43">
        <v>71</v>
      </c>
      <c r="L30" s="43">
        <v>68</v>
      </c>
      <c r="M30" s="43">
        <v>62</v>
      </c>
      <c r="N30" s="43">
        <v>86</v>
      </c>
      <c r="O30" s="43">
        <v>38</v>
      </c>
      <c r="P30" s="43">
        <v>77</v>
      </c>
      <c r="Q30" s="43">
        <v>85</v>
      </c>
      <c r="R30" s="43">
        <v>66</v>
      </c>
      <c r="S30" s="43">
        <v>37</v>
      </c>
      <c r="T30" s="43">
        <v>61</v>
      </c>
      <c r="U30" s="43">
        <v>45</v>
      </c>
      <c r="V30" s="43">
        <v>51</v>
      </c>
      <c r="W30" s="43">
        <v>45</v>
      </c>
      <c r="X30" s="43">
        <v>46</v>
      </c>
      <c r="Y30" s="43">
        <v>34</v>
      </c>
      <c r="Z30" s="43">
        <v>80</v>
      </c>
      <c r="AA30" s="43">
        <v>30</v>
      </c>
      <c r="AB30" s="43">
        <v>28</v>
      </c>
      <c r="AC30" s="43">
        <v>47</v>
      </c>
      <c r="AD30" s="43">
        <v>62</v>
      </c>
      <c r="AE30" s="43">
        <v>51</v>
      </c>
      <c r="AF30" s="43">
        <v>54</v>
      </c>
      <c r="AG30" s="43">
        <v>63</v>
      </c>
      <c r="AH30" s="43">
        <v>23</v>
      </c>
      <c r="AI30" s="43">
        <v>56</v>
      </c>
      <c r="AJ30" s="43">
        <v>60</v>
      </c>
      <c r="AK30" s="43">
        <v>76</v>
      </c>
      <c r="AL30" s="43">
        <v>60</v>
      </c>
      <c r="AM30" s="43">
        <v>47</v>
      </c>
      <c r="AN30" s="43">
        <v>50</v>
      </c>
      <c r="AO30" s="43">
        <v>62</v>
      </c>
      <c r="AP30" s="43">
        <v>35</v>
      </c>
      <c r="AQ30" s="43">
        <v>57</v>
      </c>
      <c r="AR30" s="43">
        <v>50</v>
      </c>
      <c r="AS30" s="43">
        <v>57</v>
      </c>
      <c r="AT30" s="43">
        <v>40.4</v>
      </c>
      <c r="AU30" s="43">
        <v>41.5</v>
      </c>
      <c r="AV30" s="43">
        <v>63.4</v>
      </c>
      <c r="AW30" s="43">
        <v>67.7</v>
      </c>
      <c r="AX30" s="43">
        <v>62.4</v>
      </c>
      <c r="AY30" s="43">
        <v>50.8</v>
      </c>
      <c r="AZ30" s="43">
        <v>58.9</v>
      </c>
      <c r="BA30" s="43">
        <v>59.2</v>
      </c>
      <c r="BB30" s="43">
        <v>48.5</v>
      </c>
      <c r="BC30" s="43">
        <v>80.2</v>
      </c>
      <c r="BD30" s="43">
        <v>62.2</v>
      </c>
      <c r="BE30" s="43">
        <v>58.8</v>
      </c>
      <c r="BF30" s="43">
        <v>67</v>
      </c>
      <c r="BG30" s="43">
        <v>48.2</v>
      </c>
      <c r="BH30" s="43">
        <v>74</v>
      </c>
      <c r="BI30" s="43">
        <v>52.6</v>
      </c>
      <c r="BJ30" s="43">
        <v>55</v>
      </c>
      <c r="BK30" s="43">
        <v>55.2</v>
      </c>
      <c r="BL30" s="43">
        <v>69.7</v>
      </c>
      <c r="BM30" s="43">
        <v>55.1</v>
      </c>
      <c r="BN30" s="43">
        <v>54.6</v>
      </c>
      <c r="BO30" s="43">
        <v>58.2</v>
      </c>
      <c r="BP30" s="43">
        <v>37.6</v>
      </c>
      <c r="BQ30" s="43">
        <v>44</v>
      </c>
      <c r="BR30" s="43"/>
      <c r="BS30" s="43"/>
      <c r="BT30" s="43"/>
      <c r="BU30" s="43"/>
      <c r="BV30" s="43"/>
      <c r="BW30" s="43"/>
      <c r="BY30" s="9">
        <f t="shared" si="2"/>
        <v>55.06666666666667</v>
      </c>
      <c r="BZ30" s="9">
        <f t="shared" si="0"/>
        <v>51.433333333333344</v>
      </c>
      <c r="CA30" s="9">
        <f t="shared" si="1"/>
        <v>55.74000000000001</v>
      </c>
      <c r="CB30" s="9">
        <f t="shared" si="3"/>
        <v>55.87333333333333</v>
      </c>
      <c r="CC30" s="37">
        <f t="shared" si="4"/>
        <v>23</v>
      </c>
    </row>
    <row r="31" spans="1:81" ht="11.25">
      <c r="A31" s="5">
        <v>29</v>
      </c>
      <c r="B31" s="43">
        <v>86</v>
      </c>
      <c r="C31" s="43">
        <v>61</v>
      </c>
      <c r="D31" s="43">
        <v>91</v>
      </c>
      <c r="E31" s="43">
        <v>55</v>
      </c>
      <c r="F31" s="43">
        <v>71</v>
      </c>
      <c r="G31" s="43">
        <v>43</v>
      </c>
      <c r="H31" s="43">
        <v>79</v>
      </c>
      <c r="I31" s="43">
        <v>38</v>
      </c>
      <c r="J31" s="44">
        <v>50</v>
      </c>
      <c r="K31" s="43">
        <v>76</v>
      </c>
      <c r="L31" s="43">
        <v>57</v>
      </c>
      <c r="M31" s="43">
        <v>89</v>
      </c>
      <c r="N31" s="43">
        <v>87</v>
      </c>
      <c r="O31" s="43">
        <v>44</v>
      </c>
      <c r="P31" s="43">
        <v>65</v>
      </c>
      <c r="Q31" s="43">
        <v>84</v>
      </c>
      <c r="R31" s="43">
        <v>66</v>
      </c>
      <c r="S31" s="43">
        <v>55</v>
      </c>
      <c r="T31" s="43">
        <v>71</v>
      </c>
      <c r="U31" s="43">
        <v>50</v>
      </c>
      <c r="V31" s="43">
        <v>71</v>
      </c>
      <c r="W31" s="43">
        <v>65</v>
      </c>
      <c r="X31" s="43">
        <v>58</v>
      </c>
      <c r="Y31" s="43">
        <v>58</v>
      </c>
      <c r="Z31" s="43">
        <v>81</v>
      </c>
      <c r="AA31" s="43">
        <v>29</v>
      </c>
      <c r="AB31" s="43">
        <v>38</v>
      </c>
      <c r="AC31" s="43">
        <v>26</v>
      </c>
      <c r="AD31" s="43">
        <v>38</v>
      </c>
      <c r="AE31" s="43">
        <v>41</v>
      </c>
      <c r="AF31" s="43">
        <v>64</v>
      </c>
      <c r="AG31" s="43">
        <v>76</v>
      </c>
      <c r="AH31" s="43">
        <v>70</v>
      </c>
      <c r="AI31" s="43">
        <v>69</v>
      </c>
      <c r="AJ31" s="43">
        <v>58</v>
      </c>
      <c r="AK31" s="43">
        <v>60</v>
      </c>
      <c r="AL31" s="43">
        <v>52</v>
      </c>
      <c r="AM31" s="43">
        <v>48</v>
      </c>
      <c r="AN31" s="43">
        <v>49</v>
      </c>
      <c r="AO31" s="43">
        <v>52</v>
      </c>
      <c r="AP31" s="43">
        <v>72</v>
      </c>
      <c r="AQ31" s="43">
        <v>64</v>
      </c>
      <c r="AR31" s="43">
        <v>76</v>
      </c>
      <c r="AS31" s="43">
        <v>64</v>
      </c>
      <c r="AT31" s="43">
        <v>53.8</v>
      </c>
      <c r="AU31" s="43">
        <v>87.8</v>
      </c>
      <c r="AV31" s="43">
        <v>43.6</v>
      </c>
      <c r="AW31" s="43">
        <v>29.1</v>
      </c>
      <c r="AX31" s="43">
        <v>57.4</v>
      </c>
      <c r="AY31" s="43">
        <v>50.5</v>
      </c>
      <c r="AZ31" s="43">
        <v>51.8</v>
      </c>
      <c r="BA31" s="43">
        <v>52.7</v>
      </c>
      <c r="BB31" s="43">
        <v>64.8</v>
      </c>
      <c r="BC31" s="43">
        <v>68</v>
      </c>
      <c r="BD31" s="43">
        <v>58</v>
      </c>
      <c r="BE31" s="43">
        <v>87</v>
      </c>
      <c r="BF31" s="43">
        <v>89.1</v>
      </c>
      <c r="BG31" s="43">
        <v>62.2</v>
      </c>
      <c r="BH31" s="43">
        <v>89.6</v>
      </c>
      <c r="BI31" s="43">
        <v>39.6</v>
      </c>
      <c r="BJ31" s="43">
        <v>68.1</v>
      </c>
      <c r="BK31" s="43">
        <v>61.1</v>
      </c>
      <c r="BL31" s="43">
        <v>67.1</v>
      </c>
      <c r="BM31" s="43">
        <v>26.4</v>
      </c>
      <c r="BN31" s="43">
        <v>54.7</v>
      </c>
      <c r="BO31" s="43">
        <v>57.8</v>
      </c>
      <c r="BP31" s="43">
        <v>68</v>
      </c>
      <c r="BQ31" s="43">
        <v>26.3</v>
      </c>
      <c r="BR31" s="43"/>
      <c r="BS31" s="43"/>
      <c r="BT31" s="43"/>
      <c r="BU31" s="43"/>
      <c r="BV31" s="43"/>
      <c r="BW31" s="43"/>
      <c r="BY31" s="9">
        <f t="shared" si="2"/>
        <v>59.86666666666667</v>
      </c>
      <c r="BZ31" s="9">
        <f t="shared" si="0"/>
        <v>57.143333333333324</v>
      </c>
      <c r="CA31" s="9">
        <f t="shared" si="1"/>
        <v>60.29333333333332</v>
      </c>
      <c r="CB31" s="9">
        <f t="shared" si="3"/>
        <v>59.716666666666654</v>
      </c>
      <c r="CC31" s="37">
        <f t="shared" si="4"/>
        <v>26</v>
      </c>
    </row>
    <row r="32" spans="1:81" ht="11.25">
      <c r="A32" s="5">
        <v>30</v>
      </c>
      <c r="B32" s="43">
        <v>35</v>
      </c>
      <c r="C32" s="43">
        <v>58</v>
      </c>
      <c r="D32" s="43">
        <v>60</v>
      </c>
      <c r="E32" s="43">
        <v>79</v>
      </c>
      <c r="F32" s="43">
        <v>77</v>
      </c>
      <c r="G32" s="43">
        <v>43</v>
      </c>
      <c r="H32" s="43">
        <v>69</v>
      </c>
      <c r="I32" s="43">
        <v>40</v>
      </c>
      <c r="J32" s="44">
        <v>47</v>
      </c>
      <c r="K32" s="43">
        <v>28</v>
      </c>
      <c r="L32" s="43">
        <v>76</v>
      </c>
      <c r="M32" s="43">
        <v>65</v>
      </c>
      <c r="N32" s="43">
        <v>78</v>
      </c>
      <c r="O32" s="43">
        <v>76</v>
      </c>
      <c r="P32" s="43">
        <v>61</v>
      </c>
      <c r="Q32" s="43">
        <v>65</v>
      </c>
      <c r="R32" s="43">
        <v>68</v>
      </c>
      <c r="S32" s="43">
        <v>45</v>
      </c>
      <c r="T32" s="43">
        <v>57</v>
      </c>
      <c r="U32" s="43">
        <v>38</v>
      </c>
      <c r="V32" s="43">
        <v>54</v>
      </c>
      <c r="W32" s="43">
        <v>70</v>
      </c>
      <c r="X32" s="43">
        <v>49</v>
      </c>
      <c r="Y32" s="43">
        <v>53</v>
      </c>
      <c r="Z32" s="43">
        <v>80</v>
      </c>
      <c r="AA32" s="43">
        <v>80</v>
      </c>
      <c r="AB32" s="43">
        <v>40</v>
      </c>
      <c r="AC32" s="43">
        <v>46</v>
      </c>
      <c r="AD32" s="43">
        <v>25</v>
      </c>
      <c r="AE32" s="43">
        <v>42</v>
      </c>
      <c r="AF32" s="43">
        <v>56</v>
      </c>
      <c r="AG32" s="43">
        <v>76</v>
      </c>
      <c r="AH32" s="43">
        <v>63</v>
      </c>
      <c r="AI32" s="43">
        <v>83</v>
      </c>
      <c r="AJ32" s="43">
        <v>58</v>
      </c>
      <c r="AK32" s="43">
        <v>73</v>
      </c>
      <c r="AL32" s="43">
        <v>53</v>
      </c>
      <c r="AM32" s="43">
        <v>62</v>
      </c>
      <c r="AN32" s="43">
        <v>53</v>
      </c>
      <c r="AO32" s="43">
        <v>57</v>
      </c>
      <c r="AP32" s="43">
        <v>60</v>
      </c>
      <c r="AQ32" s="43">
        <v>71</v>
      </c>
      <c r="AR32" s="43">
        <v>63</v>
      </c>
      <c r="AS32" s="43">
        <v>71</v>
      </c>
      <c r="AT32" s="43">
        <v>48.6</v>
      </c>
      <c r="AU32" s="43">
        <v>82.5</v>
      </c>
      <c r="AV32" s="43">
        <v>36.6</v>
      </c>
      <c r="AW32" s="43">
        <v>34.3</v>
      </c>
      <c r="AX32" s="43">
        <v>61</v>
      </c>
      <c r="AY32" s="43">
        <v>59.1</v>
      </c>
      <c r="AZ32" s="43">
        <v>46.9</v>
      </c>
      <c r="BA32" s="43">
        <v>47</v>
      </c>
      <c r="BB32" s="43">
        <v>82.4</v>
      </c>
      <c r="BC32" s="43">
        <v>51.9</v>
      </c>
      <c r="BD32" s="43">
        <v>64.5</v>
      </c>
      <c r="BE32" s="43">
        <v>93.5</v>
      </c>
      <c r="BF32" s="43">
        <v>73.6</v>
      </c>
      <c r="BG32" s="43">
        <v>52.1</v>
      </c>
      <c r="BH32" s="43">
        <v>56.7</v>
      </c>
      <c r="BI32" s="43">
        <v>75.4</v>
      </c>
      <c r="BJ32" s="43">
        <v>76.6</v>
      </c>
      <c r="BK32" s="43">
        <v>41.1</v>
      </c>
      <c r="BL32" s="43">
        <v>58.5</v>
      </c>
      <c r="BM32" s="43">
        <v>52.7</v>
      </c>
      <c r="BN32" s="43">
        <v>54.6</v>
      </c>
      <c r="BO32" s="43">
        <v>72.1</v>
      </c>
      <c r="BP32" s="43">
        <v>40.9</v>
      </c>
      <c r="BQ32" s="43">
        <v>53</v>
      </c>
      <c r="BR32" s="43"/>
      <c r="BS32" s="43"/>
      <c r="BT32" s="43"/>
      <c r="BU32" s="43"/>
      <c r="BV32" s="43"/>
      <c r="BW32" s="43"/>
      <c r="BY32" s="9">
        <f t="shared" si="2"/>
        <v>58.9</v>
      </c>
      <c r="BZ32" s="9">
        <f t="shared" si="0"/>
        <v>57.83333333333333</v>
      </c>
      <c r="CA32" s="9">
        <f t="shared" si="1"/>
        <v>59.99999999999999</v>
      </c>
      <c r="CB32" s="9">
        <f t="shared" si="3"/>
        <v>59.68666666666665</v>
      </c>
      <c r="CC32" s="37">
        <f t="shared" si="4"/>
        <v>25</v>
      </c>
    </row>
    <row r="33" spans="1:81" ht="12" thickBot="1">
      <c r="A33" s="5">
        <v>31</v>
      </c>
      <c r="B33" s="43">
        <v>41</v>
      </c>
      <c r="C33" s="43">
        <v>64</v>
      </c>
      <c r="D33" s="43">
        <v>60</v>
      </c>
      <c r="E33" s="43">
        <v>69</v>
      </c>
      <c r="F33" s="43">
        <v>54</v>
      </c>
      <c r="G33" s="43">
        <v>39</v>
      </c>
      <c r="H33" s="43">
        <v>57</v>
      </c>
      <c r="I33" s="43">
        <v>73</v>
      </c>
      <c r="J33" s="44">
        <v>73</v>
      </c>
      <c r="K33" s="43">
        <v>39</v>
      </c>
      <c r="L33" s="43">
        <v>70</v>
      </c>
      <c r="M33" s="43">
        <v>66</v>
      </c>
      <c r="N33" s="43">
        <v>79</v>
      </c>
      <c r="O33" s="43">
        <v>46</v>
      </c>
      <c r="P33" s="43">
        <v>55</v>
      </c>
      <c r="Q33" s="43">
        <v>65</v>
      </c>
      <c r="R33" s="43">
        <v>43</v>
      </c>
      <c r="S33" s="43">
        <v>56</v>
      </c>
      <c r="T33" s="43">
        <v>43</v>
      </c>
      <c r="U33" s="43">
        <v>21</v>
      </c>
      <c r="V33" s="43">
        <v>39</v>
      </c>
      <c r="W33" s="43">
        <v>88</v>
      </c>
      <c r="X33" s="43">
        <v>73</v>
      </c>
      <c r="Y33" s="43">
        <v>63</v>
      </c>
      <c r="Z33" s="43">
        <v>81</v>
      </c>
      <c r="AA33" s="43">
        <v>33</v>
      </c>
      <c r="AB33" s="43">
        <v>56</v>
      </c>
      <c r="AC33" s="43">
        <v>76</v>
      </c>
      <c r="AD33" s="43">
        <v>31</v>
      </c>
      <c r="AE33" s="43">
        <v>64</v>
      </c>
      <c r="AF33" s="43">
        <v>69</v>
      </c>
      <c r="AG33" s="43">
        <v>80</v>
      </c>
      <c r="AH33" s="43">
        <v>64</v>
      </c>
      <c r="AI33" s="43">
        <v>61</v>
      </c>
      <c r="AJ33" s="43">
        <v>73</v>
      </c>
      <c r="AK33" s="43">
        <v>72</v>
      </c>
      <c r="AL33" s="43">
        <v>57</v>
      </c>
      <c r="AM33" s="43">
        <v>52</v>
      </c>
      <c r="AN33" s="43">
        <v>63</v>
      </c>
      <c r="AO33" s="43">
        <v>83</v>
      </c>
      <c r="AP33" s="43">
        <v>74</v>
      </c>
      <c r="AQ33" s="43">
        <v>62</v>
      </c>
      <c r="AR33" s="43">
        <v>58</v>
      </c>
      <c r="AS33" s="43">
        <v>62</v>
      </c>
      <c r="AT33" s="43">
        <v>68.5</v>
      </c>
      <c r="AU33" s="43">
        <v>49</v>
      </c>
      <c r="AV33" s="43">
        <v>35.3</v>
      </c>
      <c r="AW33" s="43">
        <v>68.8</v>
      </c>
      <c r="AX33" s="43">
        <v>77.7</v>
      </c>
      <c r="AY33" s="43">
        <v>55.6</v>
      </c>
      <c r="AZ33" s="43">
        <v>67.1</v>
      </c>
      <c r="BA33" s="43">
        <v>57.1</v>
      </c>
      <c r="BB33" s="43">
        <v>58.1</v>
      </c>
      <c r="BC33" s="43">
        <v>50.7</v>
      </c>
      <c r="BD33" s="43">
        <v>69</v>
      </c>
      <c r="BE33" s="43">
        <v>85.2</v>
      </c>
      <c r="BF33" s="43">
        <v>86.8</v>
      </c>
      <c r="BG33" s="43">
        <v>51.4</v>
      </c>
      <c r="BH33" s="43">
        <v>47.5</v>
      </c>
      <c r="BI33" s="43">
        <v>73.8</v>
      </c>
      <c r="BJ33" s="43">
        <v>47.6</v>
      </c>
      <c r="BK33" s="43">
        <v>31.1</v>
      </c>
      <c r="BL33" s="43">
        <v>52.4</v>
      </c>
      <c r="BM33" s="43">
        <v>64.6</v>
      </c>
      <c r="BN33" s="43">
        <v>64.1</v>
      </c>
      <c r="BO33" s="43">
        <v>68.6</v>
      </c>
      <c r="BP33" s="43">
        <v>62.6</v>
      </c>
      <c r="BQ33" s="43">
        <v>68.5</v>
      </c>
      <c r="BR33" s="43"/>
      <c r="BS33" s="43"/>
      <c r="BT33" s="43"/>
      <c r="BU33" s="43"/>
      <c r="BV33" s="43"/>
      <c r="BW33" s="43"/>
      <c r="BY33" s="9">
        <f t="shared" si="2"/>
        <v>59.6</v>
      </c>
      <c r="BZ33" s="9">
        <f t="shared" si="0"/>
        <v>60.65333333333333</v>
      </c>
      <c r="CA33" s="9">
        <f t="shared" si="1"/>
        <v>63.50999999999999</v>
      </c>
      <c r="CB33" s="9">
        <f t="shared" si="3"/>
        <v>62.103333333333325</v>
      </c>
      <c r="CC33" s="37">
        <f t="shared" si="4"/>
        <v>21</v>
      </c>
    </row>
    <row r="34" spans="1:81" ht="12" thickBot="1">
      <c r="A34" s="1" t="s">
        <v>11</v>
      </c>
      <c r="B34" s="47">
        <f>AVERAGE(B3:B33)</f>
        <v>59.12903225806452</v>
      </c>
      <c r="C34" s="47">
        <f>AVERAGE(C3:C33)</f>
        <v>51.935483870967744</v>
      </c>
      <c r="D34" s="47">
        <f aca="true" t="shared" si="5" ref="D34:BB34">AVERAGE(D3:D33)</f>
        <v>65.19354838709677</v>
      </c>
      <c r="E34" s="47">
        <f t="shared" si="5"/>
        <v>59.16129032258065</v>
      </c>
      <c r="F34" s="47">
        <f t="shared" si="5"/>
        <v>54.806451612903224</v>
      </c>
      <c r="G34" s="47">
        <f t="shared" si="5"/>
        <v>51.774193548387096</v>
      </c>
      <c r="H34" s="47">
        <f t="shared" si="5"/>
        <v>53.83870967741935</v>
      </c>
      <c r="I34" s="47">
        <f t="shared" si="5"/>
        <v>60.354838709677416</v>
      </c>
      <c r="J34" s="48">
        <f t="shared" si="5"/>
        <v>54.38709677419355</v>
      </c>
      <c r="K34" s="47">
        <f t="shared" si="5"/>
        <v>51.806451612903224</v>
      </c>
      <c r="L34" s="47">
        <f t="shared" si="5"/>
        <v>57.67741935483871</v>
      </c>
      <c r="M34" s="47">
        <f t="shared" si="5"/>
        <v>56.12903225806452</v>
      </c>
      <c r="N34" s="47">
        <f t="shared" si="5"/>
        <v>55.16129032258065</v>
      </c>
      <c r="O34" s="47">
        <f t="shared" si="5"/>
        <v>49.12903225806452</v>
      </c>
      <c r="P34" s="47">
        <f t="shared" si="5"/>
        <v>55.61290322580645</v>
      </c>
      <c r="Q34" s="47">
        <f t="shared" si="5"/>
        <v>62.29032258064516</v>
      </c>
      <c r="R34" s="47">
        <f t="shared" si="5"/>
        <v>48.483870967741936</v>
      </c>
      <c r="S34" s="47">
        <f t="shared" si="5"/>
        <v>53.645161290322584</v>
      </c>
      <c r="T34" s="47">
        <f t="shared" si="5"/>
        <v>54.32258064516129</v>
      </c>
      <c r="U34" s="47">
        <f t="shared" si="5"/>
        <v>52.67741935483871</v>
      </c>
      <c r="V34" s="47">
        <f t="shared" si="5"/>
        <v>48.29032258064516</v>
      </c>
      <c r="W34" s="47">
        <f t="shared" si="5"/>
        <v>50.903225806451616</v>
      </c>
      <c r="X34" s="47">
        <f t="shared" si="5"/>
        <v>55.096774193548384</v>
      </c>
      <c r="Y34" s="47">
        <f t="shared" si="5"/>
        <v>55.354838709677416</v>
      </c>
      <c r="Z34" s="47">
        <f t="shared" si="5"/>
        <v>53.29032258064516</v>
      </c>
      <c r="AA34" s="47">
        <f t="shared" si="5"/>
        <v>55.58064516129032</v>
      </c>
      <c r="AB34" s="47">
        <f t="shared" si="5"/>
        <v>48.74193548387097</v>
      </c>
      <c r="AC34" s="47">
        <f t="shared" si="5"/>
        <v>54.516129032258064</v>
      </c>
      <c r="AD34" s="47">
        <f t="shared" si="5"/>
        <v>53.354838709677416</v>
      </c>
      <c r="AE34" s="47">
        <f t="shared" si="5"/>
        <v>50.83870967741935</v>
      </c>
      <c r="AF34" s="47">
        <f t="shared" si="5"/>
        <v>53.83870967741935</v>
      </c>
      <c r="AG34" s="47">
        <f t="shared" si="5"/>
        <v>61.935483870967744</v>
      </c>
      <c r="AH34" s="47">
        <f t="shared" si="5"/>
        <v>54.935483870967744</v>
      </c>
      <c r="AI34" s="47">
        <f t="shared" si="5"/>
        <v>54.54838709677419</v>
      </c>
      <c r="AJ34" s="47">
        <f t="shared" si="5"/>
        <v>54.03225806451613</v>
      </c>
      <c r="AK34" s="47">
        <f t="shared" si="5"/>
        <v>52.25806451612903</v>
      </c>
      <c r="AL34" s="47">
        <f t="shared" si="5"/>
        <v>59.516129032258064</v>
      </c>
      <c r="AM34" s="47">
        <f t="shared" si="5"/>
        <v>53.54838709677419</v>
      </c>
      <c r="AN34" s="47">
        <f t="shared" si="5"/>
        <v>50.03225806451613</v>
      </c>
      <c r="AO34" s="47">
        <f t="shared" si="5"/>
        <v>54.54838709677419</v>
      </c>
      <c r="AP34" s="47">
        <f t="shared" si="5"/>
        <v>53.483870967741936</v>
      </c>
      <c r="AQ34" s="47">
        <f t="shared" si="5"/>
        <v>57.193548387096776</v>
      </c>
      <c r="AR34" s="47">
        <f t="shared" si="5"/>
        <v>60</v>
      </c>
      <c r="AS34" s="47">
        <f t="shared" si="5"/>
        <v>57.193548387096776</v>
      </c>
      <c r="AT34" s="47">
        <f t="shared" si="5"/>
        <v>59.440000000000005</v>
      </c>
      <c r="AU34" s="47">
        <f t="shared" si="5"/>
        <v>59.74193548387096</v>
      </c>
      <c r="AV34" s="47">
        <f t="shared" si="5"/>
        <v>49.24838709677418</v>
      </c>
      <c r="AW34" s="47">
        <f t="shared" si="5"/>
        <v>62.64193548387097</v>
      </c>
      <c r="AX34" s="47">
        <f t="shared" si="5"/>
        <v>60.50645161290324</v>
      </c>
      <c r="AY34" s="47">
        <f t="shared" si="5"/>
        <v>56.36774193548386</v>
      </c>
      <c r="AZ34" s="47">
        <f t="shared" si="5"/>
        <v>57.7225806451613</v>
      </c>
      <c r="BA34" s="47">
        <f t="shared" si="5"/>
        <v>59.79677419354839</v>
      </c>
      <c r="BB34" s="47">
        <f t="shared" si="5"/>
        <v>52.60645161290322</v>
      </c>
      <c r="BC34" s="47">
        <f aca="true" t="shared" si="6" ref="BC34:BI34">AVERAGE(BC3:BC33)</f>
        <v>58.88709677419356</v>
      </c>
      <c r="BD34" s="47">
        <f t="shared" si="6"/>
        <v>52.512903225806454</v>
      </c>
      <c r="BE34" s="47">
        <f t="shared" si="6"/>
        <v>61.038709677419355</v>
      </c>
      <c r="BF34" s="47">
        <f t="shared" si="6"/>
        <v>56.69032258064516</v>
      </c>
      <c r="BG34" s="47">
        <f t="shared" si="6"/>
        <v>52.17741935483872</v>
      </c>
      <c r="BH34" s="47">
        <f t="shared" si="6"/>
        <v>51.36129032258064</v>
      </c>
      <c r="BI34" s="47">
        <f t="shared" si="6"/>
        <v>55.34642857142857</v>
      </c>
      <c r="BJ34" s="47">
        <f aca="true" t="shared" si="7" ref="BJ34:BP34">AVERAGE(BJ3:BJ33)</f>
        <v>53.264516129032245</v>
      </c>
      <c r="BK34" s="47">
        <f t="shared" si="7"/>
        <v>47.27419354838708</v>
      </c>
      <c r="BL34" s="47">
        <f t="shared" si="7"/>
        <v>45.83548387096774</v>
      </c>
      <c r="BM34" s="47">
        <f t="shared" si="7"/>
        <v>50.83225806451612</v>
      </c>
      <c r="BN34" s="47">
        <f t="shared" si="7"/>
        <v>53.73870967741935</v>
      </c>
      <c r="BO34" s="47">
        <f t="shared" si="7"/>
        <v>48.71612903225807</v>
      </c>
      <c r="BP34" s="47">
        <f t="shared" si="7"/>
        <v>45.71290322580644</v>
      </c>
      <c r="BQ34" s="47">
        <f>AVERAGE(BQ3:BQ33)</f>
        <v>54.735483870967755</v>
      </c>
      <c r="BR34" s="47"/>
      <c r="BS34" s="47"/>
      <c r="BT34" s="47"/>
      <c r="BU34" s="47"/>
      <c r="BV34" s="47"/>
      <c r="BW34" s="47"/>
      <c r="BY34" s="11">
        <f>AVERAGE(BY3:BY33)</f>
        <v>55.358064516129026</v>
      </c>
      <c r="BZ34" s="35">
        <f>AVERAGE(BZ3:BZ33)</f>
        <v>54.69281794586578</v>
      </c>
      <c r="CA34" s="35">
        <f>AVERAGE(CA3:CA33)</f>
        <v>56.01120875046348</v>
      </c>
      <c r="CB34" s="35">
        <f>AVERAGE(CB3:CB33)</f>
        <v>54.59460246835108</v>
      </c>
      <c r="CC34" s="39">
        <f>MIN(CC3:CC33)</f>
        <v>17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94</v>
      </c>
      <c r="C36" s="92">
        <f>MAX(C3:C33)</f>
        <v>85</v>
      </c>
      <c r="D36" s="92">
        <f aca="true" t="shared" si="8" ref="D36:BB36">MAX(D3:D33)</f>
        <v>93</v>
      </c>
      <c r="E36" s="92">
        <f t="shared" si="8"/>
        <v>90</v>
      </c>
      <c r="F36" s="92">
        <f t="shared" si="8"/>
        <v>88</v>
      </c>
      <c r="G36" s="92">
        <f t="shared" si="8"/>
        <v>81</v>
      </c>
      <c r="H36" s="92">
        <f t="shared" si="8"/>
        <v>89</v>
      </c>
      <c r="I36" s="92">
        <f t="shared" si="8"/>
        <v>93</v>
      </c>
      <c r="J36" s="93">
        <f t="shared" si="8"/>
        <v>80</v>
      </c>
      <c r="K36" s="92">
        <f t="shared" si="8"/>
        <v>84</v>
      </c>
      <c r="L36" s="92">
        <f t="shared" si="8"/>
        <v>92</v>
      </c>
      <c r="M36" s="92">
        <f t="shared" si="8"/>
        <v>89</v>
      </c>
      <c r="N36" s="92">
        <f t="shared" si="8"/>
        <v>87</v>
      </c>
      <c r="O36" s="92">
        <f t="shared" si="8"/>
        <v>77</v>
      </c>
      <c r="P36" s="92">
        <f t="shared" si="8"/>
        <v>78</v>
      </c>
      <c r="Q36" s="92">
        <f t="shared" si="8"/>
        <v>88</v>
      </c>
      <c r="R36" s="92">
        <f t="shared" si="8"/>
        <v>69</v>
      </c>
      <c r="S36" s="92">
        <f t="shared" si="8"/>
        <v>94</v>
      </c>
      <c r="T36" s="92">
        <f t="shared" si="8"/>
        <v>80</v>
      </c>
      <c r="U36" s="92">
        <f t="shared" si="8"/>
        <v>90</v>
      </c>
      <c r="V36" s="92">
        <f t="shared" si="8"/>
        <v>80</v>
      </c>
      <c r="W36" s="92">
        <f t="shared" si="8"/>
        <v>88</v>
      </c>
      <c r="X36" s="92">
        <f t="shared" si="8"/>
        <v>87</v>
      </c>
      <c r="Y36" s="92">
        <f t="shared" si="8"/>
        <v>92</v>
      </c>
      <c r="Z36" s="92">
        <f t="shared" si="8"/>
        <v>89</v>
      </c>
      <c r="AA36" s="92">
        <f t="shared" si="8"/>
        <v>92</v>
      </c>
      <c r="AB36" s="92">
        <f t="shared" si="8"/>
        <v>85</v>
      </c>
      <c r="AC36" s="92">
        <f t="shared" si="8"/>
        <v>90</v>
      </c>
      <c r="AD36" s="92">
        <f t="shared" si="8"/>
        <v>89</v>
      </c>
      <c r="AE36" s="92">
        <f t="shared" si="8"/>
        <v>91</v>
      </c>
      <c r="AF36" s="92">
        <f t="shared" si="8"/>
        <v>90</v>
      </c>
      <c r="AG36" s="92">
        <f t="shared" si="8"/>
        <v>81</v>
      </c>
      <c r="AH36" s="92">
        <f t="shared" si="8"/>
        <v>86</v>
      </c>
      <c r="AI36" s="92">
        <f t="shared" si="8"/>
        <v>87</v>
      </c>
      <c r="AJ36" s="92">
        <f t="shared" si="8"/>
        <v>85</v>
      </c>
      <c r="AK36" s="92">
        <f t="shared" si="8"/>
        <v>79</v>
      </c>
      <c r="AL36" s="92">
        <f t="shared" si="8"/>
        <v>88</v>
      </c>
      <c r="AM36" s="92">
        <f t="shared" si="8"/>
        <v>83</v>
      </c>
      <c r="AN36" s="92">
        <f t="shared" si="8"/>
        <v>83</v>
      </c>
      <c r="AO36" s="92">
        <f t="shared" si="8"/>
        <v>88</v>
      </c>
      <c r="AP36" s="92">
        <f t="shared" si="8"/>
        <v>91</v>
      </c>
      <c r="AQ36" s="92">
        <f t="shared" si="8"/>
        <v>85</v>
      </c>
      <c r="AR36" s="92">
        <f t="shared" si="8"/>
        <v>81</v>
      </c>
      <c r="AS36" s="92">
        <f t="shared" si="8"/>
        <v>85</v>
      </c>
      <c r="AT36" s="92">
        <f t="shared" si="8"/>
        <v>85.5</v>
      </c>
      <c r="AU36" s="92">
        <f t="shared" si="8"/>
        <v>88.4</v>
      </c>
      <c r="AV36" s="92">
        <f t="shared" si="8"/>
        <v>78.3</v>
      </c>
      <c r="AW36" s="92">
        <f t="shared" si="8"/>
        <v>88.6</v>
      </c>
      <c r="AX36" s="92">
        <f t="shared" si="8"/>
        <v>83.6</v>
      </c>
      <c r="AY36" s="92">
        <f t="shared" si="8"/>
        <v>89.2</v>
      </c>
      <c r="AZ36" s="92">
        <f t="shared" si="8"/>
        <v>83.6</v>
      </c>
      <c r="BA36" s="92">
        <f t="shared" si="8"/>
        <v>87</v>
      </c>
      <c r="BB36" s="92">
        <f t="shared" si="8"/>
        <v>82.4</v>
      </c>
      <c r="BC36" s="92">
        <f aca="true" t="shared" si="9" ref="BC36:BH36">MAX(BC3:BC33)</f>
        <v>83.5</v>
      </c>
      <c r="BD36" s="92">
        <f t="shared" si="9"/>
        <v>74</v>
      </c>
      <c r="BE36" s="92">
        <f t="shared" si="9"/>
        <v>93.5</v>
      </c>
      <c r="BF36" s="92">
        <f t="shared" si="9"/>
        <v>89.1</v>
      </c>
      <c r="BG36" s="92">
        <f t="shared" si="9"/>
        <v>87</v>
      </c>
      <c r="BH36" s="92">
        <f t="shared" si="9"/>
        <v>89.6</v>
      </c>
      <c r="BI36" s="92">
        <f aca="true" t="shared" si="10" ref="BI36:BN36">MAX(BI3:BI33)</f>
        <v>79.1</v>
      </c>
      <c r="BJ36" s="92">
        <f t="shared" si="10"/>
        <v>86.3</v>
      </c>
      <c r="BK36" s="92">
        <f t="shared" si="10"/>
        <v>74.2</v>
      </c>
      <c r="BL36" s="92">
        <f t="shared" si="10"/>
        <v>86.8</v>
      </c>
      <c r="BM36" s="92">
        <f t="shared" si="10"/>
        <v>83.6</v>
      </c>
      <c r="BN36" s="92">
        <f t="shared" si="10"/>
        <v>88.2</v>
      </c>
      <c r="BO36" s="92">
        <f>MAX(BO3:BO33)</f>
        <v>72.1</v>
      </c>
      <c r="BP36" s="92">
        <f>MAX(BP3:BP33)</f>
        <v>84</v>
      </c>
      <c r="BQ36" s="92">
        <f>MAX(BQ3:BQ33)</f>
        <v>90.6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33</v>
      </c>
      <c r="C37" s="98">
        <f aca="true" t="shared" si="11" ref="C37:BB37">MIN(C3:C33)</f>
        <v>21</v>
      </c>
      <c r="D37" s="98">
        <f t="shared" si="11"/>
        <v>33</v>
      </c>
      <c r="E37" s="98">
        <f t="shared" si="11"/>
        <v>32</v>
      </c>
      <c r="F37" s="98">
        <f t="shared" si="11"/>
        <v>22</v>
      </c>
      <c r="G37" s="98">
        <f t="shared" si="11"/>
        <v>30</v>
      </c>
      <c r="H37" s="98">
        <f t="shared" si="11"/>
        <v>22</v>
      </c>
      <c r="I37" s="98">
        <f t="shared" si="11"/>
        <v>26</v>
      </c>
      <c r="J37" s="99">
        <f t="shared" si="11"/>
        <v>25</v>
      </c>
      <c r="K37" s="98">
        <f t="shared" si="11"/>
        <v>18</v>
      </c>
      <c r="L37" s="98">
        <f t="shared" si="11"/>
        <v>19</v>
      </c>
      <c r="M37" s="98">
        <f t="shared" si="11"/>
        <v>20</v>
      </c>
      <c r="N37" s="98">
        <f t="shared" si="11"/>
        <v>25</v>
      </c>
      <c r="O37" s="98">
        <f t="shared" si="11"/>
        <v>21</v>
      </c>
      <c r="P37" s="98">
        <f t="shared" si="11"/>
        <v>17</v>
      </c>
      <c r="Q37" s="98">
        <f t="shared" si="11"/>
        <v>30</v>
      </c>
      <c r="R37" s="98">
        <f t="shared" si="11"/>
        <v>26</v>
      </c>
      <c r="S37" s="98">
        <f t="shared" si="11"/>
        <v>22</v>
      </c>
      <c r="T37" s="98">
        <f t="shared" si="11"/>
        <v>26</v>
      </c>
      <c r="U37" s="98">
        <f t="shared" si="11"/>
        <v>21</v>
      </c>
      <c r="V37" s="98">
        <f t="shared" si="11"/>
        <v>19</v>
      </c>
      <c r="W37" s="98">
        <f t="shared" si="11"/>
        <v>27</v>
      </c>
      <c r="X37" s="98">
        <f t="shared" si="11"/>
        <v>27</v>
      </c>
      <c r="Y37" s="98">
        <f t="shared" si="11"/>
        <v>23</v>
      </c>
      <c r="Z37" s="98">
        <f t="shared" si="11"/>
        <v>21</v>
      </c>
      <c r="AA37" s="98">
        <f t="shared" si="11"/>
        <v>27</v>
      </c>
      <c r="AB37" s="98">
        <f t="shared" si="11"/>
        <v>20</v>
      </c>
      <c r="AC37" s="98">
        <f t="shared" si="11"/>
        <v>26</v>
      </c>
      <c r="AD37" s="98">
        <f t="shared" si="11"/>
        <v>19</v>
      </c>
      <c r="AE37" s="98">
        <f t="shared" si="11"/>
        <v>18</v>
      </c>
      <c r="AF37" s="98">
        <f t="shared" si="11"/>
        <v>27</v>
      </c>
      <c r="AG37" s="98">
        <f t="shared" si="11"/>
        <v>34</v>
      </c>
      <c r="AH37" s="98">
        <f t="shared" si="11"/>
        <v>17</v>
      </c>
      <c r="AI37" s="98">
        <f t="shared" si="11"/>
        <v>22</v>
      </c>
      <c r="AJ37" s="98">
        <f t="shared" si="11"/>
        <v>19</v>
      </c>
      <c r="AK37" s="98">
        <f t="shared" si="11"/>
        <v>27</v>
      </c>
      <c r="AL37" s="98">
        <f t="shared" si="11"/>
        <v>29</v>
      </c>
      <c r="AM37" s="98">
        <f t="shared" si="11"/>
        <v>31</v>
      </c>
      <c r="AN37" s="98">
        <f t="shared" si="11"/>
        <v>21</v>
      </c>
      <c r="AO37" s="98">
        <f t="shared" si="11"/>
        <v>24</v>
      </c>
      <c r="AP37" s="98">
        <f t="shared" si="11"/>
        <v>27</v>
      </c>
      <c r="AQ37" s="98">
        <f t="shared" si="11"/>
        <v>22</v>
      </c>
      <c r="AR37" s="98">
        <f t="shared" si="11"/>
        <v>28</v>
      </c>
      <c r="AS37" s="98">
        <f t="shared" si="11"/>
        <v>22</v>
      </c>
      <c r="AT37" s="98">
        <f t="shared" si="11"/>
        <v>26.3</v>
      </c>
      <c r="AU37" s="98">
        <f t="shared" si="11"/>
        <v>27.6</v>
      </c>
      <c r="AV37" s="98">
        <f t="shared" si="11"/>
        <v>24.8</v>
      </c>
      <c r="AW37" s="98">
        <f t="shared" si="11"/>
        <v>29.1</v>
      </c>
      <c r="AX37" s="98">
        <f t="shared" si="11"/>
        <v>26</v>
      </c>
      <c r="AY37" s="98">
        <f t="shared" si="11"/>
        <v>20.5</v>
      </c>
      <c r="AZ37" s="98">
        <f t="shared" si="11"/>
        <v>22.2</v>
      </c>
      <c r="BA37" s="98">
        <f t="shared" si="11"/>
        <v>22.6</v>
      </c>
      <c r="BB37" s="98">
        <f t="shared" si="11"/>
        <v>19.1</v>
      </c>
      <c r="BC37" s="98">
        <f aca="true" t="shared" si="12" ref="BC37:BH37">MIN(BC3:BC33)</f>
        <v>27.5</v>
      </c>
      <c r="BD37" s="98">
        <f t="shared" si="12"/>
        <v>25.4</v>
      </c>
      <c r="BE37" s="98">
        <f t="shared" si="12"/>
        <v>20.9</v>
      </c>
      <c r="BF37" s="98">
        <f t="shared" si="12"/>
        <v>20.8</v>
      </c>
      <c r="BG37" s="98">
        <f t="shared" si="12"/>
        <v>21.1</v>
      </c>
      <c r="BH37" s="98">
        <f t="shared" si="12"/>
        <v>24.6</v>
      </c>
      <c r="BI37" s="98">
        <f aca="true" t="shared" si="13" ref="BI37:BN37">MIN(BI3:BI33)</f>
        <v>29.5</v>
      </c>
      <c r="BJ37" s="98">
        <f t="shared" si="13"/>
        <v>25.8</v>
      </c>
      <c r="BK37" s="98">
        <f t="shared" si="13"/>
        <v>23</v>
      </c>
      <c r="BL37" s="98">
        <f t="shared" si="13"/>
        <v>22.2</v>
      </c>
      <c r="BM37" s="98">
        <f t="shared" si="13"/>
        <v>22.8</v>
      </c>
      <c r="BN37" s="98">
        <f t="shared" si="13"/>
        <v>19.7</v>
      </c>
      <c r="BO37" s="98">
        <f>MIN(BO3:BO33)</f>
        <v>24.8</v>
      </c>
      <c r="BP37" s="98">
        <f>MIN(BP3:BP33)</f>
        <v>19.1</v>
      </c>
      <c r="BQ37" s="98">
        <f>MIN(BQ3:BQ33)</f>
        <v>24.2</v>
      </c>
      <c r="BR37" s="98"/>
      <c r="BS37" s="98"/>
      <c r="BT37" s="98"/>
      <c r="BU37" s="98"/>
      <c r="BV37" s="98"/>
      <c r="BW37" s="98"/>
      <c r="BY37" s="31">
        <f>STDEV(J3:AM33)</f>
        <v>16.693051640660816</v>
      </c>
      <c r="BZ37" s="31">
        <f>STDEV(T3:AW33)</f>
        <v>16.616684710019648</v>
      </c>
      <c r="CA37" s="31">
        <f>STDEV(AD3:BG33)</f>
        <v>16.395836440720014</v>
      </c>
      <c r="CB37" s="31">
        <f>STDEV(AN3:BQ33)</f>
        <v>16.46200334249209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6</v>
      </c>
      <c r="C41" s="70">
        <f>COUNTIF(C3:C33,$B$40)</f>
        <v>5</v>
      </c>
      <c r="D41" s="70">
        <f aca="true" t="shared" si="14" ref="D41:BB41">COUNTIF(D3:D33,$B$40)</f>
        <v>3</v>
      </c>
      <c r="E41" s="70">
        <f t="shared" si="14"/>
        <v>1</v>
      </c>
      <c r="F41" s="70">
        <f t="shared" si="14"/>
        <v>6</v>
      </c>
      <c r="G41" s="70">
        <f t="shared" si="14"/>
        <v>6</v>
      </c>
      <c r="H41" s="70">
        <f t="shared" si="14"/>
        <v>9</v>
      </c>
      <c r="I41" s="70">
        <f t="shared" si="14"/>
        <v>3</v>
      </c>
      <c r="J41" s="71">
        <f t="shared" si="14"/>
        <v>7</v>
      </c>
      <c r="K41" s="70">
        <f t="shared" si="14"/>
        <v>10</v>
      </c>
      <c r="L41" s="70">
        <f t="shared" si="14"/>
        <v>6</v>
      </c>
      <c r="M41" s="70">
        <f t="shared" si="14"/>
        <v>5</v>
      </c>
      <c r="N41" s="70">
        <f t="shared" si="14"/>
        <v>6</v>
      </c>
      <c r="O41" s="70">
        <f t="shared" si="14"/>
        <v>11</v>
      </c>
      <c r="P41" s="70">
        <f t="shared" si="14"/>
        <v>4</v>
      </c>
      <c r="Q41" s="70">
        <f t="shared" si="14"/>
        <v>3</v>
      </c>
      <c r="R41" s="70">
        <f t="shared" si="14"/>
        <v>7</v>
      </c>
      <c r="S41" s="70">
        <f t="shared" si="14"/>
        <v>7</v>
      </c>
      <c r="T41" s="70">
        <f t="shared" si="14"/>
        <v>4</v>
      </c>
      <c r="U41" s="70">
        <f t="shared" si="14"/>
        <v>6</v>
      </c>
      <c r="V41" s="70">
        <f t="shared" si="14"/>
        <v>8</v>
      </c>
      <c r="W41" s="70">
        <f t="shared" si="14"/>
        <v>7</v>
      </c>
      <c r="X41" s="70">
        <f t="shared" si="14"/>
        <v>5</v>
      </c>
      <c r="Y41" s="70">
        <f t="shared" si="14"/>
        <v>8</v>
      </c>
      <c r="Z41" s="70">
        <f t="shared" si="14"/>
        <v>12</v>
      </c>
      <c r="AA41" s="70">
        <f t="shared" si="14"/>
        <v>7</v>
      </c>
      <c r="AB41" s="70">
        <f t="shared" si="14"/>
        <v>12</v>
      </c>
      <c r="AC41" s="70">
        <f t="shared" si="14"/>
        <v>7</v>
      </c>
      <c r="AD41" s="70">
        <f t="shared" si="14"/>
        <v>11</v>
      </c>
      <c r="AE41" s="70">
        <f t="shared" si="14"/>
        <v>6</v>
      </c>
      <c r="AF41" s="70">
        <f t="shared" si="14"/>
        <v>5</v>
      </c>
      <c r="AG41" s="70">
        <f t="shared" si="14"/>
        <v>2</v>
      </c>
      <c r="AH41" s="70">
        <f t="shared" si="14"/>
        <v>9</v>
      </c>
      <c r="AI41" s="70">
        <f t="shared" si="14"/>
        <v>6</v>
      </c>
      <c r="AJ41" s="70">
        <f t="shared" si="14"/>
        <v>6</v>
      </c>
      <c r="AK41" s="70">
        <f t="shared" si="14"/>
        <v>9</v>
      </c>
      <c r="AL41" s="70">
        <f t="shared" si="14"/>
        <v>3</v>
      </c>
      <c r="AM41" s="70">
        <f t="shared" si="14"/>
        <v>7</v>
      </c>
      <c r="AN41" s="70">
        <f t="shared" si="14"/>
        <v>9</v>
      </c>
      <c r="AO41" s="70">
        <f t="shared" si="14"/>
        <v>7</v>
      </c>
      <c r="AP41" s="70">
        <f t="shared" si="14"/>
        <v>10</v>
      </c>
      <c r="AQ41" s="70">
        <f t="shared" si="14"/>
        <v>6</v>
      </c>
      <c r="AR41" s="70">
        <f t="shared" si="14"/>
        <v>3</v>
      </c>
      <c r="AS41" s="70">
        <f t="shared" si="14"/>
        <v>6</v>
      </c>
      <c r="AT41" s="70">
        <f t="shared" si="14"/>
        <v>3</v>
      </c>
      <c r="AU41" s="70">
        <f t="shared" si="14"/>
        <v>4</v>
      </c>
      <c r="AV41" s="70">
        <f t="shared" si="14"/>
        <v>8</v>
      </c>
      <c r="AW41" s="70">
        <f t="shared" si="14"/>
        <v>3</v>
      </c>
      <c r="AX41" s="70">
        <f t="shared" si="14"/>
        <v>3</v>
      </c>
      <c r="AY41" s="70">
        <f t="shared" si="14"/>
        <v>5</v>
      </c>
      <c r="AZ41" s="70">
        <f t="shared" si="14"/>
        <v>3</v>
      </c>
      <c r="BA41" s="70">
        <f t="shared" si="14"/>
        <v>2</v>
      </c>
      <c r="BB41" s="70">
        <f t="shared" si="14"/>
        <v>7</v>
      </c>
      <c r="BC41" s="70">
        <f aca="true" t="shared" si="15" ref="BC41:BI41">COUNTIF(BC3:BC33,$B$40)</f>
        <v>2</v>
      </c>
      <c r="BD41" s="70">
        <f t="shared" si="15"/>
        <v>7</v>
      </c>
      <c r="BE41" s="70">
        <f t="shared" si="15"/>
        <v>5</v>
      </c>
      <c r="BF41" s="70">
        <f t="shared" si="15"/>
        <v>5</v>
      </c>
      <c r="BG41" s="70">
        <f t="shared" si="15"/>
        <v>7</v>
      </c>
      <c r="BH41" s="70">
        <f t="shared" si="15"/>
        <v>8</v>
      </c>
      <c r="BI41" s="70">
        <f t="shared" si="15"/>
        <v>6</v>
      </c>
      <c r="BJ41" s="70">
        <f aca="true" t="shared" si="16" ref="BJ41:BO41">COUNTIF(BJ3:BJ33,$B$40)</f>
        <v>7</v>
      </c>
      <c r="BK41" s="70">
        <f t="shared" si="16"/>
        <v>9</v>
      </c>
      <c r="BL41" s="70">
        <f t="shared" si="16"/>
        <v>10</v>
      </c>
      <c r="BM41" s="70">
        <f t="shared" si="16"/>
        <v>8</v>
      </c>
      <c r="BN41" s="70">
        <f t="shared" si="16"/>
        <v>6</v>
      </c>
      <c r="BO41" s="70">
        <f t="shared" si="16"/>
        <v>11</v>
      </c>
      <c r="BP41" s="70">
        <f>COUNTIF(BP3:BP33,$B$40)</f>
        <v>12</v>
      </c>
      <c r="BQ41" s="70">
        <f>COUNTIF(BQ3:BQ33,$B$40)</f>
        <v>7</v>
      </c>
      <c r="BR41" s="70"/>
      <c r="BS41" s="70"/>
      <c r="BT41" s="70"/>
      <c r="BU41" s="70"/>
      <c r="BV41" s="70"/>
      <c r="BW41" s="70"/>
      <c r="BY41" s="89">
        <f>SUM(J41:AM41)</f>
        <v>206</v>
      </c>
      <c r="BZ41" s="90">
        <f>SUM(T41:AW41)</f>
        <v>199</v>
      </c>
      <c r="CA41" s="90">
        <f>SUM(AD41:BG41)</f>
        <v>169</v>
      </c>
      <c r="CB41" s="90">
        <f>SUM(AN41:BQ41)</f>
        <v>189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17</v>
      </c>
    </row>
    <row r="46" spans="1:2" ht="11.25">
      <c r="A46" s="83">
        <v>2</v>
      </c>
      <c r="B46" s="84">
        <f>SMALL($B$3:$BW$33,2)</f>
        <v>17</v>
      </c>
    </row>
    <row r="47" spans="1:2" ht="11.25">
      <c r="A47" s="83">
        <v>3</v>
      </c>
      <c r="B47" s="84">
        <f>SMALL($B$3:$BW$33,3)</f>
        <v>18</v>
      </c>
    </row>
    <row r="48" spans="1:2" ht="11.25">
      <c r="A48" s="83">
        <v>4</v>
      </c>
      <c r="B48" s="84">
        <f>SMALL($B$3:$BW$33,4)</f>
        <v>18</v>
      </c>
    </row>
    <row r="49" spans="1:2" ht="11.25">
      <c r="A49" s="83">
        <v>5</v>
      </c>
      <c r="B49" s="84">
        <f>SMALL($B$3:$BW$33,5)</f>
        <v>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6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83</v>
      </c>
      <c r="C3" s="43">
        <v>41</v>
      </c>
      <c r="D3" s="43">
        <v>47</v>
      </c>
      <c r="E3" s="43">
        <v>75</v>
      </c>
      <c r="F3" s="43">
        <v>56</v>
      </c>
      <c r="G3" s="43">
        <v>42</v>
      </c>
      <c r="H3" s="43">
        <v>60</v>
      </c>
      <c r="I3" s="43">
        <v>64</v>
      </c>
      <c r="J3" s="44">
        <v>60</v>
      </c>
      <c r="K3" s="43">
        <v>56</v>
      </c>
      <c r="L3" s="43">
        <v>59</v>
      </c>
      <c r="M3" s="43">
        <v>55</v>
      </c>
      <c r="N3" s="43">
        <v>69</v>
      </c>
      <c r="O3" s="43">
        <v>73</v>
      </c>
      <c r="P3" s="43">
        <v>52</v>
      </c>
      <c r="Q3" s="43">
        <v>61</v>
      </c>
      <c r="R3" s="43">
        <v>26</v>
      </c>
      <c r="S3" s="43">
        <v>49</v>
      </c>
      <c r="T3" s="43">
        <v>64</v>
      </c>
      <c r="U3" s="43">
        <v>46</v>
      </c>
      <c r="V3" s="43">
        <v>50</v>
      </c>
      <c r="W3" s="43">
        <v>49</v>
      </c>
      <c r="X3" s="43">
        <v>84</v>
      </c>
      <c r="Y3" s="43">
        <v>78</v>
      </c>
      <c r="Z3" s="43">
        <v>68</v>
      </c>
      <c r="AA3" s="43">
        <v>26</v>
      </c>
      <c r="AB3" s="43">
        <v>69</v>
      </c>
      <c r="AC3" s="43">
        <v>75</v>
      </c>
      <c r="AD3" s="43">
        <v>79</v>
      </c>
      <c r="AE3" s="43">
        <v>91</v>
      </c>
      <c r="AF3" s="43">
        <v>29</v>
      </c>
      <c r="AG3" s="43">
        <v>77</v>
      </c>
      <c r="AH3" s="43">
        <v>67</v>
      </c>
      <c r="AI3" s="43">
        <v>69</v>
      </c>
      <c r="AJ3" s="43">
        <v>54</v>
      </c>
      <c r="AK3" s="43">
        <v>71</v>
      </c>
      <c r="AL3" s="43">
        <v>62</v>
      </c>
      <c r="AM3" s="43">
        <v>41</v>
      </c>
      <c r="AN3" s="43">
        <v>72</v>
      </c>
      <c r="AO3" s="43">
        <v>66</v>
      </c>
      <c r="AP3" s="43">
        <v>67</v>
      </c>
      <c r="AQ3" s="43">
        <v>61</v>
      </c>
      <c r="AR3" s="43">
        <v>53</v>
      </c>
      <c r="AS3" s="43">
        <v>61</v>
      </c>
      <c r="AT3" s="43">
        <v>59.9</v>
      </c>
      <c r="AU3" s="43">
        <v>51.3</v>
      </c>
      <c r="AV3" s="43">
        <v>53.5</v>
      </c>
      <c r="AW3" s="43">
        <v>72.7</v>
      </c>
      <c r="AX3" s="43">
        <v>37.2</v>
      </c>
      <c r="AY3" s="43">
        <v>54.8</v>
      </c>
      <c r="AZ3" s="43">
        <v>55.9</v>
      </c>
      <c r="BA3" s="43">
        <v>78.9</v>
      </c>
      <c r="BB3" s="43">
        <v>44.8</v>
      </c>
      <c r="BC3" s="43">
        <v>49.2</v>
      </c>
      <c r="BD3" s="43">
        <v>62.8</v>
      </c>
      <c r="BE3" s="43">
        <v>70</v>
      </c>
      <c r="BF3" s="43">
        <v>65.8</v>
      </c>
      <c r="BG3" s="43">
        <v>46.1</v>
      </c>
      <c r="BH3" s="43">
        <v>58.8</v>
      </c>
      <c r="BI3" s="43">
        <v>69.8</v>
      </c>
      <c r="BJ3" s="43">
        <v>51.3</v>
      </c>
      <c r="BK3" s="43">
        <v>34</v>
      </c>
      <c r="BL3" s="43">
        <v>32.1</v>
      </c>
      <c r="BM3" s="43">
        <v>32.4</v>
      </c>
      <c r="BN3" s="43">
        <v>80.9</v>
      </c>
      <c r="BO3" s="43">
        <v>40</v>
      </c>
      <c r="BP3" s="43">
        <v>46.7</v>
      </c>
      <c r="BQ3" s="43">
        <v>64.8</v>
      </c>
      <c r="BR3" s="43"/>
      <c r="BS3" s="43"/>
      <c r="BT3" s="43"/>
      <c r="BU3" s="43"/>
      <c r="BV3" s="43"/>
      <c r="BW3" s="43"/>
      <c r="BY3" s="9">
        <f>MAX(B3:BW3)</f>
        <v>91</v>
      </c>
      <c r="BZ3" s="9">
        <f aca="true" t="shared" si="0" ref="BZ3:BZ32">AVERAGE(T3:AW3)</f>
        <v>62.21333333333334</v>
      </c>
      <c r="CA3" s="9">
        <f aca="true" t="shared" si="1" ref="CA3:CA32">AVERAGE(AD3:BG3)</f>
        <v>60.763333333333335</v>
      </c>
      <c r="CB3" s="9">
        <f>AVERAGE(AN3:BQ3)</f>
        <v>56.45666666666666</v>
      </c>
      <c r="CC3" s="37">
        <f>MIN(B3:BW3)</f>
        <v>26</v>
      </c>
    </row>
    <row r="4" spans="1:81" ht="11.25">
      <c r="A4" s="5">
        <v>2</v>
      </c>
      <c r="B4" s="43">
        <v>61</v>
      </c>
      <c r="C4" s="43">
        <v>69</v>
      </c>
      <c r="D4" s="43">
        <v>69</v>
      </c>
      <c r="E4" s="43">
        <v>79</v>
      </c>
      <c r="F4" s="43">
        <v>73</v>
      </c>
      <c r="G4" s="43">
        <v>51</v>
      </c>
      <c r="H4" s="43">
        <v>80</v>
      </c>
      <c r="I4" s="43">
        <v>61</v>
      </c>
      <c r="J4" s="44">
        <v>31</v>
      </c>
      <c r="K4" s="43">
        <v>57</v>
      </c>
      <c r="L4" s="43">
        <v>48</v>
      </c>
      <c r="M4" s="43">
        <v>71</v>
      </c>
      <c r="N4" s="43">
        <v>71</v>
      </c>
      <c r="O4" s="43">
        <v>80</v>
      </c>
      <c r="P4" s="43">
        <v>50</v>
      </c>
      <c r="Q4" s="43">
        <v>68</v>
      </c>
      <c r="R4" s="43">
        <v>48</v>
      </c>
      <c r="S4" s="43">
        <v>41</v>
      </c>
      <c r="T4" s="43">
        <v>58</v>
      </c>
      <c r="U4" s="43">
        <v>63</v>
      </c>
      <c r="V4" s="43">
        <v>56</v>
      </c>
      <c r="W4" s="43">
        <v>47</v>
      </c>
      <c r="X4" s="43">
        <v>72</v>
      </c>
      <c r="Y4" s="43">
        <v>55</v>
      </c>
      <c r="Z4" s="43">
        <v>81</v>
      </c>
      <c r="AA4" s="43">
        <v>32</v>
      </c>
      <c r="AB4" s="43">
        <v>49</v>
      </c>
      <c r="AC4" s="43">
        <v>65</v>
      </c>
      <c r="AD4" s="43">
        <v>57</v>
      </c>
      <c r="AE4" s="43">
        <v>90</v>
      </c>
      <c r="AF4" s="43">
        <v>42</v>
      </c>
      <c r="AG4" s="43">
        <v>77</v>
      </c>
      <c r="AH4" s="43">
        <v>67</v>
      </c>
      <c r="AI4" s="43">
        <v>67</v>
      </c>
      <c r="AJ4" s="43">
        <v>58</v>
      </c>
      <c r="AK4" s="43">
        <v>74</v>
      </c>
      <c r="AL4" s="43">
        <v>79</v>
      </c>
      <c r="AM4" s="43">
        <v>83</v>
      </c>
      <c r="AN4" s="43">
        <v>76</v>
      </c>
      <c r="AO4" s="43">
        <v>67</v>
      </c>
      <c r="AP4" s="43">
        <v>61</v>
      </c>
      <c r="AQ4" s="43">
        <v>60</v>
      </c>
      <c r="AR4" s="43">
        <v>60</v>
      </c>
      <c r="AS4" s="43">
        <v>60</v>
      </c>
      <c r="AT4" s="43">
        <v>71.6</v>
      </c>
      <c r="AU4" s="43">
        <v>46.3</v>
      </c>
      <c r="AV4" s="43">
        <v>56</v>
      </c>
      <c r="AW4" s="43">
        <v>51.1</v>
      </c>
      <c r="AX4" s="43">
        <v>34</v>
      </c>
      <c r="AY4" s="43">
        <v>45.5</v>
      </c>
      <c r="AZ4" s="43">
        <v>40.5</v>
      </c>
      <c r="BA4" s="43">
        <v>33.9</v>
      </c>
      <c r="BB4" s="43">
        <v>71.6</v>
      </c>
      <c r="BC4" s="43">
        <v>52.8</v>
      </c>
      <c r="BD4" s="43">
        <v>64</v>
      </c>
      <c r="BE4" s="43">
        <v>78.9</v>
      </c>
      <c r="BF4" s="43">
        <v>40.3</v>
      </c>
      <c r="BG4" s="43">
        <v>53.9</v>
      </c>
      <c r="BH4" s="43">
        <v>73.6</v>
      </c>
      <c r="BI4" s="43">
        <v>49.1</v>
      </c>
      <c r="BJ4" s="43">
        <v>69.7</v>
      </c>
      <c r="BK4" s="43">
        <v>42</v>
      </c>
      <c r="BL4" s="43">
        <v>41</v>
      </c>
      <c r="BM4" s="43">
        <v>27.4</v>
      </c>
      <c r="BN4" s="43">
        <v>34.1</v>
      </c>
      <c r="BO4" s="43">
        <v>58.9</v>
      </c>
      <c r="BP4" s="43">
        <v>63</v>
      </c>
      <c r="BQ4" s="43">
        <v>68.2</v>
      </c>
      <c r="BR4" s="43"/>
      <c r="BS4" s="43"/>
      <c r="BT4" s="43"/>
      <c r="BU4" s="43"/>
      <c r="BV4" s="43"/>
      <c r="BW4" s="43"/>
      <c r="BY4" s="9">
        <f aca="true" t="shared" si="2" ref="BY4:BY32">AVERAGE(J4:AM4)</f>
        <v>61.233333333333334</v>
      </c>
      <c r="BZ4" s="9">
        <f t="shared" si="0"/>
        <v>62.699999999999996</v>
      </c>
      <c r="CA4" s="9">
        <f t="shared" si="1"/>
        <v>60.61333333333333</v>
      </c>
      <c r="CB4" s="9">
        <f aca="true" t="shared" si="3" ref="CB4:CB32">AVERAGE(AN4:BQ4)</f>
        <v>55.04666666666667</v>
      </c>
      <c r="CC4" s="37">
        <f aca="true" t="shared" si="4" ref="CC4:CC32">MIN(B4:BW4)</f>
        <v>27.4</v>
      </c>
    </row>
    <row r="5" spans="1:81" ht="11.25">
      <c r="A5" s="5">
        <v>3</v>
      </c>
      <c r="B5" s="43">
        <v>60</v>
      </c>
      <c r="C5" s="43">
        <v>61</v>
      </c>
      <c r="D5" s="43">
        <v>74</v>
      </c>
      <c r="E5" s="43">
        <v>78</v>
      </c>
      <c r="F5" s="43">
        <v>31</v>
      </c>
      <c r="G5" s="43">
        <v>59</v>
      </c>
      <c r="H5" s="43">
        <v>69</v>
      </c>
      <c r="I5" s="43">
        <v>57</v>
      </c>
      <c r="J5" s="44">
        <v>42</v>
      </c>
      <c r="K5" s="43">
        <v>55</v>
      </c>
      <c r="L5" s="43">
        <v>71</v>
      </c>
      <c r="M5" s="43">
        <v>75</v>
      </c>
      <c r="N5" s="43">
        <v>36</v>
      </c>
      <c r="O5" s="43">
        <v>78</v>
      </c>
      <c r="P5" s="43">
        <v>47</v>
      </c>
      <c r="Q5" s="43">
        <v>78</v>
      </c>
      <c r="R5" s="43">
        <v>53</v>
      </c>
      <c r="S5" s="43">
        <v>57</v>
      </c>
      <c r="T5" s="43">
        <v>81</v>
      </c>
      <c r="U5" s="43">
        <v>59</v>
      </c>
      <c r="V5" s="43">
        <v>53</v>
      </c>
      <c r="W5" s="43">
        <v>65</v>
      </c>
      <c r="X5" s="43">
        <v>71</v>
      </c>
      <c r="Y5" s="43">
        <v>76</v>
      </c>
      <c r="Z5" s="43">
        <v>63</v>
      </c>
      <c r="AA5" s="43">
        <v>38</v>
      </c>
      <c r="AB5" s="43">
        <v>55</v>
      </c>
      <c r="AC5" s="43">
        <v>67</v>
      </c>
      <c r="AD5" s="43">
        <v>50</v>
      </c>
      <c r="AE5" s="43">
        <v>96</v>
      </c>
      <c r="AF5" s="43">
        <v>67</v>
      </c>
      <c r="AG5" s="43">
        <v>90</v>
      </c>
      <c r="AH5" s="43">
        <v>64</v>
      </c>
      <c r="AI5" s="43">
        <v>81</v>
      </c>
      <c r="AJ5" s="43">
        <v>75</v>
      </c>
      <c r="AK5" s="43">
        <v>89</v>
      </c>
      <c r="AL5" s="43">
        <v>68</v>
      </c>
      <c r="AM5" s="43">
        <v>48</v>
      </c>
      <c r="AN5" s="43">
        <v>69</v>
      </c>
      <c r="AO5" s="43">
        <v>53</v>
      </c>
      <c r="AP5" s="43">
        <v>80</v>
      </c>
      <c r="AQ5" s="43">
        <v>50</v>
      </c>
      <c r="AR5" s="43">
        <v>76</v>
      </c>
      <c r="AS5" s="43">
        <v>50</v>
      </c>
      <c r="AT5" s="43">
        <v>52.4</v>
      </c>
      <c r="AU5" s="43">
        <v>82.2</v>
      </c>
      <c r="AV5" s="43">
        <v>39.7</v>
      </c>
      <c r="AW5" s="43">
        <v>57.9</v>
      </c>
      <c r="AX5" s="43">
        <v>30.2</v>
      </c>
      <c r="AY5" s="43">
        <v>37.1</v>
      </c>
      <c r="AZ5" s="43">
        <v>58.9</v>
      </c>
      <c r="BA5" s="43">
        <v>32.6</v>
      </c>
      <c r="BB5" s="43">
        <v>71.3</v>
      </c>
      <c r="BC5" s="43">
        <v>60.9</v>
      </c>
      <c r="BD5" s="43">
        <v>62.3</v>
      </c>
      <c r="BE5" s="43">
        <v>74.9</v>
      </c>
      <c r="BF5" s="43">
        <v>60.7</v>
      </c>
      <c r="BG5" s="43">
        <v>42.9</v>
      </c>
      <c r="BH5" s="43">
        <v>55.5</v>
      </c>
      <c r="BI5" s="43">
        <v>71.1</v>
      </c>
      <c r="BJ5" s="43">
        <v>62.8</v>
      </c>
      <c r="BK5" s="43">
        <v>62.2</v>
      </c>
      <c r="BL5" s="43">
        <v>73.5</v>
      </c>
      <c r="BM5" s="43">
        <v>41.2</v>
      </c>
      <c r="BN5" s="43">
        <v>42.6</v>
      </c>
      <c r="BO5" s="43">
        <v>27.7</v>
      </c>
      <c r="BP5" s="43">
        <v>51.9</v>
      </c>
      <c r="BQ5" s="43">
        <v>66</v>
      </c>
      <c r="BR5" s="43"/>
      <c r="BS5" s="43"/>
      <c r="BT5" s="43"/>
      <c r="BU5" s="43"/>
      <c r="BV5" s="43"/>
      <c r="BW5" s="43"/>
      <c r="BY5" s="9">
        <f t="shared" si="2"/>
        <v>64.93333333333334</v>
      </c>
      <c r="BZ5" s="9">
        <f t="shared" si="0"/>
        <v>65.54</v>
      </c>
      <c r="CA5" s="9">
        <f t="shared" si="1"/>
        <v>62.33333333333335</v>
      </c>
      <c r="CB5" s="9">
        <f t="shared" si="3"/>
        <v>56.550000000000004</v>
      </c>
      <c r="CC5" s="37">
        <f t="shared" si="4"/>
        <v>27.7</v>
      </c>
    </row>
    <row r="6" spans="1:81" ht="11.25">
      <c r="A6" s="5">
        <v>4</v>
      </c>
      <c r="B6" s="43">
        <v>81</v>
      </c>
      <c r="C6" s="43">
        <v>49</v>
      </c>
      <c r="D6" s="43">
        <v>69</v>
      </c>
      <c r="E6" s="43">
        <v>83</v>
      </c>
      <c r="F6" s="43">
        <v>53</v>
      </c>
      <c r="G6" s="43">
        <v>76</v>
      </c>
      <c r="H6" s="43">
        <v>69</v>
      </c>
      <c r="I6" s="43">
        <v>77</v>
      </c>
      <c r="J6" s="44">
        <v>56</v>
      </c>
      <c r="K6" s="43">
        <v>77</v>
      </c>
      <c r="L6" s="43">
        <v>86</v>
      </c>
      <c r="M6" s="43">
        <v>43</v>
      </c>
      <c r="N6" s="43">
        <v>88</v>
      </c>
      <c r="O6" s="43">
        <v>77</v>
      </c>
      <c r="P6" s="43">
        <v>64</v>
      </c>
      <c r="Q6" s="43">
        <v>65</v>
      </c>
      <c r="R6" s="43">
        <v>58</v>
      </c>
      <c r="S6" s="43">
        <v>59</v>
      </c>
      <c r="T6" s="43">
        <v>83</v>
      </c>
      <c r="U6" s="43">
        <v>69</v>
      </c>
      <c r="V6" s="43">
        <v>61</v>
      </c>
      <c r="W6" s="43">
        <v>81</v>
      </c>
      <c r="X6" s="43">
        <v>74</v>
      </c>
      <c r="Y6" s="43">
        <v>68</v>
      </c>
      <c r="Z6" s="43">
        <v>47</v>
      </c>
      <c r="AA6" s="43">
        <v>78</v>
      </c>
      <c r="AB6" s="43">
        <v>50</v>
      </c>
      <c r="AC6" s="43">
        <v>51</v>
      </c>
      <c r="AD6" s="43">
        <v>64</v>
      </c>
      <c r="AE6" s="43">
        <v>68</v>
      </c>
      <c r="AF6" s="43">
        <v>68</v>
      </c>
      <c r="AG6" s="43">
        <v>80</v>
      </c>
      <c r="AH6" s="43">
        <v>47</v>
      </c>
      <c r="AI6" s="43">
        <v>76</v>
      </c>
      <c r="AJ6" s="43">
        <v>53</v>
      </c>
      <c r="AK6" s="43">
        <v>67</v>
      </c>
      <c r="AL6" s="43">
        <v>54</v>
      </c>
      <c r="AM6" s="43">
        <v>64</v>
      </c>
      <c r="AN6" s="43">
        <v>71</v>
      </c>
      <c r="AO6" s="43">
        <v>63</v>
      </c>
      <c r="AP6" s="43">
        <v>60</v>
      </c>
      <c r="AQ6" s="43">
        <v>55</v>
      </c>
      <c r="AR6" s="43">
        <v>83</v>
      </c>
      <c r="AS6" s="43">
        <v>55</v>
      </c>
      <c r="AT6" s="43">
        <v>80.6</v>
      </c>
      <c r="AU6" s="43">
        <v>72.2</v>
      </c>
      <c r="AV6" s="43">
        <v>61.1</v>
      </c>
      <c r="AW6" s="43">
        <v>64.6</v>
      </c>
      <c r="AX6" s="43">
        <v>37.3</v>
      </c>
      <c r="AY6" s="43">
        <v>63.3</v>
      </c>
      <c r="AZ6" s="43">
        <v>61.8</v>
      </c>
      <c r="BA6" s="43">
        <v>22.1</v>
      </c>
      <c r="BB6" s="43">
        <v>79.1</v>
      </c>
      <c r="BC6" s="43">
        <v>58.1</v>
      </c>
      <c r="BD6" s="43">
        <v>60.2</v>
      </c>
      <c r="BE6" s="43">
        <v>68.3</v>
      </c>
      <c r="BF6" s="43">
        <v>65.6</v>
      </c>
      <c r="BG6" s="43">
        <v>59.1</v>
      </c>
      <c r="BH6" s="43">
        <v>54.5</v>
      </c>
      <c r="BI6" s="43">
        <v>40.7</v>
      </c>
      <c r="BJ6" s="43">
        <v>66.3</v>
      </c>
      <c r="BK6" s="43">
        <v>65.4</v>
      </c>
      <c r="BL6" s="43">
        <v>26.8</v>
      </c>
      <c r="BM6" s="43">
        <v>40.3</v>
      </c>
      <c r="BN6" s="43">
        <v>32.7</v>
      </c>
      <c r="BO6" s="43">
        <v>48.1</v>
      </c>
      <c r="BP6" s="43">
        <v>63.4</v>
      </c>
      <c r="BQ6" s="43">
        <v>69.9</v>
      </c>
      <c r="BR6" s="43"/>
      <c r="BS6" s="43"/>
      <c r="BT6" s="43"/>
      <c r="BU6" s="43"/>
      <c r="BV6" s="43"/>
      <c r="BW6" s="43"/>
      <c r="BY6" s="9">
        <f t="shared" si="2"/>
        <v>65.86666666666666</v>
      </c>
      <c r="BZ6" s="9">
        <f t="shared" si="0"/>
        <v>65.61666666666666</v>
      </c>
      <c r="CA6" s="9">
        <f t="shared" si="1"/>
        <v>62.7133333333333</v>
      </c>
      <c r="CB6" s="9">
        <f t="shared" si="3"/>
        <v>58.28333333333333</v>
      </c>
      <c r="CC6" s="37">
        <f t="shared" si="4"/>
        <v>22.1</v>
      </c>
    </row>
    <row r="7" spans="1:81" ht="11.25">
      <c r="A7" s="5">
        <v>5</v>
      </c>
      <c r="B7" s="43">
        <v>83</v>
      </c>
      <c r="C7" s="43">
        <v>43</v>
      </c>
      <c r="D7" s="43">
        <v>38</v>
      </c>
      <c r="E7" s="43">
        <v>78</v>
      </c>
      <c r="F7" s="43">
        <v>39</v>
      </c>
      <c r="G7" s="43">
        <v>56</v>
      </c>
      <c r="H7" s="43">
        <v>63</v>
      </c>
      <c r="I7" s="43">
        <v>85</v>
      </c>
      <c r="J7" s="44">
        <v>74</v>
      </c>
      <c r="K7" s="43">
        <v>62</v>
      </c>
      <c r="L7" s="43">
        <v>69</v>
      </c>
      <c r="M7" s="43">
        <v>53</v>
      </c>
      <c r="N7" s="43">
        <v>55</v>
      </c>
      <c r="O7" s="43">
        <v>68</v>
      </c>
      <c r="P7" s="43">
        <v>75</v>
      </c>
      <c r="Q7" s="43">
        <v>58</v>
      </c>
      <c r="R7" s="43">
        <v>42</v>
      </c>
      <c r="S7" s="43">
        <v>65</v>
      </c>
      <c r="T7" s="43">
        <v>42</v>
      </c>
      <c r="U7" s="43">
        <v>70</v>
      </c>
      <c r="V7" s="43">
        <v>62</v>
      </c>
      <c r="W7" s="43">
        <v>81</v>
      </c>
      <c r="X7" s="43">
        <v>61</v>
      </c>
      <c r="Y7" s="43">
        <v>89</v>
      </c>
      <c r="Z7" s="43">
        <v>44</v>
      </c>
      <c r="AA7" s="43">
        <v>49</v>
      </c>
      <c r="AB7" s="43">
        <v>51</v>
      </c>
      <c r="AC7" s="43">
        <v>39</v>
      </c>
      <c r="AD7" s="43">
        <v>63</v>
      </c>
      <c r="AE7" s="43">
        <v>55</v>
      </c>
      <c r="AF7" s="43">
        <v>49</v>
      </c>
      <c r="AG7" s="43">
        <v>71</v>
      </c>
      <c r="AH7" s="43">
        <v>29</v>
      </c>
      <c r="AI7" s="43">
        <v>60</v>
      </c>
      <c r="AJ7" s="43">
        <v>57</v>
      </c>
      <c r="AK7" s="43">
        <v>39</v>
      </c>
      <c r="AL7" s="43">
        <v>50</v>
      </c>
      <c r="AM7" s="43">
        <v>61</v>
      </c>
      <c r="AN7" s="43">
        <v>62</v>
      </c>
      <c r="AO7" s="43">
        <v>70</v>
      </c>
      <c r="AP7" s="43">
        <v>57</v>
      </c>
      <c r="AQ7" s="43">
        <v>47</v>
      </c>
      <c r="AR7" s="43">
        <v>73</v>
      </c>
      <c r="AS7" s="43">
        <v>47</v>
      </c>
      <c r="AT7" s="43">
        <v>47.5</v>
      </c>
      <c r="AU7" s="43">
        <v>65.1</v>
      </c>
      <c r="AV7" s="43">
        <v>59.5</v>
      </c>
      <c r="AW7" s="43">
        <v>60</v>
      </c>
      <c r="AX7" s="43">
        <v>52.9</v>
      </c>
      <c r="AY7" s="43">
        <v>45.7</v>
      </c>
      <c r="AZ7" s="43">
        <v>44.3</v>
      </c>
      <c r="BA7" s="43">
        <v>13.9</v>
      </c>
      <c r="BB7" s="43">
        <v>64.8</v>
      </c>
      <c r="BC7" s="43">
        <v>60.7</v>
      </c>
      <c r="BD7" s="43">
        <v>54.3</v>
      </c>
      <c r="BE7" s="43">
        <v>79</v>
      </c>
      <c r="BF7" s="43">
        <v>81.7</v>
      </c>
      <c r="BG7" s="43">
        <v>62.9</v>
      </c>
      <c r="BH7" s="43">
        <v>54.6</v>
      </c>
      <c r="BI7" s="43">
        <v>47.9</v>
      </c>
      <c r="BJ7" s="43">
        <v>62.2</v>
      </c>
      <c r="BK7" s="43">
        <v>72.9</v>
      </c>
      <c r="BL7" s="43">
        <v>33.2</v>
      </c>
      <c r="BM7" s="43">
        <v>46.8</v>
      </c>
      <c r="BN7" s="43">
        <v>44.8</v>
      </c>
      <c r="BO7" s="43">
        <v>63.9</v>
      </c>
      <c r="BP7" s="43">
        <v>66.8</v>
      </c>
      <c r="BQ7" s="43">
        <v>67.7</v>
      </c>
      <c r="BR7" s="43"/>
      <c r="BS7" s="43"/>
      <c r="BT7" s="43"/>
      <c r="BU7" s="43"/>
      <c r="BV7" s="43"/>
      <c r="BW7" s="43"/>
      <c r="BY7" s="9">
        <f t="shared" si="2"/>
        <v>58.1</v>
      </c>
      <c r="BZ7" s="9">
        <f t="shared" si="0"/>
        <v>57.00333333333333</v>
      </c>
      <c r="CA7" s="9">
        <f t="shared" si="1"/>
        <v>56.076666666666675</v>
      </c>
      <c r="CB7" s="9">
        <f t="shared" si="3"/>
        <v>56.970000000000006</v>
      </c>
      <c r="CC7" s="37">
        <f t="shared" si="4"/>
        <v>13.9</v>
      </c>
    </row>
    <row r="8" spans="1:81" ht="11.25">
      <c r="A8" s="5">
        <v>6</v>
      </c>
      <c r="B8" s="43">
        <v>52</v>
      </c>
      <c r="C8" s="43">
        <v>74</v>
      </c>
      <c r="D8" s="43">
        <v>53</v>
      </c>
      <c r="E8" s="43">
        <v>60</v>
      </c>
      <c r="F8" s="43">
        <v>56</v>
      </c>
      <c r="G8" s="43">
        <v>47</v>
      </c>
      <c r="H8" s="43">
        <v>67</v>
      </c>
      <c r="I8" s="43">
        <v>76</v>
      </c>
      <c r="J8" s="44">
        <v>55</v>
      </c>
      <c r="K8" s="43">
        <v>63</v>
      </c>
      <c r="L8" s="43">
        <v>78</v>
      </c>
      <c r="M8" s="43">
        <v>65</v>
      </c>
      <c r="N8" s="43">
        <v>66</v>
      </c>
      <c r="O8" s="43">
        <v>78</v>
      </c>
      <c r="P8" s="43">
        <v>48</v>
      </c>
      <c r="Q8" s="43">
        <v>61</v>
      </c>
      <c r="R8" s="43">
        <v>60</v>
      </c>
      <c r="S8" s="43">
        <v>48</v>
      </c>
      <c r="T8" s="43">
        <v>56</v>
      </c>
      <c r="U8" s="43">
        <v>64</v>
      </c>
      <c r="V8" s="43">
        <v>61</v>
      </c>
      <c r="W8" s="43">
        <v>81</v>
      </c>
      <c r="X8" s="43">
        <v>55</v>
      </c>
      <c r="Y8" s="43">
        <v>76</v>
      </c>
      <c r="Z8" s="43">
        <v>65</v>
      </c>
      <c r="AA8" s="43">
        <v>35</v>
      </c>
      <c r="AB8" s="43">
        <v>46</v>
      </c>
      <c r="AC8" s="43">
        <v>45</v>
      </c>
      <c r="AD8" s="43">
        <v>75</v>
      </c>
      <c r="AE8" s="43">
        <v>39</v>
      </c>
      <c r="AF8" s="43">
        <v>64</v>
      </c>
      <c r="AG8" s="43">
        <v>66</v>
      </c>
      <c r="AH8" s="43">
        <v>34</v>
      </c>
      <c r="AI8" s="43">
        <v>72</v>
      </c>
      <c r="AJ8" s="43">
        <v>51</v>
      </c>
      <c r="AK8" s="43">
        <v>55</v>
      </c>
      <c r="AL8" s="43">
        <v>74</v>
      </c>
      <c r="AM8" s="43">
        <v>74</v>
      </c>
      <c r="AN8" s="43">
        <v>61</v>
      </c>
      <c r="AO8" s="43">
        <v>73</v>
      </c>
      <c r="AP8" s="43">
        <v>81</v>
      </c>
      <c r="AQ8" s="43">
        <v>45</v>
      </c>
      <c r="AR8" s="43">
        <v>65</v>
      </c>
      <c r="AS8" s="43">
        <v>45</v>
      </c>
      <c r="AT8" s="43">
        <v>57.8</v>
      </c>
      <c r="AU8" s="43">
        <v>76.4</v>
      </c>
      <c r="AV8" s="43">
        <v>63.9</v>
      </c>
      <c r="AW8" s="43">
        <v>52.8</v>
      </c>
      <c r="AX8" s="43">
        <v>81.6</v>
      </c>
      <c r="AY8" s="43">
        <v>55.4</v>
      </c>
      <c r="AZ8" s="43">
        <v>75.4</v>
      </c>
      <c r="BA8" s="43">
        <v>53.8</v>
      </c>
      <c r="BB8" s="43">
        <v>57.6</v>
      </c>
      <c r="BC8" s="43">
        <v>57.9</v>
      </c>
      <c r="BD8" s="43">
        <v>56.3</v>
      </c>
      <c r="BE8" s="43">
        <v>74.3</v>
      </c>
      <c r="BF8" s="43">
        <v>69.4</v>
      </c>
      <c r="BG8" s="43">
        <v>57.9</v>
      </c>
      <c r="BH8" s="43">
        <v>51.3</v>
      </c>
      <c r="BI8" s="43">
        <v>73.8</v>
      </c>
      <c r="BJ8" s="43">
        <v>61.2</v>
      </c>
      <c r="BK8" s="43">
        <v>87</v>
      </c>
      <c r="BL8" s="43">
        <v>69.8</v>
      </c>
      <c r="BM8" s="43">
        <v>56.1</v>
      </c>
      <c r="BN8" s="43">
        <v>58.5</v>
      </c>
      <c r="BO8" s="43">
        <v>55.7</v>
      </c>
      <c r="BP8" s="43">
        <v>52.8</v>
      </c>
      <c r="BQ8" s="43">
        <v>50.3</v>
      </c>
      <c r="BR8" s="43"/>
      <c r="BS8" s="43"/>
      <c r="BT8" s="43"/>
      <c r="BU8" s="43"/>
      <c r="BV8" s="43"/>
      <c r="BW8" s="43"/>
      <c r="BY8" s="9">
        <f t="shared" si="2"/>
        <v>60.333333333333336</v>
      </c>
      <c r="BZ8" s="9">
        <f t="shared" si="0"/>
        <v>60.29666666666667</v>
      </c>
      <c r="CA8" s="9">
        <f t="shared" si="1"/>
        <v>62.150000000000006</v>
      </c>
      <c r="CB8" s="9">
        <f t="shared" si="3"/>
        <v>62.566666666666656</v>
      </c>
      <c r="CC8" s="37">
        <f t="shared" si="4"/>
        <v>34</v>
      </c>
    </row>
    <row r="9" spans="1:81" ht="11.25">
      <c r="A9" s="5">
        <v>7</v>
      </c>
      <c r="B9" s="43">
        <v>79</v>
      </c>
      <c r="C9" s="43">
        <v>63</v>
      </c>
      <c r="D9" s="43">
        <v>57</v>
      </c>
      <c r="E9" s="43">
        <v>65</v>
      </c>
      <c r="F9" s="43">
        <v>68</v>
      </c>
      <c r="G9" s="43">
        <v>59</v>
      </c>
      <c r="H9" s="43">
        <v>77</v>
      </c>
      <c r="I9" s="43">
        <v>43</v>
      </c>
      <c r="J9" s="44">
        <v>46</v>
      </c>
      <c r="K9" s="43">
        <v>49</v>
      </c>
      <c r="L9" s="43">
        <v>74</v>
      </c>
      <c r="M9" s="43">
        <v>36</v>
      </c>
      <c r="N9" s="43">
        <v>65</v>
      </c>
      <c r="O9" s="43">
        <v>66</v>
      </c>
      <c r="P9" s="43">
        <v>48</v>
      </c>
      <c r="Q9" s="43">
        <v>51</v>
      </c>
      <c r="R9" s="43">
        <v>51</v>
      </c>
      <c r="S9" s="43">
        <v>43</v>
      </c>
      <c r="T9" s="43">
        <v>56</v>
      </c>
      <c r="U9" s="43">
        <v>58</v>
      </c>
      <c r="V9" s="43">
        <v>93</v>
      </c>
      <c r="W9" s="43">
        <v>37</v>
      </c>
      <c r="X9" s="43">
        <v>77</v>
      </c>
      <c r="Y9" s="43">
        <v>55</v>
      </c>
      <c r="Z9" s="43">
        <v>71</v>
      </c>
      <c r="AA9" s="43">
        <v>54</v>
      </c>
      <c r="AB9" s="43">
        <v>77</v>
      </c>
      <c r="AC9" s="43">
        <v>39</v>
      </c>
      <c r="AD9" s="43">
        <v>70</v>
      </c>
      <c r="AE9" s="43">
        <v>64</v>
      </c>
      <c r="AF9" s="43">
        <v>64</v>
      </c>
      <c r="AG9" s="43">
        <v>72</v>
      </c>
      <c r="AH9" s="43">
        <v>35</v>
      </c>
      <c r="AI9" s="43">
        <v>72</v>
      </c>
      <c r="AJ9" s="43">
        <v>52</v>
      </c>
      <c r="AK9" s="43">
        <v>45</v>
      </c>
      <c r="AL9" s="43">
        <v>43</v>
      </c>
      <c r="AM9" s="43">
        <v>74</v>
      </c>
      <c r="AN9" s="43">
        <v>34</v>
      </c>
      <c r="AO9" s="43">
        <v>79</v>
      </c>
      <c r="AP9" s="43">
        <v>73</v>
      </c>
      <c r="AQ9" s="43">
        <v>61</v>
      </c>
      <c r="AR9" s="43">
        <v>74</v>
      </c>
      <c r="AS9" s="43">
        <v>61</v>
      </c>
      <c r="AT9" s="43">
        <v>54.6</v>
      </c>
      <c r="AU9" s="43">
        <v>70.5</v>
      </c>
      <c r="AV9" s="43">
        <v>80.6</v>
      </c>
      <c r="AW9" s="43">
        <v>47.1</v>
      </c>
      <c r="AX9" s="43">
        <v>77</v>
      </c>
      <c r="AY9" s="43">
        <v>44.1</v>
      </c>
      <c r="AZ9" s="43">
        <v>76.1</v>
      </c>
      <c r="BA9" s="43">
        <v>77.2</v>
      </c>
      <c r="BB9" s="43">
        <v>68.2</v>
      </c>
      <c r="BC9" s="43">
        <v>59.2</v>
      </c>
      <c r="BD9" s="43">
        <v>67.6</v>
      </c>
      <c r="BE9" s="43">
        <v>52.4</v>
      </c>
      <c r="BF9" s="43">
        <v>64.4</v>
      </c>
      <c r="BG9" s="43">
        <v>54.7</v>
      </c>
      <c r="BH9" s="43">
        <v>64.4</v>
      </c>
      <c r="BI9" s="43">
        <v>54.8</v>
      </c>
      <c r="BJ9" s="43">
        <v>58.9</v>
      </c>
      <c r="BK9" s="43">
        <v>88.1</v>
      </c>
      <c r="BL9" s="43">
        <v>39.9</v>
      </c>
      <c r="BM9" s="43">
        <v>70.5</v>
      </c>
      <c r="BN9" s="43">
        <v>62.7</v>
      </c>
      <c r="BO9" s="43">
        <v>46.7</v>
      </c>
      <c r="BP9" s="43">
        <v>81.7</v>
      </c>
      <c r="BQ9" s="43">
        <v>52.8</v>
      </c>
      <c r="BR9" s="43"/>
      <c r="BS9" s="43"/>
      <c r="BT9" s="43"/>
      <c r="BU9" s="43"/>
      <c r="BV9" s="43"/>
      <c r="BW9" s="43"/>
      <c r="BY9" s="9">
        <f t="shared" si="2"/>
        <v>57.9</v>
      </c>
      <c r="BZ9" s="9">
        <f t="shared" si="0"/>
        <v>61.426666666666655</v>
      </c>
      <c r="CA9" s="9">
        <f t="shared" si="1"/>
        <v>62.22333333333333</v>
      </c>
      <c r="CB9" s="9">
        <f t="shared" si="3"/>
        <v>63.206666666666685</v>
      </c>
      <c r="CC9" s="37">
        <f t="shared" si="4"/>
        <v>34</v>
      </c>
    </row>
    <row r="10" spans="1:81" ht="11.25">
      <c r="A10" s="5">
        <v>8</v>
      </c>
      <c r="B10" s="43">
        <v>71</v>
      </c>
      <c r="C10" s="43">
        <v>69</v>
      </c>
      <c r="D10" s="43">
        <v>61</v>
      </c>
      <c r="E10" s="43">
        <v>40</v>
      </c>
      <c r="F10" s="43">
        <v>83</v>
      </c>
      <c r="G10" s="43">
        <v>81</v>
      </c>
      <c r="H10" s="43">
        <v>59</v>
      </c>
      <c r="I10" s="43">
        <v>66</v>
      </c>
      <c r="J10" s="44">
        <v>76</v>
      </c>
      <c r="K10" s="43">
        <v>84</v>
      </c>
      <c r="L10" s="43">
        <v>71</v>
      </c>
      <c r="M10" s="43">
        <v>30</v>
      </c>
      <c r="N10" s="43">
        <v>57</v>
      </c>
      <c r="O10" s="43">
        <v>58</v>
      </c>
      <c r="P10" s="43">
        <v>48</v>
      </c>
      <c r="Q10" s="43">
        <v>57</v>
      </c>
      <c r="R10" s="43">
        <v>38</v>
      </c>
      <c r="S10" s="43">
        <v>44</v>
      </c>
      <c r="T10" s="43">
        <v>61</v>
      </c>
      <c r="U10" s="43">
        <v>79</v>
      </c>
      <c r="V10" s="43">
        <v>54</v>
      </c>
      <c r="W10" s="43">
        <v>52</v>
      </c>
      <c r="X10" s="43">
        <v>63</v>
      </c>
      <c r="Y10" s="43">
        <v>67</v>
      </c>
      <c r="Z10" s="43">
        <v>64</v>
      </c>
      <c r="AA10" s="43">
        <v>59</v>
      </c>
      <c r="AB10" s="43">
        <v>87</v>
      </c>
      <c r="AC10" s="43">
        <v>60</v>
      </c>
      <c r="AD10" s="43">
        <v>63</v>
      </c>
      <c r="AE10" s="43">
        <v>46</v>
      </c>
      <c r="AF10" s="43">
        <v>51</v>
      </c>
      <c r="AG10" s="43">
        <v>69</v>
      </c>
      <c r="AH10" s="43">
        <v>60</v>
      </c>
      <c r="AI10" s="43">
        <v>62</v>
      </c>
      <c r="AJ10" s="43">
        <v>48</v>
      </c>
      <c r="AK10" s="43">
        <v>44</v>
      </c>
      <c r="AL10" s="43">
        <v>48</v>
      </c>
      <c r="AM10" s="43">
        <v>66</v>
      </c>
      <c r="AN10" s="43">
        <v>49</v>
      </c>
      <c r="AO10" s="43">
        <v>87</v>
      </c>
      <c r="AP10" s="43">
        <v>70</v>
      </c>
      <c r="AQ10" s="43">
        <v>66</v>
      </c>
      <c r="AR10" s="43">
        <v>65</v>
      </c>
      <c r="AS10" s="43">
        <v>66</v>
      </c>
      <c r="AT10" s="43">
        <v>68.8</v>
      </c>
      <c r="AU10" s="43">
        <v>66.3</v>
      </c>
      <c r="AV10" s="43">
        <v>39.2</v>
      </c>
      <c r="AW10" s="43">
        <v>68.3</v>
      </c>
      <c r="AX10" s="43">
        <v>66.5</v>
      </c>
      <c r="AY10" s="43">
        <v>61.9</v>
      </c>
      <c r="AZ10" s="43">
        <v>67.6</v>
      </c>
      <c r="BA10" s="43">
        <v>85.9</v>
      </c>
      <c r="BB10" s="43">
        <v>59.7</v>
      </c>
      <c r="BC10" s="43">
        <v>71.3</v>
      </c>
      <c r="BD10" s="43">
        <v>71</v>
      </c>
      <c r="BE10" s="43">
        <v>65.8</v>
      </c>
      <c r="BF10" s="43">
        <v>70.7</v>
      </c>
      <c r="BG10" s="43">
        <v>64.1</v>
      </c>
      <c r="BH10" s="43">
        <v>65.1</v>
      </c>
      <c r="BI10" s="43">
        <v>74</v>
      </c>
      <c r="BJ10" s="43">
        <v>52.8</v>
      </c>
      <c r="BK10" s="43">
        <v>91.5</v>
      </c>
      <c r="BL10" s="43">
        <v>57.3</v>
      </c>
      <c r="BM10" s="43">
        <v>59.2</v>
      </c>
      <c r="BN10" s="43">
        <v>62.5</v>
      </c>
      <c r="BO10" s="43">
        <v>53.7</v>
      </c>
      <c r="BP10" s="43">
        <v>74.4</v>
      </c>
      <c r="BQ10" s="43">
        <v>65.2</v>
      </c>
      <c r="BR10" s="43"/>
      <c r="BS10" s="43"/>
      <c r="BT10" s="43"/>
      <c r="BU10" s="43"/>
      <c r="BV10" s="43"/>
      <c r="BW10" s="43"/>
      <c r="BY10" s="9">
        <f t="shared" si="2"/>
        <v>58.86666666666667</v>
      </c>
      <c r="BZ10" s="9">
        <f t="shared" si="0"/>
        <v>61.62</v>
      </c>
      <c r="CA10" s="9">
        <f t="shared" si="1"/>
        <v>62.90333333333333</v>
      </c>
      <c r="CB10" s="9">
        <f t="shared" si="3"/>
        <v>66.19333333333333</v>
      </c>
      <c r="CC10" s="37">
        <f t="shared" si="4"/>
        <v>30</v>
      </c>
    </row>
    <row r="11" spans="1:81" ht="11.25">
      <c r="A11" s="5">
        <v>9</v>
      </c>
      <c r="B11" s="43">
        <v>50</v>
      </c>
      <c r="C11" s="43">
        <v>69</v>
      </c>
      <c r="D11" s="43">
        <v>46</v>
      </c>
      <c r="E11" s="43">
        <v>38</v>
      </c>
      <c r="F11" s="43">
        <v>66</v>
      </c>
      <c r="G11" s="43">
        <v>82</v>
      </c>
      <c r="H11" s="43">
        <v>65</v>
      </c>
      <c r="I11" s="43">
        <v>67</v>
      </c>
      <c r="J11" s="44">
        <v>83</v>
      </c>
      <c r="K11" s="43">
        <v>78</v>
      </c>
      <c r="L11" s="43">
        <v>72</v>
      </c>
      <c r="M11" s="43">
        <v>51</v>
      </c>
      <c r="N11" s="43">
        <v>58</v>
      </c>
      <c r="O11" s="43">
        <v>60</v>
      </c>
      <c r="P11" s="43">
        <v>78</v>
      </c>
      <c r="Q11" s="43">
        <v>66</v>
      </c>
      <c r="R11" s="43">
        <v>32</v>
      </c>
      <c r="S11" s="43">
        <v>14</v>
      </c>
      <c r="T11" s="43">
        <v>63</v>
      </c>
      <c r="U11" s="43">
        <v>77</v>
      </c>
      <c r="V11" s="43">
        <v>61</v>
      </c>
      <c r="W11" s="43">
        <v>66</v>
      </c>
      <c r="X11" s="43">
        <v>71</v>
      </c>
      <c r="Y11" s="43">
        <v>69</v>
      </c>
      <c r="Z11" s="43">
        <v>63</v>
      </c>
      <c r="AA11" s="43">
        <v>50</v>
      </c>
      <c r="AB11" s="43">
        <v>90</v>
      </c>
      <c r="AC11" s="43">
        <v>81</v>
      </c>
      <c r="AD11" s="43">
        <v>60</v>
      </c>
      <c r="AE11" s="43">
        <v>56</v>
      </c>
      <c r="AF11" s="43">
        <v>64</v>
      </c>
      <c r="AG11" s="43">
        <v>58</v>
      </c>
      <c r="AH11" s="43">
        <v>77</v>
      </c>
      <c r="AI11" s="43">
        <v>44</v>
      </c>
      <c r="AJ11" s="43">
        <v>57</v>
      </c>
      <c r="AK11" s="43">
        <v>73</v>
      </c>
      <c r="AL11" s="43">
        <v>69</v>
      </c>
      <c r="AM11" s="43">
        <v>76</v>
      </c>
      <c r="AN11" s="43">
        <v>60</v>
      </c>
      <c r="AO11" s="43">
        <v>64</v>
      </c>
      <c r="AP11" s="43">
        <v>68</v>
      </c>
      <c r="AQ11" s="43">
        <v>57</v>
      </c>
      <c r="AR11" s="43">
        <v>83</v>
      </c>
      <c r="AS11" s="43">
        <v>57</v>
      </c>
      <c r="AT11" s="43">
        <v>84.9</v>
      </c>
      <c r="AU11" s="43">
        <v>68.9</v>
      </c>
      <c r="AV11" s="43">
        <v>42.6</v>
      </c>
      <c r="AW11" s="43">
        <v>77.7</v>
      </c>
      <c r="AX11" s="43">
        <v>68.5</v>
      </c>
      <c r="AY11" s="43">
        <v>24.6</v>
      </c>
      <c r="AZ11" s="43">
        <v>70.2</v>
      </c>
      <c r="BA11" s="43">
        <v>73.5</v>
      </c>
      <c r="BB11" s="43">
        <v>64</v>
      </c>
      <c r="BC11" s="43">
        <v>81.6</v>
      </c>
      <c r="BD11" s="43">
        <v>66.1</v>
      </c>
      <c r="BE11" s="43">
        <v>74.1</v>
      </c>
      <c r="BF11" s="43">
        <v>70.6</v>
      </c>
      <c r="BG11" s="43">
        <v>60.6</v>
      </c>
      <c r="BH11" s="43">
        <v>62.2</v>
      </c>
      <c r="BI11" s="43">
        <v>100</v>
      </c>
      <c r="BJ11" s="43">
        <v>46</v>
      </c>
      <c r="BK11" s="43">
        <v>87.8</v>
      </c>
      <c r="BL11" s="43">
        <v>71.4</v>
      </c>
      <c r="BM11" s="43">
        <v>81.9</v>
      </c>
      <c r="BN11" s="43">
        <v>54.1</v>
      </c>
      <c r="BO11" s="43">
        <v>49.2</v>
      </c>
      <c r="BP11" s="43">
        <v>59.1</v>
      </c>
      <c r="BQ11" s="43">
        <v>48.3</v>
      </c>
      <c r="BR11" s="43"/>
      <c r="BS11" s="43"/>
      <c r="BT11" s="43"/>
      <c r="BU11" s="43"/>
      <c r="BV11" s="43"/>
      <c r="BW11" s="43"/>
      <c r="BY11" s="9">
        <f t="shared" si="2"/>
        <v>63.9</v>
      </c>
      <c r="BZ11" s="9">
        <f t="shared" si="0"/>
        <v>66.27000000000001</v>
      </c>
      <c r="CA11" s="9">
        <f t="shared" si="1"/>
        <v>65.02999999999999</v>
      </c>
      <c r="CB11" s="9">
        <f t="shared" si="3"/>
        <v>65.89666666666666</v>
      </c>
      <c r="CC11" s="37">
        <f t="shared" si="4"/>
        <v>14</v>
      </c>
    </row>
    <row r="12" spans="1:81" ht="11.25">
      <c r="A12" s="5">
        <v>10</v>
      </c>
      <c r="B12" s="43">
        <v>72</v>
      </c>
      <c r="C12" s="43">
        <v>59</v>
      </c>
      <c r="D12" s="43">
        <v>44</v>
      </c>
      <c r="E12" s="43">
        <v>69</v>
      </c>
      <c r="F12" s="43">
        <v>69</v>
      </c>
      <c r="G12" s="43">
        <v>68</v>
      </c>
      <c r="H12" s="43">
        <v>66</v>
      </c>
      <c r="I12" s="43">
        <v>52</v>
      </c>
      <c r="J12" s="44">
        <v>42</v>
      </c>
      <c r="K12" s="43">
        <v>91</v>
      </c>
      <c r="L12" s="43">
        <v>69</v>
      </c>
      <c r="M12" s="43">
        <v>46</v>
      </c>
      <c r="N12" s="43">
        <v>54</v>
      </c>
      <c r="O12" s="43">
        <v>67</v>
      </c>
      <c r="P12" s="43">
        <v>78</v>
      </c>
      <c r="Q12" s="43">
        <v>83</v>
      </c>
      <c r="R12" s="43">
        <v>50</v>
      </c>
      <c r="S12" s="43">
        <v>47</v>
      </c>
      <c r="T12" s="43">
        <v>69</v>
      </c>
      <c r="U12" s="43">
        <v>34</v>
      </c>
      <c r="V12" s="43">
        <v>59</v>
      </c>
      <c r="W12" s="43">
        <v>67</v>
      </c>
      <c r="X12" s="43">
        <v>79</v>
      </c>
      <c r="Y12" s="43">
        <v>80</v>
      </c>
      <c r="Z12" s="43">
        <v>73</v>
      </c>
      <c r="AA12" s="43">
        <v>48</v>
      </c>
      <c r="AB12" s="43">
        <v>56</v>
      </c>
      <c r="AC12" s="43">
        <v>59</v>
      </c>
      <c r="AD12" s="43">
        <v>76</v>
      </c>
      <c r="AE12" s="43">
        <v>53</v>
      </c>
      <c r="AF12" s="43">
        <v>44</v>
      </c>
      <c r="AG12" s="43">
        <v>73</v>
      </c>
      <c r="AH12" s="43">
        <v>78</v>
      </c>
      <c r="AI12" s="43">
        <v>29</v>
      </c>
      <c r="AJ12" s="43">
        <v>83</v>
      </c>
      <c r="AK12" s="43">
        <v>68</v>
      </c>
      <c r="AL12" s="43">
        <v>69</v>
      </c>
      <c r="AM12" s="43">
        <v>72</v>
      </c>
      <c r="AN12" s="43">
        <v>42</v>
      </c>
      <c r="AO12" s="43">
        <v>75</v>
      </c>
      <c r="AP12" s="43">
        <v>46</v>
      </c>
      <c r="AQ12" s="43">
        <v>67</v>
      </c>
      <c r="AR12" s="43">
        <v>62</v>
      </c>
      <c r="AS12" s="43">
        <v>67</v>
      </c>
      <c r="AT12" s="43">
        <v>73.3</v>
      </c>
      <c r="AU12" s="43">
        <v>87.8</v>
      </c>
      <c r="AV12" s="43">
        <v>57.5</v>
      </c>
      <c r="AW12" s="43">
        <v>75.1</v>
      </c>
      <c r="AX12" s="43">
        <v>70.5</v>
      </c>
      <c r="AY12" s="43">
        <v>28.3</v>
      </c>
      <c r="AZ12" s="43">
        <v>65.1</v>
      </c>
      <c r="BA12" s="43">
        <v>71.9</v>
      </c>
      <c r="BB12" s="43">
        <v>69.3</v>
      </c>
      <c r="BC12" s="43">
        <v>56.6</v>
      </c>
      <c r="BD12" s="43">
        <v>85.4</v>
      </c>
      <c r="BE12" s="43">
        <v>62.2</v>
      </c>
      <c r="BF12" s="43">
        <v>76.9</v>
      </c>
      <c r="BG12" s="43">
        <v>62.1</v>
      </c>
      <c r="BH12" s="43">
        <v>69.8</v>
      </c>
      <c r="BI12" s="43">
        <v>75.1</v>
      </c>
      <c r="BJ12" s="43">
        <v>61.4</v>
      </c>
      <c r="BK12" s="43">
        <v>71.6</v>
      </c>
      <c r="BL12" s="43">
        <v>45.4</v>
      </c>
      <c r="BM12" s="43">
        <v>59.2</v>
      </c>
      <c r="BN12" s="43">
        <v>49.8</v>
      </c>
      <c r="BO12" s="43">
        <v>75</v>
      </c>
      <c r="BP12" s="43">
        <v>91.1</v>
      </c>
      <c r="BQ12" s="43">
        <v>39</v>
      </c>
      <c r="BR12" s="43"/>
      <c r="BS12" s="43"/>
      <c r="BT12" s="43"/>
      <c r="BU12" s="43"/>
      <c r="BV12" s="43"/>
      <c r="BW12" s="43"/>
      <c r="BY12" s="9">
        <f t="shared" si="2"/>
        <v>63.2</v>
      </c>
      <c r="BZ12" s="9">
        <f t="shared" si="0"/>
        <v>64.05666666666666</v>
      </c>
      <c r="CA12" s="9">
        <f t="shared" si="1"/>
        <v>64.86666666666666</v>
      </c>
      <c r="CB12" s="9">
        <f t="shared" si="3"/>
        <v>64.61333333333333</v>
      </c>
      <c r="CC12" s="37">
        <f t="shared" si="4"/>
        <v>28.3</v>
      </c>
    </row>
    <row r="13" spans="1:81" ht="11.25">
      <c r="A13" s="6">
        <v>11</v>
      </c>
      <c r="B13" s="45">
        <v>87</v>
      </c>
      <c r="C13" s="45">
        <v>87</v>
      </c>
      <c r="D13" s="45">
        <v>56</v>
      </c>
      <c r="E13" s="45">
        <v>65</v>
      </c>
      <c r="F13" s="45">
        <v>65</v>
      </c>
      <c r="G13" s="45">
        <v>84</v>
      </c>
      <c r="H13" s="45">
        <v>67</v>
      </c>
      <c r="I13" s="45">
        <v>46</v>
      </c>
      <c r="J13" s="46">
        <v>46</v>
      </c>
      <c r="K13" s="45">
        <v>81</v>
      </c>
      <c r="L13" s="45">
        <v>66</v>
      </c>
      <c r="M13" s="45">
        <v>45</v>
      </c>
      <c r="N13" s="45">
        <v>44</v>
      </c>
      <c r="O13" s="45">
        <v>59</v>
      </c>
      <c r="P13" s="45">
        <v>58</v>
      </c>
      <c r="Q13" s="45">
        <v>37</v>
      </c>
      <c r="R13" s="45">
        <v>49</v>
      </c>
      <c r="S13" s="45">
        <v>59</v>
      </c>
      <c r="T13" s="45">
        <v>86</v>
      </c>
      <c r="U13" s="45">
        <v>48</v>
      </c>
      <c r="V13" s="45">
        <v>73</v>
      </c>
      <c r="W13" s="45">
        <v>81</v>
      </c>
      <c r="X13" s="45">
        <v>64</v>
      </c>
      <c r="Y13" s="45">
        <v>71</v>
      </c>
      <c r="Z13" s="45">
        <v>66</v>
      </c>
      <c r="AA13" s="45">
        <v>38</v>
      </c>
      <c r="AB13" s="45">
        <v>70</v>
      </c>
      <c r="AC13" s="45">
        <v>63</v>
      </c>
      <c r="AD13" s="45">
        <v>75</v>
      </c>
      <c r="AE13" s="45">
        <v>62</v>
      </c>
      <c r="AF13" s="45">
        <v>71</v>
      </c>
      <c r="AG13" s="45">
        <v>65</v>
      </c>
      <c r="AH13" s="45">
        <v>72</v>
      </c>
      <c r="AI13" s="45">
        <v>42</v>
      </c>
      <c r="AJ13" s="45">
        <v>54</v>
      </c>
      <c r="AK13" s="45">
        <v>72</v>
      </c>
      <c r="AL13" s="45">
        <v>63</v>
      </c>
      <c r="AM13" s="45">
        <v>45</v>
      </c>
      <c r="AN13" s="45">
        <v>54</v>
      </c>
      <c r="AO13" s="45">
        <v>72</v>
      </c>
      <c r="AP13" s="45">
        <v>65</v>
      </c>
      <c r="AQ13" s="45">
        <v>90</v>
      </c>
      <c r="AR13" s="45">
        <v>76</v>
      </c>
      <c r="AS13" s="45">
        <v>90</v>
      </c>
      <c r="AT13" s="45">
        <v>65.6</v>
      </c>
      <c r="AU13" s="45">
        <v>76</v>
      </c>
      <c r="AV13" s="45">
        <v>70.6</v>
      </c>
      <c r="AW13" s="45">
        <v>88.1</v>
      </c>
      <c r="AX13" s="45">
        <v>57.2</v>
      </c>
      <c r="AY13" s="45">
        <v>44.1</v>
      </c>
      <c r="AZ13" s="45">
        <v>62.2</v>
      </c>
      <c r="BA13" s="45">
        <v>54.1</v>
      </c>
      <c r="BB13" s="45">
        <v>72.4</v>
      </c>
      <c r="BC13" s="45">
        <v>82.4</v>
      </c>
      <c r="BD13" s="45">
        <v>64.6</v>
      </c>
      <c r="BE13" s="45">
        <v>72.9</v>
      </c>
      <c r="BF13" s="45">
        <v>82</v>
      </c>
      <c r="BG13" s="45">
        <v>60.6</v>
      </c>
      <c r="BH13" s="45">
        <v>75.3</v>
      </c>
      <c r="BI13" s="45">
        <v>69.8</v>
      </c>
      <c r="BJ13" s="45">
        <v>64.8</v>
      </c>
      <c r="BK13" s="45">
        <v>79.5</v>
      </c>
      <c r="BL13" s="45">
        <v>49.1</v>
      </c>
      <c r="BM13" s="45">
        <v>36.3</v>
      </c>
      <c r="BN13" s="45">
        <v>41.6</v>
      </c>
      <c r="BO13" s="45">
        <v>83.1</v>
      </c>
      <c r="BP13" s="45">
        <v>51.8</v>
      </c>
      <c r="BQ13" s="45">
        <v>64.9</v>
      </c>
      <c r="BR13" s="45"/>
      <c r="BS13" s="45"/>
      <c r="BT13" s="45"/>
      <c r="BU13" s="45"/>
      <c r="BV13" s="45"/>
      <c r="BW13" s="45"/>
      <c r="BY13" s="10">
        <f t="shared" si="2"/>
        <v>60.833333333333336</v>
      </c>
      <c r="BZ13" s="10">
        <f t="shared" si="0"/>
        <v>67.60999999999999</v>
      </c>
      <c r="CA13" s="10">
        <f t="shared" si="1"/>
        <v>67.35999999999999</v>
      </c>
      <c r="CB13" s="9">
        <f t="shared" si="3"/>
        <v>67.19999999999999</v>
      </c>
      <c r="CC13" s="38">
        <f t="shared" si="4"/>
        <v>36.3</v>
      </c>
    </row>
    <row r="14" spans="1:81" ht="11.25">
      <c r="A14" s="5">
        <v>12</v>
      </c>
      <c r="B14" s="43">
        <v>92</v>
      </c>
      <c r="C14" s="43">
        <v>58</v>
      </c>
      <c r="D14" s="43">
        <v>43</v>
      </c>
      <c r="E14" s="43">
        <v>79</v>
      </c>
      <c r="F14" s="43">
        <v>86</v>
      </c>
      <c r="G14" s="43">
        <v>66</v>
      </c>
      <c r="H14" s="43">
        <v>51</v>
      </c>
      <c r="I14" s="43">
        <v>56</v>
      </c>
      <c r="J14" s="44">
        <v>39</v>
      </c>
      <c r="K14" s="43">
        <v>61</v>
      </c>
      <c r="L14" s="43">
        <v>74</v>
      </c>
      <c r="M14" s="43">
        <v>60</v>
      </c>
      <c r="N14" s="43">
        <v>55</v>
      </c>
      <c r="O14" s="43">
        <v>55</v>
      </c>
      <c r="P14" s="43">
        <v>68</v>
      </c>
      <c r="Q14" s="43">
        <v>43</v>
      </c>
      <c r="R14" s="43">
        <v>43</v>
      </c>
      <c r="S14" s="43">
        <v>76</v>
      </c>
      <c r="T14" s="43">
        <v>93</v>
      </c>
      <c r="U14" s="43">
        <v>56</v>
      </c>
      <c r="V14" s="43">
        <v>73</v>
      </c>
      <c r="W14" s="43">
        <v>77</v>
      </c>
      <c r="X14" s="43">
        <v>73</v>
      </c>
      <c r="Y14" s="43">
        <v>72</v>
      </c>
      <c r="Z14" s="43">
        <v>67</v>
      </c>
      <c r="AA14" s="43">
        <v>68</v>
      </c>
      <c r="AB14" s="43">
        <v>55</v>
      </c>
      <c r="AC14" s="43">
        <v>63</v>
      </c>
      <c r="AD14" s="43">
        <v>95</v>
      </c>
      <c r="AE14" s="43">
        <v>22</v>
      </c>
      <c r="AF14" s="43">
        <v>72</v>
      </c>
      <c r="AG14" s="43">
        <v>59</v>
      </c>
      <c r="AH14" s="43">
        <v>78</v>
      </c>
      <c r="AI14" s="43">
        <v>31</v>
      </c>
      <c r="AJ14" s="43">
        <v>58</v>
      </c>
      <c r="AK14" s="43">
        <v>80</v>
      </c>
      <c r="AL14" s="43">
        <v>58</v>
      </c>
      <c r="AM14" s="43">
        <v>56</v>
      </c>
      <c r="AN14" s="43">
        <v>45</v>
      </c>
      <c r="AO14" s="43">
        <v>59</v>
      </c>
      <c r="AP14" s="43">
        <v>62</v>
      </c>
      <c r="AQ14" s="43">
        <v>78</v>
      </c>
      <c r="AR14" s="43">
        <v>66</v>
      </c>
      <c r="AS14" s="43">
        <v>78</v>
      </c>
      <c r="AT14" s="43">
        <v>76.6</v>
      </c>
      <c r="AU14" s="43">
        <v>74</v>
      </c>
      <c r="AV14" s="43">
        <v>51.4</v>
      </c>
      <c r="AW14" s="43">
        <v>73.1</v>
      </c>
      <c r="AX14" s="43">
        <v>54</v>
      </c>
      <c r="AY14" s="43">
        <v>85.7</v>
      </c>
      <c r="AZ14" s="43">
        <v>83.6</v>
      </c>
      <c r="BA14" s="43">
        <v>76.1</v>
      </c>
      <c r="BB14" s="43">
        <v>60.7</v>
      </c>
      <c r="BC14" s="43">
        <v>71.6</v>
      </c>
      <c r="BD14" s="43">
        <v>54.7</v>
      </c>
      <c r="BE14" s="43">
        <v>42</v>
      </c>
      <c r="BF14" s="43">
        <v>52.4</v>
      </c>
      <c r="BG14" s="43">
        <v>61.3</v>
      </c>
      <c r="BH14" s="43">
        <v>41.1</v>
      </c>
      <c r="BI14" s="43">
        <v>84.5</v>
      </c>
      <c r="BJ14" s="43">
        <v>82.2</v>
      </c>
      <c r="BK14" s="43">
        <v>86.6</v>
      </c>
      <c r="BL14" s="43">
        <v>80.9</v>
      </c>
      <c r="BM14" s="43">
        <v>67.4</v>
      </c>
      <c r="BN14" s="43">
        <v>52.3</v>
      </c>
      <c r="BO14" s="43">
        <v>72.5</v>
      </c>
      <c r="BP14" s="43">
        <v>64.8</v>
      </c>
      <c r="BQ14" s="43">
        <v>59</v>
      </c>
      <c r="BR14" s="43"/>
      <c r="BS14" s="43"/>
      <c r="BT14" s="43"/>
      <c r="BU14" s="43"/>
      <c r="BV14" s="43"/>
      <c r="BW14" s="43"/>
      <c r="BY14" s="9">
        <f t="shared" si="2"/>
        <v>62.666666666666664</v>
      </c>
      <c r="BZ14" s="9">
        <f t="shared" si="0"/>
        <v>65.63666666666667</v>
      </c>
      <c r="CA14" s="9">
        <f t="shared" si="1"/>
        <v>63.80666666666666</v>
      </c>
      <c r="CB14" s="9">
        <f t="shared" si="3"/>
        <v>66.55000000000001</v>
      </c>
      <c r="CC14" s="37">
        <f t="shared" si="4"/>
        <v>22</v>
      </c>
    </row>
    <row r="15" spans="1:81" ht="11.25">
      <c r="A15" s="5">
        <v>13</v>
      </c>
      <c r="B15" s="43">
        <v>83</v>
      </c>
      <c r="C15" s="43">
        <v>74</v>
      </c>
      <c r="D15" s="43">
        <v>53</v>
      </c>
      <c r="E15" s="43">
        <v>58</v>
      </c>
      <c r="F15" s="43">
        <v>72</v>
      </c>
      <c r="G15" s="43">
        <v>56</v>
      </c>
      <c r="H15" s="43">
        <v>50</v>
      </c>
      <c r="I15" s="43">
        <v>53</v>
      </c>
      <c r="J15" s="44">
        <v>44</v>
      </c>
      <c r="K15" s="43">
        <v>90</v>
      </c>
      <c r="L15" s="43">
        <v>54</v>
      </c>
      <c r="M15" s="43">
        <v>67</v>
      </c>
      <c r="N15" s="43">
        <v>84</v>
      </c>
      <c r="O15" s="43">
        <v>46</v>
      </c>
      <c r="P15" s="43">
        <v>60</v>
      </c>
      <c r="Q15" s="43">
        <v>39</v>
      </c>
      <c r="R15" s="43">
        <v>55</v>
      </c>
      <c r="S15" s="43">
        <v>60</v>
      </c>
      <c r="T15" s="43">
        <v>73</v>
      </c>
      <c r="U15" s="43">
        <v>56</v>
      </c>
      <c r="V15" s="43">
        <v>86</v>
      </c>
      <c r="W15" s="43">
        <v>74</v>
      </c>
      <c r="X15" s="43">
        <v>79</v>
      </c>
      <c r="Y15" s="43">
        <v>86</v>
      </c>
      <c r="Z15" s="43">
        <v>48</v>
      </c>
      <c r="AA15" s="43">
        <v>82</v>
      </c>
      <c r="AB15" s="43">
        <v>61</v>
      </c>
      <c r="AC15" s="43">
        <v>67</v>
      </c>
      <c r="AD15" s="43">
        <v>89</v>
      </c>
      <c r="AE15" s="43">
        <v>47</v>
      </c>
      <c r="AF15" s="43">
        <v>88</v>
      </c>
      <c r="AG15" s="43">
        <v>73</v>
      </c>
      <c r="AH15" s="43">
        <v>83</v>
      </c>
      <c r="AI15" s="43">
        <v>40</v>
      </c>
      <c r="AJ15" s="43">
        <v>53</v>
      </c>
      <c r="AK15" s="43">
        <v>74</v>
      </c>
      <c r="AL15" s="43">
        <v>57</v>
      </c>
      <c r="AM15" s="43">
        <v>54</v>
      </c>
      <c r="AN15" s="43">
        <v>51</v>
      </c>
      <c r="AO15" s="43">
        <v>53</v>
      </c>
      <c r="AP15" s="43">
        <v>74</v>
      </c>
      <c r="AQ15" s="43">
        <v>73</v>
      </c>
      <c r="AR15" s="43">
        <v>80</v>
      </c>
      <c r="AS15" s="43">
        <v>73</v>
      </c>
      <c r="AT15" s="43">
        <v>60.7</v>
      </c>
      <c r="AU15" s="43">
        <v>81.3</v>
      </c>
      <c r="AV15" s="43">
        <v>52.1</v>
      </c>
      <c r="AW15" s="43">
        <v>88.6</v>
      </c>
      <c r="AX15" s="43">
        <v>58.1</v>
      </c>
      <c r="AY15" s="43">
        <v>88.4</v>
      </c>
      <c r="AZ15" s="43">
        <v>74.5</v>
      </c>
      <c r="BA15" s="43">
        <v>63.3</v>
      </c>
      <c r="BB15" s="43">
        <v>65</v>
      </c>
      <c r="BC15" s="43">
        <v>70.2</v>
      </c>
      <c r="BD15" s="43">
        <v>63.3</v>
      </c>
      <c r="BE15" s="43">
        <v>53.5</v>
      </c>
      <c r="BF15" s="43">
        <v>58.3</v>
      </c>
      <c r="BG15" s="43">
        <v>50.7</v>
      </c>
      <c r="BH15" s="43">
        <v>72.8</v>
      </c>
      <c r="BI15" s="43">
        <v>74</v>
      </c>
      <c r="BJ15" s="43">
        <v>86.7</v>
      </c>
      <c r="BK15" s="43">
        <v>45.9</v>
      </c>
      <c r="BL15" s="43">
        <v>40.4</v>
      </c>
      <c r="BM15" s="43">
        <v>78.1</v>
      </c>
      <c r="BN15" s="43">
        <v>57.5</v>
      </c>
      <c r="BO15" s="43">
        <v>64.1</v>
      </c>
      <c r="BP15" s="43">
        <v>53.6</v>
      </c>
      <c r="BQ15" s="43">
        <v>64.7</v>
      </c>
      <c r="BR15" s="43"/>
      <c r="BS15" s="43"/>
      <c r="BT15" s="43"/>
      <c r="BU15" s="43"/>
      <c r="BV15" s="43"/>
      <c r="BW15" s="43"/>
      <c r="BY15" s="9">
        <f t="shared" si="2"/>
        <v>65.63333333333334</v>
      </c>
      <c r="BZ15" s="9">
        <f t="shared" si="0"/>
        <v>68.55666666666666</v>
      </c>
      <c r="CA15" s="9">
        <f t="shared" si="1"/>
        <v>66.33333333333333</v>
      </c>
      <c r="CB15" s="9">
        <f t="shared" si="3"/>
        <v>65.66</v>
      </c>
      <c r="CC15" s="37">
        <f t="shared" si="4"/>
        <v>39</v>
      </c>
    </row>
    <row r="16" spans="1:81" ht="11.25">
      <c r="A16" s="5">
        <v>14</v>
      </c>
      <c r="B16" s="43">
        <v>76</v>
      </c>
      <c r="C16" s="43">
        <v>64</v>
      </c>
      <c r="D16" s="43">
        <v>67</v>
      </c>
      <c r="E16" s="43">
        <v>54</v>
      </c>
      <c r="F16" s="43">
        <v>59</v>
      </c>
      <c r="G16" s="43">
        <v>89</v>
      </c>
      <c r="H16" s="43">
        <v>65</v>
      </c>
      <c r="I16" s="43">
        <v>66</v>
      </c>
      <c r="J16" s="44">
        <v>45</v>
      </c>
      <c r="K16" s="43">
        <v>74</v>
      </c>
      <c r="L16" s="43">
        <v>68</v>
      </c>
      <c r="M16" s="43">
        <v>70</v>
      </c>
      <c r="N16" s="43">
        <v>87</v>
      </c>
      <c r="O16" s="43">
        <v>62</v>
      </c>
      <c r="P16" s="43">
        <v>59</v>
      </c>
      <c r="Q16" s="43">
        <v>74</v>
      </c>
      <c r="R16" s="43">
        <v>65</v>
      </c>
      <c r="S16" s="43">
        <v>62</v>
      </c>
      <c r="T16" s="43">
        <v>60</v>
      </c>
      <c r="U16" s="43">
        <v>39</v>
      </c>
      <c r="V16" s="43">
        <v>75</v>
      </c>
      <c r="W16" s="43">
        <v>77</v>
      </c>
      <c r="X16" s="43">
        <v>69</v>
      </c>
      <c r="Y16" s="43">
        <v>74</v>
      </c>
      <c r="Z16" s="43">
        <v>51</v>
      </c>
      <c r="AA16" s="43">
        <v>77</v>
      </c>
      <c r="AB16" s="43">
        <v>78</v>
      </c>
      <c r="AC16" s="43">
        <v>46</v>
      </c>
      <c r="AD16" s="43">
        <v>95</v>
      </c>
      <c r="AE16" s="43">
        <v>61</v>
      </c>
      <c r="AF16" s="43">
        <v>36</v>
      </c>
      <c r="AG16" s="43">
        <v>79</v>
      </c>
      <c r="AH16" s="43">
        <v>69</v>
      </c>
      <c r="AI16" s="43">
        <v>44</v>
      </c>
      <c r="AJ16" s="43">
        <v>59</v>
      </c>
      <c r="AK16" s="43">
        <v>73</v>
      </c>
      <c r="AL16" s="43">
        <v>55</v>
      </c>
      <c r="AM16" s="43">
        <v>70</v>
      </c>
      <c r="AN16" s="43">
        <v>57</v>
      </c>
      <c r="AO16" s="43">
        <v>59</v>
      </c>
      <c r="AP16" s="43">
        <v>88</v>
      </c>
      <c r="AQ16" s="43">
        <v>80</v>
      </c>
      <c r="AR16" s="43">
        <v>97</v>
      </c>
      <c r="AS16" s="43">
        <v>80</v>
      </c>
      <c r="AT16" s="43">
        <v>56.6</v>
      </c>
      <c r="AU16" s="43">
        <v>92.1</v>
      </c>
      <c r="AV16" s="43">
        <v>58.6</v>
      </c>
      <c r="AW16" s="43">
        <v>88.4</v>
      </c>
      <c r="AX16" s="43">
        <v>90.5</v>
      </c>
      <c r="AY16" s="43">
        <v>70.2</v>
      </c>
      <c r="AZ16" s="43">
        <v>54.8</v>
      </c>
      <c r="BA16" s="43">
        <v>40.5</v>
      </c>
      <c r="BB16" s="43">
        <v>67.4</v>
      </c>
      <c r="BC16" s="43">
        <v>68.4</v>
      </c>
      <c r="BD16" s="43">
        <v>67.7</v>
      </c>
      <c r="BE16" s="43">
        <v>58.3</v>
      </c>
      <c r="BF16" s="43">
        <v>69.2</v>
      </c>
      <c r="BG16" s="43">
        <v>73.5</v>
      </c>
      <c r="BH16" s="43">
        <v>67.7</v>
      </c>
      <c r="BI16" s="43">
        <v>68</v>
      </c>
      <c r="BJ16" s="43">
        <v>78.3</v>
      </c>
      <c r="BK16" s="43">
        <v>49.6</v>
      </c>
      <c r="BL16" s="43">
        <v>51.3</v>
      </c>
      <c r="BM16" s="43">
        <v>64.9</v>
      </c>
      <c r="BN16" s="43">
        <v>64.6</v>
      </c>
      <c r="BO16" s="43">
        <v>53.6</v>
      </c>
      <c r="BP16" s="43">
        <v>64.8</v>
      </c>
      <c r="BQ16" s="43">
        <v>70.9</v>
      </c>
      <c r="BR16" s="43"/>
      <c r="BS16" s="43"/>
      <c r="BT16" s="43"/>
      <c r="BU16" s="43"/>
      <c r="BV16" s="43"/>
      <c r="BW16" s="43"/>
      <c r="BY16" s="9">
        <f t="shared" si="2"/>
        <v>65.1</v>
      </c>
      <c r="BZ16" s="9">
        <f t="shared" si="0"/>
        <v>68.12333333333332</v>
      </c>
      <c r="CA16" s="9">
        <f t="shared" si="1"/>
        <v>68.60666666666665</v>
      </c>
      <c r="CB16" s="9">
        <f t="shared" si="3"/>
        <v>68.36333333333333</v>
      </c>
      <c r="CC16" s="37">
        <f t="shared" si="4"/>
        <v>36</v>
      </c>
    </row>
    <row r="17" spans="1:81" ht="11.25">
      <c r="A17" s="5">
        <v>15</v>
      </c>
      <c r="B17" s="43">
        <v>69</v>
      </c>
      <c r="C17" s="43">
        <v>75</v>
      </c>
      <c r="D17" s="43">
        <v>81</v>
      </c>
      <c r="E17" s="43">
        <v>45</v>
      </c>
      <c r="F17" s="43">
        <v>56</v>
      </c>
      <c r="G17" s="43">
        <v>76</v>
      </c>
      <c r="H17" s="43">
        <v>67</v>
      </c>
      <c r="I17" s="43">
        <v>72</v>
      </c>
      <c r="J17" s="44">
        <v>52</v>
      </c>
      <c r="K17" s="43">
        <v>61</v>
      </c>
      <c r="L17" s="43">
        <v>56</v>
      </c>
      <c r="M17" s="43">
        <v>65</v>
      </c>
      <c r="N17" s="43">
        <v>70</v>
      </c>
      <c r="O17" s="43">
        <v>63</v>
      </c>
      <c r="P17" s="43">
        <v>48</v>
      </c>
      <c r="Q17" s="43">
        <v>72</v>
      </c>
      <c r="R17" s="43">
        <v>66</v>
      </c>
      <c r="S17" s="43">
        <v>79</v>
      </c>
      <c r="T17" s="43">
        <v>67</v>
      </c>
      <c r="U17" s="43">
        <v>50</v>
      </c>
      <c r="V17" s="43">
        <v>83</v>
      </c>
      <c r="W17" s="43">
        <v>69</v>
      </c>
      <c r="X17" s="43">
        <v>78</v>
      </c>
      <c r="Y17" s="43">
        <v>67</v>
      </c>
      <c r="Z17" s="43">
        <v>50</v>
      </c>
      <c r="AA17" s="43">
        <v>59</v>
      </c>
      <c r="AB17" s="43">
        <v>56</v>
      </c>
      <c r="AC17" s="43">
        <v>69</v>
      </c>
      <c r="AD17" s="43">
        <v>86</v>
      </c>
      <c r="AE17" s="43">
        <v>33</v>
      </c>
      <c r="AF17" s="43">
        <v>37</v>
      </c>
      <c r="AG17" s="43">
        <v>74</v>
      </c>
      <c r="AH17" s="43">
        <v>59</v>
      </c>
      <c r="AI17" s="43">
        <v>44</v>
      </c>
      <c r="AJ17" s="43">
        <v>82</v>
      </c>
      <c r="AK17" s="43">
        <v>62</v>
      </c>
      <c r="AL17" s="43">
        <v>68</v>
      </c>
      <c r="AM17" s="43">
        <v>78</v>
      </c>
      <c r="AN17" s="43">
        <v>58</v>
      </c>
      <c r="AO17" s="43">
        <v>45</v>
      </c>
      <c r="AP17" s="43">
        <v>74</v>
      </c>
      <c r="AQ17" s="43">
        <v>81</v>
      </c>
      <c r="AR17" s="43">
        <v>92</v>
      </c>
      <c r="AS17" s="43">
        <v>81</v>
      </c>
      <c r="AT17" s="43">
        <v>49.8</v>
      </c>
      <c r="AU17" s="43">
        <v>80</v>
      </c>
      <c r="AV17" s="43">
        <v>62.8</v>
      </c>
      <c r="AW17" s="43">
        <v>67.4</v>
      </c>
      <c r="AX17" s="43">
        <v>91.4</v>
      </c>
      <c r="AY17" s="43">
        <v>82.3</v>
      </c>
      <c r="AZ17" s="43">
        <v>57.8</v>
      </c>
      <c r="BA17" s="43">
        <v>33.2</v>
      </c>
      <c r="BB17" s="43">
        <v>90.4</v>
      </c>
      <c r="BC17" s="43">
        <v>73.1</v>
      </c>
      <c r="BD17" s="43">
        <v>48.5</v>
      </c>
      <c r="BE17" s="43">
        <v>56.5</v>
      </c>
      <c r="BF17" s="43">
        <v>68.2</v>
      </c>
      <c r="BG17" s="43">
        <v>70.1</v>
      </c>
      <c r="BH17" s="43">
        <v>58.2</v>
      </c>
      <c r="BI17" s="43">
        <v>68.3</v>
      </c>
      <c r="BJ17" s="43">
        <v>70</v>
      </c>
      <c r="BK17" s="43">
        <v>41</v>
      </c>
      <c r="BL17" s="43">
        <v>49.1</v>
      </c>
      <c r="BM17" s="43">
        <v>74.9</v>
      </c>
      <c r="BN17" s="43">
        <v>56.8</v>
      </c>
      <c r="BO17" s="43">
        <v>73.4</v>
      </c>
      <c r="BP17" s="43">
        <v>73.5</v>
      </c>
      <c r="BQ17" s="43">
        <v>41.9</v>
      </c>
      <c r="BR17" s="43"/>
      <c r="BS17" s="43"/>
      <c r="BT17" s="43"/>
      <c r="BU17" s="43"/>
      <c r="BV17" s="43"/>
      <c r="BW17" s="43"/>
      <c r="BY17" s="9">
        <f t="shared" si="2"/>
        <v>63.43333333333333</v>
      </c>
      <c r="BZ17" s="9">
        <f t="shared" si="0"/>
        <v>65.4</v>
      </c>
      <c r="CA17" s="9">
        <f t="shared" si="1"/>
        <v>66.18333333333334</v>
      </c>
      <c r="CB17" s="9">
        <f t="shared" si="3"/>
        <v>65.65333333333334</v>
      </c>
      <c r="CC17" s="37">
        <f t="shared" si="4"/>
        <v>33</v>
      </c>
    </row>
    <row r="18" spans="1:81" ht="11.25">
      <c r="A18" s="5">
        <v>16</v>
      </c>
      <c r="B18" s="43">
        <v>49</v>
      </c>
      <c r="C18" s="43">
        <v>67</v>
      </c>
      <c r="D18" s="43">
        <v>56</v>
      </c>
      <c r="E18" s="43">
        <v>54</v>
      </c>
      <c r="F18" s="43">
        <v>75</v>
      </c>
      <c r="G18" s="43">
        <v>76</v>
      </c>
      <c r="H18" s="43">
        <v>45</v>
      </c>
      <c r="I18" s="43">
        <v>84</v>
      </c>
      <c r="J18" s="44">
        <v>65</v>
      </c>
      <c r="K18" s="43">
        <v>43</v>
      </c>
      <c r="L18" s="43">
        <v>68</v>
      </c>
      <c r="M18" s="43">
        <v>60</v>
      </c>
      <c r="N18" s="43">
        <v>79</v>
      </c>
      <c r="O18" s="43">
        <v>87</v>
      </c>
      <c r="P18" s="43">
        <v>39</v>
      </c>
      <c r="Q18" s="43">
        <v>60</v>
      </c>
      <c r="R18" s="43">
        <v>67</v>
      </c>
      <c r="S18" s="43">
        <v>73</v>
      </c>
      <c r="T18" s="43">
        <v>75</v>
      </c>
      <c r="U18" s="43">
        <v>76</v>
      </c>
      <c r="V18" s="43">
        <v>57</v>
      </c>
      <c r="W18" s="43">
        <v>62</v>
      </c>
      <c r="X18" s="43">
        <v>72</v>
      </c>
      <c r="Y18" s="43">
        <v>64</v>
      </c>
      <c r="Z18" s="43">
        <v>67</v>
      </c>
      <c r="AA18" s="43">
        <v>67</v>
      </c>
      <c r="AB18" s="43">
        <v>61</v>
      </c>
      <c r="AC18" s="43">
        <v>57</v>
      </c>
      <c r="AD18" s="43">
        <v>74</v>
      </c>
      <c r="AE18" s="43">
        <v>34</v>
      </c>
      <c r="AF18" s="43">
        <v>83</v>
      </c>
      <c r="AG18" s="43">
        <v>70</v>
      </c>
      <c r="AH18" s="43">
        <v>64</v>
      </c>
      <c r="AI18" s="43">
        <v>68</v>
      </c>
      <c r="AJ18" s="43">
        <v>43</v>
      </c>
      <c r="AK18" s="43">
        <v>84</v>
      </c>
      <c r="AL18" s="43">
        <v>78</v>
      </c>
      <c r="AM18" s="43">
        <v>69</v>
      </c>
      <c r="AN18" s="43">
        <v>70</v>
      </c>
      <c r="AO18" s="43">
        <v>54</v>
      </c>
      <c r="AP18" s="43">
        <v>69</v>
      </c>
      <c r="AQ18" s="43">
        <v>55</v>
      </c>
      <c r="AR18" s="43">
        <v>81</v>
      </c>
      <c r="AS18" s="43">
        <v>55</v>
      </c>
      <c r="AT18" s="43">
        <v>69.8</v>
      </c>
      <c r="AU18" s="43">
        <v>59.5</v>
      </c>
      <c r="AV18" s="43">
        <v>58</v>
      </c>
      <c r="AW18" s="43">
        <v>48.2</v>
      </c>
      <c r="AX18" s="43">
        <v>71.6</v>
      </c>
      <c r="AY18" s="43">
        <v>76.5</v>
      </c>
      <c r="AZ18" s="43">
        <v>77.4</v>
      </c>
      <c r="BA18" s="43">
        <v>57.6</v>
      </c>
      <c r="BB18" s="43">
        <v>79.5</v>
      </c>
      <c r="BC18" s="43">
        <v>90.2</v>
      </c>
      <c r="BD18" s="43">
        <v>28.6</v>
      </c>
      <c r="BE18" s="43">
        <v>62.8</v>
      </c>
      <c r="BF18" s="43">
        <v>73</v>
      </c>
      <c r="BG18" s="43">
        <v>72.3</v>
      </c>
      <c r="BH18" s="43">
        <v>67</v>
      </c>
      <c r="BI18" s="43">
        <v>83.8</v>
      </c>
      <c r="BJ18" s="43">
        <v>76.4</v>
      </c>
      <c r="BK18" s="43">
        <v>44.6</v>
      </c>
      <c r="BL18" s="43">
        <v>72.2</v>
      </c>
      <c r="BM18" s="43">
        <v>81.4</v>
      </c>
      <c r="BN18" s="43">
        <v>62.2</v>
      </c>
      <c r="BO18" s="43">
        <v>70.1</v>
      </c>
      <c r="BP18" s="43">
        <v>44</v>
      </c>
      <c r="BQ18" s="43">
        <v>47.4</v>
      </c>
      <c r="BR18" s="43"/>
      <c r="BS18" s="43"/>
      <c r="BT18" s="43"/>
      <c r="BU18" s="43"/>
      <c r="BV18" s="43"/>
      <c r="BW18" s="43"/>
      <c r="BY18" s="9">
        <f t="shared" si="2"/>
        <v>65.53333333333333</v>
      </c>
      <c r="BZ18" s="9">
        <f t="shared" si="0"/>
        <v>64.81666666666666</v>
      </c>
      <c r="CA18" s="9">
        <f t="shared" si="1"/>
        <v>65.86666666666666</v>
      </c>
      <c r="CB18" s="9">
        <f t="shared" si="3"/>
        <v>65.27</v>
      </c>
      <c r="CC18" s="37">
        <f t="shared" si="4"/>
        <v>28.6</v>
      </c>
    </row>
    <row r="19" spans="1:81" ht="11.25">
      <c r="A19" s="5">
        <v>17</v>
      </c>
      <c r="B19" s="43">
        <v>37</v>
      </c>
      <c r="C19" s="43">
        <v>63</v>
      </c>
      <c r="D19" s="43">
        <v>70</v>
      </c>
      <c r="E19" s="43">
        <v>72</v>
      </c>
      <c r="F19" s="43">
        <v>76</v>
      </c>
      <c r="G19" s="43">
        <v>72</v>
      </c>
      <c r="H19" s="43">
        <v>54</v>
      </c>
      <c r="I19" s="43">
        <v>51</v>
      </c>
      <c r="J19" s="44">
        <v>85</v>
      </c>
      <c r="K19" s="43">
        <v>41</v>
      </c>
      <c r="L19" s="43">
        <v>54</v>
      </c>
      <c r="M19" s="43">
        <v>50</v>
      </c>
      <c r="N19" s="43">
        <v>79</v>
      </c>
      <c r="O19" s="43">
        <v>72</v>
      </c>
      <c r="P19" s="43">
        <v>63</v>
      </c>
      <c r="Q19" s="43">
        <v>68</v>
      </c>
      <c r="R19" s="43">
        <v>72</v>
      </c>
      <c r="S19" s="43">
        <v>72</v>
      </c>
      <c r="T19" s="43">
        <v>60</v>
      </c>
      <c r="U19" s="43">
        <v>57</v>
      </c>
      <c r="V19" s="43">
        <v>63</v>
      </c>
      <c r="W19" s="43">
        <v>82</v>
      </c>
      <c r="X19" s="43">
        <v>75</v>
      </c>
      <c r="Y19" s="43">
        <v>63</v>
      </c>
      <c r="Z19" s="43">
        <v>79</v>
      </c>
      <c r="AA19" s="43">
        <v>58</v>
      </c>
      <c r="AB19" s="43">
        <v>59</v>
      </c>
      <c r="AC19" s="43">
        <v>65</v>
      </c>
      <c r="AD19" s="43">
        <v>65</v>
      </c>
      <c r="AE19" s="43">
        <v>32</v>
      </c>
      <c r="AF19" s="43">
        <v>76</v>
      </c>
      <c r="AG19" s="43">
        <v>84</v>
      </c>
      <c r="AH19" s="43">
        <v>50</v>
      </c>
      <c r="AI19" s="43">
        <v>83</v>
      </c>
      <c r="AJ19" s="43">
        <v>65</v>
      </c>
      <c r="AK19" s="43">
        <v>65</v>
      </c>
      <c r="AL19" s="43">
        <v>72</v>
      </c>
      <c r="AM19" s="43">
        <v>55</v>
      </c>
      <c r="AN19" s="43">
        <v>74</v>
      </c>
      <c r="AO19" s="43">
        <v>72</v>
      </c>
      <c r="AP19" s="43">
        <v>64</v>
      </c>
      <c r="AQ19" s="43">
        <v>74</v>
      </c>
      <c r="AR19" s="43">
        <v>61</v>
      </c>
      <c r="AS19" s="43">
        <v>74</v>
      </c>
      <c r="AT19" s="43">
        <v>64.5</v>
      </c>
      <c r="AU19" s="43">
        <v>62.2</v>
      </c>
      <c r="AV19" s="43">
        <v>79.1</v>
      </c>
      <c r="AW19" s="43">
        <v>69.7</v>
      </c>
      <c r="AX19" s="43">
        <v>65.8</v>
      </c>
      <c r="AY19" s="43">
        <v>77.3</v>
      </c>
      <c r="AZ19" s="43">
        <v>66.7</v>
      </c>
      <c r="BA19" s="43">
        <v>59.4</v>
      </c>
      <c r="BB19" s="43">
        <v>78.1</v>
      </c>
      <c r="BC19" s="43">
        <v>72.4</v>
      </c>
      <c r="BD19" s="43">
        <v>60.7</v>
      </c>
      <c r="BE19" s="43">
        <v>55</v>
      </c>
      <c r="BF19" s="43">
        <v>77.6</v>
      </c>
      <c r="BG19" s="43">
        <v>46.7</v>
      </c>
      <c r="BH19" s="43">
        <v>83.7</v>
      </c>
      <c r="BI19" s="43">
        <v>69.1</v>
      </c>
      <c r="BJ19" s="43">
        <v>72.3</v>
      </c>
      <c r="BK19" s="43">
        <v>64.1</v>
      </c>
      <c r="BL19" s="43">
        <v>72</v>
      </c>
      <c r="BM19" s="43">
        <v>67.5</v>
      </c>
      <c r="BN19" s="43">
        <v>49.9</v>
      </c>
      <c r="BO19" s="43">
        <v>60.1</v>
      </c>
      <c r="BP19" s="43">
        <v>30.4</v>
      </c>
      <c r="BQ19" s="43">
        <v>43.8</v>
      </c>
      <c r="BR19" s="43"/>
      <c r="BS19" s="43"/>
      <c r="BT19" s="43"/>
      <c r="BU19" s="43"/>
      <c r="BV19" s="43"/>
      <c r="BW19" s="43"/>
      <c r="BY19" s="9">
        <f t="shared" si="2"/>
        <v>65.46666666666667</v>
      </c>
      <c r="BZ19" s="9">
        <f t="shared" si="0"/>
        <v>66.75</v>
      </c>
      <c r="CA19" s="9">
        <f t="shared" si="1"/>
        <v>66.70666666666666</v>
      </c>
      <c r="CB19" s="9">
        <f t="shared" si="3"/>
        <v>65.57</v>
      </c>
      <c r="CC19" s="37">
        <f t="shared" si="4"/>
        <v>30.4</v>
      </c>
    </row>
    <row r="20" spans="1:81" ht="11.25">
      <c r="A20" s="5">
        <v>18</v>
      </c>
      <c r="B20" s="43">
        <v>70</v>
      </c>
      <c r="C20" s="43">
        <v>53</v>
      </c>
      <c r="D20" s="43">
        <v>76</v>
      </c>
      <c r="E20" s="43">
        <v>54</v>
      </c>
      <c r="F20" s="43">
        <v>63</v>
      </c>
      <c r="G20" s="43">
        <v>88</v>
      </c>
      <c r="H20" s="43">
        <v>76</v>
      </c>
      <c r="I20" s="43">
        <v>75</v>
      </c>
      <c r="J20" s="44">
        <v>65</v>
      </c>
      <c r="K20" s="43">
        <v>60</v>
      </c>
      <c r="L20" s="43">
        <v>40</v>
      </c>
      <c r="M20" s="43">
        <v>77</v>
      </c>
      <c r="N20" s="43">
        <v>66</v>
      </c>
      <c r="O20" s="43">
        <v>83</v>
      </c>
      <c r="P20" s="43">
        <v>58</v>
      </c>
      <c r="Q20" s="43">
        <v>73</v>
      </c>
      <c r="R20" s="43">
        <v>80</v>
      </c>
      <c r="S20" s="43">
        <v>72</v>
      </c>
      <c r="T20" s="43">
        <v>30</v>
      </c>
      <c r="U20" s="43">
        <v>72</v>
      </c>
      <c r="V20" s="43">
        <v>66</v>
      </c>
      <c r="W20" s="43">
        <v>80</v>
      </c>
      <c r="X20" s="43">
        <v>70</v>
      </c>
      <c r="Y20" s="43">
        <v>76</v>
      </c>
      <c r="Z20" s="43">
        <v>94</v>
      </c>
      <c r="AA20" s="43">
        <v>56</v>
      </c>
      <c r="AB20" s="43">
        <v>56</v>
      </c>
      <c r="AC20" s="43">
        <v>58</v>
      </c>
      <c r="AD20" s="43">
        <v>73</v>
      </c>
      <c r="AE20" s="43">
        <v>63</v>
      </c>
      <c r="AF20" s="43">
        <v>76</v>
      </c>
      <c r="AG20" s="43">
        <v>84</v>
      </c>
      <c r="AH20" s="43">
        <v>73</v>
      </c>
      <c r="AI20" s="43">
        <v>73</v>
      </c>
      <c r="AJ20" s="43">
        <v>41</v>
      </c>
      <c r="AK20" s="43">
        <v>65</v>
      </c>
      <c r="AL20" s="43">
        <v>77</v>
      </c>
      <c r="AM20" s="43">
        <v>56</v>
      </c>
      <c r="AN20" s="43">
        <v>67</v>
      </c>
      <c r="AO20" s="43">
        <v>77</v>
      </c>
      <c r="AP20" s="43">
        <v>74</v>
      </c>
      <c r="AQ20" s="43">
        <v>79</v>
      </c>
      <c r="AR20" s="43">
        <v>69</v>
      </c>
      <c r="AS20" s="43">
        <v>79</v>
      </c>
      <c r="AT20" s="43">
        <v>71.2</v>
      </c>
      <c r="AU20" s="43">
        <v>63.3</v>
      </c>
      <c r="AV20" s="43">
        <v>78.9</v>
      </c>
      <c r="AW20" s="43">
        <v>59.9</v>
      </c>
      <c r="AX20" s="43">
        <v>61.2</v>
      </c>
      <c r="AY20" s="43">
        <v>79.2</v>
      </c>
      <c r="AZ20" s="43">
        <v>60.5</v>
      </c>
      <c r="BA20" s="43">
        <v>54.7</v>
      </c>
      <c r="BB20" s="43">
        <v>83.9</v>
      </c>
      <c r="BC20" s="43">
        <v>82.7</v>
      </c>
      <c r="BD20" s="43">
        <v>61</v>
      </c>
      <c r="BE20" s="43">
        <v>66.8</v>
      </c>
      <c r="BF20" s="43">
        <v>86.4</v>
      </c>
      <c r="BG20" s="43">
        <v>65.6</v>
      </c>
      <c r="BH20" s="43">
        <v>81.6</v>
      </c>
      <c r="BI20" s="43">
        <v>54.4</v>
      </c>
      <c r="BJ20" s="43">
        <v>63.4</v>
      </c>
      <c r="BK20" s="43">
        <v>73</v>
      </c>
      <c r="BL20" s="43">
        <v>69.6</v>
      </c>
      <c r="BM20" s="43">
        <v>34.3</v>
      </c>
      <c r="BN20" s="43">
        <v>62.8</v>
      </c>
      <c r="BO20" s="43">
        <v>68.1</v>
      </c>
      <c r="BP20" s="43">
        <v>62.1</v>
      </c>
      <c r="BQ20" s="43">
        <v>56.7</v>
      </c>
      <c r="BR20" s="43"/>
      <c r="BS20" s="43"/>
      <c r="BT20" s="43"/>
      <c r="BU20" s="43"/>
      <c r="BV20" s="43"/>
      <c r="BW20" s="43"/>
      <c r="BY20" s="9">
        <f t="shared" si="2"/>
        <v>67.1</v>
      </c>
      <c r="BZ20" s="9">
        <f t="shared" si="0"/>
        <v>68.57666666666667</v>
      </c>
      <c r="CA20" s="9">
        <f t="shared" si="1"/>
        <v>70.04333333333335</v>
      </c>
      <c r="CB20" s="9">
        <f t="shared" si="3"/>
        <v>68.21</v>
      </c>
      <c r="CC20" s="37">
        <f t="shared" si="4"/>
        <v>30</v>
      </c>
    </row>
    <row r="21" spans="1:81" ht="11.25">
      <c r="A21" s="5">
        <v>19</v>
      </c>
      <c r="B21" s="43">
        <v>89</v>
      </c>
      <c r="C21" s="43">
        <v>68</v>
      </c>
      <c r="D21" s="43">
        <v>70</v>
      </c>
      <c r="E21" s="43">
        <v>58</v>
      </c>
      <c r="F21" s="43">
        <v>55</v>
      </c>
      <c r="G21" s="43">
        <v>75</v>
      </c>
      <c r="H21" s="43">
        <v>81</v>
      </c>
      <c r="I21" s="43">
        <v>65</v>
      </c>
      <c r="J21" s="44">
        <v>50</v>
      </c>
      <c r="K21" s="43">
        <v>38</v>
      </c>
      <c r="L21" s="43">
        <v>59</v>
      </c>
      <c r="M21" s="43">
        <v>63</v>
      </c>
      <c r="N21" s="43">
        <v>73</v>
      </c>
      <c r="O21" s="43">
        <v>73</v>
      </c>
      <c r="P21" s="43">
        <v>50</v>
      </c>
      <c r="Q21" s="43">
        <v>80</v>
      </c>
      <c r="R21" s="43">
        <v>82</v>
      </c>
      <c r="S21" s="43">
        <v>87</v>
      </c>
      <c r="T21" s="43">
        <v>60</v>
      </c>
      <c r="U21" s="43">
        <v>49</v>
      </c>
      <c r="V21" s="43">
        <v>80</v>
      </c>
      <c r="W21" s="43">
        <v>57</v>
      </c>
      <c r="X21" s="43">
        <v>56</v>
      </c>
      <c r="Y21" s="43">
        <v>66</v>
      </c>
      <c r="Z21" s="43">
        <v>81</v>
      </c>
      <c r="AA21" s="43">
        <v>55</v>
      </c>
      <c r="AB21" s="43">
        <v>62</v>
      </c>
      <c r="AC21" s="43">
        <v>53</v>
      </c>
      <c r="AD21" s="43">
        <v>79</v>
      </c>
      <c r="AE21" s="43">
        <v>66</v>
      </c>
      <c r="AF21" s="43">
        <v>71</v>
      </c>
      <c r="AG21" s="43">
        <v>69</v>
      </c>
      <c r="AH21" s="43">
        <v>75</v>
      </c>
      <c r="AI21" s="43">
        <v>73</v>
      </c>
      <c r="AJ21" s="43">
        <v>71</v>
      </c>
      <c r="AK21" s="43">
        <v>55</v>
      </c>
      <c r="AL21" s="43">
        <v>80</v>
      </c>
      <c r="AM21" s="43">
        <v>58</v>
      </c>
      <c r="AN21" s="43">
        <v>67</v>
      </c>
      <c r="AO21" s="43">
        <v>73</v>
      </c>
      <c r="AP21" s="43">
        <v>87</v>
      </c>
      <c r="AQ21" s="43">
        <v>36</v>
      </c>
      <c r="AR21" s="43">
        <v>83</v>
      </c>
      <c r="AS21" s="43">
        <v>36</v>
      </c>
      <c r="AT21" s="43">
        <v>63.9</v>
      </c>
      <c r="AU21" s="43">
        <v>78.1</v>
      </c>
      <c r="AV21" s="43">
        <v>82</v>
      </c>
      <c r="AW21" s="43">
        <v>60.9</v>
      </c>
      <c r="AX21" s="43">
        <v>65.9</v>
      </c>
      <c r="AY21" s="43">
        <v>44</v>
      </c>
      <c r="AZ21" s="43">
        <v>55</v>
      </c>
      <c r="BA21" s="43">
        <v>56.8</v>
      </c>
      <c r="BB21" s="43">
        <v>73.5</v>
      </c>
      <c r="BC21" s="43">
        <v>68.5</v>
      </c>
      <c r="BD21" s="43">
        <v>32.4</v>
      </c>
      <c r="BE21" s="43">
        <v>66.1</v>
      </c>
      <c r="BF21" s="43">
        <v>78.5</v>
      </c>
      <c r="BG21" s="43">
        <v>71.4</v>
      </c>
      <c r="BH21" s="43">
        <v>66.9</v>
      </c>
      <c r="BI21" s="43">
        <v>78.3</v>
      </c>
      <c r="BJ21" s="43">
        <v>78.6</v>
      </c>
      <c r="BK21" s="43">
        <v>42.5</v>
      </c>
      <c r="BL21" s="43">
        <v>79.3</v>
      </c>
      <c r="BM21" s="43">
        <v>63.6</v>
      </c>
      <c r="BN21" s="43">
        <v>70.6</v>
      </c>
      <c r="BO21" s="43">
        <v>61.4</v>
      </c>
      <c r="BP21" s="43">
        <v>61.2</v>
      </c>
      <c r="BQ21" s="43">
        <v>77.8</v>
      </c>
      <c r="BR21" s="43"/>
      <c r="BS21" s="43"/>
      <c r="BT21" s="43"/>
      <c r="BU21" s="43"/>
      <c r="BV21" s="43"/>
      <c r="BW21" s="43"/>
      <c r="BY21" s="9">
        <f t="shared" si="2"/>
        <v>65.7</v>
      </c>
      <c r="BZ21" s="9">
        <f t="shared" si="0"/>
        <v>66.09666666666666</v>
      </c>
      <c r="CA21" s="9">
        <f t="shared" si="1"/>
        <v>65.86666666666667</v>
      </c>
      <c r="CB21" s="9">
        <f t="shared" si="3"/>
        <v>65.30666666666666</v>
      </c>
      <c r="CC21" s="37">
        <f t="shared" si="4"/>
        <v>32.4</v>
      </c>
    </row>
    <row r="22" spans="1:81" ht="11.25">
      <c r="A22" s="5">
        <v>20</v>
      </c>
      <c r="B22" s="43">
        <v>77</v>
      </c>
      <c r="C22" s="43">
        <v>71</v>
      </c>
      <c r="D22" s="43">
        <v>62</v>
      </c>
      <c r="E22" s="43">
        <v>68</v>
      </c>
      <c r="F22" s="43">
        <v>49</v>
      </c>
      <c r="G22" s="43">
        <v>77</v>
      </c>
      <c r="H22" s="43">
        <v>76</v>
      </c>
      <c r="I22" s="43">
        <v>56</v>
      </c>
      <c r="J22" s="44">
        <v>68</v>
      </c>
      <c r="K22" s="43">
        <v>31</v>
      </c>
      <c r="L22" s="43">
        <v>84</v>
      </c>
      <c r="M22" s="43">
        <v>87</v>
      </c>
      <c r="N22" s="43">
        <v>84</v>
      </c>
      <c r="O22" s="43">
        <v>82</v>
      </c>
      <c r="P22" s="43">
        <v>59</v>
      </c>
      <c r="Q22" s="43">
        <v>78</v>
      </c>
      <c r="R22" s="43">
        <v>69</v>
      </c>
      <c r="S22" s="43">
        <v>79</v>
      </c>
      <c r="T22" s="43">
        <v>78</v>
      </c>
      <c r="U22" s="43">
        <v>67</v>
      </c>
      <c r="V22" s="43">
        <v>70</v>
      </c>
      <c r="W22" s="43">
        <v>75</v>
      </c>
      <c r="X22" s="43">
        <v>76</v>
      </c>
      <c r="Y22" s="43">
        <v>69</v>
      </c>
      <c r="Z22" s="43">
        <v>69</v>
      </c>
      <c r="AA22" s="43">
        <v>58</v>
      </c>
      <c r="AB22" s="43">
        <v>57</v>
      </c>
      <c r="AC22" s="43">
        <v>68</v>
      </c>
      <c r="AD22" s="43">
        <v>77</v>
      </c>
      <c r="AE22" s="43">
        <v>76</v>
      </c>
      <c r="AF22" s="43">
        <v>88</v>
      </c>
      <c r="AG22" s="43">
        <v>76</v>
      </c>
      <c r="AH22" s="43">
        <v>82</v>
      </c>
      <c r="AI22" s="43">
        <v>59</v>
      </c>
      <c r="AJ22" s="43">
        <v>81</v>
      </c>
      <c r="AK22" s="43">
        <v>58</v>
      </c>
      <c r="AL22" s="43">
        <v>75</v>
      </c>
      <c r="AM22" s="43">
        <v>70</v>
      </c>
      <c r="AN22" s="43">
        <v>84</v>
      </c>
      <c r="AO22" s="43">
        <v>83</v>
      </c>
      <c r="AP22" s="43">
        <v>74</v>
      </c>
      <c r="AQ22" s="43">
        <v>40</v>
      </c>
      <c r="AR22" s="43">
        <v>69</v>
      </c>
      <c r="AS22" s="43">
        <v>40</v>
      </c>
      <c r="AT22" s="43">
        <v>73</v>
      </c>
      <c r="AU22" s="43">
        <v>65.4</v>
      </c>
      <c r="AV22" s="43">
        <v>79.8</v>
      </c>
      <c r="AW22" s="43">
        <v>65.8</v>
      </c>
      <c r="AX22" s="43">
        <v>85</v>
      </c>
      <c r="AY22" s="43">
        <v>75.2</v>
      </c>
      <c r="AZ22" s="43">
        <v>51.4</v>
      </c>
      <c r="BA22" s="43">
        <v>59.6</v>
      </c>
      <c r="BB22" s="43">
        <v>75.1</v>
      </c>
      <c r="BC22" s="43">
        <v>53.8</v>
      </c>
      <c r="BD22" s="43">
        <v>57.8</v>
      </c>
      <c r="BE22" s="43">
        <v>69.4</v>
      </c>
      <c r="BF22" s="43">
        <v>70.7</v>
      </c>
      <c r="BG22" s="43">
        <v>63.5</v>
      </c>
      <c r="BH22" s="43">
        <v>65</v>
      </c>
      <c r="BI22" s="43">
        <v>65.1</v>
      </c>
      <c r="BJ22" s="43">
        <v>84.6</v>
      </c>
      <c r="BK22" s="43">
        <v>54.1</v>
      </c>
      <c r="BL22" s="43">
        <v>47.3</v>
      </c>
      <c r="BM22" s="43">
        <v>60.4</v>
      </c>
      <c r="BN22" s="43">
        <v>60.8</v>
      </c>
      <c r="BO22" s="43">
        <v>85.3</v>
      </c>
      <c r="BP22" s="43">
        <v>67.6</v>
      </c>
      <c r="BQ22" s="43">
        <v>61.7</v>
      </c>
      <c r="BR22" s="43"/>
      <c r="BS22" s="43"/>
      <c r="BT22" s="43"/>
      <c r="BU22" s="43"/>
      <c r="BV22" s="43"/>
      <c r="BW22" s="43"/>
      <c r="BY22" s="9">
        <f t="shared" si="2"/>
        <v>71.66666666666667</v>
      </c>
      <c r="BZ22" s="9">
        <f t="shared" si="0"/>
        <v>70.1</v>
      </c>
      <c r="CA22" s="9">
        <f t="shared" si="1"/>
        <v>69.25</v>
      </c>
      <c r="CB22" s="9">
        <f t="shared" si="3"/>
        <v>66.24666666666666</v>
      </c>
      <c r="CC22" s="37">
        <f t="shared" si="4"/>
        <v>31</v>
      </c>
    </row>
    <row r="23" spans="1:81" ht="11.25">
      <c r="A23" s="6">
        <v>21</v>
      </c>
      <c r="B23" s="45">
        <v>82</v>
      </c>
      <c r="C23" s="45">
        <v>83</v>
      </c>
      <c r="D23" s="45">
        <v>68</v>
      </c>
      <c r="E23" s="45">
        <v>76</v>
      </c>
      <c r="F23" s="45">
        <v>55</v>
      </c>
      <c r="G23" s="45">
        <v>64</v>
      </c>
      <c r="H23" s="45">
        <v>72</v>
      </c>
      <c r="I23" s="45">
        <v>72</v>
      </c>
      <c r="J23" s="46">
        <v>65</v>
      </c>
      <c r="K23" s="45">
        <v>56</v>
      </c>
      <c r="L23" s="45">
        <v>73</v>
      </c>
      <c r="M23" s="45">
        <v>51</v>
      </c>
      <c r="N23" s="45">
        <v>95</v>
      </c>
      <c r="O23" s="45">
        <v>68</v>
      </c>
      <c r="P23" s="45">
        <v>62</v>
      </c>
      <c r="Q23" s="45">
        <v>78</v>
      </c>
      <c r="R23" s="45">
        <v>62</v>
      </c>
      <c r="S23" s="45">
        <v>66</v>
      </c>
      <c r="T23" s="45">
        <v>77</v>
      </c>
      <c r="U23" s="45">
        <v>76</v>
      </c>
      <c r="V23" s="45">
        <v>84</v>
      </c>
      <c r="W23" s="45">
        <v>90</v>
      </c>
      <c r="X23" s="45">
        <v>71</v>
      </c>
      <c r="Y23" s="45">
        <v>66</v>
      </c>
      <c r="Z23" s="45">
        <v>64</v>
      </c>
      <c r="AA23" s="45">
        <v>64</v>
      </c>
      <c r="AB23" s="45">
        <v>58</v>
      </c>
      <c r="AC23" s="45">
        <v>89</v>
      </c>
      <c r="AD23" s="45">
        <v>83</v>
      </c>
      <c r="AE23" s="45">
        <v>75</v>
      </c>
      <c r="AF23" s="45">
        <v>73</v>
      </c>
      <c r="AG23" s="45">
        <v>86</v>
      </c>
      <c r="AH23" s="45">
        <v>81</v>
      </c>
      <c r="AI23" s="45">
        <v>77</v>
      </c>
      <c r="AJ23" s="45">
        <v>56</v>
      </c>
      <c r="AK23" s="45">
        <v>71</v>
      </c>
      <c r="AL23" s="45">
        <v>68</v>
      </c>
      <c r="AM23" s="45">
        <v>81</v>
      </c>
      <c r="AN23" s="43">
        <v>70</v>
      </c>
      <c r="AO23" s="43">
        <v>64</v>
      </c>
      <c r="AP23" s="43">
        <v>65</v>
      </c>
      <c r="AQ23" s="43">
        <v>63</v>
      </c>
      <c r="AR23" s="43">
        <v>77</v>
      </c>
      <c r="AS23" s="43">
        <v>63</v>
      </c>
      <c r="AT23" s="43">
        <v>43.1</v>
      </c>
      <c r="AU23" s="43">
        <v>59.2</v>
      </c>
      <c r="AV23" s="43">
        <v>63.1</v>
      </c>
      <c r="AW23" s="43">
        <v>67.4</v>
      </c>
      <c r="AX23" s="43">
        <v>81.5</v>
      </c>
      <c r="AY23" s="43">
        <v>67.5</v>
      </c>
      <c r="AZ23" s="43">
        <v>37.3</v>
      </c>
      <c r="BA23" s="43">
        <v>76.4</v>
      </c>
      <c r="BB23" s="43">
        <v>60.4</v>
      </c>
      <c r="BC23" s="43">
        <v>72.7</v>
      </c>
      <c r="BD23" s="43">
        <v>61.6</v>
      </c>
      <c r="BE23" s="43">
        <v>76</v>
      </c>
      <c r="BF23" s="43">
        <v>84.6</v>
      </c>
      <c r="BG23" s="43">
        <v>66.2</v>
      </c>
      <c r="BH23" s="43">
        <v>59.6</v>
      </c>
      <c r="BI23" s="43">
        <v>60.9</v>
      </c>
      <c r="BJ23" s="43">
        <v>72.4</v>
      </c>
      <c r="BK23" s="43">
        <v>71.2</v>
      </c>
      <c r="BL23" s="43">
        <v>65.2</v>
      </c>
      <c r="BM23" s="43">
        <v>58</v>
      </c>
      <c r="BN23" s="43">
        <v>80.9</v>
      </c>
      <c r="BO23" s="43">
        <v>75.2</v>
      </c>
      <c r="BP23" s="43">
        <v>81.1</v>
      </c>
      <c r="BQ23" s="43">
        <v>62.3</v>
      </c>
      <c r="BR23" s="43"/>
      <c r="BS23" s="43"/>
      <c r="BT23" s="43"/>
      <c r="BU23" s="43"/>
      <c r="BV23" s="43"/>
      <c r="BW23" s="43"/>
      <c r="BY23" s="10">
        <f t="shared" si="2"/>
        <v>72.2</v>
      </c>
      <c r="BZ23" s="10">
        <f t="shared" si="0"/>
        <v>70.82666666666667</v>
      </c>
      <c r="CA23" s="10">
        <f t="shared" si="1"/>
        <v>69</v>
      </c>
      <c r="CB23" s="9">
        <f t="shared" si="3"/>
        <v>66.86</v>
      </c>
      <c r="CC23" s="38">
        <f t="shared" si="4"/>
        <v>37.3</v>
      </c>
    </row>
    <row r="24" spans="1:81" ht="11.25">
      <c r="A24" s="5">
        <v>22</v>
      </c>
      <c r="B24" s="43">
        <v>82</v>
      </c>
      <c r="C24" s="43">
        <v>61</v>
      </c>
      <c r="D24" s="43">
        <v>64</v>
      </c>
      <c r="E24" s="43">
        <v>55</v>
      </c>
      <c r="F24" s="43">
        <v>63</v>
      </c>
      <c r="G24" s="43">
        <v>62</v>
      </c>
      <c r="H24" s="43">
        <v>86</v>
      </c>
      <c r="I24" s="43">
        <v>78</v>
      </c>
      <c r="J24" s="44">
        <v>65</v>
      </c>
      <c r="K24" s="43">
        <v>57</v>
      </c>
      <c r="L24" s="43">
        <v>44</v>
      </c>
      <c r="M24" s="43">
        <v>68</v>
      </c>
      <c r="N24" s="43">
        <v>68</v>
      </c>
      <c r="O24" s="43">
        <v>53</v>
      </c>
      <c r="P24" s="43">
        <v>74</v>
      </c>
      <c r="Q24" s="43">
        <v>64</v>
      </c>
      <c r="R24" s="43">
        <v>69</v>
      </c>
      <c r="S24" s="43">
        <v>68</v>
      </c>
      <c r="T24" s="43">
        <v>75</v>
      </c>
      <c r="U24" s="43">
        <v>57</v>
      </c>
      <c r="V24" s="43">
        <v>81</v>
      </c>
      <c r="W24" s="43">
        <v>87</v>
      </c>
      <c r="X24" s="43">
        <v>80</v>
      </c>
      <c r="Y24" s="43">
        <v>89</v>
      </c>
      <c r="Z24" s="43">
        <v>63</v>
      </c>
      <c r="AA24" s="43">
        <v>72</v>
      </c>
      <c r="AB24" s="43">
        <v>55</v>
      </c>
      <c r="AC24" s="43">
        <v>67</v>
      </c>
      <c r="AD24" s="43">
        <v>94</v>
      </c>
      <c r="AE24" s="43">
        <v>64</v>
      </c>
      <c r="AF24" s="43">
        <v>78</v>
      </c>
      <c r="AG24" s="43">
        <v>88</v>
      </c>
      <c r="AH24" s="43">
        <v>83</v>
      </c>
      <c r="AI24" s="43">
        <v>71</v>
      </c>
      <c r="AJ24" s="43">
        <v>55</v>
      </c>
      <c r="AK24" s="43">
        <v>67</v>
      </c>
      <c r="AL24" s="43">
        <v>63</v>
      </c>
      <c r="AM24" s="43">
        <v>46</v>
      </c>
      <c r="AN24" s="43">
        <v>75</v>
      </c>
      <c r="AO24" s="43">
        <v>64</v>
      </c>
      <c r="AP24" s="43">
        <v>59</v>
      </c>
      <c r="AQ24" s="43">
        <v>77</v>
      </c>
      <c r="AR24" s="43">
        <v>85</v>
      </c>
      <c r="AS24" s="43">
        <v>77</v>
      </c>
      <c r="AT24" s="43">
        <v>55.2</v>
      </c>
      <c r="AU24" s="43">
        <v>85.6</v>
      </c>
      <c r="AV24" s="43">
        <v>69</v>
      </c>
      <c r="AW24" s="43">
        <v>51.7</v>
      </c>
      <c r="AX24" s="43">
        <v>71.6</v>
      </c>
      <c r="AY24" s="43">
        <v>78.2</v>
      </c>
      <c r="AZ24" s="43">
        <v>51</v>
      </c>
      <c r="BA24" s="43">
        <v>58.9</v>
      </c>
      <c r="BB24" s="43">
        <v>80.4</v>
      </c>
      <c r="BC24" s="43">
        <v>57.9</v>
      </c>
      <c r="BD24" s="43">
        <v>86</v>
      </c>
      <c r="BE24" s="43">
        <v>89.5</v>
      </c>
      <c r="BF24" s="43">
        <v>87.7</v>
      </c>
      <c r="BG24" s="43">
        <v>55</v>
      </c>
      <c r="BH24" s="43">
        <v>37.8</v>
      </c>
      <c r="BI24" s="43">
        <v>83.1</v>
      </c>
      <c r="BJ24" s="43">
        <v>68.8</v>
      </c>
      <c r="BK24" s="43">
        <v>86</v>
      </c>
      <c r="BL24" s="43">
        <v>65.7</v>
      </c>
      <c r="BM24" s="43">
        <v>67</v>
      </c>
      <c r="BN24" s="43">
        <v>35.8</v>
      </c>
      <c r="BO24" s="43">
        <v>42.4</v>
      </c>
      <c r="BP24" s="43">
        <v>78.4</v>
      </c>
      <c r="BQ24" s="43">
        <v>82</v>
      </c>
      <c r="BR24" s="43"/>
      <c r="BS24" s="43"/>
      <c r="BT24" s="43"/>
      <c r="BU24" s="43"/>
      <c r="BV24" s="43"/>
      <c r="BW24" s="43"/>
      <c r="BY24" s="9">
        <f t="shared" si="2"/>
        <v>68.83333333333333</v>
      </c>
      <c r="BZ24" s="9">
        <f t="shared" si="0"/>
        <v>71.11666666666666</v>
      </c>
      <c r="CA24" s="9">
        <f t="shared" si="1"/>
        <v>70.79</v>
      </c>
      <c r="CB24" s="9">
        <f t="shared" si="3"/>
        <v>68.72333333333334</v>
      </c>
      <c r="CC24" s="37">
        <f t="shared" si="4"/>
        <v>35.8</v>
      </c>
    </row>
    <row r="25" spans="1:81" ht="11.25">
      <c r="A25" s="5">
        <v>23</v>
      </c>
      <c r="B25" s="43">
        <v>94</v>
      </c>
      <c r="C25" s="43">
        <v>79</v>
      </c>
      <c r="D25" s="43">
        <v>57</v>
      </c>
      <c r="E25" s="43">
        <v>89</v>
      </c>
      <c r="F25" s="43">
        <v>83</v>
      </c>
      <c r="G25" s="43">
        <v>61</v>
      </c>
      <c r="H25" s="43">
        <v>88</v>
      </c>
      <c r="I25" s="43">
        <v>72</v>
      </c>
      <c r="J25" s="44">
        <v>67</v>
      </c>
      <c r="K25" s="43">
        <v>61</v>
      </c>
      <c r="L25" s="43">
        <v>61</v>
      </c>
      <c r="M25" s="43">
        <v>60</v>
      </c>
      <c r="N25" s="43">
        <v>64</v>
      </c>
      <c r="O25" s="43">
        <v>72</v>
      </c>
      <c r="P25" s="43">
        <v>70</v>
      </c>
      <c r="Q25" s="43">
        <v>68</v>
      </c>
      <c r="R25" s="43">
        <v>71</v>
      </c>
      <c r="S25" s="43">
        <v>76</v>
      </c>
      <c r="T25" s="43">
        <v>68</v>
      </c>
      <c r="U25" s="43">
        <v>67</v>
      </c>
      <c r="V25" s="43">
        <v>64</v>
      </c>
      <c r="W25" s="43">
        <v>71</v>
      </c>
      <c r="X25" s="43">
        <v>68</v>
      </c>
      <c r="Y25" s="43">
        <v>50</v>
      </c>
      <c r="Z25" s="43">
        <v>71</v>
      </c>
      <c r="AA25" s="43">
        <v>90</v>
      </c>
      <c r="AB25" s="43">
        <v>52</v>
      </c>
      <c r="AC25" s="43">
        <v>66</v>
      </c>
      <c r="AD25" s="43">
        <v>80</v>
      </c>
      <c r="AE25" s="43">
        <v>68</v>
      </c>
      <c r="AF25" s="43">
        <v>75</v>
      </c>
      <c r="AG25" s="43">
        <v>91</v>
      </c>
      <c r="AH25" s="43">
        <v>69</v>
      </c>
      <c r="AI25" s="43">
        <v>80</v>
      </c>
      <c r="AJ25" s="43">
        <v>57</v>
      </c>
      <c r="AK25" s="43">
        <v>71</v>
      </c>
      <c r="AL25" s="43">
        <v>86</v>
      </c>
      <c r="AM25" s="43">
        <v>60</v>
      </c>
      <c r="AN25" s="43">
        <v>92</v>
      </c>
      <c r="AO25" s="43">
        <v>56</v>
      </c>
      <c r="AP25" s="43">
        <v>85</v>
      </c>
      <c r="AQ25" s="43">
        <v>83</v>
      </c>
      <c r="AR25" s="43">
        <v>87</v>
      </c>
      <c r="AS25" s="43">
        <v>83</v>
      </c>
      <c r="AT25" s="43">
        <v>77.4</v>
      </c>
      <c r="AU25" s="43">
        <v>74.7</v>
      </c>
      <c r="AV25" s="43">
        <v>58.6</v>
      </c>
      <c r="AW25" s="43">
        <v>73.7</v>
      </c>
      <c r="AX25" s="43">
        <v>55.8</v>
      </c>
      <c r="AY25" s="43">
        <v>75.3</v>
      </c>
      <c r="AZ25" s="43">
        <v>71.2</v>
      </c>
      <c r="BA25" s="43">
        <v>49.7</v>
      </c>
      <c r="BB25" s="43">
        <v>76.4</v>
      </c>
      <c r="BC25" s="43">
        <v>61.9</v>
      </c>
      <c r="BD25" s="43">
        <v>44.9</v>
      </c>
      <c r="BE25" s="43">
        <v>69.3</v>
      </c>
      <c r="BF25" s="43">
        <v>49.6</v>
      </c>
      <c r="BG25" s="43">
        <v>85.6</v>
      </c>
      <c r="BH25" s="43">
        <v>51.6</v>
      </c>
      <c r="BI25" s="43">
        <v>65.2</v>
      </c>
      <c r="BJ25" s="43">
        <v>54.5</v>
      </c>
      <c r="BK25" s="43">
        <v>61.3</v>
      </c>
      <c r="BL25" s="43">
        <v>65</v>
      </c>
      <c r="BM25" s="43">
        <v>77.4</v>
      </c>
      <c r="BN25" s="43">
        <v>48.9</v>
      </c>
      <c r="BO25" s="43">
        <v>66.6</v>
      </c>
      <c r="BP25" s="43">
        <v>79</v>
      </c>
      <c r="BQ25" s="43">
        <v>68.7</v>
      </c>
      <c r="BR25" s="43"/>
      <c r="BS25" s="43"/>
      <c r="BT25" s="43"/>
      <c r="BU25" s="43"/>
      <c r="BV25" s="43"/>
      <c r="BW25" s="43"/>
      <c r="BY25" s="9">
        <f t="shared" si="2"/>
        <v>69.13333333333334</v>
      </c>
      <c r="BZ25" s="9">
        <f t="shared" si="0"/>
        <v>72.48</v>
      </c>
      <c r="CA25" s="9">
        <f t="shared" si="1"/>
        <v>71.57000000000001</v>
      </c>
      <c r="CB25" s="9">
        <f t="shared" si="3"/>
        <v>68.27666666666667</v>
      </c>
      <c r="CC25" s="37">
        <f t="shared" si="4"/>
        <v>44.9</v>
      </c>
    </row>
    <row r="26" spans="1:81" ht="11.25">
      <c r="A26" s="5">
        <v>24</v>
      </c>
      <c r="B26" s="43">
        <v>100</v>
      </c>
      <c r="C26" s="43">
        <v>50</v>
      </c>
      <c r="D26" s="43">
        <v>58</v>
      </c>
      <c r="E26" s="43">
        <v>87</v>
      </c>
      <c r="F26" s="43">
        <v>86</v>
      </c>
      <c r="G26" s="43">
        <v>55</v>
      </c>
      <c r="H26" s="43">
        <v>80</v>
      </c>
      <c r="I26" s="43">
        <v>66</v>
      </c>
      <c r="J26" s="44">
        <v>92</v>
      </c>
      <c r="K26" s="43">
        <v>61</v>
      </c>
      <c r="L26" s="43">
        <v>62</v>
      </c>
      <c r="M26" s="43">
        <v>62</v>
      </c>
      <c r="N26" s="43">
        <v>58</v>
      </c>
      <c r="O26" s="43">
        <v>74</v>
      </c>
      <c r="P26" s="43">
        <v>46</v>
      </c>
      <c r="Q26" s="43">
        <v>68</v>
      </c>
      <c r="R26" s="43">
        <v>50</v>
      </c>
      <c r="S26" s="43">
        <v>67</v>
      </c>
      <c r="T26" s="43">
        <v>73</v>
      </c>
      <c r="U26" s="43">
        <v>60</v>
      </c>
      <c r="V26" s="43">
        <v>70</v>
      </c>
      <c r="W26" s="43">
        <v>78</v>
      </c>
      <c r="X26" s="43">
        <v>66</v>
      </c>
      <c r="Y26" s="43">
        <v>74</v>
      </c>
      <c r="Z26" s="43">
        <v>90</v>
      </c>
      <c r="AA26" s="43">
        <v>87</v>
      </c>
      <c r="AB26" s="43">
        <v>51</v>
      </c>
      <c r="AC26" s="43">
        <v>50</v>
      </c>
      <c r="AD26" s="43">
        <v>36</v>
      </c>
      <c r="AE26" s="43">
        <v>87</v>
      </c>
      <c r="AF26" s="43">
        <v>85</v>
      </c>
      <c r="AG26" s="43">
        <v>76</v>
      </c>
      <c r="AH26" s="43">
        <v>85</v>
      </c>
      <c r="AI26" s="43">
        <v>81</v>
      </c>
      <c r="AJ26" s="43">
        <v>59</v>
      </c>
      <c r="AK26" s="43">
        <v>59</v>
      </c>
      <c r="AL26" s="43">
        <v>96</v>
      </c>
      <c r="AM26" s="43">
        <v>65</v>
      </c>
      <c r="AN26" s="43">
        <v>83</v>
      </c>
      <c r="AO26" s="43">
        <v>68</v>
      </c>
      <c r="AP26" s="43">
        <v>76</v>
      </c>
      <c r="AQ26" s="43">
        <v>77</v>
      </c>
      <c r="AR26" s="43">
        <v>80</v>
      </c>
      <c r="AS26" s="43">
        <v>77</v>
      </c>
      <c r="AT26" s="43">
        <v>61.3</v>
      </c>
      <c r="AU26" s="43">
        <v>70.4</v>
      </c>
      <c r="AV26" s="43">
        <v>73.6</v>
      </c>
      <c r="AW26" s="43">
        <v>88.8</v>
      </c>
      <c r="AX26" s="43">
        <v>64.7</v>
      </c>
      <c r="AY26" s="43">
        <v>44.2</v>
      </c>
      <c r="AZ26" s="43">
        <v>80.6</v>
      </c>
      <c r="BA26" s="43">
        <v>54.2</v>
      </c>
      <c r="BB26" s="43">
        <v>55</v>
      </c>
      <c r="BC26" s="43">
        <v>62.7</v>
      </c>
      <c r="BD26" s="43">
        <v>59.2</v>
      </c>
      <c r="BE26" s="43">
        <v>58.1</v>
      </c>
      <c r="BF26" s="43">
        <v>57.4</v>
      </c>
      <c r="BG26" s="43">
        <v>37.7</v>
      </c>
      <c r="BH26" s="43">
        <v>47.9</v>
      </c>
      <c r="BI26" s="43">
        <v>66.7</v>
      </c>
      <c r="BJ26" s="43">
        <v>64.1</v>
      </c>
      <c r="BK26" s="43">
        <v>67.8</v>
      </c>
      <c r="BL26" s="43">
        <v>62.3</v>
      </c>
      <c r="BM26" s="43">
        <v>74.7</v>
      </c>
      <c r="BN26" s="43">
        <v>61.8</v>
      </c>
      <c r="BO26" s="43">
        <v>52.7</v>
      </c>
      <c r="BP26" s="43">
        <v>75.9</v>
      </c>
      <c r="BQ26" s="43">
        <v>86.7</v>
      </c>
      <c r="BR26" s="43"/>
      <c r="BS26" s="43"/>
      <c r="BT26" s="43"/>
      <c r="BU26" s="43"/>
      <c r="BV26" s="43"/>
      <c r="BW26" s="43"/>
      <c r="BY26" s="9">
        <f t="shared" si="2"/>
        <v>68.93333333333334</v>
      </c>
      <c r="BZ26" s="9">
        <f t="shared" si="0"/>
        <v>72.77000000000001</v>
      </c>
      <c r="CA26" s="9">
        <f t="shared" si="1"/>
        <v>68.59666666666666</v>
      </c>
      <c r="CB26" s="9">
        <f t="shared" si="3"/>
        <v>66.31666666666668</v>
      </c>
      <c r="CC26" s="37">
        <f t="shared" si="4"/>
        <v>36</v>
      </c>
    </row>
    <row r="27" spans="1:81" ht="11.25">
      <c r="A27" s="5">
        <v>25</v>
      </c>
      <c r="B27" s="43">
        <v>60</v>
      </c>
      <c r="C27" s="43">
        <v>90</v>
      </c>
      <c r="D27" s="43">
        <v>59</v>
      </c>
      <c r="E27" s="43">
        <v>87</v>
      </c>
      <c r="F27" s="43">
        <v>66</v>
      </c>
      <c r="G27" s="43">
        <v>55</v>
      </c>
      <c r="H27" s="43">
        <v>71</v>
      </c>
      <c r="I27" s="43">
        <v>83</v>
      </c>
      <c r="J27" s="44">
        <v>87</v>
      </c>
      <c r="K27" s="43">
        <v>71</v>
      </c>
      <c r="L27" s="43">
        <v>76</v>
      </c>
      <c r="M27" s="43">
        <v>70</v>
      </c>
      <c r="N27" s="43">
        <v>55</v>
      </c>
      <c r="O27" s="43">
        <v>76</v>
      </c>
      <c r="P27" s="43">
        <v>74</v>
      </c>
      <c r="Q27" s="43">
        <v>67</v>
      </c>
      <c r="R27" s="43">
        <v>69</v>
      </c>
      <c r="S27" s="43">
        <v>79</v>
      </c>
      <c r="T27" s="43">
        <v>64</v>
      </c>
      <c r="U27" s="43">
        <v>65</v>
      </c>
      <c r="V27" s="43">
        <v>60</v>
      </c>
      <c r="W27" s="43">
        <v>66</v>
      </c>
      <c r="X27" s="43">
        <v>83</v>
      </c>
      <c r="Y27" s="43">
        <v>84</v>
      </c>
      <c r="Z27" s="43">
        <v>93</v>
      </c>
      <c r="AA27" s="43">
        <v>76</v>
      </c>
      <c r="AB27" s="43">
        <v>45</v>
      </c>
      <c r="AC27" s="43">
        <v>57</v>
      </c>
      <c r="AD27" s="43">
        <v>50</v>
      </c>
      <c r="AE27" s="43">
        <v>70</v>
      </c>
      <c r="AF27" s="43">
        <v>59</v>
      </c>
      <c r="AG27" s="43">
        <v>83</v>
      </c>
      <c r="AH27" s="43">
        <v>85</v>
      </c>
      <c r="AI27" s="43">
        <v>81</v>
      </c>
      <c r="AJ27" s="43">
        <v>52</v>
      </c>
      <c r="AK27" s="43">
        <v>92</v>
      </c>
      <c r="AL27" s="43">
        <v>89</v>
      </c>
      <c r="AM27" s="43">
        <v>59</v>
      </c>
      <c r="AN27" s="43">
        <v>79</v>
      </c>
      <c r="AO27" s="43">
        <v>66</v>
      </c>
      <c r="AP27" s="43">
        <v>77</v>
      </c>
      <c r="AQ27" s="43">
        <v>83</v>
      </c>
      <c r="AR27" s="43">
        <v>71</v>
      </c>
      <c r="AS27" s="43">
        <v>83</v>
      </c>
      <c r="AT27" s="43">
        <v>60.3</v>
      </c>
      <c r="AU27" s="43">
        <v>80.7</v>
      </c>
      <c r="AV27" s="43">
        <v>83</v>
      </c>
      <c r="AW27" s="43">
        <v>70.8</v>
      </c>
      <c r="AX27" s="43">
        <v>71.2</v>
      </c>
      <c r="AY27" s="43">
        <v>73.5</v>
      </c>
      <c r="AZ27" s="43">
        <v>78.8</v>
      </c>
      <c r="BA27" s="43">
        <v>76.6</v>
      </c>
      <c r="BB27" s="43">
        <v>52.2</v>
      </c>
      <c r="BC27" s="43">
        <v>70.5</v>
      </c>
      <c r="BD27" s="43">
        <v>69.7</v>
      </c>
      <c r="BE27" s="43">
        <v>77.1</v>
      </c>
      <c r="BF27" s="43">
        <v>56</v>
      </c>
      <c r="BG27" s="43">
        <v>44.1</v>
      </c>
      <c r="BH27" s="43">
        <v>75</v>
      </c>
      <c r="BI27" s="43">
        <v>70.8</v>
      </c>
      <c r="BJ27" s="43">
        <v>66.5</v>
      </c>
      <c r="BK27" s="43">
        <v>64.4</v>
      </c>
      <c r="BL27" s="43">
        <v>64.6</v>
      </c>
      <c r="BM27" s="43">
        <v>74.5</v>
      </c>
      <c r="BN27" s="43">
        <v>65.8</v>
      </c>
      <c r="BO27" s="43">
        <v>42.1</v>
      </c>
      <c r="BP27" s="43">
        <v>60.5</v>
      </c>
      <c r="BQ27" s="43">
        <v>90.7</v>
      </c>
      <c r="BR27" s="43"/>
      <c r="BS27" s="43"/>
      <c r="BT27" s="43"/>
      <c r="BU27" s="43"/>
      <c r="BV27" s="43"/>
      <c r="BW27" s="43"/>
      <c r="BY27" s="9">
        <f t="shared" si="2"/>
        <v>71.23333333333333</v>
      </c>
      <c r="BZ27" s="9">
        <f t="shared" si="0"/>
        <v>72.22666666666667</v>
      </c>
      <c r="CA27" s="9">
        <f t="shared" si="1"/>
        <v>71.44999999999999</v>
      </c>
      <c r="CB27" s="9">
        <f t="shared" si="3"/>
        <v>69.94666666666666</v>
      </c>
      <c r="CC27" s="37">
        <f t="shared" si="4"/>
        <v>42.1</v>
      </c>
    </row>
    <row r="28" spans="1:81" ht="11.25">
      <c r="A28" s="5">
        <v>26</v>
      </c>
      <c r="B28" s="43">
        <v>78</v>
      </c>
      <c r="C28" s="43">
        <v>84</v>
      </c>
      <c r="D28" s="43">
        <v>79</v>
      </c>
      <c r="E28" s="43">
        <v>68</v>
      </c>
      <c r="F28" s="43">
        <v>68</v>
      </c>
      <c r="G28" s="43">
        <v>65</v>
      </c>
      <c r="H28" s="43">
        <v>77</v>
      </c>
      <c r="I28" s="43">
        <v>69</v>
      </c>
      <c r="J28" s="44">
        <v>79</v>
      </c>
      <c r="K28" s="43">
        <v>74</v>
      </c>
      <c r="L28" s="43">
        <v>64</v>
      </c>
      <c r="M28" s="43">
        <v>72</v>
      </c>
      <c r="N28" s="43">
        <v>74</v>
      </c>
      <c r="O28" s="43">
        <v>55</v>
      </c>
      <c r="P28" s="43">
        <v>60</v>
      </c>
      <c r="Q28" s="43">
        <v>72</v>
      </c>
      <c r="R28" s="43">
        <v>76</v>
      </c>
      <c r="S28" s="43">
        <v>71</v>
      </c>
      <c r="T28" s="43">
        <v>71</v>
      </c>
      <c r="U28" s="43">
        <v>67</v>
      </c>
      <c r="V28" s="43">
        <v>64</v>
      </c>
      <c r="W28" s="43">
        <v>60</v>
      </c>
      <c r="X28" s="43">
        <v>71</v>
      </c>
      <c r="Y28" s="43">
        <v>93</v>
      </c>
      <c r="Z28" s="43">
        <v>83</v>
      </c>
      <c r="AA28" s="43">
        <v>79</v>
      </c>
      <c r="AB28" s="43">
        <v>75</v>
      </c>
      <c r="AC28" s="43">
        <v>71</v>
      </c>
      <c r="AD28" s="43">
        <v>78</v>
      </c>
      <c r="AE28" s="43">
        <v>79</v>
      </c>
      <c r="AF28" s="43">
        <v>66</v>
      </c>
      <c r="AG28" s="43">
        <v>83</v>
      </c>
      <c r="AH28" s="43">
        <v>77</v>
      </c>
      <c r="AI28" s="43">
        <v>61</v>
      </c>
      <c r="AJ28" s="43">
        <v>78</v>
      </c>
      <c r="AK28" s="43">
        <v>95</v>
      </c>
      <c r="AL28" s="43">
        <v>65</v>
      </c>
      <c r="AM28" s="43">
        <v>85</v>
      </c>
      <c r="AN28" s="43">
        <v>68</v>
      </c>
      <c r="AO28" s="43">
        <v>61</v>
      </c>
      <c r="AP28" s="43">
        <v>84</v>
      </c>
      <c r="AQ28" s="43">
        <v>80</v>
      </c>
      <c r="AR28" s="43">
        <v>85</v>
      </c>
      <c r="AS28" s="43">
        <v>80</v>
      </c>
      <c r="AT28" s="43">
        <v>60.8</v>
      </c>
      <c r="AU28" s="43">
        <v>68.3</v>
      </c>
      <c r="AV28" s="43">
        <v>59.8</v>
      </c>
      <c r="AW28" s="43">
        <v>76.5</v>
      </c>
      <c r="AX28" s="43">
        <v>67.8</v>
      </c>
      <c r="AY28" s="43">
        <v>88</v>
      </c>
      <c r="AZ28" s="43">
        <v>69.5</v>
      </c>
      <c r="BA28" s="43">
        <v>75.6</v>
      </c>
      <c r="BB28" s="43">
        <v>61.5</v>
      </c>
      <c r="BC28" s="43">
        <v>75.8</v>
      </c>
      <c r="BD28" s="43">
        <v>74.4</v>
      </c>
      <c r="BE28" s="43">
        <v>63</v>
      </c>
      <c r="BF28" s="43">
        <v>31</v>
      </c>
      <c r="BG28" s="43">
        <v>43.4</v>
      </c>
      <c r="BH28" s="43">
        <v>85.9</v>
      </c>
      <c r="BI28" s="43">
        <v>63.3</v>
      </c>
      <c r="BJ28" s="43">
        <v>83</v>
      </c>
      <c r="BK28" s="43">
        <v>67.2</v>
      </c>
      <c r="BL28" s="43">
        <v>73.5</v>
      </c>
      <c r="BM28" s="43">
        <v>58.7</v>
      </c>
      <c r="BN28" s="43">
        <v>57.5</v>
      </c>
      <c r="BO28" s="43">
        <v>60.2</v>
      </c>
      <c r="BP28" s="43">
        <v>55</v>
      </c>
      <c r="BQ28" s="43">
        <v>73.8</v>
      </c>
      <c r="BR28" s="43"/>
      <c r="BS28" s="43"/>
      <c r="BT28" s="43"/>
      <c r="BU28" s="43"/>
      <c r="BV28" s="43"/>
      <c r="BW28" s="43"/>
      <c r="BY28" s="9">
        <f t="shared" si="2"/>
        <v>73.26666666666667</v>
      </c>
      <c r="BZ28" s="9">
        <f t="shared" si="0"/>
        <v>74.14666666666668</v>
      </c>
      <c r="CA28" s="9">
        <f t="shared" si="1"/>
        <v>71.34666666666666</v>
      </c>
      <c r="CB28" s="9">
        <f t="shared" si="3"/>
        <v>68.38333333333334</v>
      </c>
      <c r="CC28" s="37">
        <f t="shared" si="4"/>
        <v>31</v>
      </c>
    </row>
    <row r="29" spans="1:81" ht="11.25">
      <c r="A29" s="5">
        <v>27</v>
      </c>
      <c r="B29" s="43">
        <v>71</v>
      </c>
      <c r="C29" s="43">
        <v>90</v>
      </c>
      <c r="D29" s="43">
        <v>87</v>
      </c>
      <c r="E29" s="43">
        <v>67</v>
      </c>
      <c r="F29" s="43">
        <v>91</v>
      </c>
      <c r="G29" s="43">
        <v>66</v>
      </c>
      <c r="H29" s="43">
        <v>66</v>
      </c>
      <c r="I29" s="43">
        <v>74</v>
      </c>
      <c r="J29" s="44">
        <v>92</v>
      </c>
      <c r="K29" s="43">
        <v>77</v>
      </c>
      <c r="L29" s="43">
        <v>71</v>
      </c>
      <c r="M29" s="43">
        <v>65</v>
      </c>
      <c r="N29" s="43">
        <v>73</v>
      </c>
      <c r="O29" s="43">
        <v>64</v>
      </c>
      <c r="P29" s="43">
        <v>62</v>
      </c>
      <c r="Q29" s="43">
        <v>81</v>
      </c>
      <c r="R29" s="43">
        <v>78</v>
      </c>
      <c r="S29" s="43">
        <v>62</v>
      </c>
      <c r="T29" s="43">
        <v>65</v>
      </c>
      <c r="U29" s="43">
        <v>69</v>
      </c>
      <c r="V29" s="43">
        <v>83</v>
      </c>
      <c r="W29" s="43">
        <v>66</v>
      </c>
      <c r="X29" s="43">
        <v>59</v>
      </c>
      <c r="Y29" s="43">
        <v>56</v>
      </c>
      <c r="Z29" s="43">
        <v>81</v>
      </c>
      <c r="AA29" s="43">
        <v>93</v>
      </c>
      <c r="AB29" s="43">
        <v>69</v>
      </c>
      <c r="AC29" s="43">
        <v>60</v>
      </c>
      <c r="AD29" s="43">
        <v>91</v>
      </c>
      <c r="AE29" s="43">
        <v>43</v>
      </c>
      <c r="AF29" s="43">
        <v>85</v>
      </c>
      <c r="AG29" s="43">
        <v>83</v>
      </c>
      <c r="AH29" s="43">
        <v>76</v>
      </c>
      <c r="AI29" s="43">
        <v>66</v>
      </c>
      <c r="AJ29" s="43">
        <v>70</v>
      </c>
      <c r="AK29" s="43">
        <v>90</v>
      </c>
      <c r="AL29" s="43">
        <v>81</v>
      </c>
      <c r="AM29" s="43">
        <v>86</v>
      </c>
      <c r="AN29" s="43">
        <v>63</v>
      </c>
      <c r="AO29" s="43">
        <v>26</v>
      </c>
      <c r="AP29" s="43">
        <v>58</v>
      </c>
      <c r="AQ29" s="43">
        <v>74</v>
      </c>
      <c r="AR29" s="43">
        <v>74</v>
      </c>
      <c r="AS29" s="43">
        <v>74</v>
      </c>
      <c r="AT29" s="43">
        <v>58.9</v>
      </c>
      <c r="AU29" s="43">
        <v>55.6</v>
      </c>
      <c r="AV29" s="43">
        <v>84</v>
      </c>
      <c r="AW29" s="43">
        <v>71.5</v>
      </c>
      <c r="AX29" s="43">
        <v>69.7</v>
      </c>
      <c r="AY29" s="43">
        <v>78.9</v>
      </c>
      <c r="AZ29" s="43">
        <v>62.3</v>
      </c>
      <c r="BA29" s="43">
        <v>70.4</v>
      </c>
      <c r="BB29" s="43">
        <v>67.8</v>
      </c>
      <c r="BC29" s="43">
        <v>69.7</v>
      </c>
      <c r="BD29" s="43">
        <v>68.6</v>
      </c>
      <c r="BE29" s="43">
        <v>70.5</v>
      </c>
      <c r="BF29" s="43">
        <v>42.9</v>
      </c>
      <c r="BG29" s="43">
        <v>72.3</v>
      </c>
      <c r="BH29" s="43">
        <v>77.6</v>
      </c>
      <c r="BI29" s="43">
        <v>66.2</v>
      </c>
      <c r="BJ29" s="43">
        <v>45.9</v>
      </c>
      <c r="BK29" s="43">
        <v>68.5</v>
      </c>
      <c r="BL29" s="43">
        <v>87.9</v>
      </c>
      <c r="BM29" s="43">
        <v>54</v>
      </c>
      <c r="BN29" s="43">
        <v>55.5</v>
      </c>
      <c r="BO29" s="43">
        <v>53.6</v>
      </c>
      <c r="BP29" s="43">
        <v>57.2</v>
      </c>
      <c r="BQ29" s="43">
        <v>61.8</v>
      </c>
      <c r="BR29" s="43"/>
      <c r="BS29" s="43"/>
      <c r="BT29" s="43"/>
      <c r="BU29" s="43"/>
      <c r="BV29" s="43"/>
      <c r="BW29" s="43"/>
      <c r="BY29" s="9">
        <f t="shared" si="2"/>
        <v>73.23333333333333</v>
      </c>
      <c r="BZ29" s="9">
        <f t="shared" si="0"/>
        <v>70.36666666666666</v>
      </c>
      <c r="CA29" s="9">
        <f t="shared" si="1"/>
        <v>69.43666666666668</v>
      </c>
      <c r="CB29" s="9">
        <f t="shared" si="3"/>
        <v>64.67666666666666</v>
      </c>
      <c r="CC29" s="37">
        <f t="shared" si="4"/>
        <v>26</v>
      </c>
    </row>
    <row r="30" spans="1:81" ht="11.25">
      <c r="A30" s="5">
        <v>28</v>
      </c>
      <c r="B30" s="43">
        <v>90</v>
      </c>
      <c r="C30" s="43">
        <v>64</v>
      </c>
      <c r="D30" s="43">
        <v>72</v>
      </c>
      <c r="E30" s="43">
        <v>80</v>
      </c>
      <c r="F30" s="43">
        <v>79</v>
      </c>
      <c r="G30" s="43">
        <v>59</v>
      </c>
      <c r="H30" s="43">
        <v>65</v>
      </c>
      <c r="I30" s="43">
        <v>53</v>
      </c>
      <c r="J30" s="44">
        <v>93</v>
      </c>
      <c r="K30" s="43">
        <v>71</v>
      </c>
      <c r="L30" s="43">
        <v>71</v>
      </c>
      <c r="M30" s="43">
        <v>60</v>
      </c>
      <c r="N30" s="43">
        <v>69</v>
      </c>
      <c r="O30" s="43">
        <v>72</v>
      </c>
      <c r="P30" s="43">
        <v>75</v>
      </c>
      <c r="Q30" s="43">
        <v>81</v>
      </c>
      <c r="R30" s="43">
        <v>66</v>
      </c>
      <c r="S30" s="43">
        <v>42</v>
      </c>
      <c r="T30" s="43">
        <v>62</v>
      </c>
      <c r="U30" s="43">
        <v>91</v>
      </c>
      <c r="V30" s="43">
        <v>81</v>
      </c>
      <c r="W30" s="43">
        <v>92</v>
      </c>
      <c r="X30" s="43">
        <v>74</v>
      </c>
      <c r="Y30" s="43">
        <v>61</v>
      </c>
      <c r="Z30" s="43">
        <v>75</v>
      </c>
      <c r="AA30" s="43">
        <v>92</v>
      </c>
      <c r="AB30" s="43">
        <v>59</v>
      </c>
      <c r="AC30" s="43">
        <v>70</v>
      </c>
      <c r="AD30" s="43">
        <v>88</v>
      </c>
      <c r="AE30" s="43">
        <v>58</v>
      </c>
      <c r="AF30" s="43">
        <v>73</v>
      </c>
      <c r="AG30" s="43">
        <v>76</v>
      </c>
      <c r="AH30" s="43">
        <v>85</v>
      </c>
      <c r="AI30" s="43">
        <v>84</v>
      </c>
      <c r="AJ30" s="43">
        <v>77</v>
      </c>
      <c r="AK30" s="43">
        <v>72</v>
      </c>
      <c r="AL30" s="43">
        <v>92</v>
      </c>
      <c r="AM30" s="43">
        <v>76</v>
      </c>
      <c r="AN30" s="43">
        <v>59</v>
      </c>
      <c r="AO30" s="43">
        <v>59</v>
      </c>
      <c r="AP30" s="43">
        <v>59</v>
      </c>
      <c r="AQ30" s="43">
        <v>86</v>
      </c>
      <c r="AR30" s="43">
        <v>79</v>
      </c>
      <c r="AS30" s="43">
        <v>86</v>
      </c>
      <c r="AT30" s="43">
        <v>69.2</v>
      </c>
      <c r="AU30" s="43">
        <v>58.7</v>
      </c>
      <c r="AV30" s="43">
        <v>67.8</v>
      </c>
      <c r="AW30" s="43">
        <v>71.5</v>
      </c>
      <c r="AX30" s="43">
        <v>50.4</v>
      </c>
      <c r="AY30" s="43">
        <v>61.5</v>
      </c>
      <c r="AZ30" s="43">
        <v>86.9</v>
      </c>
      <c r="BA30" s="43">
        <v>80.3</v>
      </c>
      <c r="BB30" s="43">
        <v>62.5</v>
      </c>
      <c r="BC30" s="43">
        <v>67</v>
      </c>
      <c r="BD30" s="43">
        <v>63.3</v>
      </c>
      <c r="BE30" s="43">
        <v>68.6</v>
      </c>
      <c r="BF30" s="43">
        <v>67.7</v>
      </c>
      <c r="BG30" s="43">
        <v>67.1</v>
      </c>
      <c r="BH30" s="43">
        <v>64.7</v>
      </c>
      <c r="BI30" s="43">
        <v>53.1</v>
      </c>
      <c r="BJ30" s="43">
        <v>64.8</v>
      </c>
      <c r="BK30" s="43">
        <v>83.6</v>
      </c>
      <c r="BL30" s="43">
        <v>58.9</v>
      </c>
      <c r="BM30" s="43">
        <v>78.4</v>
      </c>
      <c r="BN30" s="43">
        <v>71</v>
      </c>
      <c r="BO30" s="43">
        <v>59.3</v>
      </c>
      <c r="BP30" s="43">
        <v>60.7</v>
      </c>
      <c r="BQ30" s="43">
        <v>83.9</v>
      </c>
      <c r="BR30" s="43"/>
      <c r="BS30" s="43"/>
      <c r="BT30" s="43"/>
      <c r="BU30" s="43"/>
      <c r="BV30" s="43"/>
      <c r="BW30" s="43"/>
      <c r="BY30" s="9">
        <f t="shared" si="2"/>
        <v>74.6</v>
      </c>
      <c r="BZ30" s="9">
        <f t="shared" si="0"/>
        <v>74.44000000000001</v>
      </c>
      <c r="CA30" s="9">
        <f t="shared" si="1"/>
        <v>71.71666666666667</v>
      </c>
      <c r="CB30" s="9">
        <f t="shared" si="3"/>
        <v>68.29666666666665</v>
      </c>
      <c r="CC30" s="37">
        <f t="shared" si="4"/>
        <v>42</v>
      </c>
    </row>
    <row r="31" spans="1:81" ht="11.25">
      <c r="A31" s="5">
        <v>29</v>
      </c>
      <c r="B31" s="43">
        <v>88</v>
      </c>
      <c r="C31" s="43">
        <v>97</v>
      </c>
      <c r="D31" s="43">
        <v>61</v>
      </c>
      <c r="E31" s="43">
        <v>73</v>
      </c>
      <c r="F31" s="43">
        <v>74</v>
      </c>
      <c r="G31" s="43">
        <v>64</v>
      </c>
      <c r="H31" s="43">
        <v>72</v>
      </c>
      <c r="I31" s="43">
        <v>55</v>
      </c>
      <c r="J31" s="44">
        <v>94</v>
      </c>
      <c r="K31" s="43">
        <v>51</v>
      </c>
      <c r="L31" s="43">
        <v>59</v>
      </c>
      <c r="M31" s="43">
        <v>56</v>
      </c>
      <c r="N31" s="43">
        <v>67</v>
      </c>
      <c r="O31" s="43">
        <v>43</v>
      </c>
      <c r="P31" s="43">
        <v>37</v>
      </c>
      <c r="Q31" s="43">
        <v>79</v>
      </c>
      <c r="R31" s="43">
        <v>67</v>
      </c>
      <c r="S31" s="43">
        <v>68</v>
      </c>
      <c r="T31" s="43">
        <v>88</v>
      </c>
      <c r="U31" s="43">
        <v>65</v>
      </c>
      <c r="V31" s="43">
        <v>82</v>
      </c>
      <c r="W31" s="43">
        <v>80</v>
      </c>
      <c r="X31" s="43">
        <v>65</v>
      </c>
      <c r="Y31" s="43">
        <v>71</v>
      </c>
      <c r="Z31" s="43">
        <v>76</v>
      </c>
      <c r="AA31" s="43">
        <v>76</v>
      </c>
      <c r="AB31" s="43">
        <v>84</v>
      </c>
      <c r="AC31" s="43">
        <v>88</v>
      </c>
      <c r="AD31" s="43">
        <v>80</v>
      </c>
      <c r="AE31" s="43">
        <v>50</v>
      </c>
      <c r="AF31" s="43">
        <v>64</v>
      </c>
      <c r="AG31" s="43">
        <v>73</v>
      </c>
      <c r="AH31" s="43">
        <v>78</v>
      </c>
      <c r="AI31" s="43">
        <v>80</v>
      </c>
      <c r="AJ31" s="43">
        <v>83</v>
      </c>
      <c r="AK31" s="43">
        <v>65</v>
      </c>
      <c r="AL31" s="43">
        <v>50</v>
      </c>
      <c r="AM31" s="43">
        <v>62</v>
      </c>
      <c r="AN31" s="43">
        <v>65</v>
      </c>
      <c r="AO31" s="43">
        <v>49</v>
      </c>
      <c r="AP31" s="43">
        <v>63</v>
      </c>
      <c r="AQ31" s="43">
        <v>39</v>
      </c>
      <c r="AR31" s="43">
        <v>83</v>
      </c>
      <c r="AS31" s="43">
        <v>39</v>
      </c>
      <c r="AT31" s="43">
        <v>38.1</v>
      </c>
      <c r="AU31" s="43">
        <v>69.3</v>
      </c>
      <c r="AV31" s="43">
        <v>71.8</v>
      </c>
      <c r="AW31" s="43">
        <v>66.7</v>
      </c>
      <c r="AX31" s="43">
        <v>56.4</v>
      </c>
      <c r="AY31" s="43">
        <v>70.7</v>
      </c>
      <c r="AZ31" s="43">
        <v>71.4</v>
      </c>
      <c r="BA31" s="43">
        <v>67.5</v>
      </c>
      <c r="BB31" s="43">
        <v>70</v>
      </c>
      <c r="BC31" s="43">
        <v>53.5</v>
      </c>
      <c r="BD31" s="43">
        <v>79.9</v>
      </c>
      <c r="BE31" s="43">
        <v>85.8</v>
      </c>
      <c r="BF31" s="43">
        <v>64.7</v>
      </c>
      <c r="BG31" s="43">
        <v>81.8</v>
      </c>
      <c r="BH31" s="43">
        <v>56.7</v>
      </c>
      <c r="BI31" s="43">
        <v>66.1</v>
      </c>
      <c r="BJ31" s="43">
        <v>66.4</v>
      </c>
      <c r="BK31" s="43">
        <v>73.3</v>
      </c>
      <c r="BL31" s="43">
        <v>69.6</v>
      </c>
      <c r="BM31" s="43">
        <v>70.3</v>
      </c>
      <c r="BN31" s="43">
        <v>65.5</v>
      </c>
      <c r="BO31" s="43">
        <v>47.9</v>
      </c>
      <c r="BP31" s="43">
        <v>91.5</v>
      </c>
      <c r="BQ31" s="43">
        <v>60.2</v>
      </c>
      <c r="BR31" s="43"/>
      <c r="BS31" s="43"/>
      <c r="BT31" s="43"/>
      <c r="BU31" s="43"/>
      <c r="BV31" s="43"/>
      <c r="BW31" s="43"/>
      <c r="BY31" s="9">
        <f t="shared" si="2"/>
        <v>69.36666666666666</v>
      </c>
      <c r="BZ31" s="9">
        <f t="shared" si="0"/>
        <v>68.13</v>
      </c>
      <c r="CA31" s="9">
        <f t="shared" si="1"/>
        <v>65.68666666666667</v>
      </c>
      <c r="CB31" s="9">
        <f t="shared" si="3"/>
        <v>65.10333333333334</v>
      </c>
      <c r="CC31" s="37">
        <f t="shared" si="4"/>
        <v>37</v>
      </c>
    </row>
    <row r="32" spans="1:81" ht="11.25">
      <c r="A32" s="5">
        <v>30</v>
      </c>
      <c r="B32" s="43">
        <v>87</v>
      </c>
      <c r="C32" s="43">
        <v>77</v>
      </c>
      <c r="D32" s="43">
        <v>68</v>
      </c>
      <c r="E32" s="43">
        <v>96</v>
      </c>
      <c r="F32" s="43">
        <v>75</v>
      </c>
      <c r="G32" s="43">
        <v>58</v>
      </c>
      <c r="H32" s="43">
        <v>97</v>
      </c>
      <c r="I32" s="43">
        <v>52</v>
      </c>
      <c r="J32" s="44">
        <v>98</v>
      </c>
      <c r="K32" s="43">
        <v>66</v>
      </c>
      <c r="L32" s="43">
        <v>61</v>
      </c>
      <c r="M32" s="43">
        <v>70</v>
      </c>
      <c r="N32" s="43">
        <v>78</v>
      </c>
      <c r="O32" s="43">
        <v>63</v>
      </c>
      <c r="P32" s="43">
        <v>48</v>
      </c>
      <c r="Q32" s="43">
        <v>65</v>
      </c>
      <c r="R32" s="43">
        <v>80</v>
      </c>
      <c r="S32" s="43">
        <v>78</v>
      </c>
      <c r="T32" s="43">
        <v>66</v>
      </c>
      <c r="U32" s="43">
        <v>76</v>
      </c>
      <c r="V32" s="43">
        <v>78</v>
      </c>
      <c r="W32" s="43">
        <v>78</v>
      </c>
      <c r="X32" s="43">
        <v>54</v>
      </c>
      <c r="Y32" s="43">
        <v>73</v>
      </c>
      <c r="Z32" s="43">
        <v>74</v>
      </c>
      <c r="AA32" s="43">
        <v>68</v>
      </c>
      <c r="AB32" s="43">
        <v>85</v>
      </c>
      <c r="AC32" s="43">
        <v>72</v>
      </c>
      <c r="AD32" s="43">
        <v>80</v>
      </c>
      <c r="AE32" s="43">
        <v>68</v>
      </c>
      <c r="AF32" s="43">
        <v>66</v>
      </c>
      <c r="AG32" s="43">
        <v>76</v>
      </c>
      <c r="AH32" s="43">
        <v>86</v>
      </c>
      <c r="AI32" s="43">
        <v>90</v>
      </c>
      <c r="AJ32" s="43">
        <v>74</v>
      </c>
      <c r="AK32" s="43">
        <v>85</v>
      </c>
      <c r="AL32" s="43">
        <v>50</v>
      </c>
      <c r="AM32" s="43">
        <v>64</v>
      </c>
      <c r="AN32" s="43">
        <v>50</v>
      </c>
      <c r="AO32" s="43">
        <v>63</v>
      </c>
      <c r="AP32" s="43">
        <v>84</v>
      </c>
      <c r="AQ32" s="43">
        <v>63</v>
      </c>
      <c r="AR32" s="43">
        <v>70</v>
      </c>
      <c r="AS32" s="43">
        <v>63</v>
      </c>
      <c r="AT32" s="43">
        <v>39.7</v>
      </c>
      <c r="AU32" s="43">
        <v>63.4</v>
      </c>
      <c r="AV32" s="43">
        <v>86.8</v>
      </c>
      <c r="AW32" s="43">
        <v>64</v>
      </c>
      <c r="AX32" s="43">
        <v>67.3</v>
      </c>
      <c r="AY32" s="43">
        <v>79.6</v>
      </c>
      <c r="AZ32" s="43">
        <v>63.3</v>
      </c>
      <c r="BA32" s="43">
        <v>49.5</v>
      </c>
      <c r="BB32" s="43">
        <v>54.4</v>
      </c>
      <c r="BC32" s="43">
        <v>70.4</v>
      </c>
      <c r="BD32" s="43">
        <v>78.9</v>
      </c>
      <c r="BE32" s="43">
        <v>67.8</v>
      </c>
      <c r="BF32" s="43">
        <v>88.9</v>
      </c>
      <c r="BG32" s="43">
        <v>86.7</v>
      </c>
      <c r="BH32" s="43">
        <v>47.3</v>
      </c>
      <c r="BI32" s="43">
        <v>60.3</v>
      </c>
      <c r="BJ32" s="43">
        <v>72</v>
      </c>
      <c r="BK32" s="43">
        <v>59.5</v>
      </c>
      <c r="BL32" s="43">
        <v>63</v>
      </c>
      <c r="BM32" s="43">
        <v>84.7</v>
      </c>
      <c r="BN32" s="43">
        <v>62.1</v>
      </c>
      <c r="BO32" s="43">
        <v>47.9</v>
      </c>
      <c r="BP32" s="43">
        <v>81.3</v>
      </c>
      <c r="BQ32" s="43">
        <v>73.8</v>
      </c>
      <c r="BR32" s="43"/>
      <c r="BS32" s="43"/>
      <c r="BT32" s="43"/>
      <c r="BU32" s="43"/>
      <c r="BV32" s="43"/>
      <c r="BW32" s="43"/>
      <c r="BY32" s="9">
        <f t="shared" si="2"/>
        <v>72.33333333333333</v>
      </c>
      <c r="BZ32" s="9">
        <f t="shared" si="0"/>
        <v>70.33</v>
      </c>
      <c r="CA32" s="9">
        <f t="shared" si="1"/>
        <v>69.75666666666667</v>
      </c>
      <c r="CB32" s="9">
        <f t="shared" si="3"/>
        <v>66.85333333333332</v>
      </c>
      <c r="CC32" s="37">
        <f t="shared" si="4"/>
        <v>39.7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75.1</v>
      </c>
      <c r="C34" s="47">
        <f>AVERAGE(C3:C33)</f>
        <v>68.4</v>
      </c>
      <c r="D34" s="47">
        <f aca="true" t="shared" si="5" ref="D34:BB34">AVERAGE(D3:D33)</f>
        <v>62.166666666666664</v>
      </c>
      <c r="E34" s="47">
        <f t="shared" si="5"/>
        <v>68.33333333333333</v>
      </c>
      <c r="F34" s="47">
        <f t="shared" si="5"/>
        <v>66.33333333333333</v>
      </c>
      <c r="G34" s="47">
        <f t="shared" si="5"/>
        <v>66.3</v>
      </c>
      <c r="H34" s="47">
        <f t="shared" si="5"/>
        <v>69.36666666666666</v>
      </c>
      <c r="I34" s="47">
        <f t="shared" si="5"/>
        <v>64.86666666666666</v>
      </c>
      <c r="J34" s="48">
        <f t="shared" si="5"/>
        <v>65.2</v>
      </c>
      <c r="K34" s="47">
        <f t="shared" si="5"/>
        <v>63.233333333333334</v>
      </c>
      <c r="L34" s="47">
        <f t="shared" si="5"/>
        <v>65.4</v>
      </c>
      <c r="M34" s="47">
        <f t="shared" si="5"/>
        <v>60.1</v>
      </c>
      <c r="N34" s="47">
        <f t="shared" si="5"/>
        <v>68.03333333333333</v>
      </c>
      <c r="O34" s="47">
        <f t="shared" si="5"/>
        <v>67.56666666666666</v>
      </c>
      <c r="P34" s="47">
        <f t="shared" si="5"/>
        <v>58.6</v>
      </c>
      <c r="Q34" s="47">
        <f t="shared" si="5"/>
        <v>66.5</v>
      </c>
      <c r="R34" s="47">
        <f t="shared" si="5"/>
        <v>59.8</v>
      </c>
      <c r="S34" s="47">
        <f t="shared" si="5"/>
        <v>62.1</v>
      </c>
      <c r="T34" s="47">
        <f t="shared" si="5"/>
        <v>67.46666666666667</v>
      </c>
      <c r="U34" s="47">
        <f t="shared" si="5"/>
        <v>62.733333333333334</v>
      </c>
      <c r="V34" s="47">
        <f t="shared" si="5"/>
        <v>69.43333333333334</v>
      </c>
      <c r="W34" s="47">
        <f t="shared" si="5"/>
        <v>70.93333333333334</v>
      </c>
      <c r="X34" s="47">
        <f t="shared" si="5"/>
        <v>70.33333333333333</v>
      </c>
      <c r="Y34" s="47">
        <f t="shared" si="5"/>
        <v>71.26666666666667</v>
      </c>
      <c r="Z34" s="47">
        <f t="shared" si="5"/>
        <v>69.36666666666666</v>
      </c>
      <c r="AA34" s="47">
        <f t="shared" si="5"/>
        <v>62.8</v>
      </c>
      <c r="AB34" s="47">
        <f t="shared" si="5"/>
        <v>62.6</v>
      </c>
      <c r="AC34" s="47">
        <f t="shared" si="5"/>
        <v>62.666666666666664</v>
      </c>
      <c r="AD34" s="47">
        <f t="shared" si="5"/>
        <v>74.16666666666667</v>
      </c>
      <c r="AE34" s="47">
        <f t="shared" si="5"/>
        <v>60.53333333333333</v>
      </c>
      <c r="AF34" s="47">
        <f t="shared" si="5"/>
        <v>65.46666666666667</v>
      </c>
      <c r="AG34" s="47">
        <f t="shared" si="5"/>
        <v>76.03333333333333</v>
      </c>
      <c r="AH34" s="47">
        <f t="shared" si="5"/>
        <v>68.93333333333334</v>
      </c>
      <c r="AI34" s="47">
        <f t="shared" si="5"/>
        <v>65.33333333333333</v>
      </c>
      <c r="AJ34" s="47">
        <f t="shared" si="5"/>
        <v>61.86666666666667</v>
      </c>
      <c r="AK34" s="47">
        <f t="shared" si="5"/>
        <v>69.33333333333333</v>
      </c>
      <c r="AL34" s="47">
        <f t="shared" si="5"/>
        <v>67.96666666666667</v>
      </c>
      <c r="AM34" s="47">
        <f t="shared" si="5"/>
        <v>65.13333333333334</v>
      </c>
      <c r="AN34" s="47">
        <f t="shared" si="5"/>
        <v>64.23333333333333</v>
      </c>
      <c r="AO34" s="47">
        <f t="shared" si="5"/>
        <v>64</v>
      </c>
      <c r="AP34" s="47">
        <f t="shared" si="5"/>
        <v>70.13333333333334</v>
      </c>
      <c r="AQ34" s="47">
        <f t="shared" si="5"/>
        <v>66</v>
      </c>
      <c r="AR34" s="47">
        <f t="shared" si="5"/>
        <v>75.3</v>
      </c>
      <c r="AS34" s="47">
        <f t="shared" si="5"/>
        <v>66</v>
      </c>
      <c r="AT34" s="47">
        <f t="shared" si="5"/>
        <v>62.23666666666667</v>
      </c>
      <c r="AU34" s="47">
        <f t="shared" si="5"/>
        <v>70.16</v>
      </c>
      <c r="AV34" s="47">
        <f t="shared" si="5"/>
        <v>64.81333333333332</v>
      </c>
      <c r="AW34" s="47">
        <f t="shared" si="5"/>
        <v>68.00000000000001</v>
      </c>
      <c r="AX34" s="47">
        <f t="shared" si="5"/>
        <v>63.76000000000001</v>
      </c>
      <c r="AY34" s="47">
        <f t="shared" si="5"/>
        <v>63.36666666666667</v>
      </c>
      <c r="AZ34" s="47">
        <f t="shared" si="5"/>
        <v>64.4</v>
      </c>
      <c r="BA34" s="47">
        <f t="shared" si="5"/>
        <v>58.60333333333334</v>
      </c>
      <c r="BB34" s="47">
        <f t="shared" si="5"/>
        <v>67.9</v>
      </c>
      <c r="BC34" s="47">
        <f aca="true" t="shared" si="6" ref="BC34:BI34">AVERAGE(BC3:BC33)</f>
        <v>66.79000000000002</v>
      </c>
      <c r="BD34" s="47">
        <f t="shared" si="6"/>
        <v>62.52666666666668</v>
      </c>
      <c r="BE34" s="47">
        <f t="shared" si="6"/>
        <v>67.62999999999998</v>
      </c>
      <c r="BF34" s="47">
        <f t="shared" si="6"/>
        <v>67.09666666666668</v>
      </c>
      <c r="BG34" s="47">
        <f t="shared" si="6"/>
        <v>61.33</v>
      </c>
      <c r="BH34" s="47">
        <f t="shared" si="6"/>
        <v>63.10666666666667</v>
      </c>
      <c r="BI34" s="47">
        <f t="shared" si="6"/>
        <v>67.57666666666665</v>
      </c>
      <c r="BJ34" s="47">
        <f aca="true" t="shared" si="7" ref="BJ34:BP34">AVERAGE(BJ3:BJ33)</f>
        <v>66.94333333333333</v>
      </c>
      <c r="BK34" s="47">
        <f t="shared" si="7"/>
        <v>66.20666666666666</v>
      </c>
      <c r="BL34" s="47">
        <f t="shared" si="7"/>
        <v>59.24333333333333</v>
      </c>
      <c r="BM34" s="47">
        <f t="shared" si="7"/>
        <v>61.38333333333334</v>
      </c>
      <c r="BN34" s="47">
        <f t="shared" si="7"/>
        <v>56.88666666666666</v>
      </c>
      <c r="BO34" s="47">
        <f t="shared" si="7"/>
        <v>58.616666666666674</v>
      </c>
      <c r="BP34" s="47">
        <f t="shared" si="7"/>
        <v>64.84333333333333</v>
      </c>
      <c r="BQ34" s="47">
        <f>AVERAGE(BQ3:BQ33)</f>
        <v>64.16333333333333</v>
      </c>
      <c r="BR34" s="47"/>
      <c r="BS34" s="47"/>
      <c r="BT34" s="47"/>
      <c r="BU34" s="47"/>
      <c r="BV34" s="47"/>
      <c r="BW34" s="47"/>
      <c r="BY34" s="11">
        <f>AVERAGE(BY3:BY33)</f>
        <v>67.05333333333333</v>
      </c>
      <c r="BZ34" s="35">
        <f>AVERAGE(BZ3:BZ33)</f>
        <v>67.17477777777776</v>
      </c>
      <c r="CA34" s="35">
        <f>AVERAGE(CA3:CA33)</f>
        <v>66.30155555555555</v>
      </c>
      <c r="CB34" s="35">
        <f>AVERAGE(CB3:CB33)</f>
        <v>64.77499999999999</v>
      </c>
      <c r="CC34" s="39">
        <f>MIN(CC3:CC33)</f>
        <v>13.9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100</v>
      </c>
      <c r="C36" s="92">
        <f>MAX(C3:C33)</f>
        <v>97</v>
      </c>
      <c r="D36" s="92">
        <f aca="true" t="shared" si="8" ref="D36:BB36">MAX(D3:D33)</f>
        <v>87</v>
      </c>
      <c r="E36" s="92">
        <f t="shared" si="8"/>
        <v>96</v>
      </c>
      <c r="F36" s="92">
        <f t="shared" si="8"/>
        <v>91</v>
      </c>
      <c r="G36" s="92">
        <f t="shared" si="8"/>
        <v>89</v>
      </c>
      <c r="H36" s="92">
        <f t="shared" si="8"/>
        <v>97</v>
      </c>
      <c r="I36" s="92">
        <f t="shared" si="8"/>
        <v>85</v>
      </c>
      <c r="J36" s="93">
        <f t="shared" si="8"/>
        <v>98</v>
      </c>
      <c r="K36" s="92">
        <f t="shared" si="8"/>
        <v>91</v>
      </c>
      <c r="L36" s="92">
        <f t="shared" si="8"/>
        <v>86</v>
      </c>
      <c r="M36" s="92">
        <f t="shared" si="8"/>
        <v>87</v>
      </c>
      <c r="N36" s="92">
        <f t="shared" si="8"/>
        <v>95</v>
      </c>
      <c r="O36" s="92">
        <f t="shared" si="8"/>
        <v>87</v>
      </c>
      <c r="P36" s="92">
        <f t="shared" si="8"/>
        <v>78</v>
      </c>
      <c r="Q36" s="92">
        <f t="shared" si="8"/>
        <v>83</v>
      </c>
      <c r="R36" s="92">
        <f t="shared" si="8"/>
        <v>82</v>
      </c>
      <c r="S36" s="92">
        <f t="shared" si="8"/>
        <v>87</v>
      </c>
      <c r="T36" s="92">
        <f t="shared" si="8"/>
        <v>93</v>
      </c>
      <c r="U36" s="92">
        <f t="shared" si="8"/>
        <v>91</v>
      </c>
      <c r="V36" s="92">
        <f t="shared" si="8"/>
        <v>93</v>
      </c>
      <c r="W36" s="92">
        <f t="shared" si="8"/>
        <v>92</v>
      </c>
      <c r="X36" s="92">
        <f t="shared" si="8"/>
        <v>84</v>
      </c>
      <c r="Y36" s="92">
        <f t="shared" si="8"/>
        <v>93</v>
      </c>
      <c r="Z36" s="92">
        <f t="shared" si="8"/>
        <v>94</v>
      </c>
      <c r="AA36" s="92">
        <f t="shared" si="8"/>
        <v>93</v>
      </c>
      <c r="AB36" s="92">
        <f t="shared" si="8"/>
        <v>90</v>
      </c>
      <c r="AC36" s="92">
        <f t="shared" si="8"/>
        <v>89</v>
      </c>
      <c r="AD36" s="92">
        <f t="shared" si="8"/>
        <v>95</v>
      </c>
      <c r="AE36" s="92">
        <f t="shared" si="8"/>
        <v>96</v>
      </c>
      <c r="AF36" s="92">
        <f t="shared" si="8"/>
        <v>88</v>
      </c>
      <c r="AG36" s="92">
        <f t="shared" si="8"/>
        <v>91</v>
      </c>
      <c r="AH36" s="92">
        <f t="shared" si="8"/>
        <v>86</v>
      </c>
      <c r="AI36" s="92">
        <f t="shared" si="8"/>
        <v>90</v>
      </c>
      <c r="AJ36" s="92">
        <f t="shared" si="8"/>
        <v>83</v>
      </c>
      <c r="AK36" s="92">
        <f t="shared" si="8"/>
        <v>95</v>
      </c>
      <c r="AL36" s="92">
        <f t="shared" si="8"/>
        <v>96</v>
      </c>
      <c r="AM36" s="92">
        <f t="shared" si="8"/>
        <v>86</v>
      </c>
      <c r="AN36" s="92">
        <f t="shared" si="8"/>
        <v>92</v>
      </c>
      <c r="AO36" s="92">
        <f t="shared" si="8"/>
        <v>87</v>
      </c>
      <c r="AP36" s="92">
        <f t="shared" si="8"/>
        <v>88</v>
      </c>
      <c r="AQ36" s="92">
        <f t="shared" si="8"/>
        <v>90</v>
      </c>
      <c r="AR36" s="92">
        <f t="shared" si="8"/>
        <v>97</v>
      </c>
      <c r="AS36" s="92">
        <f t="shared" si="8"/>
        <v>90</v>
      </c>
      <c r="AT36" s="92">
        <f t="shared" si="8"/>
        <v>84.9</v>
      </c>
      <c r="AU36" s="92">
        <f t="shared" si="8"/>
        <v>92.1</v>
      </c>
      <c r="AV36" s="92">
        <f t="shared" si="8"/>
        <v>86.8</v>
      </c>
      <c r="AW36" s="92">
        <f t="shared" si="8"/>
        <v>88.8</v>
      </c>
      <c r="AX36" s="92">
        <f t="shared" si="8"/>
        <v>91.4</v>
      </c>
      <c r="AY36" s="92">
        <f t="shared" si="8"/>
        <v>88.4</v>
      </c>
      <c r="AZ36" s="92">
        <f t="shared" si="8"/>
        <v>86.9</v>
      </c>
      <c r="BA36" s="92">
        <f t="shared" si="8"/>
        <v>85.9</v>
      </c>
      <c r="BB36" s="92">
        <f t="shared" si="8"/>
        <v>90.4</v>
      </c>
      <c r="BC36" s="92">
        <f aca="true" t="shared" si="9" ref="BC36:BH36">MAX(BC3:BC33)</f>
        <v>90.2</v>
      </c>
      <c r="BD36" s="92">
        <f t="shared" si="9"/>
        <v>86</v>
      </c>
      <c r="BE36" s="92">
        <f t="shared" si="9"/>
        <v>89.5</v>
      </c>
      <c r="BF36" s="92">
        <f t="shared" si="9"/>
        <v>88.9</v>
      </c>
      <c r="BG36" s="92">
        <f t="shared" si="9"/>
        <v>86.7</v>
      </c>
      <c r="BH36" s="92">
        <f t="shared" si="9"/>
        <v>85.9</v>
      </c>
      <c r="BI36" s="92">
        <f aca="true" t="shared" si="10" ref="BI36:BN36">MAX(BI3:BI33)</f>
        <v>100</v>
      </c>
      <c r="BJ36" s="92">
        <f t="shared" si="10"/>
        <v>86.7</v>
      </c>
      <c r="BK36" s="92">
        <f t="shared" si="10"/>
        <v>91.5</v>
      </c>
      <c r="BL36" s="92">
        <f t="shared" si="10"/>
        <v>87.9</v>
      </c>
      <c r="BM36" s="92">
        <f t="shared" si="10"/>
        <v>84.7</v>
      </c>
      <c r="BN36" s="92">
        <f t="shared" si="10"/>
        <v>80.9</v>
      </c>
      <c r="BO36" s="92">
        <f>MAX(BO3:BO33)</f>
        <v>85.3</v>
      </c>
      <c r="BP36" s="92">
        <f>MAX(BP3:BP33)</f>
        <v>91.5</v>
      </c>
      <c r="BQ36" s="92">
        <f>MAX(BQ3:BQ33)</f>
        <v>90.7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37</v>
      </c>
      <c r="C37" s="98">
        <f aca="true" t="shared" si="11" ref="C37:BB37">MIN(C3:C33)</f>
        <v>41</v>
      </c>
      <c r="D37" s="98">
        <f t="shared" si="11"/>
        <v>38</v>
      </c>
      <c r="E37" s="98">
        <f t="shared" si="11"/>
        <v>38</v>
      </c>
      <c r="F37" s="98">
        <f t="shared" si="11"/>
        <v>31</v>
      </c>
      <c r="G37" s="98">
        <f t="shared" si="11"/>
        <v>42</v>
      </c>
      <c r="H37" s="98">
        <f t="shared" si="11"/>
        <v>45</v>
      </c>
      <c r="I37" s="98">
        <f t="shared" si="11"/>
        <v>43</v>
      </c>
      <c r="J37" s="99">
        <f t="shared" si="11"/>
        <v>31</v>
      </c>
      <c r="K37" s="98">
        <f t="shared" si="11"/>
        <v>31</v>
      </c>
      <c r="L37" s="98">
        <f t="shared" si="11"/>
        <v>40</v>
      </c>
      <c r="M37" s="98">
        <f t="shared" si="11"/>
        <v>30</v>
      </c>
      <c r="N37" s="98">
        <f t="shared" si="11"/>
        <v>36</v>
      </c>
      <c r="O37" s="98">
        <f t="shared" si="11"/>
        <v>43</v>
      </c>
      <c r="P37" s="98">
        <f t="shared" si="11"/>
        <v>37</v>
      </c>
      <c r="Q37" s="98">
        <f t="shared" si="11"/>
        <v>37</v>
      </c>
      <c r="R37" s="98">
        <f t="shared" si="11"/>
        <v>26</v>
      </c>
      <c r="S37" s="98">
        <f t="shared" si="11"/>
        <v>14</v>
      </c>
      <c r="T37" s="98">
        <f t="shared" si="11"/>
        <v>30</v>
      </c>
      <c r="U37" s="98">
        <f t="shared" si="11"/>
        <v>34</v>
      </c>
      <c r="V37" s="98">
        <f t="shared" si="11"/>
        <v>50</v>
      </c>
      <c r="W37" s="98">
        <f t="shared" si="11"/>
        <v>37</v>
      </c>
      <c r="X37" s="98">
        <f t="shared" si="11"/>
        <v>54</v>
      </c>
      <c r="Y37" s="98">
        <f t="shared" si="11"/>
        <v>50</v>
      </c>
      <c r="Z37" s="98">
        <f t="shared" si="11"/>
        <v>44</v>
      </c>
      <c r="AA37" s="98">
        <f t="shared" si="11"/>
        <v>26</v>
      </c>
      <c r="AB37" s="98">
        <f t="shared" si="11"/>
        <v>45</v>
      </c>
      <c r="AC37" s="98">
        <f t="shared" si="11"/>
        <v>39</v>
      </c>
      <c r="AD37" s="98">
        <f t="shared" si="11"/>
        <v>36</v>
      </c>
      <c r="AE37" s="98">
        <f t="shared" si="11"/>
        <v>22</v>
      </c>
      <c r="AF37" s="98">
        <f t="shared" si="11"/>
        <v>29</v>
      </c>
      <c r="AG37" s="98">
        <f t="shared" si="11"/>
        <v>58</v>
      </c>
      <c r="AH37" s="98">
        <f t="shared" si="11"/>
        <v>29</v>
      </c>
      <c r="AI37" s="98">
        <f t="shared" si="11"/>
        <v>29</v>
      </c>
      <c r="AJ37" s="98">
        <f t="shared" si="11"/>
        <v>41</v>
      </c>
      <c r="AK37" s="98">
        <f t="shared" si="11"/>
        <v>39</v>
      </c>
      <c r="AL37" s="98">
        <f t="shared" si="11"/>
        <v>43</v>
      </c>
      <c r="AM37" s="98">
        <f t="shared" si="11"/>
        <v>41</v>
      </c>
      <c r="AN37" s="98">
        <f t="shared" si="11"/>
        <v>34</v>
      </c>
      <c r="AO37" s="98">
        <f t="shared" si="11"/>
        <v>26</v>
      </c>
      <c r="AP37" s="98">
        <f t="shared" si="11"/>
        <v>46</v>
      </c>
      <c r="AQ37" s="98">
        <f t="shared" si="11"/>
        <v>36</v>
      </c>
      <c r="AR37" s="98">
        <f t="shared" si="11"/>
        <v>53</v>
      </c>
      <c r="AS37" s="98">
        <f t="shared" si="11"/>
        <v>36</v>
      </c>
      <c r="AT37" s="98">
        <f t="shared" si="11"/>
        <v>38.1</v>
      </c>
      <c r="AU37" s="98">
        <f t="shared" si="11"/>
        <v>46.3</v>
      </c>
      <c r="AV37" s="98">
        <f t="shared" si="11"/>
        <v>39.2</v>
      </c>
      <c r="AW37" s="98">
        <f t="shared" si="11"/>
        <v>47.1</v>
      </c>
      <c r="AX37" s="98">
        <f t="shared" si="11"/>
        <v>30.2</v>
      </c>
      <c r="AY37" s="98">
        <f t="shared" si="11"/>
        <v>24.6</v>
      </c>
      <c r="AZ37" s="98">
        <f t="shared" si="11"/>
        <v>37.3</v>
      </c>
      <c r="BA37" s="98">
        <f t="shared" si="11"/>
        <v>13.9</v>
      </c>
      <c r="BB37" s="98">
        <f t="shared" si="11"/>
        <v>44.8</v>
      </c>
      <c r="BC37" s="98">
        <f aca="true" t="shared" si="12" ref="BC37:BH37">MIN(BC3:BC33)</f>
        <v>49.2</v>
      </c>
      <c r="BD37" s="98">
        <f t="shared" si="12"/>
        <v>28.6</v>
      </c>
      <c r="BE37" s="98">
        <f t="shared" si="12"/>
        <v>42</v>
      </c>
      <c r="BF37" s="98">
        <f t="shared" si="12"/>
        <v>31</v>
      </c>
      <c r="BG37" s="98">
        <f t="shared" si="12"/>
        <v>37.7</v>
      </c>
      <c r="BH37" s="98">
        <f t="shared" si="12"/>
        <v>37.8</v>
      </c>
      <c r="BI37" s="98">
        <f aca="true" t="shared" si="13" ref="BI37:BN37">MIN(BI3:BI33)</f>
        <v>40.7</v>
      </c>
      <c r="BJ37" s="98">
        <f t="shared" si="13"/>
        <v>45.9</v>
      </c>
      <c r="BK37" s="98">
        <f t="shared" si="13"/>
        <v>34</v>
      </c>
      <c r="BL37" s="98">
        <f t="shared" si="13"/>
        <v>26.8</v>
      </c>
      <c r="BM37" s="98">
        <f t="shared" si="13"/>
        <v>27.4</v>
      </c>
      <c r="BN37" s="98">
        <f t="shared" si="13"/>
        <v>32.7</v>
      </c>
      <c r="BO37" s="98">
        <f>MIN(BO3:BO33)</f>
        <v>27.7</v>
      </c>
      <c r="BP37" s="98">
        <f>MIN(BP3:BP33)</f>
        <v>30.4</v>
      </c>
      <c r="BQ37" s="98">
        <f>MIN(BQ3:BQ33)</f>
        <v>39</v>
      </c>
      <c r="BR37" s="98"/>
      <c r="BS37" s="98"/>
      <c r="BT37" s="98"/>
      <c r="BU37" s="98"/>
      <c r="BV37" s="98"/>
      <c r="BW37" s="98"/>
      <c r="BY37" s="31">
        <f>STDEV(J3:AM33)</f>
        <v>14.119551130894033</v>
      </c>
      <c r="BZ37" s="31">
        <f>STDEV(T3:AW33)</f>
        <v>13.6493052729185</v>
      </c>
      <c r="CA37" s="31">
        <f>STDEV(AD3:BG33)</f>
        <v>13.972396027444502</v>
      </c>
      <c r="CB37" s="31">
        <f>STDEV(AN3:BQ33)</f>
        <v>13.657730456543115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0</v>
      </c>
      <c r="D41" s="70">
        <f aca="true" t="shared" si="14" ref="D41:BB41">COUNTIF(D3:D33,$B$40)</f>
        <v>1</v>
      </c>
      <c r="E41" s="70">
        <f t="shared" si="14"/>
        <v>1</v>
      </c>
      <c r="F41" s="70">
        <f t="shared" si="14"/>
        <v>2</v>
      </c>
      <c r="G41" s="70">
        <f t="shared" si="14"/>
        <v>0</v>
      </c>
      <c r="H41" s="70">
        <f t="shared" si="14"/>
        <v>0</v>
      </c>
      <c r="I41" s="70">
        <f t="shared" si="14"/>
        <v>0</v>
      </c>
      <c r="J41" s="71">
        <f t="shared" si="14"/>
        <v>2</v>
      </c>
      <c r="K41" s="70">
        <f t="shared" si="14"/>
        <v>2</v>
      </c>
      <c r="L41" s="70">
        <f t="shared" si="14"/>
        <v>0</v>
      </c>
      <c r="M41" s="70">
        <f t="shared" si="14"/>
        <v>2</v>
      </c>
      <c r="N41" s="70">
        <f t="shared" si="14"/>
        <v>1</v>
      </c>
      <c r="O41" s="70">
        <f t="shared" si="14"/>
        <v>0</v>
      </c>
      <c r="P41" s="70">
        <f t="shared" si="14"/>
        <v>2</v>
      </c>
      <c r="Q41" s="70">
        <f t="shared" si="14"/>
        <v>2</v>
      </c>
      <c r="R41" s="70">
        <f t="shared" si="14"/>
        <v>3</v>
      </c>
      <c r="S41" s="70">
        <f t="shared" si="14"/>
        <v>1</v>
      </c>
      <c r="T41" s="70">
        <f t="shared" si="14"/>
        <v>1</v>
      </c>
      <c r="U41" s="70">
        <f t="shared" si="14"/>
        <v>2</v>
      </c>
      <c r="V41" s="70">
        <f t="shared" si="14"/>
        <v>0</v>
      </c>
      <c r="W41" s="70">
        <f t="shared" si="14"/>
        <v>1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5</v>
      </c>
      <c r="AB41" s="70">
        <f t="shared" si="14"/>
        <v>0</v>
      </c>
      <c r="AC41" s="70">
        <f t="shared" si="14"/>
        <v>2</v>
      </c>
      <c r="AD41" s="70">
        <f t="shared" si="14"/>
        <v>1</v>
      </c>
      <c r="AE41" s="70">
        <f t="shared" si="14"/>
        <v>5</v>
      </c>
      <c r="AF41" s="70">
        <f t="shared" si="14"/>
        <v>3</v>
      </c>
      <c r="AG41" s="70">
        <f t="shared" si="14"/>
        <v>0</v>
      </c>
      <c r="AH41" s="70">
        <f t="shared" si="14"/>
        <v>3</v>
      </c>
      <c r="AI41" s="70">
        <f t="shared" si="14"/>
        <v>2</v>
      </c>
      <c r="AJ41" s="70">
        <f t="shared" si="14"/>
        <v>0</v>
      </c>
      <c r="AK41" s="70">
        <f t="shared" si="14"/>
        <v>1</v>
      </c>
      <c r="AL41" s="70">
        <f t="shared" si="14"/>
        <v>0</v>
      </c>
      <c r="AM41" s="70">
        <f t="shared" si="14"/>
        <v>0</v>
      </c>
      <c r="AN41" s="70">
        <f t="shared" si="14"/>
        <v>1</v>
      </c>
      <c r="AO41" s="70">
        <f t="shared" si="14"/>
        <v>1</v>
      </c>
      <c r="AP41" s="70">
        <f t="shared" si="14"/>
        <v>0</v>
      </c>
      <c r="AQ41" s="70">
        <f t="shared" si="14"/>
        <v>2</v>
      </c>
      <c r="AR41" s="70">
        <f t="shared" si="14"/>
        <v>0</v>
      </c>
      <c r="AS41" s="70">
        <f t="shared" si="14"/>
        <v>2</v>
      </c>
      <c r="AT41" s="70">
        <f t="shared" si="14"/>
        <v>2</v>
      </c>
      <c r="AU41" s="70">
        <f t="shared" si="14"/>
        <v>0</v>
      </c>
      <c r="AV41" s="70">
        <f t="shared" si="14"/>
        <v>2</v>
      </c>
      <c r="AW41" s="70">
        <f t="shared" si="14"/>
        <v>0</v>
      </c>
      <c r="AX41" s="70">
        <f t="shared" si="14"/>
        <v>4</v>
      </c>
      <c r="AY41" s="70">
        <f t="shared" si="14"/>
        <v>3</v>
      </c>
      <c r="AZ41" s="70">
        <f t="shared" si="14"/>
        <v>1</v>
      </c>
      <c r="BA41" s="70">
        <f t="shared" si="14"/>
        <v>5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2</v>
      </c>
      <c r="BE41" s="70">
        <f t="shared" si="15"/>
        <v>0</v>
      </c>
      <c r="BF41" s="70">
        <f t="shared" si="15"/>
        <v>1</v>
      </c>
      <c r="BG41" s="70">
        <f t="shared" si="15"/>
        <v>1</v>
      </c>
      <c r="BH41" s="70">
        <f t="shared" si="15"/>
        <v>1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1</v>
      </c>
      <c r="BL41" s="70">
        <f t="shared" si="16"/>
        <v>4</v>
      </c>
      <c r="BM41" s="70">
        <f t="shared" si="16"/>
        <v>4</v>
      </c>
      <c r="BN41" s="70">
        <f t="shared" si="16"/>
        <v>3</v>
      </c>
      <c r="BO41" s="70">
        <f t="shared" si="16"/>
        <v>1</v>
      </c>
      <c r="BP41" s="70">
        <f>COUNTIF(BP3:BP33,$B$40)</f>
        <v>1</v>
      </c>
      <c r="BQ41" s="70">
        <f>COUNTIF(BQ3:BQ33,$B$40)</f>
        <v>1</v>
      </c>
      <c r="BR41" s="70"/>
      <c r="BS41" s="70"/>
      <c r="BT41" s="70"/>
      <c r="BU41" s="70"/>
      <c r="BV41" s="70"/>
      <c r="BW41" s="70"/>
      <c r="BY41" s="89">
        <f>SUM(J41:AM41)</f>
        <v>41</v>
      </c>
      <c r="BZ41" s="90">
        <f>SUM(T41:AW41)</f>
        <v>36</v>
      </c>
      <c r="CA41" s="90">
        <f>SUM(AD41:BG41)</f>
        <v>42</v>
      </c>
      <c r="CB41" s="90">
        <f>SUM(AN41:BQ41)</f>
        <v>43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13.9</v>
      </c>
    </row>
    <row r="46" spans="1:2" ht="11.25">
      <c r="A46" s="83">
        <v>2</v>
      </c>
      <c r="B46" s="84">
        <f>SMALL($B$3:$BW$33,2)</f>
        <v>14</v>
      </c>
    </row>
    <row r="47" spans="1:2" ht="11.25">
      <c r="A47" s="83">
        <v>3</v>
      </c>
      <c r="B47" s="84">
        <f>SMALL($B$3:$BW$33,3)</f>
        <v>22</v>
      </c>
    </row>
    <row r="48" spans="1:2" ht="11.25">
      <c r="A48" s="83">
        <v>4</v>
      </c>
      <c r="B48" s="84">
        <f>SMALL($B$3:$BW$33,4)</f>
        <v>22.1</v>
      </c>
    </row>
    <row r="49" spans="1:2" ht="11.25">
      <c r="A49" s="83">
        <v>5</v>
      </c>
      <c r="B49" s="84">
        <f>SMALL($B$3:$BW$33,5)</f>
        <v>24.6</v>
      </c>
    </row>
  </sheetData>
  <sheetProtection/>
  <conditionalFormatting sqref="B3:BA32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7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80</v>
      </c>
      <c r="C3" s="43">
        <v>64</v>
      </c>
      <c r="D3" s="43">
        <v>60</v>
      </c>
      <c r="E3" s="43">
        <v>82</v>
      </c>
      <c r="F3" s="43">
        <v>79</v>
      </c>
      <c r="G3" s="43">
        <v>61</v>
      </c>
      <c r="H3" s="43">
        <v>86</v>
      </c>
      <c r="I3" s="43">
        <v>44</v>
      </c>
      <c r="J3" s="44">
        <v>69</v>
      </c>
      <c r="K3" s="43">
        <v>64</v>
      </c>
      <c r="L3" s="43">
        <v>67</v>
      </c>
      <c r="M3" s="43">
        <v>65</v>
      </c>
      <c r="N3" s="43">
        <v>62</v>
      </c>
      <c r="O3" s="43">
        <v>77</v>
      </c>
      <c r="P3" s="43">
        <v>55</v>
      </c>
      <c r="Q3" s="43">
        <v>81</v>
      </c>
      <c r="R3" s="43">
        <v>85</v>
      </c>
      <c r="S3" s="43">
        <v>82</v>
      </c>
      <c r="T3" s="43">
        <v>68</v>
      </c>
      <c r="U3" s="43">
        <v>50</v>
      </c>
      <c r="V3" s="43">
        <v>68</v>
      </c>
      <c r="W3" s="43">
        <v>89</v>
      </c>
      <c r="X3" s="43">
        <v>57</v>
      </c>
      <c r="Y3" s="43">
        <v>56</v>
      </c>
      <c r="Z3" s="43">
        <v>90</v>
      </c>
      <c r="AA3" s="43">
        <v>84</v>
      </c>
      <c r="AB3" s="43">
        <v>84</v>
      </c>
      <c r="AC3" s="43">
        <v>73</v>
      </c>
      <c r="AD3" s="43">
        <v>71</v>
      </c>
      <c r="AE3" s="43">
        <v>60</v>
      </c>
      <c r="AF3" s="43">
        <v>66</v>
      </c>
      <c r="AG3" s="43">
        <v>82</v>
      </c>
      <c r="AH3" s="43">
        <v>34</v>
      </c>
      <c r="AI3" s="43">
        <v>83</v>
      </c>
      <c r="AJ3" s="43">
        <v>76</v>
      </c>
      <c r="AK3" s="43">
        <v>74</v>
      </c>
      <c r="AL3" s="43">
        <v>75</v>
      </c>
      <c r="AM3" s="43">
        <v>55</v>
      </c>
      <c r="AN3" s="43">
        <v>81</v>
      </c>
      <c r="AO3" s="43">
        <v>50</v>
      </c>
      <c r="AP3" s="43">
        <v>74</v>
      </c>
      <c r="AQ3" s="43">
        <v>48</v>
      </c>
      <c r="AR3" s="43">
        <v>74</v>
      </c>
      <c r="AS3" s="43">
        <v>48</v>
      </c>
      <c r="AT3" s="43">
        <v>63.5</v>
      </c>
      <c r="AU3" s="43">
        <v>70.8</v>
      </c>
      <c r="AV3" s="43">
        <v>73.9</v>
      </c>
      <c r="AW3" s="43">
        <v>56.4</v>
      </c>
      <c r="AX3" s="43">
        <v>39.8</v>
      </c>
      <c r="AY3" s="43">
        <v>89.7</v>
      </c>
      <c r="AZ3" s="43">
        <v>73</v>
      </c>
      <c r="BA3" s="43">
        <v>45.7</v>
      </c>
      <c r="BB3" s="43">
        <v>76.6</v>
      </c>
      <c r="BC3" s="43">
        <v>66.1</v>
      </c>
      <c r="BD3" s="43">
        <v>60</v>
      </c>
      <c r="BE3" s="43">
        <v>78.9</v>
      </c>
      <c r="BF3" s="43">
        <v>76.1</v>
      </c>
      <c r="BG3" s="43">
        <v>74.3</v>
      </c>
      <c r="BH3" s="43">
        <v>64.3</v>
      </c>
      <c r="BI3" s="43">
        <v>60.2</v>
      </c>
      <c r="BJ3" s="43">
        <v>62.5</v>
      </c>
      <c r="BK3" s="43">
        <v>60.8</v>
      </c>
      <c r="BL3" s="43">
        <v>87.1</v>
      </c>
      <c r="BM3" s="43">
        <v>67.5</v>
      </c>
      <c r="BN3" s="43">
        <v>64.3</v>
      </c>
      <c r="BO3" s="43">
        <v>59</v>
      </c>
      <c r="BP3" s="43">
        <v>73</v>
      </c>
      <c r="BQ3" s="43">
        <v>74.2</v>
      </c>
      <c r="BR3" s="43"/>
      <c r="BS3" s="43"/>
      <c r="BT3" s="43"/>
      <c r="BU3" s="43"/>
      <c r="BV3" s="43"/>
      <c r="BW3" s="43"/>
      <c r="BY3" s="9">
        <f>MAX(B3:BW3)</f>
        <v>90</v>
      </c>
      <c r="BZ3" s="9">
        <f aca="true" t="shared" si="0" ref="BZ3:BZ33">AVERAGE(T3:AW3)</f>
        <v>67.82000000000001</v>
      </c>
      <c r="CA3" s="9">
        <f aca="true" t="shared" si="1" ref="CA3:CA33">AVERAGE(AD3:BG3)</f>
        <v>66.52666666666667</v>
      </c>
      <c r="CB3" s="9">
        <f>AVERAGE(AN3:BQ3)</f>
        <v>66.42333333333333</v>
      </c>
      <c r="CC3" s="37">
        <f>MIN(B3:BW3)</f>
        <v>34</v>
      </c>
    </row>
    <row r="4" spans="1:81" ht="11.25">
      <c r="A4" s="5">
        <v>2</v>
      </c>
      <c r="B4" s="43">
        <v>71</v>
      </c>
      <c r="C4" s="43">
        <v>55</v>
      </c>
      <c r="D4" s="43">
        <v>76</v>
      </c>
      <c r="E4" s="43">
        <v>76</v>
      </c>
      <c r="F4" s="43">
        <v>79</v>
      </c>
      <c r="G4" s="43">
        <v>92</v>
      </c>
      <c r="H4" s="43">
        <v>95</v>
      </c>
      <c r="I4" s="43">
        <v>60</v>
      </c>
      <c r="J4" s="44">
        <v>83</v>
      </c>
      <c r="K4" s="43">
        <v>72</v>
      </c>
      <c r="L4" s="43">
        <v>60</v>
      </c>
      <c r="M4" s="43">
        <v>62</v>
      </c>
      <c r="N4" s="43">
        <v>41</v>
      </c>
      <c r="O4" s="43">
        <v>80</v>
      </c>
      <c r="P4" s="43">
        <v>75</v>
      </c>
      <c r="Q4" s="43">
        <v>89</v>
      </c>
      <c r="R4" s="43">
        <v>78</v>
      </c>
      <c r="S4" s="43">
        <v>83</v>
      </c>
      <c r="T4" s="43">
        <v>70</v>
      </c>
      <c r="U4" s="43">
        <v>56</v>
      </c>
      <c r="V4" s="43">
        <v>79</v>
      </c>
      <c r="W4" s="43">
        <v>89</v>
      </c>
      <c r="X4" s="43">
        <v>69</v>
      </c>
      <c r="Y4" s="43">
        <v>61</v>
      </c>
      <c r="Z4" s="43">
        <v>81</v>
      </c>
      <c r="AA4" s="43">
        <v>61</v>
      </c>
      <c r="AB4" s="43">
        <v>56</v>
      </c>
      <c r="AC4" s="43">
        <v>74</v>
      </c>
      <c r="AD4" s="43">
        <v>83</v>
      </c>
      <c r="AE4" s="43">
        <v>60</v>
      </c>
      <c r="AF4" s="43">
        <v>89</v>
      </c>
      <c r="AG4" s="43">
        <v>66</v>
      </c>
      <c r="AH4" s="43">
        <v>66</v>
      </c>
      <c r="AI4" s="43">
        <v>80</v>
      </c>
      <c r="AJ4" s="43">
        <v>78</v>
      </c>
      <c r="AK4" s="43">
        <v>71</v>
      </c>
      <c r="AL4" s="43">
        <v>76</v>
      </c>
      <c r="AM4" s="43">
        <v>60</v>
      </c>
      <c r="AN4" s="43">
        <v>77</v>
      </c>
      <c r="AO4" s="43">
        <v>78</v>
      </c>
      <c r="AP4" s="43">
        <v>78</v>
      </c>
      <c r="AQ4" s="43">
        <v>47</v>
      </c>
      <c r="AR4" s="43">
        <v>70</v>
      </c>
      <c r="AS4" s="43">
        <v>47</v>
      </c>
      <c r="AT4" s="43">
        <v>59.8</v>
      </c>
      <c r="AU4" s="43">
        <v>71.6</v>
      </c>
      <c r="AV4" s="43">
        <v>55.1</v>
      </c>
      <c r="AW4" s="43">
        <v>53.8</v>
      </c>
      <c r="AX4" s="43">
        <v>59</v>
      </c>
      <c r="AY4" s="43">
        <v>82.1</v>
      </c>
      <c r="AZ4" s="43">
        <v>72.4</v>
      </c>
      <c r="BA4" s="43">
        <v>54.8</v>
      </c>
      <c r="BB4" s="43">
        <v>80.1</v>
      </c>
      <c r="BC4" s="43">
        <v>80.7</v>
      </c>
      <c r="BD4" s="43">
        <v>86.6</v>
      </c>
      <c r="BE4" s="43">
        <v>64.6</v>
      </c>
      <c r="BF4" s="43">
        <v>92.2</v>
      </c>
      <c r="BG4" s="43">
        <v>70.9</v>
      </c>
      <c r="BH4" s="43">
        <v>78.1</v>
      </c>
      <c r="BI4" s="43">
        <v>72.5</v>
      </c>
      <c r="BJ4" s="43">
        <v>54.3</v>
      </c>
      <c r="BK4" s="43">
        <v>60.6</v>
      </c>
      <c r="BL4" s="43">
        <v>52.1</v>
      </c>
      <c r="BM4" s="43">
        <v>71.6</v>
      </c>
      <c r="BN4" s="43">
        <v>50.8</v>
      </c>
      <c r="BO4" s="43">
        <v>51.4</v>
      </c>
      <c r="BP4" s="43">
        <v>50.1</v>
      </c>
      <c r="BQ4" s="43">
        <v>51.3</v>
      </c>
      <c r="BR4" s="43"/>
      <c r="BS4" s="43"/>
      <c r="BT4" s="43"/>
      <c r="BU4" s="43"/>
      <c r="BV4" s="43"/>
      <c r="BW4" s="43"/>
      <c r="BY4" s="9">
        <f aca="true" t="shared" si="2" ref="BY4:BY33">AVERAGE(J4:AM4)</f>
        <v>71.6</v>
      </c>
      <c r="BZ4" s="9">
        <f t="shared" si="0"/>
        <v>68.74333333333333</v>
      </c>
      <c r="CA4" s="9">
        <f t="shared" si="1"/>
        <v>70.32333333333331</v>
      </c>
      <c r="CB4" s="9">
        <f aca="true" t="shared" si="3" ref="CB4:CB32">AVERAGE(AN4:BQ4)</f>
        <v>65.78333333333332</v>
      </c>
      <c r="CC4" s="37">
        <f aca="true" t="shared" si="4" ref="CC4:CC33">MIN(B4:BW4)</f>
        <v>41</v>
      </c>
    </row>
    <row r="5" spans="1:81" ht="11.25">
      <c r="A5" s="5">
        <v>3</v>
      </c>
      <c r="B5" s="43">
        <v>68</v>
      </c>
      <c r="C5" s="43">
        <v>81</v>
      </c>
      <c r="D5" s="43">
        <v>64</v>
      </c>
      <c r="E5" s="43">
        <v>69</v>
      </c>
      <c r="F5" s="43">
        <v>68</v>
      </c>
      <c r="G5" s="43">
        <v>66</v>
      </c>
      <c r="H5" s="43">
        <v>82</v>
      </c>
      <c r="I5" s="43">
        <v>50</v>
      </c>
      <c r="J5" s="44">
        <v>75</v>
      </c>
      <c r="K5" s="43">
        <v>67</v>
      </c>
      <c r="L5" s="43">
        <v>78</v>
      </c>
      <c r="M5" s="43">
        <v>76</v>
      </c>
      <c r="N5" s="43">
        <v>79</v>
      </c>
      <c r="O5" s="43">
        <v>80</v>
      </c>
      <c r="P5" s="43">
        <v>60</v>
      </c>
      <c r="Q5" s="43">
        <v>83</v>
      </c>
      <c r="R5" s="43">
        <v>61</v>
      </c>
      <c r="S5" s="43">
        <v>71</v>
      </c>
      <c r="T5" s="43">
        <v>91</v>
      </c>
      <c r="U5" s="43">
        <v>60</v>
      </c>
      <c r="V5" s="43">
        <v>73</v>
      </c>
      <c r="W5" s="43">
        <v>88</v>
      </c>
      <c r="X5" s="43">
        <v>75</v>
      </c>
      <c r="Y5" s="43">
        <v>65</v>
      </c>
      <c r="Z5" s="43">
        <v>66</v>
      </c>
      <c r="AA5" s="43">
        <v>63</v>
      </c>
      <c r="AB5" s="43">
        <v>42</v>
      </c>
      <c r="AC5" s="43">
        <v>72</v>
      </c>
      <c r="AD5" s="43">
        <v>90</v>
      </c>
      <c r="AE5" s="43">
        <v>67</v>
      </c>
      <c r="AF5" s="43">
        <v>96</v>
      </c>
      <c r="AG5" s="43">
        <v>58</v>
      </c>
      <c r="AH5" s="43">
        <v>54</v>
      </c>
      <c r="AI5" s="43">
        <v>79</v>
      </c>
      <c r="AJ5" s="43">
        <v>91</v>
      </c>
      <c r="AK5" s="43">
        <v>70</v>
      </c>
      <c r="AL5" s="43">
        <v>79</v>
      </c>
      <c r="AM5" s="43">
        <v>75</v>
      </c>
      <c r="AN5" s="43">
        <v>67</v>
      </c>
      <c r="AO5" s="43">
        <v>72</v>
      </c>
      <c r="AP5" s="43">
        <v>76</v>
      </c>
      <c r="AQ5" s="43">
        <v>72</v>
      </c>
      <c r="AR5" s="43">
        <v>76</v>
      </c>
      <c r="AS5" s="43">
        <v>72</v>
      </c>
      <c r="AT5" s="43">
        <v>61.4</v>
      </c>
      <c r="AU5" s="43">
        <v>68.2</v>
      </c>
      <c r="AV5" s="43">
        <v>79.7</v>
      </c>
      <c r="AW5" s="43">
        <v>56.5</v>
      </c>
      <c r="AX5" s="43">
        <v>55</v>
      </c>
      <c r="AY5" s="43">
        <v>74.6</v>
      </c>
      <c r="AZ5" s="43">
        <v>76.4</v>
      </c>
      <c r="BA5" s="43">
        <v>55.6</v>
      </c>
      <c r="BB5" s="43">
        <v>76.2</v>
      </c>
      <c r="BC5" s="43">
        <v>66.7</v>
      </c>
      <c r="BD5" s="43">
        <v>76</v>
      </c>
      <c r="BE5" s="43">
        <v>82.2</v>
      </c>
      <c r="BF5" s="43">
        <v>82</v>
      </c>
      <c r="BG5" s="43">
        <v>81.3</v>
      </c>
      <c r="BH5" s="43">
        <v>71.8</v>
      </c>
      <c r="BI5" s="43">
        <v>68.4</v>
      </c>
      <c r="BJ5" s="43">
        <v>66.3</v>
      </c>
      <c r="BK5" s="43">
        <v>68.2</v>
      </c>
      <c r="BL5" s="43">
        <v>85.7</v>
      </c>
      <c r="BM5" s="43">
        <v>62.4</v>
      </c>
      <c r="BN5" s="43">
        <v>59.5</v>
      </c>
      <c r="BO5" s="43">
        <v>44.4</v>
      </c>
      <c r="BP5" s="43">
        <v>48.3</v>
      </c>
      <c r="BQ5" s="43">
        <v>62.3</v>
      </c>
      <c r="BR5" s="43"/>
      <c r="BS5" s="43"/>
      <c r="BT5" s="43"/>
      <c r="BU5" s="43"/>
      <c r="BV5" s="43"/>
      <c r="BW5" s="43"/>
      <c r="BY5" s="9">
        <f t="shared" si="2"/>
        <v>72.8</v>
      </c>
      <c r="BZ5" s="9">
        <f t="shared" si="0"/>
        <v>71.82666666666667</v>
      </c>
      <c r="CA5" s="9">
        <f t="shared" si="1"/>
        <v>72.86</v>
      </c>
      <c r="CB5" s="9">
        <f t="shared" si="3"/>
        <v>68.80333333333334</v>
      </c>
      <c r="CC5" s="37">
        <f t="shared" si="4"/>
        <v>42</v>
      </c>
    </row>
    <row r="6" spans="1:81" ht="11.25">
      <c r="A6" s="5">
        <v>4</v>
      </c>
      <c r="B6" s="43">
        <v>81</v>
      </c>
      <c r="C6" s="43">
        <v>77</v>
      </c>
      <c r="D6" s="43">
        <v>69</v>
      </c>
      <c r="E6" s="43">
        <v>73</v>
      </c>
      <c r="F6" s="43">
        <v>64</v>
      </c>
      <c r="G6" s="43">
        <v>62</v>
      </c>
      <c r="H6" s="43">
        <v>80</v>
      </c>
      <c r="I6" s="43">
        <v>68</v>
      </c>
      <c r="J6" s="44">
        <v>81</v>
      </c>
      <c r="K6" s="43">
        <v>56</v>
      </c>
      <c r="L6" s="43">
        <v>82</v>
      </c>
      <c r="M6" s="43">
        <v>64</v>
      </c>
      <c r="N6" s="43">
        <v>76</v>
      </c>
      <c r="O6" s="43">
        <v>72</v>
      </c>
      <c r="P6" s="43">
        <v>63</v>
      </c>
      <c r="Q6" s="43">
        <v>65</v>
      </c>
      <c r="R6" s="43">
        <v>76</v>
      </c>
      <c r="S6" s="43">
        <v>68</v>
      </c>
      <c r="T6" s="43">
        <v>66</v>
      </c>
      <c r="U6" s="43">
        <v>73</v>
      </c>
      <c r="V6" s="43">
        <v>79</v>
      </c>
      <c r="W6" s="43">
        <v>84</v>
      </c>
      <c r="X6" s="43">
        <v>93</v>
      </c>
      <c r="Y6" s="43">
        <v>70</v>
      </c>
      <c r="Z6" s="43">
        <v>73</v>
      </c>
      <c r="AA6" s="43">
        <v>61</v>
      </c>
      <c r="AB6" s="43">
        <v>48</v>
      </c>
      <c r="AC6" s="43">
        <v>69</v>
      </c>
      <c r="AD6" s="43">
        <v>85</v>
      </c>
      <c r="AE6" s="43">
        <v>68</v>
      </c>
      <c r="AF6" s="43">
        <v>82</v>
      </c>
      <c r="AG6" s="43">
        <v>56</v>
      </c>
      <c r="AH6" s="43">
        <v>85</v>
      </c>
      <c r="AI6" s="43">
        <v>71</v>
      </c>
      <c r="AJ6" s="43">
        <v>50</v>
      </c>
      <c r="AK6" s="43">
        <v>89</v>
      </c>
      <c r="AL6" s="43">
        <v>78</v>
      </c>
      <c r="AM6" s="43">
        <v>75</v>
      </c>
      <c r="AN6" s="43">
        <v>69</v>
      </c>
      <c r="AO6" s="43">
        <v>50</v>
      </c>
      <c r="AP6" s="43">
        <v>65</v>
      </c>
      <c r="AQ6" s="43">
        <v>67</v>
      </c>
      <c r="AR6" s="43">
        <v>90</v>
      </c>
      <c r="AS6" s="43">
        <v>67</v>
      </c>
      <c r="AT6" s="43">
        <v>46</v>
      </c>
      <c r="AU6" s="43">
        <v>56.2</v>
      </c>
      <c r="AV6" s="43">
        <v>57.6</v>
      </c>
      <c r="AW6" s="43">
        <v>72.7</v>
      </c>
      <c r="AX6" s="43">
        <v>59.4</v>
      </c>
      <c r="AY6" s="43">
        <v>66.8</v>
      </c>
      <c r="AZ6" s="43">
        <v>78.4</v>
      </c>
      <c r="BA6" s="43">
        <v>37.6</v>
      </c>
      <c r="BB6" s="43">
        <v>89.1</v>
      </c>
      <c r="BC6" s="43">
        <v>61</v>
      </c>
      <c r="BD6" s="43">
        <v>89.3</v>
      </c>
      <c r="BE6" s="43">
        <v>78.7</v>
      </c>
      <c r="BF6" s="43">
        <v>86.8</v>
      </c>
      <c r="BG6" s="43">
        <v>75.7</v>
      </c>
      <c r="BH6" s="43">
        <v>49.7</v>
      </c>
      <c r="BI6" s="43">
        <v>54.2</v>
      </c>
      <c r="BJ6" s="43">
        <v>77.5</v>
      </c>
      <c r="BK6" s="43">
        <v>88.3</v>
      </c>
      <c r="BL6" s="43">
        <v>81.1</v>
      </c>
      <c r="BM6" s="43">
        <v>58.3</v>
      </c>
      <c r="BN6" s="43">
        <v>77.6</v>
      </c>
      <c r="BO6" s="43">
        <v>57.4</v>
      </c>
      <c r="BP6" s="43">
        <v>86.9</v>
      </c>
      <c r="BQ6" s="43">
        <v>94.3</v>
      </c>
      <c r="BR6" s="43"/>
      <c r="BS6" s="43"/>
      <c r="BT6" s="43"/>
      <c r="BU6" s="43"/>
      <c r="BV6" s="43"/>
      <c r="BW6" s="43"/>
      <c r="BY6" s="9">
        <f t="shared" si="2"/>
        <v>71.93333333333334</v>
      </c>
      <c r="BZ6" s="9">
        <f t="shared" si="0"/>
        <v>69.85</v>
      </c>
      <c r="CA6" s="9">
        <f t="shared" si="1"/>
        <v>70.07666666666665</v>
      </c>
      <c r="CB6" s="9">
        <f t="shared" si="3"/>
        <v>69.61999999999999</v>
      </c>
      <c r="CC6" s="37">
        <f t="shared" si="4"/>
        <v>37.6</v>
      </c>
    </row>
    <row r="7" spans="1:81" ht="11.25">
      <c r="A7" s="5">
        <v>5</v>
      </c>
      <c r="B7" s="43">
        <v>78</v>
      </c>
      <c r="C7" s="43">
        <v>66</v>
      </c>
      <c r="D7" s="43">
        <v>86</v>
      </c>
      <c r="E7" s="43">
        <v>79</v>
      </c>
      <c r="F7" s="43">
        <v>60</v>
      </c>
      <c r="G7" s="43">
        <v>66</v>
      </c>
      <c r="H7" s="43">
        <v>84</v>
      </c>
      <c r="I7" s="43">
        <v>86</v>
      </c>
      <c r="J7" s="44">
        <v>66</v>
      </c>
      <c r="K7" s="43">
        <v>73</v>
      </c>
      <c r="L7" s="43">
        <v>77</v>
      </c>
      <c r="M7" s="43">
        <v>70</v>
      </c>
      <c r="N7" s="43">
        <v>74</v>
      </c>
      <c r="O7" s="43">
        <v>61</v>
      </c>
      <c r="P7" s="43">
        <v>72</v>
      </c>
      <c r="Q7" s="43">
        <v>75</v>
      </c>
      <c r="R7" s="43">
        <v>90</v>
      </c>
      <c r="S7" s="43">
        <v>89</v>
      </c>
      <c r="T7" s="43">
        <v>58</v>
      </c>
      <c r="U7" s="43">
        <v>55</v>
      </c>
      <c r="V7" s="43">
        <v>67</v>
      </c>
      <c r="W7" s="43">
        <v>93</v>
      </c>
      <c r="X7" s="43">
        <v>87</v>
      </c>
      <c r="Y7" s="43">
        <v>70</v>
      </c>
      <c r="Z7" s="43">
        <v>79</v>
      </c>
      <c r="AA7" s="43">
        <v>68</v>
      </c>
      <c r="AB7" s="43">
        <v>52</v>
      </c>
      <c r="AC7" s="43">
        <v>79</v>
      </c>
      <c r="AD7" s="43">
        <v>73</v>
      </c>
      <c r="AE7" s="43">
        <v>62</v>
      </c>
      <c r="AF7" s="43">
        <v>91</v>
      </c>
      <c r="AG7" s="43">
        <v>57</v>
      </c>
      <c r="AH7" s="43">
        <v>85</v>
      </c>
      <c r="AI7" s="43">
        <v>75</v>
      </c>
      <c r="AJ7" s="43">
        <v>81</v>
      </c>
      <c r="AK7" s="43">
        <v>78</v>
      </c>
      <c r="AL7" s="43">
        <v>76</v>
      </c>
      <c r="AM7" s="43">
        <v>63</v>
      </c>
      <c r="AN7" s="43">
        <v>83</v>
      </c>
      <c r="AO7" s="43">
        <v>64</v>
      </c>
      <c r="AP7" s="43">
        <v>80</v>
      </c>
      <c r="AQ7" s="43">
        <v>83</v>
      </c>
      <c r="AR7" s="43">
        <v>93</v>
      </c>
      <c r="AS7" s="43">
        <v>83</v>
      </c>
      <c r="AT7" s="43">
        <v>31.4</v>
      </c>
      <c r="AU7" s="43">
        <v>61.5</v>
      </c>
      <c r="AV7" s="43">
        <v>63.5</v>
      </c>
      <c r="AW7" s="43">
        <v>69.1</v>
      </c>
      <c r="AX7" s="43">
        <v>52.7</v>
      </c>
      <c r="AY7" s="43">
        <v>75.9</v>
      </c>
      <c r="AZ7" s="43">
        <v>52.1</v>
      </c>
      <c r="BA7" s="43">
        <v>79.2</v>
      </c>
      <c r="BB7" s="43">
        <v>78.5</v>
      </c>
      <c r="BC7" s="43">
        <v>77.6</v>
      </c>
      <c r="BD7" s="43">
        <v>75</v>
      </c>
      <c r="BE7" s="43">
        <v>48.4</v>
      </c>
      <c r="BF7" s="43">
        <v>78.1</v>
      </c>
      <c r="BG7" s="43">
        <v>79.8</v>
      </c>
      <c r="BH7" s="43">
        <v>60.8</v>
      </c>
      <c r="BI7" s="43">
        <v>69.9</v>
      </c>
      <c r="BJ7" s="43">
        <v>73.7</v>
      </c>
      <c r="BK7" s="43">
        <v>69.1</v>
      </c>
      <c r="BL7" s="43">
        <v>81.9</v>
      </c>
      <c r="BM7" s="43">
        <v>75.3</v>
      </c>
      <c r="BN7" s="43">
        <v>72.5</v>
      </c>
      <c r="BO7" s="43">
        <v>67.5</v>
      </c>
      <c r="BP7" s="43">
        <v>65.7</v>
      </c>
      <c r="BQ7" s="43">
        <v>83.6</v>
      </c>
      <c r="BR7" s="43"/>
      <c r="BS7" s="43"/>
      <c r="BT7" s="43"/>
      <c r="BU7" s="43"/>
      <c r="BV7" s="43"/>
      <c r="BW7" s="43"/>
      <c r="BY7" s="9">
        <f t="shared" si="2"/>
        <v>73.2</v>
      </c>
      <c r="BZ7" s="9">
        <f t="shared" si="0"/>
        <v>72.01666666666667</v>
      </c>
      <c r="CA7" s="9">
        <f t="shared" si="1"/>
        <v>71.66000000000001</v>
      </c>
      <c r="CB7" s="9">
        <f t="shared" si="3"/>
        <v>70.96000000000001</v>
      </c>
      <c r="CC7" s="37">
        <f t="shared" si="4"/>
        <v>31.4</v>
      </c>
    </row>
    <row r="8" spans="1:81" ht="11.25">
      <c r="A8" s="5">
        <v>6</v>
      </c>
      <c r="B8" s="43">
        <v>69</v>
      </c>
      <c r="C8" s="43">
        <v>94</v>
      </c>
      <c r="D8" s="43">
        <v>93</v>
      </c>
      <c r="E8" s="43">
        <v>91</v>
      </c>
      <c r="F8" s="43">
        <v>68</v>
      </c>
      <c r="G8" s="43">
        <v>82</v>
      </c>
      <c r="H8" s="43">
        <v>58</v>
      </c>
      <c r="I8" s="43">
        <v>60</v>
      </c>
      <c r="J8" s="44">
        <v>69</v>
      </c>
      <c r="K8" s="43">
        <v>76</v>
      </c>
      <c r="L8" s="43">
        <v>93</v>
      </c>
      <c r="M8" s="43">
        <v>61</v>
      </c>
      <c r="N8" s="43">
        <v>52</v>
      </c>
      <c r="O8" s="43">
        <v>68</v>
      </c>
      <c r="P8" s="43">
        <v>81</v>
      </c>
      <c r="Q8" s="43">
        <v>76</v>
      </c>
      <c r="R8" s="43">
        <v>87</v>
      </c>
      <c r="S8" s="43">
        <v>93</v>
      </c>
      <c r="T8" s="43">
        <v>55</v>
      </c>
      <c r="U8" s="43">
        <v>69</v>
      </c>
      <c r="V8" s="43">
        <v>77</v>
      </c>
      <c r="W8" s="43">
        <v>85</v>
      </c>
      <c r="X8" s="43">
        <v>83</v>
      </c>
      <c r="Y8" s="43">
        <v>74</v>
      </c>
      <c r="Z8" s="43">
        <v>82</v>
      </c>
      <c r="AA8" s="43">
        <v>47</v>
      </c>
      <c r="AB8" s="43">
        <v>43</v>
      </c>
      <c r="AC8" s="43">
        <v>73</v>
      </c>
      <c r="AD8" s="43">
        <v>77</v>
      </c>
      <c r="AE8" s="43">
        <v>55</v>
      </c>
      <c r="AF8" s="43">
        <v>71</v>
      </c>
      <c r="AG8" s="43">
        <v>77</v>
      </c>
      <c r="AH8" s="43">
        <v>65</v>
      </c>
      <c r="AI8" s="43">
        <v>81</v>
      </c>
      <c r="AJ8" s="43">
        <v>78</v>
      </c>
      <c r="AK8" s="43">
        <v>80</v>
      </c>
      <c r="AL8" s="43">
        <v>73</v>
      </c>
      <c r="AM8" s="43">
        <v>60</v>
      </c>
      <c r="AN8" s="43">
        <v>64</v>
      </c>
      <c r="AO8" s="43">
        <v>78</v>
      </c>
      <c r="AP8" s="43">
        <v>46</v>
      </c>
      <c r="AQ8" s="43">
        <v>57</v>
      </c>
      <c r="AR8" s="43">
        <v>89</v>
      </c>
      <c r="AS8" s="43">
        <v>57</v>
      </c>
      <c r="AT8" s="43">
        <v>54.1</v>
      </c>
      <c r="AU8" s="43">
        <v>52</v>
      </c>
      <c r="AV8" s="43">
        <v>69.4</v>
      </c>
      <c r="AW8" s="43">
        <v>71.8</v>
      </c>
      <c r="AX8" s="43">
        <v>64.5</v>
      </c>
      <c r="AY8" s="43">
        <v>54.3</v>
      </c>
      <c r="AZ8" s="43">
        <v>70.2</v>
      </c>
      <c r="BA8" s="43">
        <v>68.5</v>
      </c>
      <c r="BB8" s="43">
        <v>75.9</v>
      </c>
      <c r="BC8" s="43">
        <v>79.9</v>
      </c>
      <c r="BD8" s="43">
        <v>63.5</v>
      </c>
      <c r="BE8" s="43">
        <v>67.3</v>
      </c>
      <c r="BF8" s="43">
        <v>64.1</v>
      </c>
      <c r="BG8" s="43">
        <v>72.5</v>
      </c>
      <c r="BH8" s="43">
        <v>45.9</v>
      </c>
      <c r="BI8" s="43">
        <v>48.1</v>
      </c>
      <c r="BJ8" s="43">
        <v>55.8</v>
      </c>
      <c r="BK8" s="43">
        <v>59.8</v>
      </c>
      <c r="BL8" s="43">
        <v>90.5</v>
      </c>
      <c r="BM8" s="43">
        <v>62</v>
      </c>
      <c r="BN8" s="43">
        <v>56.1</v>
      </c>
      <c r="BO8" s="43">
        <v>84.2</v>
      </c>
      <c r="BP8" s="43">
        <v>75.3</v>
      </c>
      <c r="BQ8" s="43">
        <v>82.4</v>
      </c>
      <c r="BR8" s="43"/>
      <c r="BS8" s="43"/>
      <c r="BT8" s="43"/>
      <c r="BU8" s="43"/>
      <c r="BV8" s="43"/>
      <c r="BW8" s="43"/>
      <c r="BY8" s="9">
        <f t="shared" si="2"/>
        <v>72.03333333333333</v>
      </c>
      <c r="BZ8" s="9">
        <f t="shared" si="0"/>
        <v>68.11</v>
      </c>
      <c r="CA8" s="9">
        <f t="shared" si="1"/>
        <v>67.86666666666666</v>
      </c>
      <c r="CB8" s="9">
        <f t="shared" si="3"/>
        <v>65.96999999999998</v>
      </c>
      <c r="CC8" s="37">
        <f t="shared" si="4"/>
        <v>43</v>
      </c>
    </row>
    <row r="9" spans="1:81" ht="11.25">
      <c r="A9" s="5">
        <v>7</v>
      </c>
      <c r="B9" s="43">
        <v>92</v>
      </c>
      <c r="C9" s="43">
        <v>94</v>
      </c>
      <c r="D9" s="43">
        <v>87</v>
      </c>
      <c r="E9" s="43">
        <v>81</v>
      </c>
      <c r="F9" s="43">
        <v>71</v>
      </c>
      <c r="G9" s="43">
        <v>76</v>
      </c>
      <c r="H9" s="43">
        <v>72</v>
      </c>
      <c r="I9" s="43">
        <v>64</v>
      </c>
      <c r="J9" s="44">
        <v>75</v>
      </c>
      <c r="K9" s="43">
        <v>80</v>
      </c>
      <c r="L9" s="43">
        <v>69</v>
      </c>
      <c r="M9" s="43">
        <v>65</v>
      </c>
      <c r="N9" s="43">
        <v>65</v>
      </c>
      <c r="O9" s="43">
        <v>74</v>
      </c>
      <c r="P9" s="43">
        <v>67</v>
      </c>
      <c r="Q9" s="43">
        <v>65</v>
      </c>
      <c r="R9" s="43">
        <v>83</v>
      </c>
      <c r="S9" s="43">
        <v>72</v>
      </c>
      <c r="T9" s="43">
        <v>83</v>
      </c>
      <c r="U9" s="43">
        <v>60</v>
      </c>
      <c r="V9" s="43">
        <v>75</v>
      </c>
      <c r="W9" s="43">
        <v>85</v>
      </c>
      <c r="X9" s="43">
        <v>62</v>
      </c>
      <c r="Y9" s="43">
        <v>73</v>
      </c>
      <c r="Z9" s="43">
        <v>81</v>
      </c>
      <c r="AA9" s="43">
        <v>59</v>
      </c>
      <c r="AB9" s="43">
        <v>69</v>
      </c>
      <c r="AC9" s="43">
        <v>90</v>
      </c>
      <c r="AD9" s="43">
        <v>65</v>
      </c>
      <c r="AE9" s="43">
        <v>73</v>
      </c>
      <c r="AF9" s="43">
        <v>83</v>
      </c>
      <c r="AG9" s="43">
        <v>83</v>
      </c>
      <c r="AH9" s="43">
        <v>74</v>
      </c>
      <c r="AI9" s="43">
        <v>81</v>
      </c>
      <c r="AJ9" s="43">
        <v>74</v>
      </c>
      <c r="AK9" s="43">
        <v>71</v>
      </c>
      <c r="AL9" s="43">
        <v>68</v>
      </c>
      <c r="AM9" s="43">
        <v>65</v>
      </c>
      <c r="AN9" s="43">
        <v>58</v>
      </c>
      <c r="AO9" s="43">
        <v>78</v>
      </c>
      <c r="AP9" s="43">
        <v>63</v>
      </c>
      <c r="AQ9" s="43">
        <v>74</v>
      </c>
      <c r="AR9" s="43">
        <v>78</v>
      </c>
      <c r="AS9" s="43">
        <v>74</v>
      </c>
      <c r="AT9" s="43">
        <v>48.2</v>
      </c>
      <c r="AU9" s="43">
        <v>72.8</v>
      </c>
      <c r="AV9" s="43">
        <v>61</v>
      </c>
      <c r="AW9" s="43">
        <v>82.5</v>
      </c>
      <c r="AX9" s="43">
        <v>57</v>
      </c>
      <c r="AY9" s="43">
        <v>54.6</v>
      </c>
      <c r="AZ9" s="43">
        <v>81.8</v>
      </c>
      <c r="BA9" s="43">
        <v>47.9</v>
      </c>
      <c r="BB9" s="43">
        <v>69.5</v>
      </c>
      <c r="BC9" s="43">
        <v>61.5</v>
      </c>
      <c r="BD9" s="43">
        <v>69.2</v>
      </c>
      <c r="BE9" s="43">
        <v>82.1</v>
      </c>
      <c r="BF9" s="43">
        <v>62.9</v>
      </c>
      <c r="BG9" s="43">
        <v>71.4</v>
      </c>
      <c r="BH9" s="43">
        <v>72.5</v>
      </c>
      <c r="BI9" s="43">
        <v>84.4</v>
      </c>
      <c r="BJ9" s="43">
        <v>56</v>
      </c>
      <c r="BK9" s="43">
        <v>73.8</v>
      </c>
      <c r="BL9" s="43">
        <v>67.8</v>
      </c>
      <c r="BM9" s="43">
        <v>62.5</v>
      </c>
      <c r="BN9" s="43">
        <v>57.6</v>
      </c>
      <c r="BO9" s="43">
        <v>72.4</v>
      </c>
      <c r="BP9" s="43">
        <v>79.2</v>
      </c>
      <c r="BQ9" s="43">
        <v>75</v>
      </c>
      <c r="BR9" s="43"/>
      <c r="BS9" s="43"/>
      <c r="BT9" s="43"/>
      <c r="BU9" s="43"/>
      <c r="BV9" s="43"/>
      <c r="BW9" s="43"/>
      <c r="BY9" s="9">
        <f t="shared" si="2"/>
        <v>72.96666666666667</v>
      </c>
      <c r="BZ9" s="9">
        <f t="shared" si="0"/>
        <v>72.11666666666666</v>
      </c>
      <c r="CA9" s="9">
        <f t="shared" si="1"/>
        <v>69.48</v>
      </c>
      <c r="CB9" s="9">
        <f t="shared" si="3"/>
        <v>68.28666666666668</v>
      </c>
      <c r="CC9" s="37">
        <f t="shared" si="4"/>
        <v>47.9</v>
      </c>
    </row>
    <row r="10" spans="1:81" ht="11.25">
      <c r="A10" s="5">
        <v>8</v>
      </c>
      <c r="B10" s="43">
        <v>80</v>
      </c>
      <c r="C10" s="43">
        <v>79</v>
      </c>
      <c r="D10" s="43">
        <v>84</v>
      </c>
      <c r="E10" s="43">
        <v>72</v>
      </c>
      <c r="F10" s="43">
        <v>75</v>
      </c>
      <c r="G10" s="43">
        <v>75</v>
      </c>
      <c r="H10" s="43">
        <v>67</v>
      </c>
      <c r="I10" s="43">
        <v>77</v>
      </c>
      <c r="J10" s="44">
        <v>70</v>
      </c>
      <c r="K10" s="43">
        <v>90</v>
      </c>
      <c r="L10" s="43">
        <v>55</v>
      </c>
      <c r="M10" s="43">
        <v>77</v>
      </c>
      <c r="N10" s="43">
        <v>61</v>
      </c>
      <c r="O10" s="43">
        <v>76</v>
      </c>
      <c r="P10" s="43">
        <v>66</v>
      </c>
      <c r="Q10" s="43">
        <v>85</v>
      </c>
      <c r="R10" s="43">
        <v>78</v>
      </c>
      <c r="S10" s="43">
        <v>79</v>
      </c>
      <c r="T10" s="43">
        <v>59</v>
      </c>
      <c r="U10" s="43">
        <v>65</v>
      </c>
      <c r="V10" s="43">
        <v>53</v>
      </c>
      <c r="W10" s="43">
        <v>81</v>
      </c>
      <c r="X10" s="43">
        <v>78</v>
      </c>
      <c r="Y10" s="43">
        <v>45</v>
      </c>
      <c r="Z10" s="43">
        <v>68</v>
      </c>
      <c r="AA10" s="43">
        <v>56</v>
      </c>
      <c r="AB10" s="43">
        <v>68</v>
      </c>
      <c r="AC10" s="43">
        <v>82</v>
      </c>
      <c r="AD10" s="43">
        <v>45</v>
      </c>
      <c r="AE10" s="43">
        <v>70</v>
      </c>
      <c r="AF10" s="43">
        <v>91</v>
      </c>
      <c r="AG10" s="43">
        <v>93</v>
      </c>
      <c r="AH10" s="43">
        <v>85</v>
      </c>
      <c r="AI10" s="43">
        <v>66</v>
      </c>
      <c r="AJ10" s="43">
        <v>57</v>
      </c>
      <c r="AK10" s="43">
        <v>76</v>
      </c>
      <c r="AL10" s="43">
        <v>76</v>
      </c>
      <c r="AM10" s="43">
        <v>67</v>
      </c>
      <c r="AN10" s="43">
        <v>60</v>
      </c>
      <c r="AO10" s="43">
        <v>69</v>
      </c>
      <c r="AP10" s="43">
        <v>67</v>
      </c>
      <c r="AQ10" s="43">
        <v>77</v>
      </c>
      <c r="AR10" s="43">
        <v>84</v>
      </c>
      <c r="AS10" s="43">
        <v>77</v>
      </c>
      <c r="AT10" s="43">
        <v>60.1</v>
      </c>
      <c r="AU10" s="43">
        <v>70.3</v>
      </c>
      <c r="AV10" s="43">
        <v>57.1</v>
      </c>
      <c r="AW10" s="43">
        <v>49.1</v>
      </c>
      <c r="AX10" s="43">
        <v>46</v>
      </c>
      <c r="AY10" s="43">
        <v>57.5</v>
      </c>
      <c r="AZ10" s="43">
        <v>87.9</v>
      </c>
      <c r="BA10" s="43">
        <v>72.3</v>
      </c>
      <c r="BB10" s="43">
        <v>82.8</v>
      </c>
      <c r="BC10" s="43">
        <v>75.2</v>
      </c>
      <c r="BD10" s="43">
        <v>67.8</v>
      </c>
      <c r="BE10" s="43">
        <v>75.7</v>
      </c>
      <c r="BF10" s="43">
        <v>71.7</v>
      </c>
      <c r="BG10" s="43">
        <v>57.8</v>
      </c>
      <c r="BH10" s="43">
        <v>67</v>
      </c>
      <c r="BI10" s="43">
        <v>72.7</v>
      </c>
      <c r="BJ10" s="43">
        <v>52.9</v>
      </c>
      <c r="BK10" s="43">
        <v>62</v>
      </c>
      <c r="BL10" s="43">
        <v>52.1</v>
      </c>
      <c r="BM10" s="43">
        <v>59.7</v>
      </c>
      <c r="BN10" s="43">
        <v>52.4</v>
      </c>
      <c r="BO10" s="43">
        <v>74.5</v>
      </c>
      <c r="BP10" s="43">
        <v>61.4</v>
      </c>
      <c r="BQ10" s="43">
        <v>75.2</v>
      </c>
      <c r="BR10" s="43"/>
      <c r="BS10" s="43"/>
      <c r="BT10" s="43"/>
      <c r="BU10" s="43"/>
      <c r="BV10" s="43"/>
      <c r="BW10" s="43"/>
      <c r="BY10" s="9">
        <f t="shared" si="2"/>
        <v>70.6</v>
      </c>
      <c r="BZ10" s="9">
        <f t="shared" si="0"/>
        <v>68.38666666666667</v>
      </c>
      <c r="CA10" s="9">
        <f t="shared" si="1"/>
        <v>69.71</v>
      </c>
      <c r="CB10" s="9">
        <f t="shared" si="3"/>
        <v>66.50666666666667</v>
      </c>
      <c r="CC10" s="37">
        <f t="shared" si="4"/>
        <v>45</v>
      </c>
    </row>
    <row r="11" spans="1:81" ht="11.25">
      <c r="A11" s="5">
        <v>9</v>
      </c>
      <c r="B11" s="43">
        <v>71</v>
      </c>
      <c r="C11" s="43">
        <v>75</v>
      </c>
      <c r="D11" s="43">
        <v>80</v>
      </c>
      <c r="E11" s="43">
        <v>78</v>
      </c>
      <c r="F11" s="43">
        <v>74</v>
      </c>
      <c r="G11" s="43">
        <v>70</v>
      </c>
      <c r="H11" s="43">
        <v>64</v>
      </c>
      <c r="I11" s="43">
        <v>73</v>
      </c>
      <c r="J11" s="44">
        <v>62</v>
      </c>
      <c r="K11" s="43">
        <v>92</v>
      </c>
      <c r="L11" s="43">
        <v>69</v>
      </c>
      <c r="M11" s="43">
        <v>92</v>
      </c>
      <c r="N11" s="43">
        <v>77</v>
      </c>
      <c r="O11" s="43">
        <v>85</v>
      </c>
      <c r="P11" s="43">
        <v>83</v>
      </c>
      <c r="Q11" s="43">
        <v>81</v>
      </c>
      <c r="R11" s="43">
        <v>88</v>
      </c>
      <c r="S11" s="43">
        <v>79</v>
      </c>
      <c r="T11" s="43">
        <v>68</v>
      </c>
      <c r="U11" s="43">
        <v>62</v>
      </c>
      <c r="V11" s="43">
        <v>60</v>
      </c>
      <c r="W11" s="43">
        <v>55</v>
      </c>
      <c r="X11" s="43">
        <v>58</v>
      </c>
      <c r="Y11" s="43">
        <v>65</v>
      </c>
      <c r="Z11" s="43">
        <v>55</v>
      </c>
      <c r="AA11" s="43">
        <v>61</v>
      </c>
      <c r="AB11" s="43">
        <v>52</v>
      </c>
      <c r="AC11" s="43">
        <v>79</v>
      </c>
      <c r="AD11" s="43">
        <v>53</v>
      </c>
      <c r="AE11" s="43">
        <v>51</v>
      </c>
      <c r="AF11" s="43">
        <v>79</v>
      </c>
      <c r="AG11" s="43">
        <v>85</v>
      </c>
      <c r="AH11" s="43">
        <v>64</v>
      </c>
      <c r="AI11" s="43">
        <v>77</v>
      </c>
      <c r="AJ11" s="43">
        <v>76</v>
      </c>
      <c r="AK11" s="43">
        <v>73</v>
      </c>
      <c r="AL11" s="43">
        <v>85</v>
      </c>
      <c r="AM11" s="43">
        <v>76</v>
      </c>
      <c r="AN11" s="43">
        <v>49</v>
      </c>
      <c r="AO11" s="43">
        <v>72</v>
      </c>
      <c r="AP11" s="43">
        <v>74</v>
      </c>
      <c r="AQ11" s="43">
        <v>97</v>
      </c>
      <c r="AR11" s="43">
        <v>83</v>
      </c>
      <c r="AS11" s="43">
        <v>97</v>
      </c>
      <c r="AT11" s="43">
        <v>78.2</v>
      </c>
      <c r="AU11" s="43">
        <v>54.4</v>
      </c>
      <c r="AV11" s="43">
        <v>63</v>
      </c>
      <c r="AW11" s="43">
        <v>41.1</v>
      </c>
      <c r="AX11" s="43">
        <v>61.1</v>
      </c>
      <c r="AY11" s="43">
        <v>65.4</v>
      </c>
      <c r="AZ11" s="43">
        <v>71.4</v>
      </c>
      <c r="BA11" s="43">
        <v>56.8</v>
      </c>
      <c r="BB11" s="43">
        <v>84</v>
      </c>
      <c r="BC11" s="43">
        <v>87.4</v>
      </c>
      <c r="BD11" s="43">
        <v>70.3</v>
      </c>
      <c r="BE11" s="43">
        <v>64.5</v>
      </c>
      <c r="BF11" s="43">
        <v>81</v>
      </c>
      <c r="BG11" s="43">
        <v>70.8</v>
      </c>
      <c r="BH11" s="43">
        <v>60.4</v>
      </c>
      <c r="BI11" s="43">
        <v>66.5</v>
      </c>
      <c r="BJ11" s="43">
        <v>54.2</v>
      </c>
      <c r="BK11" s="43">
        <v>72.5</v>
      </c>
      <c r="BL11" s="43">
        <v>70.2</v>
      </c>
      <c r="BM11" s="43">
        <v>67.6</v>
      </c>
      <c r="BN11" s="43">
        <v>52.7</v>
      </c>
      <c r="BO11" s="43">
        <v>64.5</v>
      </c>
      <c r="BP11" s="43">
        <v>64.6</v>
      </c>
      <c r="BQ11" s="43">
        <v>75.3</v>
      </c>
      <c r="BR11" s="43"/>
      <c r="BS11" s="43"/>
      <c r="BT11" s="43"/>
      <c r="BU11" s="43"/>
      <c r="BV11" s="43"/>
      <c r="BW11" s="43"/>
      <c r="BY11" s="9">
        <f t="shared" si="2"/>
        <v>71.4</v>
      </c>
      <c r="BZ11" s="9">
        <f t="shared" si="0"/>
        <v>68.09</v>
      </c>
      <c r="CA11" s="9">
        <f t="shared" si="1"/>
        <v>71.34666666666668</v>
      </c>
      <c r="CB11" s="9">
        <f t="shared" si="3"/>
        <v>68.99666666666667</v>
      </c>
      <c r="CC11" s="37">
        <f t="shared" si="4"/>
        <v>41.1</v>
      </c>
    </row>
    <row r="12" spans="1:81" ht="11.25">
      <c r="A12" s="5">
        <v>10</v>
      </c>
      <c r="B12" s="43">
        <v>87</v>
      </c>
      <c r="C12" s="43">
        <v>95</v>
      </c>
      <c r="D12" s="43">
        <v>72</v>
      </c>
      <c r="E12" s="43">
        <v>87</v>
      </c>
      <c r="F12" s="43">
        <v>82</v>
      </c>
      <c r="G12" s="43">
        <v>74</v>
      </c>
      <c r="H12" s="43">
        <v>66</v>
      </c>
      <c r="I12" s="43">
        <v>66</v>
      </c>
      <c r="J12" s="44">
        <v>79</v>
      </c>
      <c r="K12" s="43">
        <v>89</v>
      </c>
      <c r="L12" s="43">
        <v>54</v>
      </c>
      <c r="M12" s="43">
        <v>89</v>
      </c>
      <c r="N12" s="43">
        <v>69</v>
      </c>
      <c r="O12" s="43">
        <v>72</v>
      </c>
      <c r="P12" s="43">
        <v>81</v>
      </c>
      <c r="Q12" s="43">
        <v>70</v>
      </c>
      <c r="R12" s="43">
        <v>69</v>
      </c>
      <c r="S12" s="43">
        <v>80</v>
      </c>
      <c r="T12" s="43">
        <v>60</v>
      </c>
      <c r="U12" s="43">
        <v>76</v>
      </c>
      <c r="V12" s="43">
        <v>57</v>
      </c>
      <c r="W12" s="43">
        <v>79</v>
      </c>
      <c r="X12" s="43">
        <v>69</v>
      </c>
      <c r="Y12" s="43">
        <v>76</v>
      </c>
      <c r="Z12" s="43">
        <v>68</v>
      </c>
      <c r="AA12" s="43">
        <v>67</v>
      </c>
      <c r="AB12" s="43">
        <v>64</v>
      </c>
      <c r="AC12" s="43">
        <v>69</v>
      </c>
      <c r="AD12" s="43">
        <v>46</v>
      </c>
      <c r="AE12" s="43">
        <v>63</v>
      </c>
      <c r="AF12" s="43">
        <v>80</v>
      </c>
      <c r="AG12" s="43">
        <v>83</v>
      </c>
      <c r="AH12" s="43">
        <v>78</v>
      </c>
      <c r="AI12" s="43">
        <v>67</v>
      </c>
      <c r="AJ12" s="43">
        <v>63</v>
      </c>
      <c r="AK12" s="43">
        <v>91</v>
      </c>
      <c r="AL12" s="43">
        <v>66</v>
      </c>
      <c r="AM12" s="43">
        <v>81</v>
      </c>
      <c r="AN12" s="43">
        <v>72</v>
      </c>
      <c r="AO12" s="43">
        <v>35</v>
      </c>
      <c r="AP12" s="43">
        <v>76</v>
      </c>
      <c r="AQ12" s="43">
        <v>95</v>
      </c>
      <c r="AR12" s="43">
        <v>70</v>
      </c>
      <c r="AS12" s="43">
        <v>95</v>
      </c>
      <c r="AT12" s="43">
        <v>92.3</v>
      </c>
      <c r="AU12" s="43">
        <v>52.5</v>
      </c>
      <c r="AV12" s="43">
        <v>64.1</v>
      </c>
      <c r="AW12" s="43">
        <v>59.2</v>
      </c>
      <c r="AX12" s="43">
        <v>56.5</v>
      </c>
      <c r="AY12" s="43">
        <v>89.3</v>
      </c>
      <c r="AZ12" s="43">
        <v>79.6</v>
      </c>
      <c r="BA12" s="43">
        <v>56.7</v>
      </c>
      <c r="BB12" s="43">
        <v>55.5</v>
      </c>
      <c r="BC12" s="43">
        <v>89.4</v>
      </c>
      <c r="BD12" s="43">
        <v>79.1</v>
      </c>
      <c r="BE12" s="43">
        <v>71.1</v>
      </c>
      <c r="BF12" s="43">
        <v>57.8</v>
      </c>
      <c r="BG12" s="43">
        <v>48.9</v>
      </c>
      <c r="BH12" s="43">
        <v>47.8</v>
      </c>
      <c r="BI12" s="43">
        <v>56.4</v>
      </c>
      <c r="BJ12" s="43">
        <v>48.2</v>
      </c>
      <c r="BK12" s="43">
        <v>55.4</v>
      </c>
      <c r="BL12" s="43">
        <v>68.2</v>
      </c>
      <c r="BM12" s="43">
        <v>50.2</v>
      </c>
      <c r="BN12" s="43">
        <v>61.5</v>
      </c>
      <c r="BO12" s="43">
        <v>63.6</v>
      </c>
      <c r="BP12" s="43">
        <v>63.6</v>
      </c>
      <c r="BQ12" s="43">
        <v>68.7</v>
      </c>
      <c r="BR12" s="43"/>
      <c r="BS12" s="43"/>
      <c r="BT12" s="43"/>
      <c r="BU12" s="43"/>
      <c r="BV12" s="43"/>
      <c r="BW12" s="43"/>
      <c r="BY12" s="9">
        <f t="shared" si="2"/>
        <v>71.83333333333333</v>
      </c>
      <c r="BZ12" s="9">
        <f t="shared" si="0"/>
        <v>70.47</v>
      </c>
      <c r="CA12" s="9">
        <f t="shared" si="1"/>
        <v>70.43333333333334</v>
      </c>
      <c r="CB12" s="9">
        <f t="shared" si="3"/>
        <v>65.95333333333333</v>
      </c>
      <c r="CC12" s="37">
        <f t="shared" si="4"/>
        <v>35</v>
      </c>
    </row>
    <row r="13" spans="1:81" ht="11.25">
      <c r="A13" s="6">
        <v>11</v>
      </c>
      <c r="B13" s="45">
        <v>63</v>
      </c>
      <c r="C13" s="45">
        <v>96</v>
      </c>
      <c r="D13" s="45">
        <v>68</v>
      </c>
      <c r="E13" s="45">
        <v>73</v>
      </c>
      <c r="F13" s="45">
        <v>74</v>
      </c>
      <c r="G13" s="45">
        <v>75</v>
      </c>
      <c r="H13" s="45">
        <v>73</v>
      </c>
      <c r="I13" s="45">
        <v>54</v>
      </c>
      <c r="J13" s="46">
        <v>60</v>
      </c>
      <c r="K13" s="45">
        <v>79</v>
      </c>
      <c r="L13" s="45">
        <v>89</v>
      </c>
      <c r="M13" s="45">
        <v>74</v>
      </c>
      <c r="N13" s="45">
        <v>72</v>
      </c>
      <c r="O13" s="45">
        <v>69</v>
      </c>
      <c r="P13" s="45">
        <v>75</v>
      </c>
      <c r="Q13" s="45">
        <v>80</v>
      </c>
      <c r="R13" s="45">
        <v>74</v>
      </c>
      <c r="S13" s="45">
        <v>83</v>
      </c>
      <c r="T13" s="45">
        <v>52</v>
      </c>
      <c r="U13" s="45">
        <v>77</v>
      </c>
      <c r="V13" s="45">
        <v>66</v>
      </c>
      <c r="W13" s="45">
        <v>76</v>
      </c>
      <c r="X13" s="45">
        <v>77</v>
      </c>
      <c r="Y13" s="45">
        <v>91</v>
      </c>
      <c r="Z13" s="45">
        <v>84</v>
      </c>
      <c r="AA13" s="45">
        <v>80</v>
      </c>
      <c r="AB13" s="45">
        <v>74</v>
      </c>
      <c r="AC13" s="45">
        <v>80</v>
      </c>
      <c r="AD13" s="45">
        <v>54</v>
      </c>
      <c r="AE13" s="45">
        <v>64</v>
      </c>
      <c r="AF13" s="45">
        <v>72</v>
      </c>
      <c r="AG13" s="45">
        <v>74</v>
      </c>
      <c r="AH13" s="45">
        <v>88</v>
      </c>
      <c r="AI13" s="45">
        <v>78</v>
      </c>
      <c r="AJ13" s="45">
        <v>60</v>
      </c>
      <c r="AK13" s="45">
        <v>76</v>
      </c>
      <c r="AL13" s="45">
        <v>53</v>
      </c>
      <c r="AM13" s="45">
        <v>76</v>
      </c>
      <c r="AN13" s="45">
        <v>60</v>
      </c>
      <c r="AO13" s="45">
        <v>57</v>
      </c>
      <c r="AP13" s="45">
        <v>71</v>
      </c>
      <c r="AQ13" s="45">
        <v>39</v>
      </c>
      <c r="AR13" s="45">
        <v>62</v>
      </c>
      <c r="AS13" s="45">
        <v>39</v>
      </c>
      <c r="AT13" s="45">
        <v>86.1</v>
      </c>
      <c r="AU13" s="45">
        <v>78.4</v>
      </c>
      <c r="AV13" s="45">
        <v>84.9</v>
      </c>
      <c r="AW13" s="45">
        <v>55.6</v>
      </c>
      <c r="AX13" s="45">
        <v>62</v>
      </c>
      <c r="AY13" s="45">
        <v>44.3</v>
      </c>
      <c r="AZ13" s="45">
        <v>69.2</v>
      </c>
      <c r="BA13" s="45">
        <v>56.7</v>
      </c>
      <c r="BB13" s="45">
        <v>60</v>
      </c>
      <c r="BC13" s="45">
        <v>77.8</v>
      </c>
      <c r="BD13" s="45">
        <v>90</v>
      </c>
      <c r="BE13" s="45">
        <v>66.3</v>
      </c>
      <c r="BF13" s="45">
        <v>50.7</v>
      </c>
      <c r="BG13" s="45">
        <v>53.6</v>
      </c>
      <c r="BH13" s="45">
        <v>61</v>
      </c>
      <c r="BI13" s="45">
        <v>61.5</v>
      </c>
      <c r="BJ13" s="45">
        <v>46</v>
      </c>
      <c r="BK13" s="45">
        <v>72.6</v>
      </c>
      <c r="BL13" s="45">
        <v>57.7</v>
      </c>
      <c r="BM13" s="45">
        <v>52.4</v>
      </c>
      <c r="BN13" s="45">
        <v>59.9</v>
      </c>
      <c r="BO13" s="45">
        <v>54.4</v>
      </c>
      <c r="BP13" s="45">
        <v>60.2</v>
      </c>
      <c r="BQ13" s="45">
        <v>75.3</v>
      </c>
      <c r="BR13" s="45"/>
      <c r="BS13" s="45"/>
      <c r="BT13" s="45"/>
      <c r="BU13" s="45"/>
      <c r="BV13" s="45"/>
      <c r="BW13" s="45"/>
      <c r="BY13" s="10">
        <f t="shared" si="2"/>
        <v>73.56666666666666</v>
      </c>
      <c r="BZ13" s="10">
        <f t="shared" si="0"/>
        <v>69.5</v>
      </c>
      <c r="CA13" s="10">
        <f t="shared" si="1"/>
        <v>65.28666666666666</v>
      </c>
      <c r="CB13" s="9">
        <f t="shared" si="3"/>
        <v>62.153333333333336</v>
      </c>
      <c r="CC13" s="38">
        <f t="shared" si="4"/>
        <v>39</v>
      </c>
    </row>
    <row r="14" spans="1:81" ht="11.25">
      <c r="A14" s="5">
        <v>12</v>
      </c>
      <c r="B14" s="43">
        <v>64</v>
      </c>
      <c r="C14" s="43">
        <v>69</v>
      </c>
      <c r="D14" s="43">
        <v>72</v>
      </c>
      <c r="E14" s="43">
        <v>71</v>
      </c>
      <c r="F14" s="43">
        <v>79</v>
      </c>
      <c r="G14" s="43">
        <v>85</v>
      </c>
      <c r="H14" s="43">
        <v>60</v>
      </c>
      <c r="I14" s="43">
        <v>52</v>
      </c>
      <c r="J14" s="44">
        <v>69</v>
      </c>
      <c r="K14" s="43">
        <v>72</v>
      </c>
      <c r="L14" s="43">
        <v>66</v>
      </c>
      <c r="M14" s="43">
        <v>73</v>
      </c>
      <c r="N14" s="43">
        <v>75</v>
      </c>
      <c r="O14" s="43">
        <v>87</v>
      </c>
      <c r="P14" s="43">
        <v>71</v>
      </c>
      <c r="Q14" s="43">
        <v>67</v>
      </c>
      <c r="R14" s="43">
        <v>86</v>
      </c>
      <c r="S14" s="43">
        <v>45</v>
      </c>
      <c r="T14" s="43">
        <v>50</v>
      </c>
      <c r="U14" s="43">
        <v>88</v>
      </c>
      <c r="V14" s="43">
        <v>71</v>
      </c>
      <c r="W14" s="43">
        <v>69</v>
      </c>
      <c r="X14" s="43">
        <v>69</v>
      </c>
      <c r="Y14" s="43">
        <v>93</v>
      </c>
      <c r="Z14" s="43">
        <v>58</v>
      </c>
      <c r="AA14" s="43">
        <v>72</v>
      </c>
      <c r="AB14" s="43">
        <v>61</v>
      </c>
      <c r="AC14" s="43">
        <v>69</v>
      </c>
      <c r="AD14" s="43">
        <v>61</v>
      </c>
      <c r="AE14" s="43">
        <v>69</v>
      </c>
      <c r="AF14" s="43">
        <v>66</v>
      </c>
      <c r="AG14" s="43">
        <v>86</v>
      </c>
      <c r="AH14" s="43">
        <v>65</v>
      </c>
      <c r="AI14" s="43">
        <v>84</v>
      </c>
      <c r="AJ14" s="43">
        <v>71</v>
      </c>
      <c r="AK14" s="43">
        <v>69</v>
      </c>
      <c r="AL14" s="43">
        <v>85</v>
      </c>
      <c r="AM14" s="43">
        <v>82</v>
      </c>
      <c r="AN14" s="43">
        <v>73</v>
      </c>
      <c r="AO14" s="43">
        <v>71</v>
      </c>
      <c r="AP14" s="43">
        <v>73</v>
      </c>
      <c r="AQ14" s="43">
        <v>51</v>
      </c>
      <c r="AR14" s="43">
        <v>58</v>
      </c>
      <c r="AS14" s="43">
        <v>51</v>
      </c>
      <c r="AT14" s="43">
        <v>91.5</v>
      </c>
      <c r="AU14" s="43">
        <v>79.1</v>
      </c>
      <c r="AV14" s="43">
        <v>85.7</v>
      </c>
      <c r="AW14" s="43">
        <v>64.1</v>
      </c>
      <c r="AX14" s="43">
        <v>51.5</v>
      </c>
      <c r="AY14" s="43">
        <v>50</v>
      </c>
      <c r="AZ14" s="43">
        <v>66.7</v>
      </c>
      <c r="BA14" s="43">
        <v>75.6</v>
      </c>
      <c r="BB14" s="43">
        <v>85.4</v>
      </c>
      <c r="BC14" s="43">
        <v>77.1</v>
      </c>
      <c r="BD14" s="43">
        <v>88</v>
      </c>
      <c r="BE14" s="43">
        <v>67.7</v>
      </c>
      <c r="BF14" s="43">
        <v>46.3</v>
      </c>
      <c r="BG14" s="43">
        <v>58</v>
      </c>
      <c r="BH14" s="43">
        <v>61.1</v>
      </c>
      <c r="BI14" s="43">
        <v>66</v>
      </c>
      <c r="BJ14" s="43">
        <v>51.7</v>
      </c>
      <c r="BK14" s="43">
        <v>44.3</v>
      </c>
      <c r="BL14" s="43">
        <v>34.4</v>
      </c>
      <c r="BM14" s="43">
        <v>64</v>
      </c>
      <c r="BN14" s="43">
        <v>55.8</v>
      </c>
      <c r="BO14" s="43">
        <v>63.4</v>
      </c>
      <c r="BP14" s="43">
        <v>71.8</v>
      </c>
      <c r="BQ14" s="43">
        <v>82.3</v>
      </c>
      <c r="BR14" s="43"/>
      <c r="BS14" s="43"/>
      <c r="BT14" s="43"/>
      <c r="BU14" s="43"/>
      <c r="BV14" s="43"/>
      <c r="BW14" s="43"/>
      <c r="BY14" s="9">
        <f t="shared" si="2"/>
        <v>71.63333333333334</v>
      </c>
      <c r="BZ14" s="9">
        <f t="shared" si="0"/>
        <v>71.17999999999999</v>
      </c>
      <c r="CA14" s="9">
        <f t="shared" si="1"/>
        <v>70.05666666666666</v>
      </c>
      <c r="CB14" s="9">
        <f t="shared" si="3"/>
        <v>65.28333333333333</v>
      </c>
      <c r="CC14" s="37">
        <f t="shared" si="4"/>
        <v>34.4</v>
      </c>
    </row>
    <row r="15" spans="1:81" ht="11.25">
      <c r="A15" s="5">
        <v>13</v>
      </c>
      <c r="B15" s="43">
        <v>55</v>
      </c>
      <c r="C15" s="43">
        <v>51</v>
      </c>
      <c r="D15" s="43">
        <v>80</v>
      </c>
      <c r="E15" s="43">
        <v>72</v>
      </c>
      <c r="F15" s="43">
        <v>81</v>
      </c>
      <c r="G15" s="43">
        <v>74</v>
      </c>
      <c r="H15" s="43">
        <v>70</v>
      </c>
      <c r="I15" s="43">
        <v>92</v>
      </c>
      <c r="J15" s="44">
        <v>67</v>
      </c>
      <c r="K15" s="43">
        <v>77</v>
      </c>
      <c r="L15" s="43">
        <v>64</v>
      </c>
      <c r="M15" s="43">
        <v>63</v>
      </c>
      <c r="N15" s="43">
        <v>73</v>
      </c>
      <c r="O15" s="43">
        <v>80</v>
      </c>
      <c r="P15" s="43">
        <v>55</v>
      </c>
      <c r="Q15" s="43">
        <v>74</v>
      </c>
      <c r="R15" s="43">
        <v>85</v>
      </c>
      <c r="S15" s="43">
        <v>57</v>
      </c>
      <c r="T15" s="43">
        <v>68</v>
      </c>
      <c r="U15" s="43">
        <v>61</v>
      </c>
      <c r="V15" s="43">
        <v>60</v>
      </c>
      <c r="W15" s="43">
        <v>68</v>
      </c>
      <c r="X15" s="43">
        <v>85</v>
      </c>
      <c r="Y15" s="43">
        <v>95</v>
      </c>
      <c r="Z15" s="43">
        <v>65</v>
      </c>
      <c r="AA15" s="43">
        <v>67</v>
      </c>
      <c r="AB15" s="43">
        <v>71</v>
      </c>
      <c r="AC15" s="43">
        <v>54</v>
      </c>
      <c r="AD15" s="43">
        <v>60</v>
      </c>
      <c r="AE15" s="43">
        <v>41</v>
      </c>
      <c r="AF15" s="43">
        <v>69</v>
      </c>
      <c r="AG15" s="43">
        <v>84</v>
      </c>
      <c r="AH15" s="43">
        <v>80</v>
      </c>
      <c r="AI15" s="43">
        <v>63</v>
      </c>
      <c r="AJ15" s="43">
        <v>75</v>
      </c>
      <c r="AK15" s="43">
        <v>82</v>
      </c>
      <c r="AL15" s="43">
        <v>96</v>
      </c>
      <c r="AM15" s="43">
        <v>83</v>
      </c>
      <c r="AN15" s="43">
        <v>89</v>
      </c>
      <c r="AO15" s="43">
        <v>80</v>
      </c>
      <c r="AP15" s="43">
        <v>73</v>
      </c>
      <c r="AQ15" s="43">
        <v>59</v>
      </c>
      <c r="AR15" s="43">
        <v>76</v>
      </c>
      <c r="AS15" s="43">
        <v>59</v>
      </c>
      <c r="AT15" s="43">
        <v>59.6</v>
      </c>
      <c r="AU15" s="43">
        <v>67.3</v>
      </c>
      <c r="AV15" s="43">
        <v>92.1</v>
      </c>
      <c r="AW15" s="43">
        <v>72.2</v>
      </c>
      <c r="AX15" s="43">
        <v>57.2</v>
      </c>
      <c r="AY15" s="43">
        <v>51.3</v>
      </c>
      <c r="AZ15" s="43">
        <v>83</v>
      </c>
      <c r="BA15" s="43">
        <v>70</v>
      </c>
      <c r="BB15" s="43">
        <v>71.1</v>
      </c>
      <c r="BC15" s="43">
        <v>72.1</v>
      </c>
      <c r="BD15" s="43">
        <v>85.8</v>
      </c>
      <c r="BE15" s="43">
        <v>71.5</v>
      </c>
      <c r="BF15" s="43">
        <v>45.1</v>
      </c>
      <c r="BG15" s="43">
        <v>80.9</v>
      </c>
      <c r="BH15" s="43">
        <v>59.2</v>
      </c>
      <c r="BI15" s="43">
        <v>64.8</v>
      </c>
      <c r="BJ15" s="43">
        <v>49.4</v>
      </c>
      <c r="BK15" s="43">
        <v>58.2</v>
      </c>
      <c r="BL15" s="43">
        <v>50.5</v>
      </c>
      <c r="BM15" s="43">
        <v>74.5</v>
      </c>
      <c r="BN15" s="43">
        <v>66.3</v>
      </c>
      <c r="BO15" s="43">
        <v>52.2</v>
      </c>
      <c r="BP15" s="43">
        <v>68.4</v>
      </c>
      <c r="BQ15" s="43">
        <v>69.4</v>
      </c>
      <c r="BR15" s="43"/>
      <c r="BS15" s="43"/>
      <c r="BT15" s="43"/>
      <c r="BU15" s="43"/>
      <c r="BV15" s="43"/>
      <c r="BW15" s="43"/>
      <c r="BY15" s="9">
        <f t="shared" si="2"/>
        <v>70.73333333333333</v>
      </c>
      <c r="BZ15" s="9">
        <f t="shared" si="0"/>
        <v>71.80666666666666</v>
      </c>
      <c r="CA15" s="9">
        <f t="shared" si="1"/>
        <v>71.60666666666665</v>
      </c>
      <c r="CB15" s="9">
        <f t="shared" si="3"/>
        <v>67.60333333333334</v>
      </c>
      <c r="CC15" s="37">
        <f t="shared" si="4"/>
        <v>41</v>
      </c>
    </row>
    <row r="16" spans="1:81" ht="11.25">
      <c r="A16" s="5">
        <v>14</v>
      </c>
      <c r="B16" s="43">
        <v>57</v>
      </c>
      <c r="C16" s="43">
        <v>61</v>
      </c>
      <c r="D16" s="43">
        <v>69</v>
      </c>
      <c r="E16" s="43">
        <v>82</v>
      </c>
      <c r="F16" s="43">
        <v>82</v>
      </c>
      <c r="G16" s="43">
        <v>68</v>
      </c>
      <c r="H16" s="43">
        <v>91</v>
      </c>
      <c r="I16" s="43">
        <v>84</v>
      </c>
      <c r="J16" s="44">
        <v>75</v>
      </c>
      <c r="K16" s="43">
        <v>68</v>
      </c>
      <c r="L16" s="43">
        <v>65</v>
      </c>
      <c r="M16" s="43">
        <v>57</v>
      </c>
      <c r="N16" s="43">
        <v>71</v>
      </c>
      <c r="O16" s="43">
        <v>74</v>
      </c>
      <c r="P16" s="43">
        <v>67</v>
      </c>
      <c r="Q16" s="43">
        <v>63</v>
      </c>
      <c r="R16" s="43">
        <v>59</v>
      </c>
      <c r="S16" s="43">
        <v>67</v>
      </c>
      <c r="T16" s="43">
        <v>66</v>
      </c>
      <c r="U16" s="43">
        <v>77</v>
      </c>
      <c r="V16" s="43">
        <v>63</v>
      </c>
      <c r="W16" s="43">
        <v>79</v>
      </c>
      <c r="X16" s="43">
        <v>57</v>
      </c>
      <c r="Y16" s="43">
        <v>88</v>
      </c>
      <c r="Z16" s="43">
        <v>59</v>
      </c>
      <c r="AA16" s="43">
        <v>71</v>
      </c>
      <c r="AB16" s="43">
        <v>83</v>
      </c>
      <c r="AC16" s="43">
        <v>61</v>
      </c>
      <c r="AD16" s="43">
        <v>72</v>
      </c>
      <c r="AE16" s="43">
        <v>39</v>
      </c>
      <c r="AF16" s="43">
        <v>72</v>
      </c>
      <c r="AG16" s="43">
        <v>84</v>
      </c>
      <c r="AH16" s="43">
        <v>57</v>
      </c>
      <c r="AI16" s="43">
        <v>61</v>
      </c>
      <c r="AJ16" s="43">
        <v>77</v>
      </c>
      <c r="AK16" s="43">
        <v>81</v>
      </c>
      <c r="AL16" s="43">
        <v>74</v>
      </c>
      <c r="AM16" s="43">
        <v>70</v>
      </c>
      <c r="AN16" s="43">
        <v>76</v>
      </c>
      <c r="AO16" s="43">
        <v>82</v>
      </c>
      <c r="AP16" s="43">
        <v>90</v>
      </c>
      <c r="AQ16" s="43">
        <v>64</v>
      </c>
      <c r="AR16" s="43">
        <v>62</v>
      </c>
      <c r="AS16" s="43">
        <v>64</v>
      </c>
      <c r="AT16" s="43">
        <v>76.4</v>
      </c>
      <c r="AU16" s="43">
        <v>68.5</v>
      </c>
      <c r="AV16" s="43">
        <v>90.8</v>
      </c>
      <c r="AW16" s="43">
        <v>54.4</v>
      </c>
      <c r="AX16" s="43">
        <v>58.7</v>
      </c>
      <c r="AY16" s="43">
        <v>54.2</v>
      </c>
      <c r="AZ16" s="43">
        <v>75.4</v>
      </c>
      <c r="BA16" s="43">
        <v>70.7</v>
      </c>
      <c r="BB16" s="43">
        <v>81.9</v>
      </c>
      <c r="BC16" s="43">
        <v>66.1</v>
      </c>
      <c r="BD16" s="43">
        <v>89.2</v>
      </c>
      <c r="BE16" s="43">
        <v>61.8</v>
      </c>
      <c r="BF16" s="43">
        <v>49.5</v>
      </c>
      <c r="BG16" s="43">
        <v>59.1</v>
      </c>
      <c r="BH16" s="43">
        <v>55.2</v>
      </c>
      <c r="BI16" s="43">
        <v>63.6</v>
      </c>
      <c r="BJ16" s="43">
        <v>68.8</v>
      </c>
      <c r="BK16" s="43">
        <v>64.3</v>
      </c>
      <c r="BL16" s="43">
        <v>39.9</v>
      </c>
      <c r="BM16" s="43">
        <v>71.8</v>
      </c>
      <c r="BN16" s="43">
        <v>61</v>
      </c>
      <c r="BO16" s="43">
        <v>48.1</v>
      </c>
      <c r="BP16" s="43">
        <v>78.4</v>
      </c>
      <c r="BQ16" s="43">
        <v>89.6</v>
      </c>
      <c r="BR16" s="43"/>
      <c r="BS16" s="43"/>
      <c r="BT16" s="43"/>
      <c r="BU16" s="43"/>
      <c r="BV16" s="43"/>
      <c r="BW16" s="43"/>
      <c r="BY16" s="9">
        <f t="shared" si="2"/>
        <v>68.56666666666666</v>
      </c>
      <c r="BZ16" s="9">
        <f t="shared" si="0"/>
        <v>70.63666666666668</v>
      </c>
      <c r="CA16" s="9">
        <f t="shared" si="1"/>
        <v>69.39000000000001</v>
      </c>
      <c r="CB16" s="9">
        <f t="shared" si="3"/>
        <v>67.84666666666665</v>
      </c>
      <c r="CC16" s="37">
        <f t="shared" si="4"/>
        <v>39</v>
      </c>
    </row>
    <row r="17" spans="1:81" ht="11.25">
      <c r="A17" s="5">
        <v>15</v>
      </c>
      <c r="B17" s="43">
        <v>66</v>
      </c>
      <c r="C17" s="43">
        <v>67</v>
      </c>
      <c r="D17" s="43">
        <v>82</v>
      </c>
      <c r="E17" s="43">
        <v>82</v>
      </c>
      <c r="F17" s="43">
        <v>78</v>
      </c>
      <c r="G17" s="43">
        <v>48</v>
      </c>
      <c r="H17" s="43">
        <v>58</v>
      </c>
      <c r="I17" s="43">
        <v>66</v>
      </c>
      <c r="J17" s="44">
        <v>51</v>
      </c>
      <c r="K17" s="43">
        <v>74</v>
      </c>
      <c r="L17" s="43">
        <v>58</v>
      </c>
      <c r="M17" s="43">
        <v>61</v>
      </c>
      <c r="N17" s="43">
        <v>52</v>
      </c>
      <c r="O17" s="43">
        <v>74</v>
      </c>
      <c r="P17" s="43">
        <v>70</v>
      </c>
      <c r="Q17" s="43">
        <v>79</v>
      </c>
      <c r="R17" s="43">
        <v>60</v>
      </c>
      <c r="S17" s="43">
        <v>68</v>
      </c>
      <c r="T17" s="43">
        <v>67</v>
      </c>
      <c r="U17" s="43">
        <v>86</v>
      </c>
      <c r="V17" s="43">
        <v>51</v>
      </c>
      <c r="W17" s="43">
        <v>83</v>
      </c>
      <c r="X17" s="43">
        <v>63</v>
      </c>
      <c r="Y17" s="43">
        <v>65</v>
      </c>
      <c r="Z17" s="43">
        <v>64</v>
      </c>
      <c r="AA17" s="43">
        <v>63</v>
      </c>
      <c r="AB17" s="43">
        <v>73</v>
      </c>
      <c r="AC17" s="43">
        <v>68</v>
      </c>
      <c r="AD17" s="43">
        <v>72</v>
      </c>
      <c r="AE17" s="43">
        <v>69</v>
      </c>
      <c r="AF17" s="43">
        <v>84</v>
      </c>
      <c r="AG17" s="43">
        <v>89</v>
      </c>
      <c r="AH17" s="43">
        <v>44</v>
      </c>
      <c r="AI17" s="43">
        <v>81</v>
      </c>
      <c r="AJ17" s="43">
        <v>77</v>
      </c>
      <c r="AK17" s="43">
        <v>82</v>
      </c>
      <c r="AL17" s="43">
        <v>77</v>
      </c>
      <c r="AM17" s="43">
        <v>67</v>
      </c>
      <c r="AN17" s="43">
        <v>71</v>
      </c>
      <c r="AO17" s="43">
        <v>79</v>
      </c>
      <c r="AP17" s="43">
        <v>93</v>
      </c>
      <c r="AQ17" s="43">
        <v>68</v>
      </c>
      <c r="AR17" s="43">
        <v>52</v>
      </c>
      <c r="AS17" s="43">
        <v>68</v>
      </c>
      <c r="AT17" s="43">
        <v>49</v>
      </c>
      <c r="AU17" s="43">
        <v>60.6</v>
      </c>
      <c r="AV17" s="43">
        <v>93.1</v>
      </c>
      <c r="AW17" s="43">
        <v>70.7</v>
      </c>
      <c r="AX17" s="43">
        <v>63.8</v>
      </c>
      <c r="AY17" s="43">
        <v>70.2</v>
      </c>
      <c r="AZ17" s="43">
        <v>67.2</v>
      </c>
      <c r="BA17" s="43">
        <v>63.7</v>
      </c>
      <c r="BB17" s="43">
        <v>76.8</v>
      </c>
      <c r="BC17" s="43">
        <v>63.4</v>
      </c>
      <c r="BD17" s="43">
        <v>91.2</v>
      </c>
      <c r="BE17" s="43">
        <v>65.7</v>
      </c>
      <c r="BF17" s="43">
        <v>51.9</v>
      </c>
      <c r="BG17" s="43">
        <v>61.4</v>
      </c>
      <c r="BH17" s="43">
        <v>58.4</v>
      </c>
      <c r="BI17" s="43">
        <v>56.6</v>
      </c>
      <c r="BJ17" s="43">
        <v>59.7</v>
      </c>
      <c r="BK17" s="43">
        <v>57.7</v>
      </c>
      <c r="BL17" s="43">
        <v>63.6</v>
      </c>
      <c r="BM17" s="43">
        <v>74.8</v>
      </c>
      <c r="BN17" s="43">
        <v>54.6</v>
      </c>
      <c r="BO17" s="43">
        <v>65.1</v>
      </c>
      <c r="BP17" s="43">
        <v>82.9</v>
      </c>
      <c r="BQ17" s="43">
        <v>72.2</v>
      </c>
      <c r="BR17" s="43"/>
      <c r="BS17" s="43"/>
      <c r="BT17" s="43"/>
      <c r="BU17" s="43"/>
      <c r="BV17" s="43"/>
      <c r="BW17" s="43"/>
      <c r="BY17" s="9">
        <f t="shared" si="2"/>
        <v>69.06666666666666</v>
      </c>
      <c r="BZ17" s="9">
        <f t="shared" si="0"/>
        <v>70.97999999999999</v>
      </c>
      <c r="CA17" s="9">
        <f t="shared" si="1"/>
        <v>70.72333333333334</v>
      </c>
      <c r="CB17" s="9">
        <f t="shared" si="3"/>
        <v>67.51000000000002</v>
      </c>
      <c r="CC17" s="37">
        <f t="shared" si="4"/>
        <v>44</v>
      </c>
    </row>
    <row r="18" spans="1:81" ht="11.25">
      <c r="A18" s="5">
        <v>16</v>
      </c>
      <c r="B18" s="43">
        <v>68</v>
      </c>
      <c r="C18" s="43">
        <v>70</v>
      </c>
      <c r="D18" s="43">
        <v>84</v>
      </c>
      <c r="E18" s="43">
        <v>91</v>
      </c>
      <c r="F18" s="43">
        <v>70</v>
      </c>
      <c r="G18" s="43">
        <v>58</v>
      </c>
      <c r="H18" s="43">
        <v>67</v>
      </c>
      <c r="I18" s="43">
        <v>73</v>
      </c>
      <c r="J18" s="44">
        <v>63</v>
      </c>
      <c r="K18" s="43">
        <v>73</v>
      </c>
      <c r="L18" s="43">
        <v>84</v>
      </c>
      <c r="M18" s="43">
        <v>81</v>
      </c>
      <c r="N18" s="43">
        <v>58</v>
      </c>
      <c r="O18" s="43">
        <v>69</v>
      </c>
      <c r="P18" s="43">
        <v>65</v>
      </c>
      <c r="Q18" s="43">
        <v>75</v>
      </c>
      <c r="R18" s="43">
        <v>75</v>
      </c>
      <c r="S18" s="43">
        <v>53</v>
      </c>
      <c r="T18" s="43">
        <v>68</v>
      </c>
      <c r="U18" s="43">
        <v>77</v>
      </c>
      <c r="V18" s="43">
        <v>46</v>
      </c>
      <c r="W18" s="43">
        <v>67</v>
      </c>
      <c r="X18" s="43">
        <v>69</v>
      </c>
      <c r="Y18" s="43">
        <v>66</v>
      </c>
      <c r="Z18" s="43">
        <v>65</v>
      </c>
      <c r="AA18" s="43">
        <v>51</v>
      </c>
      <c r="AB18" s="43">
        <v>58</v>
      </c>
      <c r="AC18" s="43">
        <v>89</v>
      </c>
      <c r="AD18" s="43">
        <v>73</v>
      </c>
      <c r="AE18" s="43">
        <v>65</v>
      </c>
      <c r="AF18" s="43">
        <v>72</v>
      </c>
      <c r="AG18" s="43">
        <v>77</v>
      </c>
      <c r="AH18" s="43">
        <v>63</v>
      </c>
      <c r="AI18" s="43">
        <v>93</v>
      </c>
      <c r="AJ18" s="43">
        <v>65</v>
      </c>
      <c r="AK18" s="43">
        <v>94</v>
      </c>
      <c r="AL18" s="43">
        <v>85</v>
      </c>
      <c r="AM18" s="43">
        <v>68</v>
      </c>
      <c r="AN18" s="43">
        <v>86</v>
      </c>
      <c r="AO18" s="43">
        <v>71</v>
      </c>
      <c r="AP18" s="43">
        <v>79</v>
      </c>
      <c r="AQ18" s="43">
        <v>67</v>
      </c>
      <c r="AR18" s="43">
        <v>84</v>
      </c>
      <c r="AS18" s="43">
        <v>67</v>
      </c>
      <c r="AT18" s="43">
        <v>52.2</v>
      </c>
      <c r="AU18" s="43">
        <v>69.4</v>
      </c>
      <c r="AV18" s="43">
        <v>63.9</v>
      </c>
      <c r="AW18" s="43">
        <v>68</v>
      </c>
      <c r="AX18" s="43">
        <v>43.1</v>
      </c>
      <c r="AY18" s="43">
        <v>69.1</v>
      </c>
      <c r="AZ18" s="43">
        <v>59.5</v>
      </c>
      <c r="BA18" s="43">
        <v>53.3</v>
      </c>
      <c r="BB18" s="43">
        <v>75.2</v>
      </c>
      <c r="BC18" s="43">
        <v>66.1</v>
      </c>
      <c r="BD18" s="43">
        <v>70.2</v>
      </c>
      <c r="BE18" s="43">
        <v>67.2</v>
      </c>
      <c r="BF18" s="43">
        <v>48.1</v>
      </c>
      <c r="BG18" s="43">
        <v>66.6</v>
      </c>
      <c r="BH18" s="43">
        <v>53.9</v>
      </c>
      <c r="BI18" s="43">
        <v>51.8</v>
      </c>
      <c r="BJ18" s="43">
        <v>49.6</v>
      </c>
      <c r="BK18" s="43">
        <v>66.6</v>
      </c>
      <c r="BL18" s="43">
        <v>78</v>
      </c>
      <c r="BM18" s="43">
        <v>63.5</v>
      </c>
      <c r="BN18" s="43">
        <v>51.1</v>
      </c>
      <c r="BO18" s="43">
        <v>57.1</v>
      </c>
      <c r="BP18" s="43">
        <v>72.8</v>
      </c>
      <c r="BQ18" s="43">
        <v>78.9</v>
      </c>
      <c r="BR18" s="43"/>
      <c r="BS18" s="43"/>
      <c r="BT18" s="43"/>
      <c r="BU18" s="43"/>
      <c r="BV18" s="43"/>
      <c r="BW18" s="43"/>
      <c r="BY18" s="9">
        <f t="shared" si="2"/>
        <v>70.23333333333333</v>
      </c>
      <c r="BZ18" s="9">
        <f t="shared" si="0"/>
        <v>70.61666666666666</v>
      </c>
      <c r="CA18" s="9">
        <f t="shared" si="1"/>
        <v>69.36333333333333</v>
      </c>
      <c r="CB18" s="9">
        <f t="shared" si="3"/>
        <v>64.97333333333331</v>
      </c>
      <c r="CC18" s="37">
        <f t="shared" si="4"/>
        <v>43.1</v>
      </c>
    </row>
    <row r="19" spans="1:81" ht="11.25">
      <c r="A19" s="5">
        <v>17</v>
      </c>
      <c r="B19" s="43">
        <v>87</v>
      </c>
      <c r="C19" s="43">
        <v>75</v>
      </c>
      <c r="D19" s="43">
        <v>74</v>
      </c>
      <c r="E19" s="43">
        <v>82</v>
      </c>
      <c r="F19" s="43">
        <v>76</v>
      </c>
      <c r="G19" s="43">
        <v>58</v>
      </c>
      <c r="H19" s="43">
        <v>69</v>
      </c>
      <c r="I19" s="43">
        <v>69</v>
      </c>
      <c r="J19" s="44">
        <v>87</v>
      </c>
      <c r="K19" s="43">
        <v>73</v>
      </c>
      <c r="L19" s="43">
        <v>69</v>
      </c>
      <c r="M19" s="43">
        <v>76</v>
      </c>
      <c r="N19" s="43">
        <v>92</v>
      </c>
      <c r="O19" s="43">
        <v>66</v>
      </c>
      <c r="P19" s="43">
        <v>66</v>
      </c>
      <c r="Q19" s="43">
        <v>82</v>
      </c>
      <c r="R19" s="43">
        <v>65</v>
      </c>
      <c r="S19" s="43">
        <v>76</v>
      </c>
      <c r="T19" s="43">
        <v>42</v>
      </c>
      <c r="U19" s="43">
        <v>51</v>
      </c>
      <c r="V19" s="43">
        <v>39</v>
      </c>
      <c r="W19" s="43">
        <v>77</v>
      </c>
      <c r="X19" s="43">
        <v>52</v>
      </c>
      <c r="Y19" s="43">
        <v>85</v>
      </c>
      <c r="Z19" s="43">
        <v>66</v>
      </c>
      <c r="AA19" s="43">
        <v>71</v>
      </c>
      <c r="AB19" s="43">
        <v>53</v>
      </c>
      <c r="AC19" s="43">
        <v>70</v>
      </c>
      <c r="AD19" s="43">
        <v>65</v>
      </c>
      <c r="AE19" s="43">
        <v>91</v>
      </c>
      <c r="AF19" s="43">
        <v>83</v>
      </c>
      <c r="AG19" s="43">
        <v>70</v>
      </c>
      <c r="AH19" s="43">
        <v>77</v>
      </c>
      <c r="AI19" s="43">
        <v>89</v>
      </c>
      <c r="AJ19" s="43">
        <v>55</v>
      </c>
      <c r="AK19" s="43">
        <v>90</v>
      </c>
      <c r="AL19" s="43">
        <v>87</v>
      </c>
      <c r="AM19" s="43">
        <v>59</v>
      </c>
      <c r="AN19" s="43">
        <v>60</v>
      </c>
      <c r="AO19" s="43">
        <v>71</v>
      </c>
      <c r="AP19" s="43">
        <v>82</v>
      </c>
      <c r="AQ19" s="43">
        <v>57</v>
      </c>
      <c r="AR19" s="43">
        <v>91</v>
      </c>
      <c r="AS19" s="43">
        <v>57</v>
      </c>
      <c r="AT19" s="43">
        <v>82.9</v>
      </c>
      <c r="AU19" s="43">
        <v>75.1</v>
      </c>
      <c r="AV19" s="43">
        <v>72.9</v>
      </c>
      <c r="AW19" s="43">
        <v>54.8</v>
      </c>
      <c r="AX19" s="43">
        <v>66.8</v>
      </c>
      <c r="AY19" s="43">
        <v>58.3</v>
      </c>
      <c r="AZ19" s="43">
        <v>65.5</v>
      </c>
      <c r="BA19" s="43">
        <v>65.5</v>
      </c>
      <c r="BB19" s="43">
        <v>60.6</v>
      </c>
      <c r="BC19" s="43">
        <v>86.2</v>
      </c>
      <c r="BD19" s="43">
        <v>80.5</v>
      </c>
      <c r="BE19" s="43">
        <v>77.1</v>
      </c>
      <c r="BF19" s="43">
        <v>65.2</v>
      </c>
      <c r="BG19" s="43">
        <v>57.6</v>
      </c>
      <c r="BH19" s="43">
        <v>54.3</v>
      </c>
      <c r="BI19" s="43">
        <v>54.4</v>
      </c>
      <c r="BJ19" s="43">
        <v>74.5</v>
      </c>
      <c r="BK19" s="43">
        <v>72.4</v>
      </c>
      <c r="BL19" s="43">
        <v>58.9</v>
      </c>
      <c r="BM19" s="43">
        <v>74.4</v>
      </c>
      <c r="BN19" s="43">
        <v>49.2</v>
      </c>
      <c r="BO19" s="43">
        <v>51.1</v>
      </c>
      <c r="BP19" s="43">
        <v>74.6</v>
      </c>
      <c r="BQ19" s="43">
        <v>82.6</v>
      </c>
      <c r="BR19" s="43"/>
      <c r="BS19" s="43"/>
      <c r="BT19" s="43"/>
      <c r="BU19" s="43"/>
      <c r="BV19" s="43"/>
      <c r="BW19" s="43"/>
      <c r="BY19" s="9">
        <f t="shared" si="2"/>
        <v>70.8</v>
      </c>
      <c r="BZ19" s="9">
        <f t="shared" si="0"/>
        <v>69.19000000000001</v>
      </c>
      <c r="CA19" s="9">
        <f t="shared" si="1"/>
        <v>71.76666666666665</v>
      </c>
      <c r="CB19" s="9">
        <f t="shared" si="3"/>
        <v>67.78</v>
      </c>
      <c r="CC19" s="37">
        <f t="shared" si="4"/>
        <v>39</v>
      </c>
    </row>
    <row r="20" spans="1:81" ht="11.25">
      <c r="A20" s="5">
        <v>18</v>
      </c>
      <c r="B20" s="43">
        <v>75</v>
      </c>
      <c r="C20" s="43">
        <v>69</v>
      </c>
      <c r="D20" s="43">
        <v>74</v>
      </c>
      <c r="E20" s="43">
        <v>78</v>
      </c>
      <c r="F20" s="43">
        <v>66</v>
      </c>
      <c r="G20" s="43">
        <v>50</v>
      </c>
      <c r="H20" s="43">
        <v>84</v>
      </c>
      <c r="I20" s="43">
        <v>59</v>
      </c>
      <c r="J20" s="44">
        <v>75</v>
      </c>
      <c r="K20" s="43">
        <v>75</v>
      </c>
      <c r="L20" s="43">
        <v>81</v>
      </c>
      <c r="M20" s="43">
        <v>70</v>
      </c>
      <c r="N20" s="43">
        <v>82</v>
      </c>
      <c r="O20" s="43">
        <v>72</v>
      </c>
      <c r="P20" s="43">
        <v>64</v>
      </c>
      <c r="Q20" s="43">
        <v>70</v>
      </c>
      <c r="R20" s="43">
        <v>53</v>
      </c>
      <c r="S20" s="43">
        <v>69</v>
      </c>
      <c r="T20" s="43">
        <v>68</v>
      </c>
      <c r="U20" s="43">
        <v>70</v>
      </c>
      <c r="V20" s="43">
        <v>51</v>
      </c>
      <c r="W20" s="43">
        <v>81</v>
      </c>
      <c r="X20" s="43">
        <v>50</v>
      </c>
      <c r="Y20" s="43">
        <v>89</v>
      </c>
      <c r="Z20" s="43">
        <v>77</v>
      </c>
      <c r="AA20" s="43">
        <v>70</v>
      </c>
      <c r="AB20" s="43">
        <v>82</v>
      </c>
      <c r="AC20" s="43">
        <v>73</v>
      </c>
      <c r="AD20" s="43">
        <v>52</v>
      </c>
      <c r="AE20" s="43">
        <v>70</v>
      </c>
      <c r="AF20" s="43">
        <v>83</v>
      </c>
      <c r="AG20" s="43">
        <v>79</v>
      </c>
      <c r="AH20" s="43">
        <v>59</v>
      </c>
      <c r="AI20" s="43">
        <v>63</v>
      </c>
      <c r="AJ20" s="43">
        <v>76</v>
      </c>
      <c r="AK20" s="43">
        <v>77</v>
      </c>
      <c r="AL20" s="43">
        <v>76</v>
      </c>
      <c r="AM20" s="43">
        <v>59</v>
      </c>
      <c r="AN20" s="43">
        <v>79</v>
      </c>
      <c r="AO20" s="43">
        <v>77</v>
      </c>
      <c r="AP20" s="43">
        <v>80</v>
      </c>
      <c r="AQ20" s="43">
        <v>50</v>
      </c>
      <c r="AR20" s="43">
        <v>74</v>
      </c>
      <c r="AS20" s="43">
        <v>50</v>
      </c>
      <c r="AT20" s="43">
        <v>62.5</v>
      </c>
      <c r="AU20" s="43">
        <v>73.5</v>
      </c>
      <c r="AV20" s="43">
        <v>80.9</v>
      </c>
      <c r="AW20" s="43">
        <v>60</v>
      </c>
      <c r="AX20" s="43">
        <v>73</v>
      </c>
      <c r="AY20" s="43">
        <v>65</v>
      </c>
      <c r="AZ20" s="43">
        <v>67.5</v>
      </c>
      <c r="BA20" s="43">
        <v>39.8</v>
      </c>
      <c r="BB20" s="43">
        <v>55.6</v>
      </c>
      <c r="BC20" s="43">
        <v>73.7</v>
      </c>
      <c r="BD20" s="43">
        <v>72.7</v>
      </c>
      <c r="BE20" s="43">
        <v>85.3</v>
      </c>
      <c r="BF20" s="43">
        <v>75.7</v>
      </c>
      <c r="BG20" s="43">
        <v>55.1</v>
      </c>
      <c r="BH20" s="43">
        <v>56.3</v>
      </c>
      <c r="BI20" s="43">
        <v>68.4</v>
      </c>
      <c r="BJ20" s="43">
        <v>71</v>
      </c>
      <c r="BK20" s="43">
        <v>79.2</v>
      </c>
      <c r="BL20" s="43">
        <v>49.4</v>
      </c>
      <c r="BM20" s="43">
        <v>63.1</v>
      </c>
      <c r="BN20" s="43">
        <v>61.2</v>
      </c>
      <c r="BO20" s="43">
        <v>49.6</v>
      </c>
      <c r="BP20" s="43">
        <v>72.6</v>
      </c>
      <c r="BQ20" s="43">
        <v>89.3</v>
      </c>
      <c r="BR20" s="43"/>
      <c r="BS20" s="43"/>
      <c r="BT20" s="43"/>
      <c r="BU20" s="43"/>
      <c r="BV20" s="43"/>
      <c r="BW20" s="43"/>
      <c r="BY20" s="9">
        <f t="shared" si="2"/>
        <v>70.53333333333333</v>
      </c>
      <c r="BZ20" s="9">
        <f t="shared" si="0"/>
        <v>69.73</v>
      </c>
      <c r="CA20" s="9">
        <f t="shared" si="1"/>
        <v>68.14333333333333</v>
      </c>
      <c r="CB20" s="9">
        <f t="shared" si="3"/>
        <v>67.01333333333334</v>
      </c>
      <c r="CC20" s="37">
        <f t="shared" si="4"/>
        <v>39.8</v>
      </c>
    </row>
    <row r="21" spans="1:81" ht="11.25">
      <c r="A21" s="5">
        <v>19</v>
      </c>
      <c r="B21" s="43">
        <v>94</v>
      </c>
      <c r="C21" s="43">
        <v>87</v>
      </c>
      <c r="D21" s="43">
        <v>92</v>
      </c>
      <c r="E21" s="43">
        <v>74</v>
      </c>
      <c r="F21" s="43">
        <v>80</v>
      </c>
      <c r="G21" s="43">
        <v>46</v>
      </c>
      <c r="H21" s="43">
        <v>81</v>
      </c>
      <c r="I21" s="43">
        <v>47</v>
      </c>
      <c r="J21" s="44">
        <v>70</v>
      </c>
      <c r="K21" s="43">
        <v>82</v>
      </c>
      <c r="L21" s="43">
        <v>78</v>
      </c>
      <c r="M21" s="43">
        <v>70</v>
      </c>
      <c r="N21" s="43">
        <v>63</v>
      </c>
      <c r="O21" s="43">
        <v>64</v>
      </c>
      <c r="P21" s="43">
        <v>73</v>
      </c>
      <c r="Q21" s="43">
        <v>64</v>
      </c>
      <c r="R21" s="43">
        <v>54</v>
      </c>
      <c r="S21" s="43">
        <v>59</v>
      </c>
      <c r="T21" s="43">
        <v>56</v>
      </c>
      <c r="U21" s="43">
        <v>68</v>
      </c>
      <c r="V21" s="43">
        <v>76</v>
      </c>
      <c r="W21" s="43">
        <v>81</v>
      </c>
      <c r="X21" s="43">
        <v>51</v>
      </c>
      <c r="Y21" s="43">
        <v>84</v>
      </c>
      <c r="Z21" s="43">
        <v>68</v>
      </c>
      <c r="AA21" s="43">
        <v>56</v>
      </c>
      <c r="AB21" s="43">
        <v>69</v>
      </c>
      <c r="AC21" s="43">
        <v>84</v>
      </c>
      <c r="AD21" s="43">
        <v>63</v>
      </c>
      <c r="AE21" s="43">
        <v>79</v>
      </c>
      <c r="AF21" s="43">
        <v>63</v>
      </c>
      <c r="AG21" s="43">
        <v>89</v>
      </c>
      <c r="AH21" s="43">
        <v>61</v>
      </c>
      <c r="AI21" s="43">
        <v>58</v>
      </c>
      <c r="AJ21" s="43">
        <v>67</v>
      </c>
      <c r="AK21" s="43">
        <v>77</v>
      </c>
      <c r="AL21" s="43">
        <v>77</v>
      </c>
      <c r="AM21" s="43">
        <v>56</v>
      </c>
      <c r="AN21" s="43">
        <v>73</v>
      </c>
      <c r="AO21" s="43">
        <v>55</v>
      </c>
      <c r="AP21" s="43">
        <v>88</v>
      </c>
      <c r="AQ21" s="43">
        <v>63</v>
      </c>
      <c r="AR21" s="43">
        <v>66</v>
      </c>
      <c r="AS21" s="43">
        <v>63</v>
      </c>
      <c r="AT21" s="43">
        <v>50.1</v>
      </c>
      <c r="AU21" s="43">
        <v>72.2</v>
      </c>
      <c r="AV21" s="43">
        <v>75.6</v>
      </c>
      <c r="AW21" s="43">
        <v>68.4</v>
      </c>
      <c r="AX21" s="43">
        <v>78.6</v>
      </c>
      <c r="AY21" s="43">
        <v>57.1</v>
      </c>
      <c r="AZ21" s="43">
        <v>83</v>
      </c>
      <c r="BA21" s="43">
        <v>50.9</v>
      </c>
      <c r="BB21" s="43">
        <v>60.2</v>
      </c>
      <c r="BC21" s="43">
        <v>86.6</v>
      </c>
      <c r="BD21" s="43">
        <v>68.8</v>
      </c>
      <c r="BE21" s="43">
        <v>71.5</v>
      </c>
      <c r="BF21" s="43">
        <v>60.4</v>
      </c>
      <c r="BG21" s="43">
        <v>54</v>
      </c>
      <c r="BH21" s="43">
        <v>76.1</v>
      </c>
      <c r="BI21" s="43">
        <v>59.5</v>
      </c>
      <c r="BJ21" s="43">
        <v>63.4</v>
      </c>
      <c r="BK21" s="43">
        <v>77.4</v>
      </c>
      <c r="BL21" s="43">
        <v>60.2</v>
      </c>
      <c r="BM21" s="43">
        <v>56.4</v>
      </c>
      <c r="BN21" s="43">
        <v>62</v>
      </c>
      <c r="BO21" s="43">
        <v>68.9</v>
      </c>
      <c r="BP21" s="43">
        <v>58.2</v>
      </c>
      <c r="BQ21" s="43">
        <v>57</v>
      </c>
      <c r="BR21" s="43"/>
      <c r="BS21" s="43"/>
      <c r="BT21" s="43"/>
      <c r="BU21" s="43"/>
      <c r="BV21" s="43"/>
      <c r="BW21" s="43"/>
      <c r="BY21" s="9">
        <f t="shared" si="2"/>
        <v>68.66666666666667</v>
      </c>
      <c r="BZ21" s="9">
        <f t="shared" si="0"/>
        <v>68.57666666666665</v>
      </c>
      <c r="CA21" s="9">
        <f t="shared" si="1"/>
        <v>67.84666666666666</v>
      </c>
      <c r="CB21" s="9">
        <f t="shared" si="3"/>
        <v>66.15000000000002</v>
      </c>
      <c r="CC21" s="37">
        <f t="shared" si="4"/>
        <v>46</v>
      </c>
    </row>
    <row r="22" spans="1:81" ht="11.25">
      <c r="A22" s="5">
        <v>20</v>
      </c>
      <c r="B22" s="43">
        <v>93</v>
      </c>
      <c r="C22" s="43">
        <v>67</v>
      </c>
      <c r="D22" s="43">
        <v>81</v>
      </c>
      <c r="E22" s="43">
        <v>82</v>
      </c>
      <c r="F22" s="43">
        <v>79</v>
      </c>
      <c r="G22" s="43">
        <v>71</v>
      </c>
      <c r="H22" s="43">
        <v>48</v>
      </c>
      <c r="I22" s="43">
        <v>55</v>
      </c>
      <c r="J22" s="44">
        <v>72</v>
      </c>
      <c r="K22" s="43">
        <v>92</v>
      </c>
      <c r="L22" s="43">
        <v>84</v>
      </c>
      <c r="M22" s="43">
        <v>67</v>
      </c>
      <c r="N22" s="43">
        <v>78</v>
      </c>
      <c r="O22" s="43">
        <v>62</v>
      </c>
      <c r="P22" s="43">
        <v>76</v>
      </c>
      <c r="Q22" s="43">
        <v>63</v>
      </c>
      <c r="R22" s="43">
        <v>57</v>
      </c>
      <c r="S22" s="43">
        <v>61</v>
      </c>
      <c r="T22" s="43">
        <v>55</v>
      </c>
      <c r="U22" s="43">
        <v>78</v>
      </c>
      <c r="V22" s="43">
        <v>79</v>
      </c>
      <c r="W22" s="43">
        <v>83</v>
      </c>
      <c r="X22" s="43">
        <v>50</v>
      </c>
      <c r="Y22" s="43">
        <v>72</v>
      </c>
      <c r="Z22" s="43">
        <v>79</v>
      </c>
      <c r="AA22" s="43">
        <v>70</v>
      </c>
      <c r="AB22" s="43">
        <v>59</v>
      </c>
      <c r="AC22" s="43">
        <v>65</v>
      </c>
      <c r="AD22" s="43">
        <v>71</v>
      </c>
      <c r="AE22" s="43">
        <v>79</v>
      </c>
      <c r="AF22" s="43">
        <v>74</v>
      </c>
      <c r="AG22" s="43">
        <v>83</v>
      </c>
      <c r="AH22" s="43">
        <v>77</v>
      </c>
      <c r="AI22" s="43">
        <v>79</v>
      </c>
      <c r="AJ22" s="43">
        <v>87</v>
      </c>
      <c r="AK22" s="43">
        <v>78</v>
      </c>
      <c r="AL22" s="43">
        <v>72</v>
      </c>
      <c r="AM22" s="43">
        <v>71</v>
      </c>
      <c r="AN22" s="43">
        <v>82</v>
      </c>
      <c r="AO22" s="43">
        <v>55</v>
      </c>
      <c r="AP22" s="43">
        <v>77</v>
      </c>
      <c r="AQ22" s="43">
        <v>79</v>
      </c>
      <c r="AR22" s="43">
        <v>76</v>
      </c>
      <c r="AS22" s="43">
        <v>79</v>
      </c>
      <c r="AT22" s="43">
        <v>68.9</v>
      </c>
      <c r="AU22" s="43">
        <v>66.7</v>
      </c>
      <c r="AV22" s="43">
        <v>72</v>
      </c>
      <c r="AW22" s="43">
        <v>76.8</v>
      </c>
      <c r="AX22" s="43">
        <v>75.5</v>
      </c>
      <c r="AY22" s="43">
        <v>55.9</v>
      </c>
      <c r="AZ22" s="43">
        <v>74</v>
      </c>
      <c r="BA22" s="43">
        <v>45</v>
      </c>
      <c r="BB22" s="43">
        <v>46.2</v>
      </c>
      <c r="BC22" s="43">
        <v>72.1</v>
      </c>
      <c r="BD22" s="43">
        <v>76.1</v>
      </c>
      <c r="BE22" s="43">
        <v>82.5</v>
      </c>
      <c r="BF22" s="43">
        <v>62.2</v>
      </c>
      <c r="BG22" s="43">
        <v>43.7</v>
      </c>
      <c r="BH22" s="43">
        <v>83</v>
      </c>
      <c r="BI22" s="43">
        <v>69.2</v>
      </c>
      <c r="BJ22" s="43">
        <v>60.8</v>
      </c>
      <c r="BK22" s="43">
        <v>70.5</v>
      </c>
      <c r="BL22" s="43">
        <v>68.4</v>
      </c>
      <c r="BM22" s="43">
        <v>63.3</v>
      </c>
      <c r="BN22" s="43">
        <v>62.6</v>
      </c>
      <c r="BO22" s="43">
        <v>63.2</v>
      </c>
      <c r="BP22" s="43">
        <v>56.1</v>
      </c>
      <c r="BQ22" s="43">
        <v>82.2</v>
      </c>
      <c r="BR22" s="43"/>
      <c r="BS22" s="43"/>
      <c r="BT22" s="43"/>
      <c r="BU22" s="43"/>
      <c r="BV22" s="43"/>
      <c r="BW22" s="43"/>
      <c r="BY22" s="9">
        <f t="shared" si="2"/>
        <v>72.43333333333334</v>
      </c>
      <c r="BZ22" s="9">
        <f t="shared" si="0"/>
        <v>73.11333333333336</v>
      </c>
      <c r="CA22" s="9">
        <f t="shared" si="1"/>
        <v>71.22</v>
      </c>
      <c r="CB22" s="9">
        <f t="shared" si="3"/>
        <v>68.16333333333333</v>
      </c>
      <c r="CC22" s="37">
        <f t="shared" si="4"/>
        <v>43.7</v>
      </c>
    </row>
    <row r="23" spans="1:81" ht="11.25">
      <c r="A23" s="6">
        <v>21</v>
      </c>
      <c r="B23" s="45">
        <v>93</v>
      </c>
      <c r="C23" s="45">
        <v>69</v>
      </c>
      <c r="D23" s="45">
        <v>85</v>
      </c>
      <c r="E23" s="45">
        <v>62</v>
      </c>
      <c r="F23" s="45">
        <v>78</v>
      </c>
      <c r="G23" s="45">
        <v>69</v>
      </c>
      <c r="H23" s="45">
        <v>60</v>
      </c>
      <c r="I23" s="45">
        <v>50</v>
      </c>
      <c r="J23" s="46">
        <v>67</v>
      </c>
      <c r="K23" s="45">
        <v>69</v>
      </c>
      <c r="L23" s="45">
        <v>85</v>
      </c>
      <c r="M23" s="45">
        <v>80</v>
      </c>
      <c r="N23" s="45">
        <v>94</v>
      </c>
      <c r="O23" s="45">
        <v>72</v>
      </c>
      <c r="P23" s="45">
        <v>61</v>
      </c>
      <c r="Q23" s="45">
        <v>52</v>
      </c>
      <c r="R23" s="45">
        <v>69</v>
      </c>
      <c r="S23" s="45">
        <v>57</v>
      </c>
      <c r="T23" s="45">
        <v>60</v>
      </c>
      <c r="U23" s="45">
        <v>81</v>
      </c>
      <c r="V23" s="45">
        <v>79</v>
      </c>
      <c r="W23" s="45">
        <v>78</v>
      </c>
      <c r="X23" s="45">
        <v>60</v>
      </c>
      <c r="Y23" s="45">
        <v>73</v>
      </c>
      <c r="Z23" s="45">
        <v>58</v>
      </c>
      <c r="AA23" s="45">
        <v>77</v>
      </c>
      <c r="AB23" s="45">
        <v>80</v>
      </c>
      <c r="AC23" s="45">
        <v>68</v>
      </c>
      <c r="AD23" s="45">
        <v>63</v>
      </c>
      <c r="AE23" s="45">
        <v>80</v>
      </c>
      <c r="AF23" s="45">
        <v>84</v>
      </c>
      <c r="AG23" s="45">
        <v>81</v>
      </c>
      <c r="AH23" s="45">
        <v>81</v>
      </c>
      <c r="AI23" s="45">
        <v>79</v>
      </c>
      <c r="AJ23" s="45">
        <v>80</v>
      </c>
      <c r="AK23" s="45">
        <v>88</v>
      </c>
      <c r="AL23" s="45">
        <v>74</v>
      </c>
      <c r="AM23" s="45">
        <v>72</v>
      </c>
      <c r="AN23" s="43">
        <v>58</v>
      </c>
      <c r="AO23" s="43">
        <v>59</v>
      </c>
      <c r="AP23" s="43">
        <v>75</v>
      </c>
      <c r="AQ23" s="43">
        <v>89</v>
      </c>
      <c r="AR23" s="43">
        <v>77</v>
      </c>
      <c r="AS23" s="43">
        <v>89</v>
      </c>
      <c r="AT23" s="43">
        <v>69.1</v>
      </c>
      <c r="AU23" s="43">
        <v>66.5</v>
      </c>
      <c r="AV23" s="43">
        <v>70.3</v>
      </c>
      <c r="AW23" s="43">
        <v>73.1</v>
      </c>
      <c r="AX23" s="43">
        <v>64.9</v>
      </c>
      <c r="AY23" s="43">
        <v>57.9</v>
      </c>
      <c r="AZ23" s="43">
        <v>78.1</v>
      </c>
      <c r="BA23" s="43">
        <v>48.6</v>
      </c>
      <c r="BB23" s="43">
        <v>56.1</v>
      </c>
      <c r="BC23" s="43">
        <v>83.3</v>
      </c>
      <c r="BD23" s="43">
        <v>86.7</v>
      </c>
      <c r="BE23" s="43">
        <v>82.9</v>
      </c>
      <c r="BF23" s="43">
        <v>74.5</v>
      </c>
      <c r="BG23" s="43">
        <v>52.6</v>
      </c>
      <c r="BH23" s="43">
        <v>63.8</v>
      </c>
      <c r="BI23" s="43">
        <v>65.1</v>
      </c>
      <c r="BJ23" s="43">
        <v>68.8</v>
      </c>
      <c r="BK23" s="43">
        <v>73.1</v>
      </c>
      <c r="BL23" s="43">
        <v>69.7</v>
      </c>
      <c r="BM23" s="43">
        <v>64.3</v>
      </c>
      <c r="BN23" s="43">
        <v>67.1</v>
      </c>
      <c r="BO23" s="43">
        <v>59.1</v>
      </c>
      <c r="BP23" s="43">
        <v>89.2</v>
      </c>
      <c r="BQ23" s="43">
        <v>73.3</v>
      </c>
      <c r="BR23" s="43"/>
      <c r="BS23" s="43"/>
      <c r="BT23" s="43"/>
      <c r="BU23" s="43"/>
      <c r="BV23" s="43"/>
      <c r="BW23" s="43"/>
      <c r="BY23" s="10">
        <f t="shared" si="2"/>
        <v>73.4</v>
      </c>
      <c r="BZ23" s="10">
        <f t="shared" si="0"/>
        <v>74.06666666666666</v>
      </c>
      <c r="CA23" s="10">
        <f t="shared" si="1"/>
        <v>73.11999999999998</v>
      </c>
      <c r="CB23" s="9">
        <f t="shared" si="3"/>
        <v>70.16999999999999</v>
      </c>
      <c r="CC23" s="38">
        <f t="shared" si="4"/>
        <v>48.6</v>
      </c>
    </row>
    <row r="24" spans="1:81" ht="11.25">
      <c r="A24" s="5">
        <v>22</v>
      </c>
      <c r="B24" s="43">
        <v>82</v>
      </c>
      <c r="C24" s="43">
        <v>66</v>
      </c>
      <c r="D24" s="43">
        <v>79</v>
      </c>
      <c r="E24" s="43">
        <v>67</v>
      </c>
      <c r="F24" s="43">
        <v>68</v>
      </c>
      <c r="G24" s="43">
        <v>80</v>
      </c>
      <c r="H24" s="43">
        <v>64</v>
      </c>
      <c r="I24" s="43">
        <v>62</v>
      </c>
      <c r="J24" s="44">
        <v>61</v>
      </c>
      <c r="K24" s="43">
        <v>68</v>
      </c>
      <c r="L24" s="43">
        <v>75</v>
      </c>
      <c r="M24" s="43">
        <v>67</v>
      </c>
      <c r="N24" s="43">
        <v>87</v>
      </c>
      <c r="O24" s="43">
        <v>61</v>
      </c>
      <c r="P24" s="43">
        <v>66</v>
      </c>
      <c r="Q24" s="43">
        <v>58</v>
      </c>
      <c r="R24" s="43">
        <v>63</v>
      </c>
      <c r="S24" s="43">
        <v>65</v>
      </c>
      <c r="T24" s="43">
        <v>79</v>
      </c>
      <c r="U24" s="43">
        <v>87</v>
      </c>
      <c r="V24" s="43">
        <v>78</v>
      </c>
      <c r="W24" s="43">
        <v>72</v>
      </c>
      <c r="X24" s="43">
        <v>61</v>
      </c>
      <c r="Y24" s="43">
        <v>72</v>
      </c>
      <c r="Z24" s="43">
        <v>58</v>
      </c>
      <c r="AA24" s="43">
        <v>61</v>
      </c>
      <c r="AB24" s="43">
        <v>77</v>
      </c>
      <c r="AC24" s="43">
        <v>52</v>
      </c>
      <c r="AD24" s="43">
        <v>65</v>
      </c>
      <c r="AE24" s="43">
        <v>71</v>
      </c>
      <c r="AF24" s="43">
        <v>81</v>
      </c>
      <c r="AG24" s="43">
        <v>75</v>
      </c>
      <c r="AH24" s="43">
        <v>70</v>
      </c>
      <c r="AI24" s="43">
        <v>85</v>
      </c>
      <c r="AJ24" s="43">
        <v>75</v>
      </c>
      <c r="AK24" s="43">
        <v>77</v>
      </c>
      <c r="AL24" s="43">
        <v>64</v>
      </c>
      <c r="AM24" s="43">
        <v>54</v>
      </c>
      <c r="AN24" s="43">
        <v>72</v>
      </c>
      <c r="AO24" s="43">
        <v>68</v>
      </c>
      <c r="AP24" s="43">
        <v>69</v>
      </c>
      <c r="AQ24" s="43">
        <v>81</v>
      </c>
      <c r="AR24" s="43">
        <v>65</v>
      </c>
      <c r="AS24" s="43">
        <v>81</v>
      </c>
      <c r="AT24" s="43">
        <v>61.2</v>
      </c>
      <c r="AU24" s="43">
        <v>83.2</v>
      </c>
      <c r="AV24" s="43">
        <v>50.7</v>
      </c>
      <c r="AW24" s="43">
        <v>65.9</v>
      </c>
      <c r="AX24" s="43">
        <v>64.3</v>
      </c>
      <c r="AY24" s="43">
        <v>62.3</v>
      </c>
      <c r="AZ24" s="43">
        <v>73.1</v>
      </c>
      <c r="BA24" s="43">
        <v>58.9</v>
      </c>
      <c r="BB24" s="43">
        <v>83.9</v>
      </c>
      <c r="BC24" s="43">
        <v>74.1</v>
      </c>
      <c r="BD24" s="43">
        <v>81.9</v>
      </c>
      <c r="BE24" s="43">
        <v>77.6</v>
      </c>
      <c r="BF24" s="43">
        <v>88.1</v>
      </c>
      <c r="BG24" s="43">
        <v>49</v>
      </c>
      <c r="BH24" s="43">
        <v>57.3</v>
      </c>
      <c r="BI24" s="43">
        <v>76.7</v>
      </c>
      <c r="BJ24" s="43">
        <v>63.8</v>
      </c>
      <c r="BK24" s="43">
        <v>60.3</v>
      </c>
      <c r="BL24" s="43">
        <v>42.7</v>
      </c>
      <c r="BM24" s="43">
        <v>62.5</v>
      </c>
      <c r="BN24" s="43">
        <v>61.9</v>
      </c>
      <c r="BO24" s="43">
        <v>50.9</v>
      </c>
      <c r="BP24" s="43">
        <v>92.7</v>
      </c>
      <c r="BQ24" s="43">
        <v>85.8</v>
      </c>
      <c r="BR24" s="43"/>
      <c r="BS24" s="43"/>
      <c r="BT24" s="43"/>
      <c r="BU24" s="43"/>
      <c r="BV24" s="43"/>
      <c r="BW24" s="43"/>
      <c r="BY24" s="9">
        <f t="shared" si="2"/>
        <v>69.5</v>
      </c>
      <c r="BZ24" s="9">
        <f t="shared" si="0"/>
        <v>70.36666666666666</v>
      </c>
      <c r="CA24" s="9">
        <f t="shared" si="1"/>
        <v>70.90666666666668</v>
      </c>
      <c r="CB24" s="9">
        <f t="shared" si="3"/>
        <v>68.82666666666667</v>
      </c>
      <c r="CC24" s="37">
        <f t="shared" si="4"/>
        <v>42.7</v>
      </c>
    </row>
    <row r="25" spans="1:81" ht="11.25">
      <c r="A25" s="5">
        <v>23</v>
      </c>
      <c r="B25" s="43">
        <v>85</v>
      </c>
      <c r="C25" s="43">
        <v>74</v>
      </c>
      <c r="D25" s="43">
        <v>78</v>
      </c>
      <c r="E25" s="43">
        <v>80</v>
      </c>
      <c r="F25" s="43">
        <v>76</v>
      </c>
      <c r="G25" s="43">
        <v>84</v>
      </c>
      <c r="H25" s="43">
        <v>72</v>
      </c>
      <c r="I25" s="43">
        <v>69</v>
      </c>
      <c r="J25" s="44">
        <v>56</v>
      </c>
      <c r="K25" s="43">
        <v>80</v>
      </c>
      <c r="L25" s="43">
        <v>78</v>
      </c>
      <c r="M25" s="43">
        <v>63</v>
      </c>
      <c r="N25" s="43">
        <v>92</v>
      </c>
      <c r="O25" s="43">
        <v>55</v>
      </c>
      <c r="P25" s="43">
        <v>66</v>
      </c>
      <c r="Q25" s="43">
        <v>58</v>
      </c>
      <c r="R25" s="43">
        <v>70</v>
      </c>
      <c r="S25" s="43">
        <v>44</v>
      </c>
      <c r="T25" s="43">
        <v>67</v>
      </c>
      <c r="U25" s="43">
        <v>82</v>
      </c>
      <c r="V25" s="43">
        <v>70</v>
      </c>
      <c r="W25" s="43">
        <v>74</v>
      </c>
      <c r="X25" s="43">
        <v>72</v>
      </c>
      <c r="Y25" s="43">
        <v>67</v>
      </c>
      <c r="Z25" s="43">
        <v>64</v>
      </c>
      <c r="AA25" s="43">
        <v>69</v>
      </c>
      <c r="AB25" s="43">
        <v>58</v>
      </c>
      <c r="AC25" s="43">
        <v>68</v>
      </c>
      <c r="AD25" s="43">
        <v>74</v>
      </c>
      <c r="AE25" s="43">
        <v>70</v>
      </c>
      <c r="AF25" s="43">
        <v>79</v>
      </c>
      <c r="AG25" s="43">
        <v>70</v>
      </c>
      <c r="AH25" s="43">
        <v>70</v>
      </c>
      <c r="AI25" s="43">
        <v>74</v>
      </c>
      <c r="AJ25" s="43">
        <v>63</v>
      </c>
      <c r="AK25" s="43">
        <v>77</v>
      </c>
      <c r="AL25" s="43">
        <v>61</v>
      </c>
      <c r="AM25" s="43">
        <v>55</v>
      </c>
      <c r="AN25" s="43">
        <v>65</v>
      </c>
      <c r="AO25" s="43">
        <v>49</v>
      </c>
      <c r="AP25" s="43">
        <v>73</v>
      </c>
      <c r="AQ25" s="43">
        <v>88</v>
      </c>
      <c r="AR25" s="43">
        <v>58</v>
      </c>
      <c r="AS25" s="43">
        <v>88</v>
      </c>
      <c r="AT25" s="43">
        <v>73.5</v>
      </c>
      <c r="AU25" s="43">
        <v>73.7</v>
      </c>
      <c r="AV25" s="43">
        <v>55.3</v>
      </c>
      <c r="AW25" s="43">
        <v>51.4</v>
      </c>
      <c r="AX25" s="43">
        <v>51.7</v>
      </c>
      <c r="AY25" s="43">
        <v>70.7</v>
      </c>
      <c r="AZ25" s="43">
        <v>66.6</v>
      </c>
      <c r="BA25" s="43">
        <v>67.4</v>
      </c>
      <c r="BB25" s="43">
        <v>65.5</v>
      </c>
      <c r="BC25" s="43">
        <v>74</v>
      </c>
      <c r="BD25" s="43">
        <v>73.3</v>
      </c>
      <c r="BE25" s="43">
        <v>69.8</v>
      </c>
      <c r="BF25" s="43">
        <v>84.8</v>
      </c>
      <c r="BG25" s="43">
        <v>55.8</v>
      </c>
      <c r="BH25" s="43">
        <v>65.9</v>
      </c>
      <c r="BI25" s="43">
        <v>55.7</v>
      </c>
      <c r="BJ25" s="43">
        <v>78.2</v>
      </c>
      <c r="BK25" s="43">
        <v>57.2</v>
      </c>
      <c r="BL25" s="43">
        <v>59.8</v>
      </c>
      <c r="BM25" s="43">
        <v>58.5</v>
      </c>
      <c r="BN25" s="43">
        <v>66.6</v>
      </c>
      <c r="BO25" s="43">
        <v>40.9</v>
      </c>
      <c r="BP25" s="43">
        <v>73.4</v>
      </c>
      <c r="BQ25" s="43">
        <v>77.3</v>
      </c>
      <c r="BR25" s="43"/>
      <c r="BS25" s="43"/>
      <c r="BT25" s="43"/>
      <c r="BU25" s="43"/>
      <c r="BV25" s="43"/>
      <c r="BW25" s="43"/>
      <c r="BY25" s="9">
        <f t="shared" si="2"/>
        <v>68.2</v>
      </c>
      <c r="BZ25" s="9">
        <f t="shared" si="0"/>
        <v>68.63000000000001</v>
      </c>
      <c r="CA25" s="9">
        <f t="shared" si="1"/>
        <v>68.25</v>
      </c>
      <c r="CB25" s="9">
        <f t="shared" si="3"/>
        <v>66.26666666666668</v>
      </c>
      <c r="CC25" s="37">
        <f t="shared" si="4"/>
        <v>40.9</v>
      </c>
    </row>
    <row r="26" spans="1:81" ht="11.25">
      <c r="A26" s="5">
        <v>24</v>
      </c>
      <c r="B26" s="43">
        <v>69</v>
      </c>
      <c r="C26" s="43">
        <v>71</v>
      </c>
      <c r="D26" s="43">
        <v>64</v>
      </c>
      <c r="E26" s="43">
        <v>66</v>
      </c>
      <c r="F26" s="43">
        <v>72</v>
      </c>
      <c r="G26" s="43">
        <v>71</v>
      </c>
      <c r="H26" s="43">
        <v>89</v>
      </c>
      <c r="I26" s="43">
        <v>72</v>
      </c>
      <c r="J26" s="44">
        <v>62</v>
      </c>
      <c r="K26" s="43">
        <v>76</v>
      </c>
      <c r="L26" s="43">
        <v>81</v>
      </c>
      <c r="M26" s="43">
        <v>58</v>
      </c>
      <c r="N26" s="43">
        <v>74</v>
      </c>
      <c r="O26" s="43">
        <v>61</v>
      </c>
      <c r="P26" s="43">
        <v>62</v>
      </c>
      <c r="Q26" s="43">
        <v>63</v>
      </c>
      <c r="R26" s="43">
        <v>65</v>
      </c>
      <c r="S26" s="43">
        <v>46</v>
      </c>
      <c r="T26" s="43">
        <v>61</v>
      </c>
      <c r="U26" s="43">
        <v>79</v>
      </c>
      <c r="V26" s="43">
        <v>56</v>
      </c>
      <c r="W26" s="43">
        <v>68</v>
      </c>
      <c r="X26" s="43">
        <v>63</v>
      </c>
      <c r="Y26" s="43">
        <v>62</v>
      </c>
      <c r="Z26" s="43">
        <v>58</v>
      </c>
      <c r="AA26" s="43">
        <v>61</v>
      </c>
      <c r="AB26" s="43">
        <v>51</v>
      </c>
      <c r="AC26" s="43">
        <v>57</v>
      </c>
      <c r="AD26" s="43">
        <v>66</v>
      </c>
      <c r="AE26" s="43">
        <v>71</v>
      </c>
      <c r="AF26" s="43">
        <v>61</v>
      </c>
      <c r="AG26" s="43">
        <v>75</v>
      </c>
      <c r="AH26" s="43">
        <v>56</v>
      </c>
      <c r="AI26" s="43">
        <v>68</v>
      </c>
      <c r="AJ26" s="43">
        <v>50</v>
      </c>
      <c r="AK26" s="43">
        <v>77</v>
      </c>
      <c r="AL26" s="43">
        <v>69</v>
      </c>
      <c r="AM26" s="43">
        <v>62</v>
      </c>
      <c r="AN26" s="43">
        <v>55</v>
      </c>
      <c r="AO26" s="43">
        <v>60</v>
      </c>
      <c r="AP26" s="43">
        <v>78</v>
      </c>
      <c r="AQ26" s="43">
        <v>75</v>
      </c>
      <c r="AR26" s="43">
        <v>68</v>
      </c>
      <c r="AS26" s="43">
        <v>75</v>
      </c>
      <c r="AT26" s="43">
        <v>70.1</v>
      </c>
      <c r="AU26" s="43">
        <v>80.2</v>
      </c>
      <c r="AV26" s="43">
        <v>53</v>
      </c>
      <c r="AW26" s="43">
        <v>47.4</v>
      </c>
      <c r="AX26" s="43">
        <v>54.7</v>
      </c>
      <c r="AY26" s="43">
        <v>67.8</v>
      </c>
      <c r="AZ26" s="43">
        <v>82.2</v>
      </c>
      <c r="BA26" s="43">
        <v>68.7</v>
      </c>
      <c r="BB26" s="43">
        <v>60</v>
      </c>
      <c r="BC26" s="43">
        <v>88.6</v>
      </c>
      <c r="BD26" s="43">
        <v>47.7</v>
      </c>
      <c r="BE26" s="43">
        <v>70.5</v>
      </c>
      <c r="BF26" s="43">
        <v>77.8</v>
      </c>
      <c r="BG26" s="43">
        <v>58.1</v>
      </c>
      <c r="BH26" s="43">
        <v>68</v>
      </c>
      <c r="BI26" s="43">
        <v>67.1</v>
      </c>
      <c r="BJ26" s="43">
        <v>88.3</v>
      </c>
      <c r="BK26" s="43">
        <v>58.1</v>
      </c>
      <c r="BL26" s="43">
        <v>61</v>
      </c>
      <c r="BM26" s="43">
        <v>56.9</v>
      </c>
      <c r="BN26" s="43">
        <v>74.1</v>
      </c>
      <c r="BO26" s="43">
        <v>69.2</v>
      </c>
      <c r="BP26" s="43">
        <v>71.5</v>
      </c>
      <c r="BQ26" s="43">
        <v>62.5</v>
      </c>
      <c r="BR26" s="43"/>
      <c r="BS26" s="43"/>
      <c r="BT26" s="43"/>
      <c r="BU26" s="43"/>
      <c r="BV26" s="43"/>
      <c r="BW26" s="43"/>
      <c r="BY26" s="9">
        <f t="shared" si="2"/>
        <v>63.96666666666667</v>
      </c>
      <c r="BZ26" s="9">
        <f t="shared" si="0"/>
        <v>64.42333333333333</v>
      </c>
      <c r="CA26" s="9">
        <f t="shared" si="1"/>
        <v>66.42666666666666</v>
      </c>
      <c r="CB26" s="9">
        <f t="shared" si="3"/>
        <v>67.14999999999999</v>
      </c>
      <c r="CC26" s="37">
        <f t="shared" si="4"/>
        <v>46</v>
      </c>
    </row>
    <row r="27" spans="1:81" ht="11.25">
      <c r="A27" s="5">
        <v>25</v>
      </c>
      <c r="B27" s="43">
        <v>79</v>
      </c>
      <c r="C27" s="43">
        <v>65</v>
      </c>
      <c r="D27" s="43">
        <v>66</v>
      </c>
      <c r="E27" s="43">
        <v>77</v>
      </c>
      <c r="F27" s="43">
        <v>58</v>
      </c>
      <c r="G27" s="43">
        <v>75</v>
      </c>
      <c r="H27" s="43">
        <v>53</v>
      </c>
      <c r="I27" s="43">
        <v>66</v>
      </c>
      <c r="J27" s="44">
        <v>52</v>
      </c>
      <c r="K27" s="43">
        <v>62</v>
      </c>
      <c r="L27" s="43">
        <v>78</v>
      </c>
      <c r="M27" s="43">
        <v>54</v>
      </c>
      <c r="N27" s="43">
        <v>68</v>
      </c>
      <c r="O27" s="43">
        <v>70</v>
      </c>
      <c r="P27" s="43">
        <v>73</v>
      </c>
      <c r="Q27" s="43">
        <v>63</v>
      </c>
      <c r="R27" s="43">
        <v>66</v>
      </c>
      <c r="S27" s="43">
        <v>58</v>
      </c>
      <c r="T27" s="43">
        <v>73</v>
      </c>
      <c r="U27" s="43">
        <v>81</v>
      </c>
      <c r="V27" s="43">
        <v>58</v>
      </c>
      <c r="W27" s="43">
        <v>93</v>
      </c>
      <c r="X27" s="43">
        <v>53</v>
      </c>
      <c r="Y27" s="43">
        <v>68</v>
      </c>
      <c r="Z27" s="43">
        <v>66</v>
      </c>
      <c r="AA27" s="43">
        <v>65</v>
      </c>
      <c r="AB27" s="43">
        <v>61</v>
      </c>
      <c r="AC27" s="43">
        <v>72</v>
      </c>
      <c r="AD27" s="43">
        <v>75</v>
      </c>
      <c r="AE27" s="43">
        <v>83</v>
      </c>
      <c r="AF27" s="43">
        <v>61</v>
      </c>
      <c r="AG27" s="43">
        <v>73</v>
      </c>
      <c r="AH27" s="43">
        <v>63</v>
      </c>
      <c r="AI27" s="43">
        <v>74</v>
      </c>
      <c r="AJ27" s="43">
        <v>64</v>
      </c>
      <c r="AK27" s="43">
        <v>68</v>
      </c>
      <c r="AL27" s="43">
        <v>73</v>
      </c>
      <c r="AM27" s="43">
        <v>66</v>
      </c>
      <c r="AN27" s="43">
        <v>58</v>
      </c>
      <c r="AO27" s="43">
        <v>58</v>
      </c>
      <c r="AP27" s="43">
        <v>90</v>
      </c>
      <c r="AQ27" s="43">
        <v>69</v>
      </c>
      <c r="AR27" s="43">
        <v>64</v>
      </c>
      <c r="AS27" s="43">
        <v>69</v>
      </c>
      <c r="AT27" s="43">
        <v>71.7</v>
      </c>
      <c r="AU27" s="43">
        <v>87</v>
      </c>
      <c r="AV27" s="43">
        <v>50.7</v>
      </c>
      <c r="AW27" s="43">
        <v>57.9</v>
      </c>
      <c r="AX27" s="43">
        <v>65.2</v>
      </c>
      <c r="AY27" s="43">
        <v>78.9</v>
      </c>
      <c r="AZ27" s="43">
        <v>71</v>
      </c>
      <c r="BA27" s="43">
        <v>64.7</v>
      </c>
      <c r="BB27" s="43">
        <v>72.7</v>
      </c>
      <c r="BC27" s="43">
        <v>71.4</v>
      </c>
      <c r="BD27" s="43">
        <v>63</v>
      </c>
      <c r="BE27" s="43">
        <v>78.8</v>
      </c>
      <c r="BF27" s="43">
        <v>62.6</v>
      </c>
      <c r="BG27" s="43">
        <v>54.5</v>
      </c>
      <c r="BH27" s="43">
        <v>63.2</v>
      </c>
      <c r="BI27" s="43">
        <v>47.3</v>
      </c>
      <c r="BJ27" s="43">
        <v>82</v>
      </c>
      <c r="BK27" s="43">
        <v>53.6</v>
      </c>
      <c r="BL27" s="43">
        <v>59.1</v>
      </c>
      <c r="BM27" s="43">
        <v>61.3</v>
      </c>
      <c r="BN27" s="43">
        <v>71.8</v>
      </c>
      <c r="BO27" s="43">
        <v>72.6</v>
      </c>
      <c r="BP27" s="43">
        <v>71.4</v>
      </c>
      <c r="BQ27" s="43">
        <v>77.8</v>
      </c>
      <c r="BR27" s="43"/>
      <c r="BS27" s="43"/>
      <c r="BT27" s="43"/>
      <c r="BU27" s="43"/>
      <c r="BV27" s="43"/>
      <c r="BW27" s="43"/>
      <c r="BY27" s="9">
        <f t="shared" si="2"/>
        <v>67.8</v>
      </c>
      <c r="BZ27" s="9">
        <f t="shared" si="0"/>
        <v>68.84333333333333</v>
      </c>
      <c r="CA27" s="9">
        <f t="shared" si="1"/>
        <v>68.60333333333334</v>
      </c>
      <c r="CB27" s="9">
        <f t="shared" si="3"/>
        <v>67.27333333333333</v>
      </c>
      <c r="CC27" s="37">
        <f t="shared" si="4"/>
        <v>47.3</v>
      </c>
    </row>
    <row r="28" spans="1:81" ht="11.25">
      <c r="A28" s="5">
        <v>26</v>
      </c>
      <c r="B28" s="43">
        <v>65</v>
      </c>
      <c r="C28" s="43">
        <v>67</v>
      </c>
      <c r="D28" s="43">
        <v>65</v>
      </c>
      <c r="E28" s="43">
        <v>73</v>
      </c>
      <c r="F28" s="43">
        <v>84</v>
      </c>
      <c r="G28" s="43">
        <v>87</v>
      </c>
      <c r="H28" s="43">
        <v>34</v>
      </c>
      <c r="I28" s="43">
        <v>76</v>
      </c>
      <c r="J28" s="44">
        <v>46</v>
      </c>
      <c r="K28" s="43">
        <v>72</v>
      </c>
      <c r="L28" s="43">
        <v>67</v>
      </c>
      <c r="M28" s="43">
        <v>47</v>
      </c>
      <c r="N28" s="43">
        <v>68</v>
      </c>
      <c r="O28" s="43">
        <v>60</v>
      </c>
      <c r="P28" s="43">
        <v>70</v>
      </c>
      <c r="Q28" s="43">
        <v>72</v>
      </c>
      <c r="R28" s="43">
        <v>58</v>
      </c>
      <c r="S28" s="43">
        <v>46</v>
      </c>
      <c r="T28" s="43">
        <v>87</v>
      </c>
      <c r="U28" s="43">
        <v>67</v>
      </c>
      <c r="V28" s="43">
        <v>60</v>
      </c>
      <c r="W28" s="43">
        <v>72</v>
      </c>
      <c r="X28" s="43">
        <v>69</v>
      </c>
      <c r="Y28" s="43">
        <v>72</v>
      </c>
      <c r="Z28" s="43">
        <v>68</v>
      </c>
      <c r="AA28" s="43">
        <v>59</v>
      </c>
      <c r="AB28" s="43">
        <v>82</v>
      </c>
      <c r="AC28" s="43">
        <v>79</v>
      </c>
      <c r="AD28" s="43">
        <v>64</v>
      </c>
      <c r="AE28" s="43">
        <v>94</v>
      </c>
      <c r="AF28" s="43">
        <v>85</v>
      </c>
      <c r="AG28" s="43">
        <v>76</v>
      </c>
      <c r="AH28" s="43">
        <v>75</v>
      </c>
      <c r="AI28" s="43">
        <v>72</v>
      </c>
      <c r="AJ28" s="43">
        <v>63</v>
      </c>
      <c r="AK28" s="43">
        <v>72</v>
      </c>
      <c r="AL28" s="43">
        <v>89</v>
      </c>
      <c r="AM28" s="43">
        <v>66</v>
      </c>
      <c r="AN28" s="43">
        <v>53</v>
      </c>
      <c r="AO28" s="43">
        <v>69</v>
      </c>
      <c r="AP28" s="43">
        <v>71</v>
      </c>
      <c r="AQ28" s="43">
        <v>64</v>
      </c>
      <c r="AR28" s="43">
        <v>59</v>
      </c>
      <c r="AS28" s="43">
        <v>64</v>
      </c>
      <c r="AT28" s="43">
        <v>71.7</v>
      </c>
      <c r="AU28" s="43">
        <v>91.8</v>
      </c>
      <c r="AV28" s="43">
        <v>52.1</v>
      </c>
      <c r="AW28" s="43">
        <v>85.7</v>
      </c>
      <c r="AX28" s="43">
        <v>66.4</v>
      </c>
      <c r="AY28" s="43">
        <v>66.8</v>
      </c>
      <c r="AZ28" s="43">
        <v>68.8</v>
      </c>
      <c r="BA28" s="43">
        <v>61.6</v>
      </c>
      <c r="BB28" s="43">
        <v>94.5</v>
      </c>
      <c r="BC28" s="43">
        <v>50.7</v>
      </c>
      <c r="BD28" s="43">
        <v>78.2</v>
      </c>
      <c r="BE28" s="43">
        <v>84.8</v>
      </c>
      <c r="BF28" s="43">
        <v>52.5</v>
      </c>
      <c r="BG28" s="43">
        <v>58.7</v>
      </c>
      <c r="BH28" s="43">
        <v>52.6</v>
      </c>
      <c r="BI28" s="43">
        <v>51.7</v>
      </c>
      <c r="BJ28" s="43">
        <v>71.6</v>
      </c>
      <c r="BK28" s="43">
        <v>68.7</v>
      </c>
      <c r="BL28" s="43">
        <v>47.9</v>
      </c>
      <c r="BM28" s="43">
        <v>73</v>
      </c>
      <c r="BN28" s="43">
        <v>65.8</v>
      </c>
      <c r="BO28" s="43">
        <v>59.9</v>
      </c>
      <c r="BP28" s="43">
        <v>51.7</v>
      </c>
      <c r="BQ28" s="43">
        <v>81.2</v>
      </c>
      <c r="BR28" s="43"/>
      <c r="BS28" s="43"/>
      <c r="BT28" s="43"/>
      <c r="BU28" s="43"/>
      <c r="BV28" s="43"/>
      <c r="BW28" s="43"/>
      <c r="BY28" s="9">
        <f t="shared" si="2"/>
        <v>69.23333333333333</v>
      </c>
      <c r="BZ28" s="9">
        <f t="shared" si="0"/>
        <v>71.74333333333333</v>
      </c>
      <c r="CA28" s="9">
        <f t="shared" si="1"/>
        <v>70.67666666666666</v>
      </c>
      <c r="CB28" s="9">
        <f t="shared" si="3"/>
        <v>66.28000000000002</v>
      </c>
      <c r="CC28" s="37">
        <f t="shared" si="4"/>
        <v>34</v>
      </c>
    </row>
    <row r="29" spans="1:81" ht="11.25">
      <c r="A29" s="5">
        <v>27</v>
      </c>
      <c r="B29" s="43">
        <v>75</v>
      </c>
      <c r="C29" s="43">
        <v>56</v>
      </c>
      <c r="D29" s="43">
        <v>64</v>
      </c>
      <c r="E29" s="43">
        <v>63</v>
      </c>
      <c r="F29" s="43">
        <v>86</v>
      </c>
      <c r="G29" s="43">
        <v>80</v>
      </c>
      <c r="H29" s="43">
        <v>34</v>
      </c>
      <c r="I29" s="43">
        <v>65</v>
      </c>
      <c r="J29" s="44">
        <v>50</v>
      </c>
      <c r="K29" s="43">
        <v>69</v>
      </c>
      <c r="L29" s="43">
        <v>69</v>
      </c>
      <c r="M29" s="43">
        <v>67</v>
      </c>
      <c r="N29" s="43">
        <v>72</v>
      </c>
      <c r="O29" s="43">
        <v>65</v>
      </c>
      <c r="P29" s="43">
        <v>63</v>
      </c>
      <c r="Q29" s="43">
        <v>87</v>
      </c>
      <c r="R29" s="43">
        <v>61</v>
      </c>
      <c r="S29" s="43">
        <v>46</v>
      </c>
      <c r="T29" s="43">
        <v>71</v>
      </c>
      <c r="U29" s="43">
        <v>59</v>
      </c>
      <c r="V29" s="43">
        <v>57</v>
      </c>
      <c r="W29" s="43">
        <v>54</v>
      </c>
      <c r="X29" s="43">
        <v>69</v>
      </c>
      <c r="Y29" s="43">
        <v>73</v>
      </c>
      <c r="Z29" s="43">
        <v>63</v>
      </c>
      <c r="AA29" s="43">
        <v>57</v>
      </c>
      <c r="AB29" s="43">
        <v>81</v>
      </c>
      <c r="AC29" s="43">
        <v>74</v>
      </c>
      <c r="AD29" s="43">
        <v>71</v>
      </c>
      <c r="AE29" s="43">
        <v>83</v>
      </c>
      <c r="AF29" s="43">
        <v>66</v>
      </c>
      <c r="AG29" s="43">
        <v>72</v>
      </c>
      <c r="AH29" s="43">
        <v>74</v>
      </c>
      <c r="AI29" s="43">
        <v>73</v>
      </c>
      <c r="AJ29" s="43">
        <v>59</v>
      </c>
      <c r="AK29" s="43">
        <v>83</v>
      </c>
      <c r="AL29" s="43">
        <v>76</v>
      </c>
      <c r="AM29" s="43">
        <v>56</v>
      </c>
      <c r="AN29" s="43">
        <v>40</v>
      </c>
      <c r="AO29" s="43">
        <v>50</v>
      </c>
      <c r="AP29" s="43">
        <v>77</v>
      </c>
      <c r="AQ29" s="43">
        <v>58</v>
      </c>
      <c r="AR29" s="43">
        <v>61</v>
      </c>
      <c r="AS29" s="43">
        <v>58</v>
      </c>
      <c r="AT29" s="43">
        <v>79.5</v>
      </c>
      <c r="AU29" s="43">
        <v>77.6</v>
      </c>
      <c r="AV29" s="43">
        <v>49.2</v>
      </c>
      <c r="AW29" s="43">
        <v>73.5</v>
      </c>
      <c r="AX29" s="43">
        <v>56.3</v>
      </c>
      <c r="AY29" s="43">
        <v>57.6</v>
      </c>
      <c r="AZ29" s="43">
        <v>63.9</v>
      </c>
      <c r="BA29" s="43">
        <v>70.9</v>
      </c>
      <c r="BB29" s="43">
        <v>38.1</v>
      </c>
      <c r="BC29" s="43">
        <v>61.6</v>
      </c>
      <c r="BD29" s="43">
        <v>55.6</v>
      </c>
      <c r="BE29" s="43">
        <v>85.2</v>
      </c>
      <c r="BF29" s="43">
        <v>69.1</v>
      </c>
      <c r="BG29" s="43">
        <v>54.6</v>
      </c>
      <c r="BH29" s="43">
        <v>58.6</v>
      </c>
      <c r="BI29" s="43">
        <v>54.6</v>
      </c>
      <c r="BJ29" s="43">
        <v>64.5</v>
      </c>
      <c r="BK29" s="43">
        <v>55.7</v>
      </c>
      <c r="BL29" s="43">
        <v>62.1</v>
      </c>
      <c r="BM29" s="43">
        <v>73.3</v>
      </c>
      <c r="BN29" s="43">
        <v>73.3</v>
      </c>
      <c r="BO29" s="43">
        <v>60</v>
      </c>
      <c r="BP29" s="43">
        <v>59.2</v>
      </c>
      <c r="BQ29" s="43">
        <v>74</v>
      </c>
      <c r="BR29" s="43"/>
      <c r="BS29" s="43"/>
      <c r="BT29" s="43"/>
      <c r="BU29" s="43"/>
      <c r="BV29" s="43"/>
      <c r="BW29" s="43"/>
      <c r="BY29" s="9">
        <f t="shared" si="2"/>
        <v>67.33333333333333</v>
      </c>
      <c r="BZ29" s="9">
        <f t="shared" si="0"/>
        <v>66.49333333333333</v>
      </c>
      <c r="CA29" s="9">
        <f t="shared" si="1"/>
        <v>64.98999999999998</v>
      </c>
      <c r="CB29" s="9">
        <f t="shared" si="3"/>
        <v>62.399999999999984</v>
      </c>
      <c r="CC29" s="37">
        <f t="shared" si="4"/>
        <v>34</v>
      </c>
    </row>
    <row r="30" spans="1:81" ht="11.25">
      <c r="A30" s="5">
        <v>28</v>
      </c>
      <c r="B30" s="43">
        <v>70</v>
      </c>
      <c r="C30" s="43">
        <v>68</v>
      </c>
      <c r="D30" s="43">
        <v>54</v>
      </c>
      <c r="E30" s="43">
        <v>62</v>
      </c>
      <c r="F30" s="43">
        <v>61</v>
      </c>
      <c r="G30" s="43">
        <v>91</v>
      </c>
      <c r="H30" s="43">
        <v>42</v>
      </c>
      <c r="I30" s="43">
        <v>77</v>
      </c>
      <c r="J30" s="44">
        <v>67</v>
      </c>
      <c r="K30" s="43">
        <v>73</v>
      </c>
      <c r="L30" s="43">
        <v>68</v>
      </c>
      <c r="M30" s="43">
        <v>54</v>
      </c>
      <c r="N30" s="43">
        <v>65</v>
      </c>
      <c r="O30" s="43">
        <v>64</v>
      </c>
      <c r="P30" s="43">
        <v>60</v>
      </c>
      <c r="Q30" s="43">
        <v>86</v>
      </c>
      <c r="R30" s="43">
        <v>44</v>
      </c>
      <c r="S30" s="43">
        <v>64</v>
      </c>
      <c r="T30" s="43">
        <v>61</v>
      </c>
      <c r="U30" s="43">
        <v>58</v>
      </c>
      <c r="V30" s="43">
        <v>63</v>
      </c>
      <c r="W30" s="43">
        <v>72</v>
      </c>
      <c r="X30" s="43">
        <v>68</v>
      </c>
      <c r="Y30" s="43">
        <v>63</v>
      </c>
      <c r="Z30" s="43">
        <v>69</v>
      </c>
      <c r="AA30" s="43">
        <v>68</v>
      </c>
      <c r="AB30" s="43">
        <v>64</v>
      </c>
      <c r="AC30" s="43">
        <v>78</v>
      </c>
      <c r="AD30" s="43">
        <v>69</v>
      </c>
      <c r="AE30" s="43">
        <v>80</v>
      </c>
      <c r="AF30" s="43">
        <v>49</v>
      </c>
      <c r="AG30" s="43">
        <v>78</v>
      </c>
      <c r="AH30" s="43">
        <v>58</v>
      </c>
      <c r="AI30" s="43">
        <v>66</v>
      </c>
      <c r="AJ30" s="43">
        <v>51</v>
      </c>
      <c r="AK30" s="43">
        <v>86</v>
      </c>
      <c r="AL30" s="43">
        <v>77</v>
      </c>
      <c r="AM30" s="43">
        <v>66</v>
      </c>
      <c r="AN30" s="43">
        <v>55</v>
      </c>
      <c r="AO30" s="43">
        <v>58</v>
      </c>
      <c r="AP30" s="43">
        <v>81</v>
      </c>
      <c r="AQ30" s="43">
        <v>58</v>
      </c>
      <c r="AR30" s="43">
        <v>57</v>
      </c>
      <c r="AS30" s="43">
        <v>58</v>
      </c>
      <c r="AT30" s="43">
        <v>70.5</v>
      </c>
      <c r="AU30" s="43">
        <v>55.8</v>
      </c>
      <c r="AV30" s="43">
        <v>51.7</v>
      </c>
      <c r="AW30" s="43">
        <v>59.9</v>
      </c>
      <c r="AX30" s="43">
        <v>64.6</v>
      </c>
      <c r="AY30" s="43">
        <v>58.8</v>
      </c>
      <c r="AZ30" s="43">
        <v>61.2</v>
      </c>
      <c r="BA30" s="43">
        <v>74.9</v>
      </c>
      <c r="BB30" s="43">
        <v>47.3</v>
      </c>
      <c r="BC30" s="43">
        <v>75.3</v>
      </c>
      <c r="BD30" s="43">
        <v>54.1</v>
      </c>
      <c r="BE30" s="43">
        <v>67</v>
      </c>
      <c r="BF30" s="43">
        <v>75.6</v>
      </c>
      <c r="BG30" s="43">
        <v>45.1</v>
      </c>
      <c r="BH30" s="43">
        <v>70.6</v>
      </c>
      <c r="BI30" s="43">
        <v>65</v>
      </c>
      <c r="BJ30" s="43">
        <v>70.5</v>
      </c>
      <c r="BK30" s="43">
        <v>53.4</v>
      </c>
      <c r="BL30" s="43">
        <v>71.2</v>
      </c>
      <c r="BM30" s="43">
        <v>68.4</v>
      </c>
      <c r="BN30" s="43">
        <v>70.3</v>
      </c>
      <c r="BO30" s="43">
        <v>76.9</v>
      </c>
      <c r="BP30" s="43">
        <v>63.1</v>
      </c>
      <c r="BQ30" s="43">
        <v>95.1</v>
      </c>
      <c r="BR30" s="43"/>
      <c r="BS30" s="43"/>
      <c r="BT30" s="43"/>
      <c r="BU30" s="43"/>
      <c r="BV30" s="43"/>
      <c r="BW30" s="43"/>
      <c r="BY30" s="9">
        <f t="shared" si="2"/>
        <v>66.3</v>
      </c>
      <c r="BZ30" s="9">
        <f t="shared" si="0"/>
        <v>64.96333333333334</v>
      </c>
      <c r="CA30" s="9">
        <f t="shared" si="1"/>
        <v>63.62666666666666</v>
      </c>
      <c r="CB30" s="9">
        <f t="shared" si="3"/>
        <v>64.44333333333333</v>
      </c>
      <c r="CC30" s="37">
        <f t="shared" si="4"/>
        <v>42</v>
      </c>
    </row>
    <row r="31" spans="1:81" ht="11.25">
      <c r="A31" s="5">
        <v>29</v>
      </c>
      <c r="B31" s="43">
        <v>70</v>
      </c>
      <c r="C31" s="43">
        <v>66</v>
      </c>
      <c r="D31" s="43">
        <v>46</v>
      </c>
      <c r="E31" s="43">
        <v>66</v>
      </c>
      <c r="F31" s="43">
        <v>76</v>
      </c>
      <c r="G31" s="43">
        <v>63</v>
      </c>
      <c r="H31" s="43">
        <v>59</v>
      </c>
      <c r="I31" s="43">
        <v>91</v>
      </c>
      <c r="J31" s="44">
        <v>60</v>
      </c>
      <c r="K31" s="43">
        <v>45</v>
      </c>
      <c r="L31" s="43">
        <v>66</v>
      </c>
      <c r="M31" s="43">
        <v>78</v>
      </c>
      <c r="N31" s="43">
        <v>48</v>
      </c>
      <c r="O31" s="43">
        <v>58</v>
      </c>
      <c r="P31" s="43">
        <v>67</v>
      </c>
      <c r="Q31" s="43">
        <v>87</v>
      </c>
      <c r="R31" s="43">
        <v>47</v>
      </c>
      <c r="S31" s="43">
        <v>56</v>
      </c>
      <c r="T31" s="43">
        <v>62</v>
      </c>
      <c r="U31" s="43">
        <v>48</v>
      </c>
      <c r="V31" s="43">
        <v>70</v>
      </c>
      <c r="W31" s="43">
        <v>71</v>
      </c>
      <c r="X31" s="43">
        <v>60</v>
      </c>
      <c r="Y31" s="43">
        <v>67</v>
      </c>
      <c r="Z31" s="43">
        <v>68</v>
      </c>
      <c r="AA31" s="43">
        <v>58</v>
      </c>
      <c r="AB31" s="43">
        <v>68</v>
      </c>
      <c r="AC31" s="43">
        <v>76</v>
      </c>
      <c r="AD31" s="43">
        <v>71</v>
      </c>
      <c r="AE31" s="43">
        <v>81</v>
      </c>
      <c r="AF31" s="43">
        <v>69</v>
      </c>
      <c r="AG31" s="43">
        <v>75</v>
      </c>
      <c r="AH31" s="43">
        <v>59</v>
      </c>
      <c r="AI31" s="43">
        <v>58</v>
      </c>
      <c r="AJ31" s="43">
        <v>43</v>
      </c>
      <c r="AK31" s="43">
        <v>76</v>
      </c>
      <c r="AL31" s="43">
        <v>80</v>
      </c>
      <c r="AM31" s="43">
        <v>68</v>
      </c>
      <c r="AN31" s="43">
        <v>60</v>
      </c>
      <c r="AO31" s="43">
        <v>51</v>
      </c>
      <c r="AP31" s="43">
        <v>77</v>
      </c>
      <c r="AQ31" s="43">
        <v>62</v>
      </c>
      <c r="AR31" s="43">
        <v>67</v>
      </c>
      <c r="AS31" s="43">
        <v>62</v>
      </c>
      <c r="AT31" s="43">
        <v>67.2</v>
      </c>
      <c r="AU31" s="43">
        <v>78.8</v>
      </c>
      <c r="AV31" s="43">
        <v>57</v>
      </c>
      <c r="AW31" s="43">
        <v>63</v>
      </c>
      <c r="AX31" s="43">
        <v>62</v>
      </c>
      <c r="AY31" s="43">
        <v>61.8</v>
      </c>
      <c r="AZ31" s="43">
        <v>63.9</v>
      </c>
      <c r="BA31" s="43">
        <v>85.6</v>
      </c>
      <c r="BB31" s="43">
        <v>68.9</v>
      </c>
      <c r="BC31" s="43">
        <v>67.9</v>
      </c>
      <c r="BD31" s="43">
        <v>67.6</v>
      </c>
      <c r="BE31" s="43">
        <v>56.7</v>
      </c>
      <c r="BF31" s="43">
        <v>76.7</v>
      </c>
      <c r="BG31" s="43">
        <v>53.7</v>
      </c>
      <c r="BH31" s="43">
        <v>78.1</v>
      </c>
      <c r="BI31" s="43">
        <v>62</v>
      </c>
      <c r="BJ31" s="43">
        <v>85.2</v>
      </c>
      <c r="BK31" s="43">
        <v>53</v>
      </c>
      <c r="BL31" s="43">
        <v>64</v>
      </c>
      <c r="BM31" s="43">
        <v>58.2</v>
      </c>
      <c r="BN31" s="43">
        <v>76.9</v>
      </c>
      <c r="BO31" s="43">
        <v>76.5</v>
      </c>
      <c r="BP31" s="43">
        <v>62</v>
      </c>
      <c r="BQ31" s="43">
        <v>80.8</v>
      </c>
      <c r="BR31" s="43"/>
      <c r="BS31" s="43"/>
      <c r="BT31" s="43"/>
      <c r="BU31" s="43"/>
      <c r="BV31" s="43"/>
      <c r="BW31" s="43"/>
      <c r="BY31" s="9">
        <f t="shared" si="2"/>
        <v>64.66666666666667</v>
      </c>
      <c r="BZ31" s="9">
        <f t="shared" si="0"/>
        <v>65.76666666666667</v>
      </c>
      <c r="CA31" s="9">
        <f t="shared" si="1"/>
        <v>66.32666666666667</v>
      </c>
      <c r="CB31" s="9">
        <f t="shared" si="3"/>
        <v>66.88333333333334</v>
      </c>
      <c r="CC31" s="37">
        <f t="shared" si="4"/>
        <v>43</v>
      </c>
    </row>
    <row r="32" spans="1:81" ht="11.25">
      <c r="A32" s="5">
        <v>30</v>
      </c>
      <c r="B32" s="43">
        <v>72</v>
      </c>
      <c r="C32" s="43">
        <v>92</v>
      </c>
      <c r="D32" s="43">
        <v>51</v>
      </c>
      <c r="E32" s="43">
        <v>57</v>
      </c>
      <c r="F32" s="43">
        <v>74</v>
      </c>
      <c r="G32" s="43">
        <v>71</v>
      </c>
      <c r="H32" s="43">
        <v>58</v>
      </c>
      <c r="I32" s="43">
        <v>66</v>
      </c>
      <c r="J32" s="44">
        <v>58</v>
      </c>
      <c r="K32" s="43">
        <v>54</v>
      </c>
      <c r="L32" s="43">
        <v>60</v>
      </c>
      <c r="M32" s="43">
        <v>72</v>
      </c>
      <c r="N32" s="43">
        <v>57</v>
      </c>
      <c r="O32" s="43">
        <v>76</v>
      </c>
      <c r="P32" s="43">
        <v>73</v>
      </c>
      <c r="Q32" s="43">
        <v>78</v>
      </c>
      <c r="R32" s="43">
        <v>57</v>
      </c>
      <c r="S32" s="43">
        <v>61</v>
      </c>
      <c r="T32" s="43">
        <v>70</v>
      </c>
      <c r="U32" s="43">
        <v>45</v>
      </c>
      <c r="V32" s="43">
        <v>72</v>
      </c>
      <c r="W32" s="43">
        <v>63</v>
      </c>
      <c r="X32" s="43">
        <v>51</v>
      </c>
      <c r="Y32" s="43">
        <v>69</v>
      </c>
      <c r="Z32" s="43">
        <v>65</v>
      </c>
      <c r="AA32" s="43">
        <v>65</v>
      </c>
      <c r="AB32" s="43">
        <v>57</v>
      </c>
      <c r="AC32" s="43">
        <v>79</v>
      </c>
      <c r="AD32" s="43">
        <v>74</v>
      </c>
      <c r="AE32" s="43">
        <v>76</v>
      </c>
      <c r="AF32" s="43">
        <v>78</v>
      </c>
      <c r="AG32" s="43">
        <v>74</v>
      </c>
      <c r="AH32" s="43">
        <v>59</v>
      </c>
      <c r="AI32" s="43">
        <v>56</v>
      </c>
      <c r="AJ32" s="43">
        <v>53</v>
      </c>
      <c r="AK32" s="43">
        <v>82</v>
      </c>
      <c r="AL32" s="43">
        <v>80</v>
      </c>
      <c r="AM32" s="43">
        <v>64</v>
      </c>
      <c r="AN32" s="43">
        <v>79</v>
      </c>
      <c r="AO32" s="43">
        <v>53</v>
      </c>
      <c r="AP32" s="43">
        <v>75</v>
      </c>
      <c r="AQ32" s="43">
        <v>68</v>
      </c>
      <c r="AR32" s="43">
        <v>66</v>
      </c>
      <c r="AS32" s="43">
        <v>68</v>
      </c>
      <c r="AT32" s="43">
        <v>55.9</v>
      </c>
      <c r="AU32" s="43">
        <v>76.9</v>
      </c>
      <c r="AV32" s="43">
        <v>47.2</v>
      </c>
      <c r="AW32" s="43">
        <v>56.9</v>
      </c>
      <c r="AX32" s="43">
        <v>56.7</v>
      </c>
      <c r="AY32" s="43">
        <v>62.7</v>
      </c>
      <c r="AZ32" s="43">
        <v>85.3</v>
      </c>
      <c r="BA32" s="43">
        <v>78.1</v>
      </c>
      <c r="BB32" s="43">
        <v>73.9</v>
      </c>
      <c r="BC32" s="43">
        <v>68.6</v>
      </c>
      <c r="BD32" s="43">
        <v>78.2</v>
      </c>
      <c r="BE32" s="43">
        <v>71.3</v>
      </c>
      <c r="BF32" s="43">
        <v>75.5</v>
      </c>
      <c r="BG32" s="43">
        <v>75.5</v>
      </c>
      <c r="BH32" s="43">
        <v>84</v>
      </c>
      <c r="BI32" s="43">
        <v>61.9</v>
      </c>
      <c r="BJ32" s="43">
        <v>74.6</v>
      </c>
      <c r="BK32" s="43">
        <v>53</v>
      </c>
      <c r="BL32" s="43">
        <v>73.4</v>
      </c>
      <c r="BM32" s="43">
        <v>52.3</v>
      </c>
      <c r="BN32" s="43">
        <v>57.3</v>
      </c>
      <c r="BO32" s="43">
        <v>67</v>
      </c>
      <c r="BP32" s="43">
        <v>61.7</v>
      </c>
      <c r="BQ32" s="43">
        <v>67.8</v>
      </c>
      <c r="BR32" s="43"/>
      <c r="BS32" s="43"/>
      <c r="BT32" s="43"/>
      <c r="BU32" s="43"/>
      <c r="BV32" s="43"/>
      <c r="BW32" s="43"/>
      <c r="BY32" s="9">
        <f t="shared" si="2"/>
        <v>65.93333333333334</v>
      </c>
      <c r="BZ32" s="9">
        <f t="shared" si="0"/>
        <v>65.93</v>
      </c>
      <c r="CA32" s="9">
        <f t="shared" si="1"/>
        <v>68.92333333333335</v>
      </c>
      <c r="CB32" s="9">
        <f t="shared" si="3"/>
        <v>67.49</v>
      </c>
      <c r="CC32" s="37">
        <f t="shared" si="4"/>
        <v>45</v>
      </c>
    </row>
    <row r="33" spans="1:81" ht="12" thickBot="1">
      <c r="A33" s="5">
        <v>31</v>
      </c>
      <c r="B33" s="43">
        <v>71</v>
      </c>
      <c r="C33" s="43">
        <v>67</v>
      </c>
      <c r="D33" s="43">
        <v>54</v>
      </c>
      <c r="E33" s="43">
        <v>68</v>
      </c>
      <c r="F33" s="43">
        <v>71</v>
      </c>
      <c r="G33" s="43">
        <v>72</v>
      </c>
      <c r="H33" s="43">
        <v>65</v>
      </c>
      <c r="I33" s="43">
        <v>73</v>
      </c>
      <c r="J33" s="44">
        <v>61</v>
      </c>
      <c r="K33" s="43">
        <v>52</v>
      </c>
      <c r="L33" s="43">
        <v>59</v>
      </c>
      <c r="M33" s="43">
        <v>65</v>
      </c>
      <c r="N33" s="43">
        <v>49</v>
      </c>
      <c r="O33" s="43">
        <v>72</v>
      </c>
      <c r="P33" s="43">
        <v>77</v>
      </c>
      <c r="Q33" s="43">
        <v>74</v>
      </c>
      <c r="R33" s="43">
        <v>60</v>
      </c>
      <c r="S33" s="43">
        <v>59</v>
      </c>
      <c r="T33" s="43">
        <v>60</v>
      </c>
      <c r="U33" s="43">
        <v>61</v>
      </c>
      <c r="V33" s="43">
        <v>60</v>
      </c>
      <c r="W33" s="43">
        <v>59</v>
      </c>
      <c r="X33" s="43">
        <v>64</v>
      </c>
      <c r="Y33" s="43">
        <v>60</v>
      </c>
      <c r="Z33" s="43">
        <v>66</v>
      </c>
      <c r="AA33" s="43">
        <v>56</v>
      </c>
      <c r="AB33" s="43">
        <v>55</v>
      </c>
      <c r="AC33" s="43">
        <v>79</v>
      </c>
      <c r="AD33" s="43">
        <v>69</v>
      </c>
      <c r="AE33" s="43">
        <v>86</v>
      </c>
      <c r="AF33" s="43">
        <v>60</v>
      </c>
      <c r="AG33" s="43">
        <v>70</v>
      </c>
      <c r="AH33" s="43">
        <v>74</v>
      </c>
      <c r="AI33" s="43">
        <v>55</v>
      </c>
      <c r="AJ33" s="43">
        <v>67</v>
      </c>
      <c r="AK33" s="43">
        <v>73</v>
      </c>
      <c r="AL33" s="43">
        <v>75</v>
      </c>
      <c r="AM33" s="43">
        <v>70</v>
      </c>
      <c r="AN33" s="43">
        <v>73</v>
      </c>
      <c r="AO33" s="43">
        <v>54</v>
      </c>
      <c r="AP33" s="43">
        <v>59</v>
      </c>
      <c r="AQ33" s="43">
        <v>63</v>
      </c>
      <c r="AR33" s="43">
        <v>61</v>
      </c>
      <c r="AS33" s="43">
        <v>63</v>
      </c>
      <c r="AT33" s="43">
        <v>65.9</v>
      </c>
      <c r="AU33" s="43">
        <v>77.2</v>
      </c>
      <c r="AV33" s="43">
        <v>39.2</v>
      </c>
      <c r="AW33" s="43">
        <v>56.6</v>
      </c>
      <c r="AX33" s="43">
        <v>62.6</v>
      </c>
      <c r="AY33" s="43">
        <v>49.2</v>
      </c>
      <c r="AZ33" s="43">
        <v>64.7</v>
      </c>
      <c r="BA33" s="43">
        <v>73.9</v>
      </c>
      <c r="BB33" s="43">
        <v>74.2</v>
      </c>
      <c r="BC33" s="43">
        <v>61.8</v>
      </c>
      <c r="BD33" s="43">
        <v>75.7</v>
      </c>
      <c r="BE33" s="43">
        <v>60.4</v>
      </c>
      <c r="BF33" s="43">
        <v>69.5</v>
      </c>
      <c r="BG33" s="43">
        <v>56.3</v>
      </c>
      <c r="BH33" s="43">
        <v>73.7</v>
      </c>
      <c r="BI33" s="43">
        <v>57.9</v>
      </c>
      <c r="BJ33" s="43">
        <v>80.8</v>
      </c>
      <c r="BK33" s="43">
        <v>69.6</v>
      </c>
      <c r="BL33" s="43">
        <v>47.3</v>
      </c>
      <c r="BM33" s="43">
        <v>65</v>
      </c>
      <c r="BN33" s="43">
        <v>52.1</v>
      </c>
      <c r="BO33" s="43">
        <v>66</v>
      </c>
      <c r="BP33" s="43">
        <v>53.1</v>
      </c>
      <c r="BQ33" s="43">
        <v>77.6</v>
      </c>
      <c r="BR33" s="43"/>
      <c r="BS33" s="43"/>
      <c r="BT33" s="43"/>
      <c r="BU33" s="43"/>
      <c r="BV33" s="43"/>
      <c r="BW33" s="43"/>
      <c r="BY33" s="9">
        <f t="shared" si="2"/>
        <v>64.9</v>
      </c>
      <c r="BZ33" s="9">
        <f t="shared" si="0"/>
        <v>64.36333333333333</v>
      </c>
      <c r="CA33" s="9">
        <f t="shared" si="1"/>
        <v>65.30666666666667</v>
      </c>
      <c r="CB33" s="9">
        <f>AVERAGE(AN33:BQ33)</f>
        <v>63.443333333333335</v>
      </c>
      <c r="CC33" s="37">
        <f t="shared" si="4"/>
        <v>39.2</v>
      </c>
    </row>
    <row r="34" spans="1:81" ht="12" thickBot="1">
      <c r="A34" s="1" t="s">
        <v>11</v>
      </c>
      <c r="B34" s="47">
        <f>AVERAGE(B3:B33)</f>
        <v>75.16129032258064</v>
      </c>
      <c r="C34" s="47">
        <f>AVERAGE(C3:C33)</f>
        <v>72.6774193548387</v>
      </c>
      <c r="D34" s="47">
        <f aca="true" t="shared" si="5" ref="D34:BB34">AVERAGE(D3:D33)</f>
        <v>72.6774193548387</v>
      </c>
      <c r="E34" s="47">
        <f t="shared" si="5"/>
        <v>74.70967741935483</v>
      </c>
      <c r="F34" s="47">
        <f t="shared" si="5"/>
        <v>73.83870967741936</v>
      </c>
      <c r="G34" s="47">
        <f t="shared" si="5"/>
        <v>70.96774193548387</v>
      </c>
      <c r="H34" s="47">
        <f t="shared" si="5"/>
        <v>67.25806451612904</v>
      </c>
      <c r="I34" s="47">
        <f t="shared" si="5"/>
        <v>66.64516129032258</v>
      </c>
      <c r="J34" s="48">
        <f t="shared" si="5"/>
        <v>66.38709677419355</v>
      </c>
      <c r="K34" s="47">
        <f t="shared" si="5"/>
        <v>72.38709677419355</v>
      </c>
      <c r="L34" s="47">
        <f t="shared" si="5"/>
        <v>71.87096774193549</v>
      </c>
      <c r="M34" s="47">
        <f t="shared" si="5"/>
        <v>68.3225806451613</v>
      </c>
      <c r="N34" s="47">
        <f t="shared" si="5"/>
        <v>69.2258064516129</v>
      </c>
      <c r="O34" s="47">
        <f t="shared" si="5"/>
        <v>70.19354838709677</v>
      </c>
      <c r="P34" s="47">
        <f t="shared" si="5"/>
        <v>68.48387096774194</v>
      </c>
      <c r="Q34" s="47">
        <f t="shared" si="5"/>
        <v>73.06451612903226</v>
      </c>
      <c r="R34" s="47">
        <f t="shared" si="5"/>
        <v>68.48387096774194</v>
      </c>
      <c r="S34" s="47">
        <f t="shared" si="5"/>
        <v>65.6774193548387</v>
      </c>
      <c r="T34" s="47">
        <f t="shared" si="5"/>
        <v>65.19354838709677</v>
      </c>
      <c r="U34" s="47">
        <f t="shared" si="5"/>
        <v>67.96774193548387</v>
      </c>
      <c r="V34" s="47">
        <f t="shared" si="5"/>
        <v>64.93548387096774</v>
      </c>
      <c r="W34" s="47">
        <f t="shared" si="5"/>
        <v>76.38709677419355</v>
      </c>
      <c r="X34" s="47">
        <f t="shared" si="5"/>
        <v>65.93548387096774</v>
      </c>
      <c r="Y34" s="47">
        <f t="shared" si="5"/>
        <v>71.90322580645162</v>
      </c>
      <c r="Z34" s="47">
        <f t="shared" si="5"/>
        <v>68.74193548387096</v>
      </c>
      <c r="AA34" s="47">
        <f t="shared" si="5"/>
        <v>64.3225806451613</v>
      </c>
      <c r="AB34" s="47">
        <f t="shared" si="5"/>
        <v>64.35483870967742</v>
      </c>
      <c r="AC34" s="47">
        <f t="shared" si="5"/>
        <v>72.74193548387096</v>
      </c>
      <c r="AD34" s="47">
        <f t="shared" si="5"/>
        <v>67.48387096774194</v>
      </c>
      <c r="AE34" s="47">
        <f t="shared" si="5"/>
        <v>70</v>
      </c>
      <c r="AF34" s="47">
        <f t="shared" si="5"/>
        <v>75.45161290322581</v>
      </c>
      <c r="AG34" s="47">
        <f t="shared" si="5"/>
        <v>76.58064516129032</v>
      </c>
      <c r="AH34" s="47">
        <f t="shared" si="5"/>
        <v>67.74193548387096</v>
      </c>
      <c r="AI34" s="47">
        <f t="shared" si="5"/>
        <v>73.19354838709677</v>
      </c>
      <c r="AJ34" s="47">
        <f t="shared" si="5"/>
        <v>67.80645161290323</v>
      </c>
      <c r="AK34" s="47">
        <f t="shared" si="5"/>
        <v>78.64516129032258</v>
      </c>
      <c r="AL34" s="47">
        <f t="shared" si="5"/>
        <v>75.87096774193549</v>
      </c>
      <c r="AM34" s="47">
        <f t="shared" si="5"/>
        <v>66.6774193548387</v>
      </c>
      <c r="AN34" s="47">
        <f t="shared" si="5"/>
        <v>67.64516129032258</v>
      </c>
      <c r="AO34" s="47">
        <f t="shared" si="5"/>
        <v>63.645161290322584</v>
      </c>
      <c r="AP34" s="47">
        <f t="shared" si="5"/>
        <v>75.16129032258064</v>
      </c>
      <c r="AQ34" s="47">
        <f t="shared" si="5"/>
        <v>67.38709677419355</v>
      </c>
      <c r="AR34" s="47">
        <f t="shared" si="5"/>
        <v>71.3225806451613</v>
      </c>
      <c r="AS34" s="47">
        <f t="shared" si="5"/>
        <v>67.38709677419355</v>
      </c>
      <c r="AT34" s="47">
        <f t="shared" si="5"/>
        <v>65.50000000000001</v>
      </c>
      <c r="AU34" s="47">
        <f t="shared" si="5"/>
        <v>70.63870967741934</v>
      </c>
      <c r="AV34" s="47">
        <f t="shared" si="5"/>
        <v>65.57096774193549</v>
      </c>
      <c r="AW34" s="47">
        <f t="shared" si="5"/>
        <v>62.854838709677445</v>
      </c>
      <c r="AX34" s="47">
        <f t="shared" si="5"/>
        <v>59.696774193548386</v>
      </c>
      <c r="AY34" s="47">
        <f t="shared" si="5"/>
        <v>63.87419354838709</v>
      </c>
      <c r="AZ34" s="47">
        <f t="shared" si="5"/>
        <v>72.03225806451613</v>
      </c>
      <c r="BA34" s="47">
        <f t="shared" si="5"/>
        <v>61.922580645161304</v>
      </c>
      <c r="BB34" s="47">
        <f t="shared" si="5"/>
        <v>70.2032258064516</v>
      </c>
      <c r="BC34" s="47">
        <f aca="true" t="shared" si="6" ref="BC34:BI34">AVERAGE(BC3:BC33)</f>
        <v>73.03225806451613</v>
      </c>
      <c r="BD34" s="47">
        <f t="shared" si="6"/>
        <v>74.55806451612902</v>
      </c>
      <c r="BE34" s="47">
        <f t="shared" si="6"/>
        <v>72.1</v>
      </c>
      <c r="BF34" s="47">
        <f t="shared" si="6"/>
        <v>68.20967741935483</v>
      </c>
      <c r="BG34" s="47">
        <f t="shared" si="6"/>
        <v>61.52580645161288</v>
      </c>
      <c r="BH34" s="47">
        <f t="shared" si="6"/>
        <v>63.632258064516115</v>
      </c>
      <c r="BI34" s="47">
        <f t="shared" si="6"/>
        <v>62.39032258064517</v>
      </c>
      <c r="BJ34" s="47">
        <f aca="true" t="shared" si="7" ref="BJ34:BP34">AVERAGE(BJ3:BJ33)</f>
        <v>65.30967741935484</v>
      </c>
      <c r="BK34" s="47">
        <f t="shared" si="7"/>
        <v>64.1741935483871</v>
      </c>
      <c r="BL34" s="47">
        <f t="shared" si="7"/>
        <v>63.09354838709679</v>
      </c>
      <c r="BM34" s="47">
        <f t="shared" si="7"/>
        <v>64.16129032258064</v>
      </c>
      <c r="BN34" s="47">
        <f t="shared" si="7"/>
        <v>62.12580645161288</v>
      </c>
      <c r="BO34" s="47">
        <f t="shared" si="7"/>
        <v>61.6451612903226</v>
      </c>
      <c r="BP34" s="47">
        <f t="shared" si="7"/>
        <v>68.16451612903225</v>
      </c>
      <c r="BQ34" s="47">
        <f>AVERAGE(BQ3:BQ33)</f>
        <v>76.59032258064516</v>
      </c>
      <c r="BR34" s="47"/>
      <c r="BS34" s="47"/>
      <c r="BT34" s="47"/>
      <c r="BU34" s="47"/>
      <c r="BV34" s="47"/>
      <c r="BW34" s="47"/>
      <c r="BY34" s="11">
        <f>AVERAGE(BY3:BY33)</f>
        <v>70.51075268817205</v>
      </c>
      <c r="BZ34" s="35">
        <f>AVERAGE(BZ3:BZ33)</f>
        <v>69.3016129032258</v>
      </c>
      <c r="CA34" s="35">
        <f>AVERAGE(CA3:CA33)</f>
        <v>69.12397849462366</v>
      </c>
      <c r="CB34" s="35">
        <f>AVERAGE(CB3:CB33)</f>
        <v>66.85182795698927</v>
      </c>
      <c r="CC34" s="39">
        <f>MIN(CC3:CC33)</f>
        <v>31.4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94</v>
      </c>
      <c r="C36" s="92">
        <f>MAX(C3:C33)</f>
        <v>96</v>
      </c>
      <c r="D36" s="92">
        <f aca="true" t="shared" si="8" ref="D36:BB36">MAX(D3:D33)</f>
        <v>93</v>
      </c>
      <c r="E36" s="92">
        <f t="shared" si="8"/>
        <v>91</v>
      </c>
      <c r="F36" s="92">
        <f t="shared" si="8"/>
        <v>86</v>
      </c>
      <c r="G36" s="92">
        <f t="shared" si="8"/>
        <v>92</v>
      </c>
      <c r="H36" s="92">
        <f t="shared" si="8"/>
        <v>95</v>
      </c>
      <c r="I36" s="92">
        <f t="shared" si="8"/>
        <v>92</v>
      </c>
      <c r="J36" s="93">
        <f t="shared" si="8"/>
        <v>87</v>
      </c>
      <c r="K36" s="92">
        <f t="shared" si="8"/>
        <v>92</v>
      </c>
      <c r="L36" s="92">
        <f t="shared" si="8"/>
        <v>93</v>
      </c>
      <c r="M36" s="92">
        <f t="shared" si="8"/>
        <v>92</v>
      </c>
      <c r="N36" s="92">
        <f t="shared" si="8"/>
        <v>94</v>
      </c>
      <c r="O36" s="92">
        <f t="shared" si="8"/>
        <v>87</v>
      </c>
      <c r="P36" s="92">
        <f t="shared" si="8"/>
        <v>83</v>
      </c>
      <c r="Q36" s="92">
        <f t="shared" si="8"/>
        <v>89</v>
      </c>
      <c r="R36" s="92">
        <f t="shared" si="8"/>
        <v>90</v>
      </c>
      <c r="S36" s="92">
        <f t="shared" si="8"/>
        <v>93</v>
      </c>
      <c r="T36" s="92">
        <f t="shared" si="8"/>
        <v>91</v>
      </c>
      <c r="U36" s="92">
        <f t="shared" si="8"/>
        <v>88</v>
      </c>
      <c r="V36" s="92">
        <f t="shared" si="8"/>
        <v>79</v>
      </c>
      <c r="W36" s="92">
        <f t="shared" si="8"/>
        <v>93</v>
      </c>
      <c r="X36" s="92">
        <f t="shared" si="8"/>
        <v>93</v>
      </c>
      <c r="Y36" s="92">
        <f t="shared" si="8"/>
        <v>95</v>
      </c>
      <c r="Z36" s="92">
        <f t="shared" si="8"/>
        <v>90</v>
      </c>
      <c r="AA36" s="92">
        <f t="shared" si="8"/>
        <v>84</v>
      </c>
      <c r="AB36" s="92">
        <f t="shared" si="8"/>
        <v>84</v>
      </c>
      <c r="AC36" s="92">
        <f t="shared" si="8"/>
        <v>90</v>
      </c>
      <c r="AD36" s="92">
        <f t="shared" si="8"/>
        <v>90</v>
      </c>
      <c r="AE36" s="92">
        <f t="shared" si="8"/>
        <v>94</v>
      </c>
      <c r="AF36" s="92">
        <f t="shared" si="8"/>
        <v>96</v>
      </c>
      <c r="AG36" s="92">
        <f t="shared" si="8"/>
        <v>93</v>
      </c>
      <c r="AH36" s="92">
        <f t="shared" si="8"/>
        <v>88</v>
      </c>
      <c r="AI36" s="92">
        <f t="shared" si="8"/>
        <v>93</v>
      </c>
      <c r="AJ36" s="92">
        <f t="shared" si="8"/>
        <v>91</v>
      </c>
      <c r="AK36" s="92">
        <f t="shared" si="8"/>
        <v>94</v>
      </c>
      <c r="AL36" s="92">
        <f t="shared" si="8"/>
        <v>96</v>
      </c>
      <c r="AM36" s="92">
        <f t="shared" si="8"/>
        <v>83</v>
      </c>
      <c r="AN36" s="92">
        <f t="shared" si="8"/>
        <v>89</v>
      </c>
      <c r="AO36" s="92">
        <f t="shared" si="8"/>
        <v>82</v>
      </c>
      <c r="AP36" s="92">
        <f t="shared" si="8"/>
        <v>93</v>
      </c>
      <c r="AQ36" s="92">
        <f t="shared" si="8"/>
        <v>97</v>
      </c>
      <c r="AR36" s="92">
        <f t="shared" si="8"/>
        <v>93</v>
      </c>
      <c r="AS36" s="92">
        <f t="shared" si="8"/>
        <v>97</v>
      </c>
      <c r="AT36" s="92">
        <f t="shared" si="8"/>
        <v>92.3</v>
      </c>
      <c r="AU36" s="92">
        <f t="shared" si="8"/>
        <v>91.8</v>
      </c>
      <c r="AV36" s="92">
        <f t="shared" si="8"/>
        <v>93.1</v>
      </c>
      <c r="AW36" s="92">
        <f t="shared" si="8"/>
        <v>85.7</v>
      </c>
      <c r="AX36" s="92">
        <f t="shared" si="8"/>
        <v>78.6</v>
      </c>
      <c r="AY36" s="92">
        <f t="shared" si="8"/>
        <v>89.7</v>
      </c>
      <c r="AZ36" s="92">
        <f t="shared" si="8"/>
        <v>87.9</v>
      </c>
      <c r="BA36" s="92">
        <f t="shared" si="8"/>
        <v>85.6</v>
      </c>
      <c r="BB36" s="92">
        <f t="shared" si="8"/>
        <v>94.5</v>
      </c>
      <c r="BC36" s="92">
        <f aca="true" t="shared" si="9" ref="BC36:BH36">MAX(BC3:BC33)</f>
        <v>89.4</v>
      </c>
      <c r="BD36" s="92">
        <f t="shared" si="9"/>
        <v>91.2</v>
      </c>
      <c r="BE36" s="92">
        <f t="shared" si="9"/>
        <v>85.3</v>
      </c>
      <c r="BF36" s="92">
        <f t="shared" si="9"/>
        <v>92.2</v>
      </c>
      <c r="BG36" s="92">
        <f t="shared" si="9"/>
        <v>81.3</v>
      </c>
      <c r="BH36" s="92">
        <f t="shared" si="9"/>
        <v>84</v>
      </c>
      <c r="BI36" s="92">
        <f aca="true" t="shared" si="10" ref="BI36:BN36">MAX(BI3:BI33)</f>
        <v>84.4</v>
      </c>
      <c r="BJ36" s="92">
        <f t="shared" si="10"/>
        <v>88.3</v>
      </c>
      <c r="BK36" s="92">
        <f t="shared" si="10"/>
        <v>88.3</v>
      </c>
      <c r="BL36" s="92">
        <f t="shared" si="10"/>
        <v>90.5</v>
      </c>
      <c r="BM36" s="92">
        <f t="shared" si="10"/>
        <v>75.3</v>
      </c>
      <c r="BN36" s="92">
        <f t="shared" si="10"/>
        <v>77.6</v>
      </c>
      <c r="BO36" s="92">
        <f>MAX(BO3:BO33)</f>
        <v>84.2</v>
      </c>
      <c r="BP36" s="92">
        <f>MAX(BP3:BP33)</f>
        <v>92.7</v>
      </c>
      <c r="BQ36" s="92">
        <f>MAX(BQ3:BQ33)</f>
        <v>95.1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55</v>
      </c>
      <c r="C37" s="98">
        <f aca="true" t="shared" si="11" ref="C37:BB37">MIN(C3:C33)</f>
        <v>51</v>
      </c>
      <c r="D37" s="98">
        <f t="shared" si="11"/>
        <v>46</v>
      </c>
      <c r="E37" s="98">
        <f t="shared" si="11"/>
        <v>57</v>
      </c>
      <c r="F37" s="98">
        <f t="shared" si="11"/>
        <v>58</v>
      </c>
      <c r="G37" s="98">
        <f t="shared" si="11"/>
        <v>46</v>
      </c>
      <c r="H37" s="98">
        <f t="shared" si="11"/>
        <v>34</v>
      </c>
      <c r="I37" s="98">
        <f t="shared" si="11"/>
        <v>44</v>
      </c>
      <c r="J37" s="99">
        <f t="shared" si="11"/>
        <v>46</v>
      </c>
      <c r="K37" s="98">
        <f t="shared" si="11"/>
        <v>45</v>
      </c>
      <c r="L37" s="98">
        <f t="shared" si="11"/>
        <v>54</v>
      </c>
      <c r="M37" s="98">
        <f t="shared" si="11"/>
        <v>47</v>
      </c>
      <c r="N37" s="98">
        <f t="shared" si="11"/>
        <v>41</v>
      </c>
      <c r="O37" s="98">
        <f t="shared" si="11"/>
        <v>55</v>
      </c>
      <c r="P37" s="98">
        <f t="shared" si="11"/>
        <v>55</v>
      </c>
      <c r="Q37" s="98">
        <f t="shared" si="11"/>
        <v>52</v>
      </c>
      <c r="R37" s="98">
        <f t="shared" si="11"/>
        <v>44</v>
      </c>
      <c r="S37" s="98">
        <f t="shared" si="11"/>
        <v>44</v>
      </c>
      <c r="T37" s="98">
        <f t="shared" si="11"/>
        <v>42</v>
      </c>
      <c r="U37" s="98">
        <f t="shared" si="11"/>
        <v>45</v>
      </c>
      <c r="V37" s="98">
        <f t="shared" si="11"/>
        <v>39</v>
      </c>
      <c r="W37" s="98">
        <f t="shared" si="11"/>
        <v>54</v>
      </c>
      <c r="X37" s="98">
        <f t="shared" si="11"/>
        <v>50</v>
      </c>
      <c r="Y37" s="98">
        <f t="shared" si="11"/>
        <v>45</v>
      </c>
      <c r="Z37" s="98">
        <f t="shared" si="11"/>
        <v>55</v>
      </c>
      <c r="AA37" s="98">
        <f t="shared" si="11"/>
        <v>47</v>
      </c>
      <c r="AB37" s="98">
        <f t="shared" si="11"/>
        <v>42</v>
      </c>
      <c r="AC37" s="98">
        <f t="shared" si="11"/>
        <v>52</v>
      </c>
      <c r="AD37" s="98">
        <f t="shared" si="11"/>
        <v>45</v>
      </c>
      <c r="AE37" s="98">
        <f t="shared" si="11"/>
        <v>39</v>
      </c>
      <c r="AF37" s="98">
        <f t="shared" si="11"/>
        <v>49</v>
      </c>
      <c r="AG37" s="98">
        <f t="shared" si="11"/>
        <v>56</v>
      </c>
      <c r="AH37" s="98">
        <f t="shared" si="11"/>
        <v>34</v>
      </c>
      <c r="AI37" s="98">
        <f t="shared" si="11"/>
        <v>55</v>
      </c>
      <c r="AJ37" s="98">
        <f t="shared" si="11"/>
        <v>43</v>
      </c>
      <c r="AK37" s="98">
        <f t="shared" si="11"/>
        <v>68</v>
      </c>
      <c r="AL37" s="98">
        <f t="shared" si="11"/>
        <v>53</v>
      </c>
      <c r="AM37" s="98">
        <f t="shared" si="11"/>
        <v>54</v>
      </c>
      <c r="AN37" s="98">
        <f t="shared" si="11"/>
        <v>40</v>
      </c>
      <c r="AO37" s="98">
        <f t="shared" si="11"/>
        <v>35</v>
      </c>
      <c r="AP37" s="98">
        <f t="shared" si="11"/>
        <v>46</v>
      </c>
      <c r="AQ37" s="98">
        <f t="shared" si="11"/>
        <v>39</v>
      </c>
      <c r="AR37" s="98">
        <f t="shared" si="11"/>
        <v>52</v>
      </c>
      <c r="AS37" s="98">
        <f t="shared" si="11"/>
        <v>39</v>
      </c>
      <c r="AT37" s="98">
        <f t="shared" si="11"/>
        <v>31.4</v>
      </c>
      <c r="AU37" s="98">
        <f t="shared" si="11"/>
        <v>52</v>
      </c>
      <c r="AV37" s="98">
        <f t="shared" si="11"/>
        <v>39.2</v>
      </c>
      <c r="AW37" s="98">
        <f t="shared" si="11"/>
        <v>41.1</v>
      </c>
      <c r="AX37" s="98">
        <f t="shared" si="11"/>
        <v>39.8</v>
      </c>
      <c r="AY37" s="98">
        <f t="shared" si="11"/>
        <v>44.3</v>
      </c>
      <c r="AZ37" s="98">
        <f t="shared" si="11"/>
        <v>52.1</v>
      </c>
      <c r="BA37" s="98">
        <f t="shared" si="11"/>
        <v>37.6</v>
      </c>
      <c r="BB37" s="98">
        <f t="shared" si="11"/>
        <v>38.1</v>
      </c>
      <c r="BC37" s="98">
        <f aca="true" t="shared" si="12" ref="BC37:BH37">MIN(BC3:BC33)</f>
        <v>50.7</v>
      </c>
      <c r="BD37" s="98">
        <f t="shared" si="12"/>
        <v>47.7</v>
      </c>
      <c r="BE37" s="98">
        <f t="shared" si="12"/>
        <v>48.4</v>
      </c>
      <c r="BF37" s="98">
        <f t="shared" si="12"/>
        <v>45.1</v>
      </c>
      <c r="BG37" s="98">
        <f t="shared" si="12"/>
        <v>43.7</v>
      </c>
      <c r="BH37" s="98">
        <f t="shared" si="12"/>
        <v>45.9</v>
      </c>
      <c r="BI37" s="98">
        <f aca="true" t="shared" si="13" ref="BI37:BN37">MIN(BI3:BI33)</f>
        <v>47.3</v>
      </c>
      <c r="BJ37" s="98">
        <f t="shared" si="13"/>
        <v>46</v>
      </c>
      <c r="BK37" s="98">
        <f t="shared" si="13"/>
        <v>44.3</v>
      </c>
      <c r="BL37" s="98">
        <f t="shared" si="13"/>
        <v>34.4</v>
      </c>
      <c r="BM37" s="98">
        <f t="shared" si="13"/>
        <v>50.2</v>
      </c>
      <c r="BN37" s="98">
        <f t="shared" si="13"/>
        <v>49.2</v>
      </c>
      <c r="BO37" s="98">
        <f>MIN(BO3:BO33)</f>
        <v>40.9</v>
      </c>
      <c r="BP37" s="98">
        <f>MIN(BP3:BP33)</f>
        <v>48.3</v>
      </c>
      <c r="BQ37" s="98">
        <f>MIN(BQ3:BQ33)</f>
        <v>51.3</v>
      </c>
      <c r="BR37" s="98"/>
      <c r="BS37" s="98"/>
      <c r="BT37" s="98"/>
      <c r="BU37" s="98"/>
      <c r="BV37" s="98"/>
      <c r="BW37" s="98"/>
      <c r="BY37" s="31">
        <f>STDEV(J3:AM33)</f>
        <v>11.097606500061604</v>
      </c>
      <c r="BZ37" s="31">
        <f>STDEV(T3:AW33)</f>
        <v>11.736535816026475</v>
      </c>
      <c r="CA37" s="31">
        <f>STDEV(AD3:BG33)</f>
        <v>12.019912402564247</v>
      </c>
      <c r="CB37" s="31">
        <f>STDEV(AN3:BQ33)</f>
        <v>11.906848799050477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0</v>
      </c>
      <c r="D41" s="70">
        <f aca="true" t="shared" si="14" ref="D41:BB41">COUNTIF(D3:D33,$B$40)</f>
        <v>0</v>
      </c>
      <c r="E41" s="70">
        <f t="shared" si="14"/>
        <v>0</v>
      </c>
      <c r="F41" s="70">
        <f t="shared" si="14"/>
        <v>0</v>
      </c>
      <c r="G41" s="70">
        <f t="shared" si="14"/>
        <v>0</v>
      </c>
      <c r="H41" s="70">
        <f t="shared" si="14"/>
        <v>2</v>
      </c>
      <c r="I41" s="70">
        <f t="shared" si="14"/>
        <v>0</v>
      </c>
      <c r="J41" s="71">
        <f t="shared" si="14"/>
        <v>0</v>
      </c>
      <c r="K41" s="70">
        <f t="shared" si="14"/>
        <v>0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0</v>
      </c>
      <c r="P41" s="70">
        <f t="shared" si="14"/>
        <v>0</v>
      </c>
      <c r="Q41" s="70">
        <f t="shared" si="14"/>
        <v>0</v>
      </c>
      <c r="R41" s="70">
        <f t="shared" si="14"/>
        <v>0</v>
      </c>
      <c r="S41" s="70">
        <f t="shared" si="14"/>
        <v>0</v>
      </c>
      <c r="T41" s="70">
        <f t="shared" si="14"/>
        <v>0</v>
      </c>
      <c r="U41" s="70">
        <f t="shared" si="14"/>
        <v>0</v>
      </c>
      <c r="V41" s="70">
        <f t="shared" si="14"/>
        <v>1</v>
      </c>
      <c r="W41" s="70">
        <f t="shared" si="14"/>
        <v>0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0</v>
      </c>
      <c r="AB41" s="70">
        <f t="shared" si="14"/>
        <v>0</v>
      </c>
      <c r="AC41" s="70">
        <f t="shared" si="14"/>
        <v>0</v>
      </c>
      <c r="AD41" s="70">
        <f t="shared" si="14"/>
        <v>0</v>
      </c>
      <c r="AE41" s="70">
        <f t="shared" si="14"/>
        <v>1</v>
      </c>
      <c r="AF41" s="70">
        <f t="shared" si="14"/>
        <v>0</v>
      </c>
      <c r="AG41" s="70">
        <f t="shared" si="14"/>
        <v>0</v>
      </c>
      <c r="AH41" s="70">
        <f t="shared" si="14"/>
        <v>1</v>
      </c>
      <c r="AI41" s="70">
        <f t="shared" si="14"/>
        <v>0</v>
      </c>
      <c r="AJ41" s="70">
        <f t="shared" si="14"/>
        <v>0</v>
      </c>
      <c r="AK41" s="70">
        <f t="shared" si="14"/>
        <v>0</v>
      </c>
      <c r="AL41" s="70">
        <f t="shared" si="14"/>
        <v>0</v>
      </c>
      <c r="AM41" s="70">
        <f t="shared" si="14"/>
        <v>0</v>
      </c>
      <c r="AN41" s="70">
        <f t="shared" si="14"/>
        <v>0</v>
      </c>
      <c r="AO41" s="70">
        <f t="shared" si="14"/>
        <v>1</v>
      </c>
      <c r="AP41" s="70">
        <f t="shared" si="14"/>
        <v>0</v>
      </c>
      <c r="AQ41" s="70">
        <f t="shared" si="14"/>
        <v>1</v>
      </c>
      <c r="AR41" s="70">
        <f t="shared" si="14"/>
        <v>0</v>
      </c>
      <c r="AS41" s="70">
        <f t="shared" si="14"/>
        <v>1</v>
      </c>
      <c r="AT41" s="70">
        <f t="shared" si="14"/>
        <v>1</v>
      </c>
      <c r="AU41" s="70">
        <f t="shared" si="14"/>
        <v>0</v>
      </c>
      <c r="AV41" s="70">
        <f t="shared" si="14"/>
        <v>1</v>
      </c>
      <c r="AW41" s="70">
        <f t="shared" si="14"/>
        <v>0</v>
      </c>
      <c r="AX41" s="70">
        <f t="shared" si="14"/>
        <v>1</v>
      </c>
      <c r="AY41" s="70">
        <f t="shared" si="14"/>
        <v>0</v>
      </c>
      <c r="AZ41" s="70">
        <f t="shared" si="14"/>
        <v>0</v>
      </c>
      <c r="BA41" s="70">
        <f t="shared" si="14"/>
        <v>2</v>
      </c>
      <c r="BB41" s="70">
        <f t="shared" si="14"/>
        <v>1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0</v>
      </c>
      <c r="BF41" s="70">
        <f t="shared" si="15"/>
        <v>0</v>
      </c>
      <c r="BG41" s="70">
        <f t="shared" si="15"/>
        <v>0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0</v>
      </c>
      <c r="BL41" s="70">
        <f t="shared" si="16"/>
        <v>2</v>
      </c>
      <c r="BM41" s="70">
        <f t="shared" si="16"/>
        <v>0</v>
      </c>
      <c r="BN41" s="70">
        <f t="shared" si="16"/>
        <v>0</v>
      </c>
      <c r="BO41" s="70">
        <f t="shared" si="16"/>
        <v>0</v>
      </c>
      <c r="BP41" s="70">
        <f>COUNTIF(BP3:BP33,$B$40)</f>
        <v>0</v>
      </c>
      <c r="BQ41" s="70">
        <f>COUNTIF(BQ3:BQ33,$B$40)</f>
        <v>0</v>
      </c>
      <c r="BR41" s="70"/>
      <c r="BS41" s="70"/>
      <c r="BT41" s="70"/>
      <c r="BU41" s="70"/>
      <c r="BV41" s="70"/>
      <c r="BW41" s="70"/>
      <c r="BY41" s="89">
        <f>SUM(J41:AM41)</f>
        <v>3</v>
      </c>
      <c r="BZ41" s="90">
        <f>SUM(T41:AW41)</f>
        <v>8</v>
      </c>
      <c r="CA41" s="90">
        <f>SUM(AD41:BG41)</f>
        <v>11</v>
      </c>
      <c r="CB41" s="90">
        <f>SUM(AN41:BQ41)</f>
        <v>11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31.4</v>
      </c>
    </row>
    <row r="46" spans="1:2" ht="11.25">
      <c r="A46" s="83">
        <v>2</v>
      </c>
      <c r="B46" s="84">
        <f>SMALL($B$3:$BW$33,2)</f>
        <v>34</v>
      </c>
    </row>
    <row r="47" spans="1:2" ht="11.25">
      <c r="A47" s="83">
        <v>3</v>
      </c>
      <c r="B47" s="84">
        <f>SMALL($B$3:$BW$33,3)</f>
        <v>34</v>
      </c>
    </row>
    <row r="48" spans="1:2" ht="11.25">
      <c r="A48" s="83">
        <v>4</v>
      </c>
      <c r="B48" s="84">
        <f>SMALL($B$3:$BW$33,4)</f>
        <v>34</v>
      </c>
    </row>
    <row r="49" spans="1:2" ht="11.25">
      <c r="A49" s="83">
        <v>5</v>
      </c>
      <c r="B49" s="84">
        <f>SMALL($B$3:$BW$33,5)</f>
        <v>34.4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8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79</v>
      </c>
      <c r="C3" s="43">
        <v>72</v>
      </c>
      <c r="D3" s="43">
        <v>55</v>
      </c>
      <c r="E3" s="43">
        <v>62</v>
      </c>
      <c r="F3" s="43">
        <v>70</v>
      </c>
      <c r="G3" s="43">
        <v>59</v>
      </c>
      <c r="H3" s="43">
        <v>57</v>
      </c>
      <c r="I3" s="43">
        <v>54</v>
      </c>
      <c r="J3" s="44">
        <v>56</v>
      </c>
      <c r="K3" s="43">
        <v>50</v>
      </c>
      <c r="L3" s="43">
        <v>75</v>
      </c>
      <c r="M3" s="43">
        <v>59</v>
      </c>
      <c r="N3" s="43">
        <v>55</v>
      </c>
      <c r="O3" s="43">
        <v>51</v>
      </c>
      <c r="P3" s="43">
        <v>78</v>
      </c>
      <c r="Q3" s="43">
        <v>80</v>
      </c>
      <c r="R3" s="43">
        <v>78</v>
      </c>
      <c r="S3" s="43">
        <v>47</v>
      </c>
      <c r="T3" s="43">
        <v>59</v>
      </c>
      <c r="U3" s="43">
        <v>67</v>
      </c>
      <c r="V3" s="43">
        <v>63</v>
      </c>
      <c r="W3" s="43">
        <v>61</v>
      </c>
      <c r="X3" s="43">
        <v>63</v>
      </c>
      <c r="Y3" s="43">
        <v>60</v>
      </c>
      <c r="Z3" s="43">
        <v>67</v>
      </c>
      <c r="AA3" s="43">
        <v>81</v>
      </c>
      <c r="AB3" s="43">
        <v>64</v>
      </c>
      <c r="AC3" s="43">
        <v>81</v>
      </c>
      <c r="AD3" s="43">
        <v>58</v>
      </c>
      <c r="AE3" s="43">
        <v>92</v>
      </c>
      <c r="AF3" s="43">
        <v>85</v>
      </c>
      <c r="AG3" s="43">
        <v>64</v>
      </c>
      <c r="AH3" s="43">
        <v>79</v>
      </c>
      <c r="AI3" s="43">
        <v>73</v>
      </c>
      <c r="AJ3" s="43">
        <v>90</v>
      </c>
      <c r="AK3" s="43">
        <v>38</v>
      </c>
      <c r="AL3" s="43">
        <v>98</v>
      </c>
      <c r="AM3" s="43">
        <v>66</v>
      </c>
      <c r="AN3" s="43">
        <v>64</v>
      </c>
      <c r="AO3" s="43">
        <v>71</v>
      </c>
      <c r="AP3" s="43">
        <v>55</v>
      </c>
      <c r="AQ3" s="43">
        <v>67</v>
      </c>
      <c r="AR3" s="43">
        <v>53</v>
      </c>
      <c r="AS3" s="43">
        <v>67</v>
      </c>
      <c r="AT3" s="43">
        <v>59.1</v>
      </c>
      <c r="AU3" s="43">
        <v>76.3</v>
      </c>
      <c r="AV3" s="43">
        <v>51.1</v>
      </c>
      <c r="AW3" s="43">
        <v>64.8</v>
      </c>
      <c r="AX3" s="43">
        <v>73.6</v>
      </c>
      <c r="AY3" s="43">
        <v>44.4</v>
      </c>
      <c r="AZ3" s="43">
        <v>69.7</v>
      </c>
      <c r="BA3" s="43">
        <v>66.4</v>
      </c>
      <c r="BB3" s="43">
        <v>73.1</v>
      </c>
      <c r="BC3" s="43">
        <v>74.1</v>
      </c>
      <c r="BD3" s="43">
        <v>73.4</v>
      </c>
      <c r="BE3" s="43">
        <v>68.6</v>
      </c>
      <c r="BF3" s="43">
        <v>67.9</v>
      </c>
      <c r="BG3" s="43">
        <v>67.9</v>
      </c>
      <c r="BH3" s="43">
        <v>73.9</v>
      </c>
      <c r="BI3" s="43">
        <v>65.6</v>
      </c>
      <c r="BJ3" s="43">
        <v>78.2</v>
      </c>
      <c r="BK3" s="43">
        <v>59.9</v>
      </c>
      <c r="BL3" s="43">
        <v>58.7</v>
      </c>
      <c r="BM3" s="43">
        <v>67.6</v>
      </c>
      <c r="BN3" s="43">
        <v>79.1</v>
      </c>
      <c r="BO3" s="43">
        <v>56.3</v>
      </c>
      <c r="BP3" s="43">
        <v>53.7</v>
      </c>
      <c r="BQ3" s="43">
        <v>68</v>
      </c>
      <c r="BR3" s="43"/>
      <c r="BS3" s="43"/>
      <c r="BT3" s="43"/>
      <c r="BU3" s="43"/>
      <c r="BV3" s="43"/>
      <c r="BW3" s="43"/>
      <c r="BY3" s="9">
        <f>MAX(B3:BW3)</f>
        <v>98</v>
      </c>
      <c r="BZ3" s="9">
        <f aca="true" t="shared" si="0" ref="BZ3:BZ33">AVERAGE(T3:AW3)</f>
        <v>67.91</v>
      </c>
      <c r="CA3" s="9">
        <f aca="true" t="shared" si="1" ref="CA3:CA33">AVERAGE(AD3:BG3)</f>
        <v>68.34666666666665</v>
      </c>
      <c r="CB3" s="9">
        <f>AVERAGE(AN3:BQ3)</f>
        <v>65.61333333333333</v>
      </c>
      <c r="CC3" s="37">
        <f>MIN(B3:BW3)</f>
        <v>38</v>
      </c>
    </row>
    <row r="4" spans="1:81" ht="11.25">
      <c r="A4" s="5">
        <v>2</v>
      </c>
      <c r="B4" s="43">
        <v>62</v>
      </c>
      <c r="C4" s="43">
        <v>67</v>
      </c>
      <c r="D4" s="43">
        <v>53</v>
      </c>
      <c r="E4" s="43">
        <v>52</v>
      </c>
      <c r="F4" s="43">
        <v>61</v>
      </c>
      <c r="G4" s="43">
        <v>69</v>
      </c>
      <c r="H4" s="43">
        <v>76</v>
      </c>
      <c r="I4" s="43">
        <v>64</v>
      </c>
      <c r="J4" s="44">
        <v>59</v>
      </c>
      <c r="K4" s="43">
        <v>60</v>
      </c>
      <c r="L4" s="43">
        <v>72</v>
      </c>
      <c r="M4" s="43">
        <v>64</v>
      </c>
      <c r="N4" s="43">
        <v>51</v>
      </c>
      <c r="O4" s="43">
        <v>54</v>
      </c>
      <c r="P4" s="43">
        <v>67</v>
      </c>
      <c r="Q4" s="43">
        <v>68</v>
      </c>
      <c r="R4" s="43">
        <v>72</v>
      </c>
      <c r="S4" s="43">
        <v>65</v>
      </c>
      <c r="T4" s="43">
        <v>68</v>
      </c>
      <c r="U4" s="43">
        <v>66</v>
      </c>
      <c r="V4" s="43">
        <v>61</v>
      </c>
      <c r="W4" s="43">
        <v>68</v>
      </c>
      <c r="X4" s="43">
        <v>53</v>
      </c>
      <c r="Y4" s="43">
        <v>67</v>
      </c>
      <c r="Z4" s="43">
        <v>63</v>
      </c>
      <c r="AA4" s="43">
        <v>58</v>
      </c>
      <c r="AB4" s="43">
        <v>54</v>
      </c>
      <c r="AC4" s="43">
        <v>76</v>
      </c>
      <c r="AD4" s="43">
        <v>61</v>
      </c>
      <c r="AE4" s="43">
        <v>57</v>
      </c>
      <c r="AF4" s="43">
        <v>80</v>
      </c>
      <c r="AG4" s="43">
        <v>55</v>
      </c>
      <c r="AH4" s="43">
        <v>52</v>
      </c>
      <c r="AI4" s="43">
        <v>72</v>
      </c>
      <c r="AJ4" s="43">
        <v>81</v>
      </c>
      <c r="AK4" s="43">
        <v>65</v>
      </c>
      <c r="AL4" s="43">
        <v>79</v>
      </c>
      <c r="AM4" s="43">
        <v>59</v>
      </c>
      <c r="AN4" s="43">
        <v>56</v>
      </c>
      <c r="AO4" s="43">
        <v>66</v>
      </c>
      <c r="AP4" s="43">
        <v>76</v>
      </c>
      <c r="AQ4" s="43">
        <v>83</v>
      </c>
      <c r="AR4" s="43">
        <v>57</v>
      </c>
      <c r="AS4" s="43">
        <v>83</v>
      </c>
      <c r="AT4" s="43">
        <v>65.3</v>
      </c>
      <c r="AU4" s="43">
        <v>76.6</v>
      </c>
      <c r="AV4" s="43">
        <v>65.3</v>
      </c>
      <c r="AW4" s="43">
        <v>71.5</v>
      </c>
      <c r="AX4" s="43">
        <v>72.1</v>
      </c>
      <c r="AY4" s="43">
        <v>46.4</v>
      </c>
      <c r="AZ4" s="43">
        <v>67.8</v>
      </c>
      <c r="BA4" s="43">
        <v>64.1</v>
      </c>
      <c r="BB4" s="43">
        <v>71.1</v>
      </c>
      <c r="BC4" s="43">
        <v>69</v>
      </c>
      <c r="BD4" s="43">
        <v>69.6</v>
      </c>
      <c r="BE4" s="43">
        <v>73.8</v>
      </c>
      <c r="BF4" s="43">
        <v>80.6</v>
      </c>
      <c r="BG4" s="43">
        <v>67.7</v>
      </c>
      <c r="BH4" s="43">
        <v>64.2</v>
      </c>
      <c r="BI4" s="43">
        <v>61</v>
      </c>
      <c r="BJ4" s="43">
        <v>72.9</v>
      </c>
      <c r="BK4" s="43">
        <v>47.8</v>
      </c>
      <c r="BL4" s="43">
        <v>74.6</v>
      </c>
      <c r="BM4" s="43">
        <v>70.5</v>
      </c>
      <c r="BN4" s="43">
        <v>67</v>
      </c>
      <c r="BO4" s="43">
        <v>48.6</v>
      </c>
      <c r="BP4" s="43">
        <v>57</v>
      </c>
      <c r="BQ4" s="43">
        <v>62</v>
      </c>
      <c r="BR4" s="43"/>
      <c r="BS4" s="43"/>
      <c r="BT4" s="43"/>
      <c r="BU4" s="43"/>
      <c r="BV4" s="43"/>
      <c r="BW4" s="43"/>
      <c r="BY4" s="9">
        <f aca="true" t="shared" si="2" ref="BY4:BY33">AVERAGE(J4:AM4)</f>
        <v>64.23333333333333</v>
      </c>
      <c r="BZ4" s="9">
        <f t="shared" si="0"/>
        <v>66.49</v>
      </c>
      <c r="CA4" s="9">
        <f t="shared" si="1"/>
        <v>68.09666666666665</v>
      </c>
      <c r="CB4" s="9">
        <f aca="true" t="shared" si="3" ref="CB4:CB33">AVERAGE(AN4:BQ4)</f>
        <v>66.91666666666666</v>
      </c>
      <c r="CC4" s="37">
        <f aca="true" t="shared" si="4" ref="CC4:CC33">MIN(B4:BW4)</f>
        <v>46.4</v>
      </c>
    </row>
    <row r="5" spans="1:81" ht="11.25">
      <c r="A5" s="5">
        <v>3</v>
      </c>
      <c r="B5" s="43">
        <v>64</v>
      </c>
      <c r="C5" s="43">
        <v>74</v>
      </c>
      <c r="D5" s="43">
        <v>51</v>
      </c>
      <c r="E5" s="43">
        <v>62</v>
      </c>
      <c r="F5" s="43">
        <v>67</v>
      </c>
      <c r="G5" s="43">
        <v>76</v>
      </c>
      <c r="H5" s="43">
        <v>75</v>
      </c>
      <c r="I5" s="43">
        <v>59</v>
      </c>
      <c r="J5" s="44">
        <v>90</v>
      </c>
      <c r="K5" s="43">
        <v>57</v>
      </c>
      <c r="L5" s="43">
        <v>71</v>
      </c>
      <c r="M5" s="43">
        <v>70</v>
      </c>
      <c r="N5" s="43">
        <v>80</v>
      </c>
      <c r="O5" s="43">
        <v>64</v>
      </c>
      <c r="P5" s="43">
        <v>63</v>
      </c>
      <c r="Q5" s="43">
        <v>66</v>
      </c>
      <c r="R5" s="43">
        <v>66</v>
      </c>
      <c r="S5" s="43">
        <v>87</v>
      </c>
      <c r="T5" s="43">
        <v>72</v>
      </c>
      <c r="U5" s="43">
        <v>50</v>
      </c>
      <c r="V5" s="43">
        <v>61</v>
      </c>
      <c r="W5" s="43">
        <v>79</v>
      </c>
      <c r="X5" s="43">
        <v>61</v>
      </c>
      <c r="Y5" s="43">
        <v>72</v>
      </c>
      <c r="Z5" s="43">
        <v>56</v>
      </c>
      <c r="AA5" s="43">
        <v>64</v>
      </c>
      <c r="AB5" s="43">
        <v>67</v>
      </c>
      <c r="AC5" s="43">
        <v>84</v>
      </c>
      <c r="AD5" s="43">
        <v>64</v>
      </c>
      <c r="AE5" s="43">
        <v>92</v>
      </c>
      <c r="AF5" s="43">
        <v>61</v>
      </c>
      <c r="AG5" s="43">
        <v>60</v>
      </c>
      <c r="AH5" s="43">
        <v>64</v>
      </c>
      <c r="AI5" s="43">
        <v>68</v>
      </c>
      <c r="AJ5" s="43">
        <v>75</v>
      </c>
      <c r="AK5" s="43">
        <v>74</v>
      </c>
      <c r="AL5" s="43">
        <v>77</v>
      </c>
      <c r="AM5" s="43">
        <v>66</v>
      </c>
      <c r="AN5" s="43">
        <v>60</v>
      </c>
      <c r="AO5" s="43">
        <v>70</v>
      </c>
      <c r="AP5" s="43">
        <v>81</v>
      </c>
      <c r="AQ5" s="43">
        <v>70</v>
      </c>
      <c r="AR5" s="43">
        <v>71</v>
      </c>
      <c r="AS5" s="43">
        <v>70</v>
      </c>
      <c r="AT5" s="43">
        <v>59.9</v>
      </c>
      <c r="AU5" s="43">
        <v>64.7</v>
      </c>
      <c r="AV5" s="43">
        <v>66.7</v>
      </c>
      <c r="AW5" s="43">
        <v>67.6</v>
      </c>
      <c r="AX5" s="43">
        <v>69.2</v>
      </c>
      <c r="AY5" s="43">
        <v>70.7</v>
      </c>
      <c r="AZ5" s="43">
        <v>56.5</v>
      </c>
      <c r="BA5" s="43">
        <v>67.9</v>
      </c>
      <c r="BB5" s="43">
        <v>72.8</v>
      </c>
      <c r="BC5" s="43">
        <v>67</v>
      </c>
      <c r="BD5" s="43">
        <v>52.5</v>
      </c>
      <c r="BE5" s="43">
        <v>76.6</v>
      </c>
      <c r="BF5" s="43">
        <v>76.7</v>
      </c>
      <c r="BG5" s="43">
        <v>58.9</v>
      </c>
      <c r="BH5" s="43">
        <v>77.7</v>
      </c>
      <c r="BI5" s="43">
        <v>65.8</v>
      </c>
      <c r="BJ5" s="43">
        <v>64.2</v>
      </c>
      <c r="BK5" s="43">
        <v>57.1</v>
      </c>
      <c r="BL5" s="43">
        <v>62.3</v>
      </c>
      <c r="BM5" s="43">
        <v>68.4</v>
      </c>
      <c r="BN5" s="43">
        <v>58.8</v>
      </c>
      <c r="BO5" s="43">
        <v>50.6</v>
      </c>
      <c r="BP5" s="43">
        <v>62.5</v>
      </c>
      <c r="BQ5" s="43">
        <v>62.5</v>
      </c>
      <c r="BR5" s="43"/>
      <c r="BS5" s="43"/>
      <c r="BT5" s="43"/>
      <c r="BU5" s="43"/>
      <c r="BV5" s="43"/>
      <c r="BW5" s="43"/>
      <c r="BY5" s="9">
        <f t="shared" si="2"/>
        <v>69.36666666666666</v>
      </c>
      <c r="BZ5" s="9">
        <f t="shared" si="0"/>
        <v>68.26333333333334</v>
      </c>
      <c r="CA5" s="9">
        <f t="shared" si="1"/>
        <v>68.35666666666667</v>
      </c>
      <c r="CB5" s="9">
        <f t="shared" si="3"/>
        <v>65.98666666666666</v>
      </c>
      <c r="CC5" s="37">
        <f t="shared" si="4"/>
        <v>50</v>
      </c>
    </row>
    <row r="6" spans="1:81" ht="11.25">
      <c r="A6" s="5">
        <v>4</v>
      </c>
      <c r="B6" s="43">
        <v>74</v>
      </c>
      <c r="C6" s="43">
        <v>70</v>
      </c>
      <c r="D6" s="43">
        <v>66</v>
      </c>
      <c r="E6" s="43">
        <v>46</v>
      </c>
      <c r="F6" s="43">
        <v>75</v>
      </c>
      <c r="G6" s="43">
        <v>79</v>
      </c>
      <c r="H6" s="43">
        <v>77</v>
      </c>
      <c r="I6" s="43">
        <v>63</v>
      </c>
      <c r="J6" s="44">
        <v>82</v>
      </c>
      <c r="K6" s="43">
        <v>30</v>
      </c>
      <c r="L6" s="43">
        <v>70</v>
      </c>
      <c r="M6" s="43">
        <v>77</v>
      </c>
      <c r="N6" s="43">
        <v>73</v>
      </c>
      <c r="O6" s="43">
        <v>62</v>
      </c>
      <c r="P6" s="43">
        <v>69</v>
      </c>
      <c r="Q6" s="43">
        <v>60</v>
      </c>
      <c r="R6" s="43">
        <v>77</v>
      </c>
      <c r="S6" s="43">
        <v>75</v>
      </c>
      <c r="T6" s="43">
        <v>72</v>
      </c>
      <c r="U6" s="43">
        <v>49</v>
      </c>
      <c r="V6" s="43">
        <v>58</v>
      </c>
      <c r="W6" s="43">
        <v>68</v>
      </c>
      <c r="X6" s="43">
        <v>56</v>
      </c>
      <c r="Y6" s="43">
        <v>61</v>
      </c>
      <c r="Z6" s="43">
        <v>61</v>
      </c>
      <c r="AA6" s="43">
        <v>61</v>
      </c>
      <c r="AB6" s="43">
        <v>66</v>
      </c>
      <c r="AC6" s="43">
        <v>78</v>
      </c>
      <c r="AD6" s="43">
        <v>61</v>
      </c>
      <c r="AE6" s="43">
        <v>72</v>
      </c>
      <c r="AF6" s="43">
        <v>70</v>
      </c>
      <c r="AG6" s="43">
        <v>64</v>
      </c>
      <c r="AH6" s="43">
        <v>65</v>
      </c>
      <c r="AI6" s="43">
        <v>83</v>
      </c>
      <c r="AJ6" s="43">
        <v>72</v>
      </c>
      <c r="AK6" s="43">
        <v>61</v>
      </c>
      <c r="AL6" s="43">
        <v>73</v>
      </c>
      <c r="AM6" s="43">
        <v>81</v>
      </c>
      <c r="AN6" s="43">
        <v>75</v>
      </c>
      <c r="AO6" s="43">
        <v>59</v>
      </c>
      <c r="AP6" s="43">
        <v>72</v>
      </c>
      <c r="AQ6" s="43">
        <v>62</v>
      </c>
      <c r="AR6" s="43">
        <v>68</v>
      </c>
      <c r="AS6" s="43">
        <v>62</v>
      </c>
      <c r="AT6" s="43">
        <v>55.6</v>
      </c>
      <c r="AU6" s="43">
        <v>79.3</v>
      </c>
      <c r="AV6" s="43">
        <v>65.1</v>
      </c>
      <c r="AW6" s="43">
        <v>67.6</v>
      </c>
      <c r="AX6" s="43">
        <v>55.7</v>
      </c>
      <c r="AY6" s="43">
        <v>70.6</v>
      </c>
      <c r="AZ6" s="43">
        <v>57.5</v>
      </c>
      <c r="BA6" s="43">
        <v>62.9</v>
      </c>
      <c r="BB6" s="43">
        <v>72.7</v>
      </c>
      <c r="BC6" s="43">
        <v>48.8</v>
      </c>
      <c r="BD6" s="43">
        <v>52.1</v>
      </c>
      <c r="BE6" s="43">
        <v>69</v>
      </c>
      <c r="BF6" s="43">
        <v>84.4</v>
      </c>
      <c r="BG6" s="43">
        <v>57</v>
      </c>
      <c r="BH6" s="43">
        <v>73.5</v>
      </c>
      <c r="BI6" s="43">
        <v>64.9</v>
      </c>
      <c r="BJ6" s="43">
        <v>71.3</v>
      </c>
      <c r="BK6" s="43">
        <v>51.6</v>
      </c>
      <c r="BL6" s="43">
        <v>60.7</v>
      </c>
      <c r="BM6" s="43">
        <v>58.7</v>
      </c>
      <c r="BN6" s="43">
        <v>70.8</v>
      </c>
      <c r="BO6" s="43">
        <v>48</v>
      </c>
      <c r="BP6" s="43">
        <v>65.7</v>
      </c>
      <c r="BQ6" s="43">
        <v>59.1</v>
      </c>
      <c r="BR6" s="43"/>
      <c r="BS6" s="43"/>
      <c r="BT6" s="43"/>
      <c r="BU6" s="43"/>
      <c r="BV6" s="43"/>
      <c r="BW6" s="43"/>
      <c r="BY6" s="9">
        <f t="shared" si="2"/>
        <v>66.9</v>
      </c>
      <c r="BZ6" s="9">
        <f t="shared" si="0"/>
        <v>66.58666666666666</v>
      </c>
      <c r="CA6" s="9">
        <f t="shared" si="1"/>
        <v>66.60999999999999</v>
      </c>
      <c r="CB6" s="9">
        <f t="shared" si="3"/>
        <v>64.02000000000001</v>
      </c>
      <c r="CC6" s="37">
        <f t="shared" si="4"/>
        <v>30</v>
      </c>
    </row>
    <row r="7" spans="1:81" ht="11.25">
      <c r="A7" s="5">
        <v>5</v>
      </c>
      <c r="B7" s="43">
        <v>87</v>
      </c>
      <c r="C7" s="43">
        <v>63</v>
      </c>
      <c r="D7" s="43">
        <v>62</v>
      </c>
      <c r="E7" s="43">
        <v>41</v>
      </c>
      <c r="F7" s="43">
        <v>75</v>
      </c>
      <c r="G7" s="43">
        <v>80</v>
      </c>
      <c r="H7" s="43">
        <v>76</v>
      </c>
      <c r="I7" s="43">
        <v>58</v>
      </c>
      <c r="J7" s="44">
        <v>86</v>
      </c>
      <c r="K7" s="43">
        <v>54</v>
      </c>
      <c r="L7" s="43">
        <v>75</v>
      </c>
      <c r="M7" s="43">
        <v>70</v>
      </c>
      <c r="N7" s="43">
        <v>60</v>
      </c>
      <c r="O7" s="43">
        <v>53</v>
      </c>
      <c r="P7" s="43">
        <v>57</v>
      </c>
      <c r="Q7" s="43">
        <v>57</v>
      </c>
      <c r="R7" s="43">
        <v>78</v>
      </c>
      <c r="S7" s="43">
        <v>56</v>
      </c>
      <c r="T7" s="43">
        <v>70</v>
      </c>
      <c r="U7" s="43">
        <v>70</v>
      </c>
      <c r="V7" s="43">
        <v>74</v>
      </c>
      <c r="W7" s="43">
        <v>70</v>
      </c>
      <c r="X7" s="43">
        <v>46</v>
      </c>
      <c r="Y7" s="43">
        <v>77</v>
      </c>
      <c r="Z7" s="43">
        <v>76</v>
      </c>
      <c r="AA7" s="43">
        <v>54</v>
      </c>
      <c r="AB7" s="43">
        <v>60</v>
      </c>
      <c r="AC7" s="43">
        <v>74</v>
      </c>
      <c r="AD7" s="43">
        <v>43</v>
      </c>
      <c r="AE7" s="43">
        <v>52</v>
      </c>
      <c r="AF7" s="43">
        <v>77</v>
      </c>
      <c r="AG7" s="43">
        <v>57</v>
      </c>
      <c r="AH7" s="43">
        <v>68</v>
      </c>
      <c r="AI7" s="43">
        <v>51</v>
      </c>
      <c r="AJ7" s="43">
        <v>60</v>
      </c>
      <c r="AK7" s="43">
        <v>51</v>
      </c>
      <c r="AL7" s="43">
        <v>71</v>
      </c>
      <c r="AM7" s="43">
        <v>65</v>
      </c>
      <c r="AN7" s="43">
        <v>72</v>
      </c>
      <c r="AO7" s="43">
        <v>66</v>
      </c>
      <c r="AP7" s="43">
        <v>75</v>
      </c>
      <c r="AQ7" s="43">
        <v>58</v>
      </c>
      <c r="AR7" s="43">
        <v>80</v>
      </c>
      <c r="AS7" s="43">
        <v>58</v>
      </c>
      <c r="AT7" s="43">
        <v>64</v>
      </c>
      <c r="AU7" s="43">
        <v>75.8</v>
      </c>
      <c r="AV7" s="43">
        <v>73.1</v>
      </c>
      <c r="AW7" s="43">
        <v>71.6</v>
      </c>
      <c r="AX7" s="43">
        <v>65.9</v>
      </c>
      <c r="AY7" s="43">
        <v>61.1</v>
      </c>
      <c r="AZ7" s="43">
        <v>67.2</v>
      </c>
      <c r="BA7" s="43">
        <v>68.8</v>
      </c>
      <c r="BB7" s="43">
        <v>53.4</v>
      </c>
      <c r="BC7" s="43">
        <v>46.9</v>
      </c>
      <c r="BD7" s="43">
        <v>57.8</v>
      </c>
      <c r="BE7" s="43">
        <v>76.4</v>
      </c>
      <c r="BF7" s="43">
        <v>83</v>
      </c>
      <c r="BG7" s="43">
        <v>53</v>
      </c>
      <c r="BH7" s="43">
        <v>66.6</v>
      </c>
      <c r="BI7" s="43">
        <v>67.9</v>
      </c>
      <c r="BJ7" s="43">
        <v>70.8</v>
      </c>
      <c r="BK7" s="43">
        <v>44.5</v>
      </c>
      <c r="BL7" s="43">
        <v>53.3</v>
      </c>
      <c r="BM7" s="43">
        <v>62.1</v>
      </c>
      <c r="BN7" s="43">
        <v>70.5</v>
      </c>
      <c r="BO7" s="43">
        <v>54.2</v>
      </c>
      <c r="BP7" s="43">
        <v>63.6</v>
      </c>
      <c r="BQ7" s="43">
        <v>67.8</v>
      </c>
      <c r="BR7" s="43"/>
      <c r="BS7" s="43"/>
      <c r="BT7" s="43"/>
      <c r="BU7" s="43"/>
      <c r="BV7" s="43"/>
      <c r="BW7" s="43"/>
      <c r="BY7" s="9">
        <f t="shared" si="2"/>
        <v>63.733333333333334</v>
      </c>
      <c r="BZ7" s="9">
        <f t="shared" si="0"/>
        <v>65.31666666666666</v>
      </c>
      <c r="CA7" s="9">
        <f t="shared" si="1"/>
        <v>64.06666666666666</v>
      </c>
      <c r="CB7" s="9">
        <f t="shared" si="3"/>
        <v>64.94333333333333</v>
      </c>
      <c r="CC7" s="37">
        <f t="shared" si="4"/>
        <v>41</v>
      </c>
    </row>
    <row r="8" spans="1:81" ht="11.25">
      <c r="A8" s="5">
        <v>6</v>
      </c>
      <c r="B8" s="43">
        <v>90</v>
      </c>
      <c r="C8" s="43">
        <v>70</v>
      </c>
      <c r="D8" s="43">
        <v>69</v>
      </c>
      <c r="E8" s="43">
        <v>56</v>
      </c>
      <c r="F8" s="43">
        <v>81</v>
      </c>
      <c r="G8" s="43">
        <v>83</v>
      </c>
      <c r="H8" s="43">
        <v>60</v>
      </c>
      <c r="I8" s="43">
        <v>51</v>
      </c>
      <c r="J8" s="44">
        <v>77</v>
      </c>
      <c r="K8" s="43">
        <v>64</v>
      </c>
      <c r="L8" s="43">
        <v>74</v>
      </c>
      <c r="M8" s="43">
        <v>61</v>
      </c>
      <c r="N8" s="43">
        <v>65</v>
      </c>
      <c r="O8" s="43">
        <v>53</v>
      </c>
      <c r="P8" s="43">
        <v>66</v>
      </c>
      <c r="Q8" s="43">
        <v>64</v>
      </c>
      <c r="R8" s="43">
        <v>69</v>
      </c>
      <c r="S8" s="43">
        <v>56</v>
      </c>
      <c r="T8" s="43">
        <v>53</v>
      </c>
      <c r="U8" s="43">
        <v>49</v>
      </c>
      <c r="V8" s="43">
        <v>62</v>
      </c>
      <c r="W8" s="43">
        <v>60</v>
      </c>
      <c r="X8" s="43">
        <v>58</v>
      </c>
      <c r="Y8" s="43">
        <v>79</v>
      </c>
      <c r="Z8" s="43">
        <v>51</v>
      </c>
      <c r="AA8" s="43">
        <v>52</v>
      </c>
      <c r="AB8" s="43">
        <v>53</v>
      </c>
      <c r="AC8" s="43">
        <v>70</v>
      </c>
      <c r="AD8" s="43">
        <v>40</v>
      </c>
      <c r="AE8" s="43">
        <v>65</v>
      </c>
      <c r="AF8" s="43">
        <v>60</v>
      </c>
      <c r="AG8" s="43">
        <v>60</v>
      </c>
      <c r="AH8" s="43">
        <v>72</v>
      </c>
      <c r="AI8" s="43">
        <v>55</v>
      </c>
      <c r="AJ8" s="43">
        <v>76</v>
      </c>
      <c r="AK8" s="43">
        <v>71</v>
      </c>
      <c r="AL8" s="43">
        <v>90</v>
      </c>
      <c r="AM8" s="43">
        <v>61</v>
      </c>
      <c r="AN8" s="43">
        <v>67</v>
      </c>
      <c r="AO8" s="43">
        <v>60</v>
      </c>
      <c r="AP8" s="43">
        <v>89</v>
      </c>
      <c r="AQ8" s="43">
        <v>57</v>
      </c>
      <c r="AR8" s="43">
        <v>59</v>
      </c>
      <c r="AS8" s="43">
        <v>57</v>
      </c>
      <c r="AT8" s="43">
        <v>62.3</v>
      </c>
      <c r="AU8" s="43">
        <v>86.5</v>
      </c>
      <c r="AV8" s="43">
        <v>71.3</v>
      </c>
      <c r="AW8" s="43">
        <v>64.7</v>
      </c>
      <c r="AX8" s="43">
        <v>64.3</v>
      </c>
      <c r="AY8" s="43">
        <v>48.2</v>
      </c>
      <c r="AZ8" s="43">
        <v>69.9</v>
      </c>
      <c r="BA8" s="43">
        <v>61.9</v>
      </c>
      <c r="BB8" s="43">
        <v>55.4</v>
      </c>
      <c r="BC8" s="43">
        <v>71.9</v>
      </c>
      <c r="BD8" s="43">
        <v>51.9</v>
      </c>
      <c r="BE8" s="43">
        <v>74.6</v>
      </c>
      <c r="BF8" s="43">
        <v>75.1</v>
      </c>
      <c r="BG8" s="43">
        <v>53.7</v>
      </c>
      <c r="BH8" s="43">
        <v>66.8</v>
      </c>
      <c r="BI8" s="43">
        <v>70.1</v>
      </c>
      <c r="BJ8" s="43">
        <v>82.2</v>
      </c>
      <c r="BK8" s="43">
        <v>52.9</v>
      </c>
      <c r="BL8" s="43">
        <v>58.8</v>
      </c>
      <c r="BM8" s="43">
        <v>64.1</v>
      </c>
      <c r="BN8" s="43">
        <v>68.5</v>
      </c>
      <c r="BO8" s="43">
        <v>72.4</v>
      </c>
      <c r="BP8" s="43">
        <v>58.7</v>
      </c>
      <c r="BQ8" s="43">
        <v>65.9</v>
      </c>
      <c r="BR8" s="43"/>
      <c r="BS8" s="43"/>
      <c r="BT8" s="43"/>
      <c r="BU8" s="43"/>
      <c r="BV8" s="43"/>
      <c r="BW8" s="43"/>
      <c r="BY8" s="9">
        <f t="shared" si="2"/>
        <v>62.86666666666667</v>
      </c>
      <c r="BZ8" s="9">
        <f t="shared" si="0"/>
        <v>63.693333333333335</v>
      </c>
      <c r="CA8" s="9">
        <f t="shared" si="1"/>
        <v>65.02333333333334</v>
      </c>
      <c r="CB8" s="9">
        <f t="shared" si="3"/>
        <v>65.36999999999999</v>
      </c>
      <c r="CC8" s="37">
        <f t="shared" si="4"/>
        <v>40</v>
      </c>
    </row>
    <row r="9" spans="1:81" ht="11.25">
      <c r="A9" s="5">
        <v>7</v>
      </c>
      <c r="B9" s="43">
        <v>92</v>
      </c>
      <c r="C9" s="43">
        <v>61</v>
      </c>
      <c r="D9" s="43">
        <v>85</v>
      </c>
      <c r="E9" s="43">
        <v>55</v>
      </c>
      <c r="F9" s="43">
        <v>77</v>
      </c>
      <c r="G9" s="43">
        <v>72</v>
      </c>
      <c r="H9" s="43">
        <v>83</v>
      </c>
      <c r="I9" s="43">
        <v>62</v>
      </c>
      <c r="J9" s="44">
        <v>85</v>
      </c>
      <c r="K9" s="43">
        <v>53</v>
      </c>
      <c r="L9" s="43">
        <v>65</v>
      </c>
      <c r="M9" s="43">
        <v>59</v>
      </c>
      <c r="N9" s="43">
        <v>61</v>
      </c>
      <c r="O9" s="43">
        <v>69</v>
      </c>
      <c r="P9" s="43">
        <v>53</v>
      </c>
      <c r="Q9" s="43">
        <v>54</v>
      </c>
      <c r="R9" s="43">
        <v>87</v>
      </c>
      <c r="S9" s="43">
        <v>75</v>
      </c>
      <c r="T9" s="43">
        <v>54</v>
      </c>
      <c r="U9" s="43">
        <v>74</v>
      </c>
      <c r="V9" s="43">
        <v>52</v>
      </c>
      <c r="W9" s="43">
        <v>49</v>
      </c>
      <c r="X9" s="43">
        <v>59</v>
      </c>
      <c r="Y9" s="43">
        <v>78</v>
      </c>
      <c r="Z9" s="43">
        <v>54</v>
      </c>
      <c r="AA9" s="43">
        <v>60</v>
      </c>
      <c r="AB9" s="43">
        <v>59</v>
      </c>
      <c r="AC9" s="43">
        <v>49</v>
      </c>
      <c r="AD9" s="43">
        <v>64</v>
      </c>
      <c r="AE9" s="43">
        <v>78</v>
      </c>
      <c r="AF9" s="43">
        <v>57</v>
      </c>
      <c r="AG9" s="43">
        <v>56</v>
      </c>
      <c r="AH9" s="43">
        <v>71</v>
      </c>
      <c r="AI9" s="43">
        <v>61</v>
      </c>
      <c r="AJ9" s="43">
        <v>83</v>
      </c>
      <c r="AK9" s="43">
        <v>67</v>
      </c>
      <c r="AL9" s="43">
        <v>80</v>
      </c>
      <c r="AM9" s="43">
        <v>60</v>
      </c>
      <c r="AN9" s="43">
        <v>92</v>
      </c>
      <c r="AO9" s="43">
        <v>63</v>
      </c>
      <c r="AP9" s="43">
        <v>71</v>
      </c>
      <c r="AQ9" s="43">
        <v>64</v>
      </c>
      <c r="AR9" s="43">
        <v>70</v>
      </c>
      <c r="AS9" s="43">
        <v>64</v>
      </c>
      <c r="AT9" s="43">
        <v>59.5</v>
      </c>
      <c r="AU9" s="43">
        <v>81</v>
      </c>
      <c r="AV9" s="43">
        <v>73.5</v>
      </c>
      <c r="AW9" s="43">
        <v>70.4</v>
      </c>
      <c r="AX9" s="43">
        <v>67.4</v>
      </c>
      <c r="AY9" s="43">
        <v>54</v>
      </c>
      <c r="AZ9" s="43">
        <v>71.4</v>
      </c>
      <c r="BA9" s="43">
        <v>69.9</v>
      </c>
      <c r="BB9" s="43">
        <v>66.9</v>
      </c>
      <c r="BC9" s="43">
        <v>61.6</v>
      </c>
      <c r="BD9" s="43">
        <v>59.7</v>
      </c>
      <c r="BE9" s="43">
        <v>62</v>
      </c>
      <c r="BF9" s="43">
        <v>84.7</v>
      </c>
      <c r="BG9" s="43">
        <v>52.2</v>
      </c>
      <c r="BH9" s="43">
        <v>73.2</v>
      </c>
      <c r="BI9" s="43">
        <v>61</v>
      </c>
      <c r="BJ9" s="43">
        <v>59</v>
      </c>
      <c r="BK9" s="43">
        <v>57.5</v>
      </c>
      <c r="BL9" s="43">
        <v>51.6</v>
      </c>
      <c r="BM9" s="43">
        <v>60.1</v>
      </c>
      <c r="BN9" s="43">
        <v>64.4</v>
      </c>
      <c r="BO9" s="43">
        <v>69.8</v>
      </c>
      <c r="BP9" s="43">
        <v>67.2</v>
      </c>
      <c r="BQ9" s="43">
        <v>61.1</v>
      </c>
      <c r="BR9" s="43"/>
      <c r="BS9" s="43"/>
      <c r="BT9" s="43"/>
      <c r="BU9" s="43"/>
      <c r="BV9" s="43"/>
      <c r="BW9" s="43"/>
      <c r="BY9" s="9">
        <f t="shared" si="2"/>
        <v>64.2</v>
      </c>
      <c r="BZ9" s="9">
        <f t="shared" si="0"/>
        <v>65.78</v>
      </c>
      <c r="CA9" s="9">
        <f t="shared" si="1"/>
        <v>67.84000000000002</v>
      </c>
      <c r="CB9" s="9">
        <f t="shared" si="3"/>
        <v>66.10333333333332</v>
      </c>
      <c r="CC9" s="37">
        <f t="shared" si="4"/>
        <v>49</v>
      </c>
    </row>
    <row r="10" spans="1:81" ht="11.25">
      <c r="A10" s="5">
        <v>8</v>
      </c>
      <c r="B10" s="43">
        <v>78</v>
      </c>
      <c r="C10" s="43">
        <v>76</v>
      </c>
      <c r="D10" s="43">
        <v>74</v>
      </c>
      <c r="E10" s="43">
        <v>62</v>
      </c>
      <c r="F10" s="43">
        <v>89</v>
      </c>
      <c r="G10" s="43">
        <v>67</v>
      </c>
      <c r="H10" s="43">
        <v>81</v>
      </c>
      <c r="I10" s="43">
        <v>57</v>
      </c>
      <c r="J10" s="44">
        <v>70</v>
      </c>
      <c r="K10" s="43">
        <v>56</v>
      </c>
      <c r="L10" s="43">
        <v>70</v>
      </c>
      <c r="M10" s="43">
        <v>58</v>
      </c>
      <c r="N10" s="43">
        <v>59</v>
      </c>
      <c r="O10" s="43">
        <v>60</v>
      </c>
      <c r="P10" s="43">
        <v>50</v>
      </c>
      <c r="Q10" s="43">
        <v>54</v>
      </c>
      <c r="R10" s="43">
        <v>82</v>
      </c>
      <c r="S10" s="43">
        <v>75</v>
      </c>
      <c r="T10" s="43">
        <v>62</v>
      </c>
      <c r="U10" s="43">
        <v>39</v>
      </c>
      <c r="V10" s="43">
        <v>59</v>
      </c>
      <c r="W10" s="43">
        <v>53</v>
      </c>
      <c r="X10" s="43">
        <v>54</v>
      </c>
      <c r="Y10" s="43">
        <v>60</v>
      </c>
      <c r="Z10" s="43">
        <v>75</v>
      </c>
      <c r="AA10" s="43">
        <v>67</v>
      </c>
      <c r="AB10" s="43">
        <v>56</v>
      </c>
      <c r="AC10" s="43">
        <v>69</v>
      </c>
      <c r="AD10" s="43">
        <v>79</v>
      </c>
      <c r="AE10" s="43">
        <v>70</v>
      </c>
      <c r="AF10" s="43">
        <v>66</v>
      </c>
      <c r="AG10" s="43">
        <v>75</v>
      </c>
      <c r="AH10" s="43">
        <v>70</v>
      </c>
      <c r="AI10" s="43">
        <v>75</v>
      </c>
      <c r="AJ10" s="43">
        <v>68</v>
      </c>
      <c r="AK10" s="43">
        <v>68</v>
      </c>
      <c r="AL10" s="43">
        <v>67</v>
      </c>
      <c r="AM10" s="43">
        <v>53</v>
      </c>
      <c r="AN10" s="43">
        <v>70</v>
      </c>
      <c r="AO10" s="43">
        <v>67</v>
      </c>
      <c r="AP10" s="43">
        <v>81</v>
      </c>
      <c r="AQ10" s="43">
        <v>58</v>
      </c>
      <c r="AR10" s="43">
        <v>46</v>
      </c>
      <c r="AS10" s="43">
        <v>58</v>
      </c>
      <c r="AT10" s="43">
        <v>71.9</v>
      </c>
      <c r="AU10" s="43">
        <v>80.2</v>
      </c>
      <c r="AV10" s="43">
        <v>65.9</v>
      </c>
      <c r="AW10" s="43">
        <v>67.9</v>
      </c>
      <c r="AX10" s="43">
        <v>72.3</v>
      </c>
      <c r="AY10" s="43">
        <v>39.1</v>
      </c>
      <c r="AZ10" s="43">
        <v>62.6</v>
      </c>
      <c r="BA10" s="43">
        <v>61.5</v>
      </c>
      <c r="BB10" s="43">
        <v>61.1</v>
      </c>
      <c r="BC10" s="43">
        <v>58.5</v>
      </c>
      <c r="BD10" s="43">
        <v>70.6</v>
      </c>
      <c r="BE10" s="43">
        <v>57.1</v>
      </c>
      <c r="BF10" s="43">
        <v>87.6</v>
      </c>
      <c r="BG10" s="43">
        <v>56.4</v>
      </c>
      <c r="BH10" s="43">
        <v>73.5</v>
      </c>
      <c r="BI10" s="43">
        <v>62</v>
      </c>
      <c r="BJ10" s="43">
        <v>56.5</v>
      </c>
      <c r="BK10" s="43">
        <v>68.1</v>
      </c>
      <c r="BL10" s="43">
        <v>61.9</v>
      </c>
      <c r="BM10" s="43">
        <v>59.4</v>
      </c>
      <c r="BN10" s="43">
        <v>76.1</v>
      </c>
      <c r="BO10" s="43">
        <v>80</v>
      </c>
      <c r="BP10" s="43">
        <v>63.3</v>
      </c>
      <c r="BQ10" s="43">
        <v>59.5</v>
      </c>
      <c r="BR10" s="43"/>
      <c r="BS10" s="43"/>
      <c r="BT10" s="43"/>
      <c r="BU10" s="43"/>
      <c r="BV10" s="43"/>
      <c r="BW10" s="43"/>
      <c r="BY10" s="9">
        <f t="shared" si="2"/>
        <v>63.96666666666667</v>
      </c>
      <c r="BZ10" s="9">
        <f t="shared" si="0"/>
        <v>65.03000000000002</v>
      </c>
      <c r="CA10" s="9">
        <f t="shared" si="1"/>
        <v>66.12333333333332</v>
      </c>
      <c r="CB10" s="9">
        <f t="shared" si="3"/>
        <v>65.1</v>
      </c>
      <c r="CC10" s="37">
        <f t="shared" si="4"/>
        <v>39</v>
      </c>
    </row>
    <row r="11" spans="1:81" ht="11.25">
      <c r="A11" s="5">
        <v>9</v>
      </c>
      <c r="B11" s="43">
        <v>78</v>
      </c>
      <c r="C11" s="43">
        <v>46</v>
      </c>
      <c r="D11" s="43">
        <v>79</v>
      </c>
      <c r="E11" s="43">
        <v>76</v>
      </c>
      <c r="F11" s="43">
        <v>76</v>
      </c>
      <c r="G11" s="43">
        <v>55</v>
      </c>
      <c r="H11" s="43">
        <v>74</v>
      </c>
      <c r="I11" s="43">
        <v>54</v>
      </c>
      <c r="J11" s="44">
        <v>52</v>
      </c>
      <c r="K11" s="43">
        <v>50</v>
      </c>
      <c r="L11" s="43">
        <v>74</v>
      </c>
      <c r="M11" s="43">
        <v>53</v>
      </c>
      <c r="N11" s="43">
        <v>53</v>
      </c>
      <c r="O11" s="43">
        <v>76</v>
      </c>
      <c r="P11" s="43">
        <v>55</v>
      </c>
      <c r="Q11" s="43">
        <v>74</v>
      </c>
      <c r="R11" s="43">
        <v>55</v>
      </c>
      <c r="S11" s="43">
        <v>68</v>
      </c>
      <c r="T11" s="43">
        <v>67</v>
      </c>
      <c r="U11" s="43">
        <v>52</v>
      </c>
      <c r="V11" s="43">
        <v>61</v>
      </c>
      <c r="W11" s="43">
        <v>51</v>
      </c>
      <c r="X11" s="43">
        <v>52</v>
      </c>
      <c r="Y11" s="43">
        <v>77</v>
      </c>
      <c r="Z11" s="43">
        <v>56</v>
      </c>
      <c r="AA11" s="43">
        <v>75</v>
      </c>
      <c r="AB11" s="43">
        <v>65</v>
      </c>
      <c r="AC11" s="43">
        <v>62</v>
      </c>
      <c r="AD11" s="43">
        <v>71</v>
      </c>
      <c r="AE11" s="43">
        <v>72</v>
      </c>
      <c r="AF11" s="43">
        <v>74</v>
      </c>
      <c r="AG11" s="43">
        <v>58</v>
      </c>
      <c r="AH11" s="43">
        <v>70</v>
      </c>
      <c r="AI11" s="43">
        <v>77</v>
      </c>
      <c r="AJ11" s="43">
        <v>57</v>
      </c>
      <c r="AK11" s="43">
        <v>63</v>
      </c>
      <c r="AL11" s="43">
        <v>65</v>
      </c>
      <c r="AM11" s="43">
        <v>77</v>
      </c>
      <c r="AN11" s="43">
        <v>64</v>
      </c>
      <c r="AO11" s="43">
        <v>64</v>
      </c>
      <c r="AP11" s="43">
        <v>66</v>
      </c>
      <c r="AQ11" s="43">
        <v>67</v>
      </c>
      <c r="AR11" s="43">
        <v>58</v>
      </c>
      <c r="AS11" s="43">
        <v>67</v>
      </c>
      <c r="AT11" s="43">
        <v>54.6</v>
      </c>
      <c r="AU11" s="43">
        <v>65.4</v>
      </c>
      <c r="AV11" s="43">
        <v>58.4</v>
      </c>
      <c r="AW11" s="43">
        <v>71.3</v>
      </c>
      <c r="AX11" s="43">
        <v>64.8</v>
      </c>
      <c r="AY11" s="43">
        <v>48.4</v>
      </c>
      <c r="AZ11" s="43">
        <v>80.1</v>
      </c>
      <c r="BA11" s="43">
        <v>61.7</v>
      </c>
      <c r="BB11" s="43">
        <v>71.6</v>
      </c>
      <c r="BC11" s="43">
        <v>90.2</v>
      </c>
      <c r="BD11" s="43">
        <v>59.4</v>
      </c>
      <c r="BE11" s="43">
        <v>65.1</v>
      </c>
      <c r="BF11" s="43">
        <v>88.3</v>
      </c>
      <c r="BG11" s="43">
        <v>50.4</v>
      </c>
      <c r="BH11" s="43">
        <v>70</v>
      </c>
      <c r="BI11" s="43">
        <v>55.9</v>
      </c>
      <c r="BJ11" s="43">
        <v>52.5</v>
      </c>
      <c r="BK11" s="43">
        <v>69</v>
      </c>
      <c r="BL11" s="43">
        <v>66.6</v>
      </c>
      <c r="BM11" s="43">
        <v>40.2</v>
      </c>
      <c r="BN11" s="43">
        <v>60</v>
      </c>
      <c r="BO11" s="43">
        <v>75.3</v>
      </c>
      <c r="BP11" s="43">
        <v>51.8</v>
      </c>
      <c r="BQ11" s="43">
        <v>64.1</v>
      </c>
      <c r="BR11" s="43"/>
      <c r="BS11" s="43"/>
      <c r="BT11" s="43"/>
      <c r="BU11" s="43"/>
      <c r="BV11" s="43"/>
      <c r="BW11" s="43"/>
      <c r="BY11" s="9">
        <f t="shared" si="2"/>
        <v>63.733333333333334</v>
      </c>
      <c r="BZ11" s="9">
        <f t="shared" si="0"/>
        <v>64.59</v>
      </c>
      <c r="CA11" s="9">
        <f t="shared" si="1"/>
        <v>66.65666666666667</v>
      </c>
      <c r="CB11" s="9">
        <f t="shared" si="3"/>
        <v>64.03666666666666</v>
      </c>
      <c r="CC11" s="37">
        <f t="shared" si="4"/>
        <v>40.2</v>
      </c>
    </row>
    <row r="12" spans="1:81" ht="11.25">
      <c r="A12" s="5">
        <v>10</v>
      </c>
      <c r="B12" s="43">
        <v>82</v>
      </c>
      <c r="C12" s="43">
        <v>67</v>
      </c>
      <c r="D12" s="43">
        <v>73</v>
      </c>
      <c r="E12" s="43">
        <v>71</v>
      </c>
      <c r="F12" s="43">
        <v>87</v>
      </c>
      <c r="G12" s="43">
        <v>62</v>
      </c>
      <c r="H12" s="43">
        <v>54</v>
      </c>
      <c r="I12" s="43">
        <v>72</v>
      </c>
      <c r="J12" s="44">
        <v>38</v>
      </c>
      <c r="K12" s="43">
        <v>41</v>
      </c>
      <c r="L12" s="43">
        <v>59</v>
      </c>
      <c r="M12" s="43">
        <v>67</v>
      </c>
      <c r="N12" s="43">
        <v>40</v>
      </c>
      <c r="O12" s="43">
        <v>71</v>
      </c>
      <c r="P12" s="43">
        <v>51</v>
      </c>
      <c r="Q12" s="43">
        <v>76</v>
      </c>
      <c r="R12" s="43">
        <v>66</v>
      </c>
      <c r="S12" s="43">
        <v>63</v>
      </c>
      <c r="T12" s="43">
        <v>67</v>
      </c>
      <c r="U12" s="43">
        <v>57</v>
      </c>
      <c r="V12" s="43">
        <v>59</v>
      </c>
      <c r="W12" s="43">
        <v>66</v>
      </c>
      <c r="X12" s="43">
        <v>64</v>
      </c>
      <c r="Y12" s="43">
        <v>69</v>
      </c>
      <c r="Z12" s="43">
        <v>49</v>
      </c>
      <c r="AA12" s="43">
        <v>73</v>
      </c>
      <c r="AB12" s="43">
        <v>69</v>
      </c>
      <c r="AC12" s="43">
        <v>70</v>
      </c>
      <c r="AD12" s="43">
        <v>62</v>
      </c>
      <c r="AE12" s="43">
        <v>49</v>
      </c>
      <c r="AF12" s="43">
        <v>78</v>
      </c>
      <c r="AG12" s="43">
        <v>63</v>
      </c>
      <c r="AH12" s="43">
        <v>74</v>
      </c>
      <c r="AI12" s="43">
        <v>71</v>
      </c>
      <c r="AJ12" s="43">
        <v>72</v>
      </c>
      <c r="AK12" s="43">
        <v>82</v>
      </c>
      <c r="AL12" s="43">
        <v>56</v>
      </c>
      <c r="AM12" s="43">
        <v>84</v>
      </c>
      <c r="AN12" s="43">
        <v>73</v>
      </c>
      <c r="AO12" s="43">
        <v>55</v>
      </c>
      <c r="AP12" s="43">
        <v>81</v>
      </c>
      <c r="AQ12" s="43">
        <v>66</v>
      </c>
      <c r="AR12" s="43">
        <v>57</v>
      </c>
      <c r="AS12" s="43">
        <v>66</v>
      </c>
      <c r="AT12" s="43">
        <v>53.7</v>
      </c>
      <c r="AU12" s="43">
        <v>61.8</v>
      </c>
      <c r="AV12" s="43">
        <v>82.2</v>
      </c>
      <c r="AW12" s="43">
        <v>60.7</v>
      </c>
      <c r="AX12" s="43">
        <v>77.5</v>
      </c>
      <c r="AY12" s="43">
        <v>49.7</v>
      </c>
      <c r="AZ12" s="43">
        <v>58.9</v>
      </c>
      <c r="BA12" s="43">
        <v>62.9</v>
      </c>
      <c r="BB12" s="43">
        <v>82.7</v>
      </c>
      <c r="BC12" s="43">
        <v>70.8</v>
      </c>
      <c r="BD12" s="43">
        <v>54</v>
      </c>
      <c r="BE12" s="43">
        <v>62.3</v>
      </c>
      <c r="BF12" s="43">
        <v>97</v>
      </c>
      <c r="BG12" s="43">
        <v>61.1</v>
      </c>
      <c r="BH12" s="43">
        <v>60.8</v>
      </c>
      <c r="BI12" s="43">
        <v>57.3</v>
      </c>
      <c r="BJ12" s="43">
        <v>54.9</v>
      </c>
      <c r="BK12" s="43">
        <v>83.7</v>
      </c>
      <c r="BL12" s="43">
        <v>67.8</v>
      </c>
      <c r="BM12" s="43">
        <v>59</v>
      </c>
      <c r="BN12" s="43">
        <v>84.1</v>
      </c>
      <c r="BO12" s="43">
        <v>57.8</v>
      </c>
      <c r="BP12" s="43">
        <v>67.5</v>
      </c>
      <c r="BQ12" s="43">
        <v>57.5</v>
      </c>
      <c r="BR12" s="43"/>
      <c r="BS12" s="43"/>
      <c r="BT12" s="43"/>
      <c r="BU12" s="43"/>
      <c r="BV12" s="43"/>
      <c r="BW12" s="43"/>
      <c r="BY12" s="9">
        <f t="shared" si="2"/>
        <v>63.53333333333333</v>
      </c>
      <c r="BZ12" s="9">
        <f t="shared" si="0"/>
        <v>66.34666666666666</v>
      </c>
      <c r="CA12" s="9">
        <f t="shared" si="1"/>
        <v>67.47666666666667</v>
      </c>
      <c r="CB12" s="9">
        <f t="shared" si="3"/>
        <v>66.12333333333332</v>
      </c>
      <c r="CC12" s="37">
        <f t="shared" si="4"/>
        <v>38</v>
      </c>
    </row>
    <row r="13" spans="1:81" ht="11.25">
      <c r="A13" s="6">
        <v>11</v>
      </c>
      <c r="B13" s="45">
        <v>74</v>
      </c>
      <c r="C13" s="45">
        <v>69</v>
      </c>
      <c r="D13" s="45">
        <v>70</v>
      </c>
      <c r="E13" s="45">
        <v>69</v>
      </c>
      <c r="F13" s="45">
        <v>82</v>
      </c>
      <c r="G13" s="45">
        <v>58</v>
      </c>
      <c r="H13" s="45">
        <v>78</v>
      </c>
      <c r="I13" s="45">
        <v>83</v>
      </c>
      <c r="J13" s="46">
        <v>51</v>
      </c>
      <c r="K13" s="45">
        <v>47</v>
      </c>
      <c r="L13" s="45">
        <v>58</v>
      </c>
      <c r="M13" s="45">
        <v>58</v>
      </c>
      <c r="N13" s="45">
        <v>62</v>
      </c>
      <c r="O13" s="45">
        <v>68</v>
      </c>
      <c r="P13" s="45">
        <v>38</v>
      </c>
      <c r="Q13" s="45">
        <v>78</v>
      </c>
      <c r="R13" s="45">
        <v>65</v>
      </c>
      <c r="S13" s="45">
        <v>62</v>
      </c>
      <c r="T13" s="45">
        <v>60</v>
      </c>
      <c r="U13" s="45">
        <v>59</v>
      </c>
      <c r="V13" s="45">
        <v>55</v>
      </c>
      <c r="W13" s="45">
        <v>69</v>
      </c>
      <c r="X13" s="45">
        <v>66</v>
      </c>
      <c r="Y13" s="45">
        <v>61</v>
      </c>
      <c r="Z13" s="45">
        <v>84</v>
      </c>
      <c r="AA13" s="45">
        <v>57</v>
      </c>
      <c r="AB13" s="45">
        <v>67</v>
      </c>
      <c r="AC13" s="45">
        <v>72</v>
      </c>
      <c r="AD13" s="45">
        <v>70</v>
      </c>
      <c r="AE13" s="45">
        <v>58</v>
      </c>
      <c r="AF13" s="45">
        <v>74</v>
      </c>
      <c r="AG13" s="45">
        <v>67</v>
      </c>
      <c r="AH13" s="45">
        <v>85</v>
      </c>
      <c r="AI13" s="45">
        <v>63</v>
      </c>
      <c r="AJ13" s="45">
        <v>76</v>
      </c>
      <c r="AK13" s="45">
        <v>84</v>
      </c>
      <c r="AL13" s="45">
        <v>41</v>
      </c>
      <c r="AM13" s="45">
        <v>61</v>
      </c>
      <c r="AN13" s="45">
        <v>82</v>
      </c>
      <c r="AO13" s="45">
        <v>62</v>
      </c>
      <c r="AP13" s="45">
        <v>75</v>
      </c>
      <c r="AQ13" s="45">
        <v>67</v>
      </c>
      <c r="AR13" s="45">
        <v>64</v>
      </c>
      <c r="AS13" s="45">
        <v>67</v>
      </c>
      <c r="AT13" s="45">
        <v>56.8</v>
      </c>
      <c r="AU13" s="45">
        <v>72.5</v>
      </c>
      <c r="AV13" s="45">
        <v>58.4</v>
      </c>
      <c r="AW13" s="45">
        <v>53</v>
      </c>
      <c r="AX13" s="45">
        <v>77.9</v>
      </c>
      <c r="AY13" s="45">
        <v>50.6</v>
      </c>
      <c r="AZ13" s="45">
        <v>45.3</v>
      </c>
      <c r="BA13" s="45">
        <v>54.8</v>
      </c>
      <c r="BB13" s="45">
        <v>71.2</v>
      </c>
      <c r="BC13" s="45">
        <v>74.5</v>
      </c>
      <c r="BD13" s="45">
        <v>68.6</v>
      </c>
      <c r="BE13" s="45">
        <v>77.4</v>
      </c>
      <c r="BF13" s="45">
        <v>76.4</v>
      </c>
      <c r="BG13" s="45">
        <v>56.6</v>
      </c>
      <c r="BH13" s="45">
        <v>46.3</v>
      </c>
      <c r="BI13" s="45">
        <v>72.2</v>
      </c>
      <c r="BJ13" s="45">
        <v>52.6</v>
      </c>
      <c r="BK13" s="45">
        <v>51.6</v>
      </c>
      <c r="BL13" s="45">
        <v>66.6</v>
      </c>
      <c r="BM13" s="45">
        <v>57.2</v>
      </c>
      <c r="BN13" s="45">
        <v>78.7</v>
      </c>
      <c r="BO13" s="45">
        <v>71.9</v>
      </c>
      <c r="BP13" s="45">
        <v>71.1</v>
      </c>
      <c r="BQ13" s="45">
        <v>50.9</v>
      </c>
      <c r="BR13" s="45"/>
      <c r="BS13" s="45"/>
      <c r="BT13" s="45"/>
      <c r="BU13" s="45"/>
      <c r="BV13" s="45"/>
      <c r="BW13" s="45"/>
      <c r="BY13" s="10">
        <f t="shared" si="2"/>
        <v>63.86666666666667</v>
      </c>
      <c r="BZ13" s="10">
        <f t="shared" si="0"/>
        <v>66.22333333333333</v>
      </c>
      <c r="CA13" s="10">
        <f t="shared" si="1"/>
        <v>66.33333333333333</v>
      </c>
      <c r="CB13" s="9">
        <f t="shared" si="3"/>
        <v>64.33666666666666</v>
      </c>
      <c r="CC13" s="38">
        <f t="shared" si="4"/>
        <v>38</v>
      </c>
    </row>
    <row r="14" spans="1:81" ht="11.25">
      <c r="A14" s="5">
        <v>12</v>
      </c>
      <c r="B14" s="43">
        <v>69</v>
      </c>
      <c r="C14" s="43">
        <v>74</v>
      </c>
      <c r="D14" s="43">
        <v>68</v>
      </c>
      <c r="E14" s="43">
        <v>61</v>
      </c>
      <c r="F14" s="43">
        <v>82</v>
      </c>
      <c r="G14" s="43">
        <v>59</v>
      </c>
      <c r="H14" s="43">
        <v>89</v>
      </c>
      <c r="I14" s="43">
        <v>59</v>
      </c>
      <c r="J14" s="44">
        <v>71</v>
      </c>
      <c r="K14" s="43">
        <v>42</v>
      </c>
      <c r="L14" s="43">
        <v>90</v>
      </c>
      <c r="M14" s="43">
        <v>58</v>
      </c>
      <c r="N14" s="43">
        <v>57</v>
      </c>
      <c r="O14" s="43">
        <v>61</v>
      </c>
      <c r="P14" s="43">
        <v>56</v>
      </c>
      <c r="Q14" s="43">
        <v>73</v>
      </c>
      <c r="R14" s="43">
        <v>70</v>
      </c>
      <c r="S14" s="43">
        <v>47</v>
      </c>
      <c r="T14" s="43">
        <v>66</v>
      </c>
      <c r="U14" s="43">
        <v>56</v>
      </c>
      <c r="V14" s="43">
        <v>68</v>
      </c>
      <c r="W14" s="43">
        <v>71</v>
      </c>
      <c r="X14" s="43">
        <v>61</v>
      </c>
      <c r="Y14" s="43">
        <v>60</v>
      </c>
      <c r="Z14" s="43">
        <v>72</v>
      </c>
      <c r="AA14" s="43">
        <v>54</v>
      </c>
      <c r="AB14" s="43">
        <v>66</v>
      </c>
      <c r="AC14" s="43">
        <v>66</v>
      </c>
      <c r="AD14" s="43">
        <v>78</v>
      </c>
      <c r="AE14" s="43">
        <v>89</v>
      </c>
      <c r="AF14" s="43">
        <v>70</v>
      </c>
      <c r="AG14" s="43">
        <v>67</v>
      </c>
      <c r="AH14" s="43">
        <v>69</v>
      </c>
      <c r="AI14" s="43">
        <v>67</v>
      </c>
      <c r="AJ14" s="43">
        <v>67</v>
      </c>
      <c r="AK14" s="43">
        <v>83</v>
      </c>
      <c r="AL14" s="43">
        <v>68</v>
      </c>
      <c r="AM14" s="43">
        <v>56</v>
      </c>
      <c r="AN14" s="43">
        <v>72</v>
      </c>
      <c r="AO14" s="43">
        <v>71</v>
      </c>
      <c r="AP14" s="43">
        <v>43</v>
      </c>
      <c r="AQ14" s="43">
        <v>81</v>
      </c>
      <c r="AR14" s="43">
        <v>71</v>
      </c>
      <c r="AS14" s="43">
        <v>81</v>
      </c>
      <c r="AT14" s="43">
        <v>71.6</v>
      </c>
      <c r="AU14" s="43">
        <v>61.1</v>
      </c>
      <c r="AV14" s="43">
        <v>69</v>
      </c>
      <c r="AW14" s="43">
        <v>54.4</v>
      </c>
      <c r="AX14" s="43">
        <v>80.4</v>
      </c>
      <c r="AY14" s="43">
        <v>69.2</v>
      </c>
      <c r="AZ14" s="43">
        <v>81.4</v>
      </c>
      <c r="BA14" s="43">
        <v>51.6</v>
      </c>
      <c r="BB14" s="43">
        <v>76.7</v>
      </c>
      <c r="BC14" s="43">
        <v>79.4</v>
      </c>
      <c r="BD14" s="43">
        <v>67.3</v>
      </c>
      <c r="BE14" s="43">
        <v>75.9</v>
      </c>
      <c r="BF14" s="43">
        <v>82.3</v>
      </c>
      <c r="BG14" s="43">
        <v>43.2</v>
      </c>
      <c r="BH14" s="43">
        <v>52.1</v>
      </c>
      <c r="BI14" s="43">
        <v>67.8</v>
      </c>
      <c r="BJ14" s="43">
        <v>58.7</v>
      </c>
      <c r="BK14" s="43">
        <v>77.8</v>
      </c>
      <c r="BL14" s="43">
        <v>62.7</v>
      </c>
      <c r="BM14" s="43">
        <v>63.1</v>
      </c>
      <c r="BN14" s="43">
        <v>74.9</v>
      </c>
      <c r="BO14" s="43">
        <v>75.8</v>
      </c>
      <c r="BP14" s="43">
        <v>69.2</v>
      </c>
      <c r="BQ14" s="43">
        <v>60.6</v>
      </c>
      <c r="BR14" s="43"/>
      <c r="BS14" s="43"/>
      <c r="BT14" s="43"/>
      <c r="BU14" s="43"/>
      <c r="BV14" s="43"/>
      <c r="BW14" s="43"/>
      <c r="BY14" s="9">
        <f t="shared" si="2"/>
        <v>65.96666666666667</v>
      </c>
      <c r="BZ14" s="9">
        <f t="shared" si="0"/>
        <v>67.63666666666667</v>
      </c>
      <c r="CA14" s="9">
        <f t="shared" si="1"/>
        <v>69.88333333333334</v>
      </c>
      <c r="CB14" s="9">
        <f t="shared" si="3"/>
        <v>68.17333333333333</v>
      </c>
      <c r="CC14" s="37">
        <f t="shared" si="4"/>
        <v>42</v>
      </c>
    </row>
    <row r="15" spans="1:81" ht="11.25">
      <c r="A15" s="5">
        <v>13</v>
      </c>
      <c r="B15" s="43">
        <v>67</v>
      </c>
      <c r="C15" s="43">
        <v>77</v>
      </c>
      <c r="D15" s="43">
        <v>70</v>
      </c>
      <c r="E15" s="43">
        <v>72</v>
      </c>
      <c r="F15" s="43">
        <v>77</v>
      </c>
      <c r="G15" s="43">
        <v>61</v>
      </c>
      <c r="H15" s="43">
        <v>88</v>
      </c>
      <c r="I15" s="43">
        <v>73</v>
      </c>
      <c r="J15" s="44">
        <v>77</v>
      </c>
      <c r="K15" s="43">
        <v>65</v>
      </c>
      <c r="L15" s="43">
        <v>57</v>
      </c>
      <c r="M15" s="43">
        <v>61</v>
      </c>
      <c r="N15" s="43">
        <v>57</v>
      </c>
      <c r="O15" s="43">
        <v>59</v>
      </c>
      <c r="P15" s="43">
        <v>68</v>
      </c>
      <c r="Q15" s="43">
        <v>87</v>
      </c>
      <c r="R15" s="43">
        <v>54</v>
      </c>
      <c r="S15" s="43">
        <v>54</v>
      </c>
      <c r="T15" s="43">
        <v>58</v>
      </c>
      <c r="U15" s="43">
        <v>52</v>
      </c>
      <c r="V15" s="43">
        <v>69</v>
      </c>
      <c r="W15" s="43">
        <v>80</v>
      </c>
      <c r="X15" s="43">
        <v>58</v>
      </c>
      <c r="Y15" s="43">
        <v>64</v>
      </c>
      <c r="Z15" s="43">
        <v>92</v>
      </c>
      <c r="AA15" s="43">
        <v>65</v>
      </c>
      <c r="AB15" s="43">
        <v>66</v>
      </c>
      <c r="AC15" s="43">
        <v>67</v>
      </c>
      <c r="AD15" s="43">
        <v>59</v>
      </c>
      <c r="AE15" s="43">
        <v>70</v>
      </c>
      <c r="AF15" s="43">
        <v>71</v>
      </c>
      <c r="AG15" s="43">
        <v>78</v>
      </c>
      <c r="AH15" s="43">
        <v>63</v>
      </c>
      <c r="AI15" s="43">
        <v>77</v>
      </c>
      <c r="AJ15" s="43">
        <v>65</v>
      </c>
      <c r="AK15" s="43">
        <v>81</v>
      </c>
      <c r="AL15" s="43">
        <v>64</v>
      </c>
      <c r="AM15" s="43">
        <v>63</v>
      </c>
      <c r="AN15" s="43">
        <v>89</v>
      </c>
      <c r="AO15" s="43">
        <v>75</v>
      </c>
      <c r="AP15" s="43">
        <v>53</v>
      </c>
      <c r="AQ15" s="43">
        <v>67</v>
      </c>
      <c r="AR15" s="43">
        <v>77</v>
      </c>
      <c r="AS15" s="43">
        <v>67</v>
      </c>
      <c r="AT15" s="43">
        <v>66.9</v>
      </c>
      <c r="AU15" s="43">
        <v>58.6</v>
      </c>
      <c r="AV15" s="43">
        <v>63.1</v>
      </c>
      <c r="AW15" s="43">
        <v>80</v>
      </c>
      <c r="AX15" s="43">
        <v>79.3</v>
      </c>
      <c r="AY15" s="43">
        <v>58.9</v>
      </c>
      <c r="AZ15" s="43">
        <v>63.7</v>
      </c>
      <c r="BA15" s="43">
        <v>52</v>
      </c>
      <c r="BB15" s="43">
        <v>73.9</v>
      </c>
      <c r="BC15" s="43">
        <v>62.8</v>
      </c>
      <c r="BD15" s="43">
        <v>65.1</v>
      </c>
      <c r="BE15" s="43">
        <v>67.7</v>
      </c>
      <c r="BF15" s="43">
        <v>82.8</v>
      </c>
      <c r="BG15" s="43">
        <v>56.8</v>
      </c>
      <c r="BH15" s="43">
        <v>55.2</v>
      </c>
      <c r="BI15" s="43">
        <v>52.8</v>
      </c>
      <c r="BJ15" s="43">
        <v>56.7</v>
      </c>
      <c r="BK15" s="43">
        <v>49.1</v>
      </c>
      <c r="BL15" s="43">
        <v>81.5</v>
      </c>
      <c r="BM15" s="43">
        <v>61.1</v>
      </c>
      <c r="BN15" s="43">
        <v>66.8</v>
      </c>
      <c r="BO15" s="43">
        <v>66.7</v>
      </c>
      <c r="BP15" s="43">
        <v>69.3</v>
      </c>
      <c r="BQ15" s="43">
        <v>54</v>
      </c>
      <c r="BR15" s="43"/>
      <c r="BS15" s="43"/>
      <c r="BT15" s="43"/>
      <c r="BU15" s="43"/>
      <c r="BV15" s="43"/>
      <c r="BW15" s="43"/>
      <c r="BY15" s="9">
        <f t="shared" si="2"/>
        <v>66.7</v>
      </c>
      <c r="BZ15" s="9">
        <f t="shared" si="0"/>
        <v>68.61999999999999</v>
      </c>
      <c r="CA15" s="9">
        <f t="shared" si="1"/>
        <v>68.35333333333332</v>
      </c>
      <c r="CB15" s="9">
        <f t="shared" si="3"/>
        <v>65.75999999999999</v>
      </c>
      <c r="CC15" s="37">
        <f t="shared" si="4"/>
        <v>49.1</v>
      </c>
    </row>
    <row r="16" spans="1:81" ht="11.25">
      <c r="A16" s="5">
        <v>14</v>
      </c>
      <c r="B16" s="43">
        <v>77</v>
      </c>
      <c r="C16" s="43">
        <v>68</v>
      </c>
      <c r="D16" s="43">
        <v>58</v>
      </c>
      <c r="E16" s="43">
        <v>62</v>
      </c>
      <c r="F16" s="43">
        <v>65</v>
      </c>
      <c r="G16" s="43">
        <v>60</v>
      </c>
      <c r="H16" s="43">
        <v>80</v>
      </c>
      <c r="I16" s="43">
        <v>69</v>
      </c>
      <c r="J16" s="44">
        <v>63</v>
      </c>
      <c r="K16" s="43">
        <v>58</v>
      </c>
      <c r="L16" s="43">
        <v>64</v>
      </c>
      <c r="M16" s="43">
        <v>49</v>
      </c>
      <c r="N16" s="43">
        <v>83</v>
      </c>
      <c r="O16" s="43">
        <v>80</v>
      </c>
      <c r="P16" s="43">
        <v>70</v>
      </c>
      <c r="Q16" s="43">
        <v>72</v>
      </c>
      <c r="R16" s="43">
        <v>68</v>
      </c>
      <c r="S16" s="43">
        <v>59</v>
      </c>
      <c r="T16" s="43">
        <v>47</v>
      </c>
      <c r="U16" s="43">
        <v>48</v>
      </c>
      <c r="V16" s="43">
        <v>69</v>
      </c>
      <c r="W16" s="43">
        <v>69</v>
      </c>
      <c r="X16" s="43">
        <v>56</v>
      </c>
      <c r="Y16" s="43">
        <v>75</v>
      </c>
      <c r="Z16" s="43">
        <v>75</v>
      </c>
      <c r="AA16" s="43">
        <v>55</v>
      </c>
      <c r="AB16" s="43">
        <v>67</v>
      </c>
      <c r="AC16" s="43">
        <v>75</v>
      </c>
      <c r="AD16" s="43">
        <v>62</v>
      </c>
      <c r="AE16" s="43">
        <v>54</v>
      </c>
      <c r="AF16" s="43">
        <v>82</v>
      </c>
      <c r="AG16" s="43">
        <v>71</v>
      </c>
      <c r="AH16" s="43">
        <v>69</v>
      </c>
      <c r="AI16" s="43">
        <v>72</v>
      </c>
      <c r="AJ16" s="43">
        <v>62</v>
      </c>
      <c r="AK16" s="43">
        <v>78</v>
      </c>
      <c r="AL16" s="43">
        <v>65</v>
      </c>
      <c r="AM16" s="43">
        <v>49</v>
      </c>
      <c r="AN16" s="43">
        <v>79</v>
      </c>
      <c r="AO16" s="43">
        <v>71</v>
      </c>
      <c r="AP16" s="43">
        <v>73</v>
      </c>
      <c r="AQ16" s="43">
        <v>61</v>
      </c>
      <c r="AR16" s="43">
        <v>65</v>
      </c>
      <c r="AS16" s="43">
        <v>61</v>
      </c>
      <c r="AT16" s="43">
        <v>81</v>
      </c>
      <c r="AU16" s="43">
        <v>73.9</v>
      </c>
      <c r="AV16" s="43">
        <v>91.1</v>
      </c>
      <c r="AW16" s="43">
        <v>65.8</v>
      </c>
      <c r="AX16" s="43">
        <v>65.7</v>
      </c>
      <c r="AY16" s="43">
        <v>54.3</v>
      </c>
      <c r="AZ16" s="43">
        <v>81.3</v>
      </c>
      <c r="BA16" s="43">
        <v>52.9</v>
      </c>
      <c r="BB16" s="43">
        <v>68.7</v>
      </c>
      <c r="BC16" s="43">
        <v>71.5</v>
      </c>
      <c r="BD16" s="43">
        <v>65.8</v>
      </c>
      <c r="BE16" s="43">
        <v>72.4</v>
      </c>
      <c r="BF16" s="43">
        <v>60.7</v>
      </c>
      <c r="BG16" s="43">
        <v>56.4</v>
      </c>
      <c r="BH16" s="43">
        <v>65.7</v>
      </c>
      <c r="BI16" s="43">
        <v>65.7</v>
      </c>
      <c r="BJ16" s="43">
        <v>57.8</v>
      </c>
      <c r="BK16" s="43">
        <v>61.7</v>
      </c>
      <c r="BL16" s="43">
        <v>79.6</v>
      </c>
      <c r="BM16" s="43">
        <v>57.3</v>
      </c>
      <c r="BN16" s="43">
        <v>63.4</v>
      </c>
      <c r="BO16" s="43">
        <v>61.7</v>
      </c>
      <c r="BP16" s="43">
        <v>85.5</v>
      </c>
      <c r="BQ16" s="43">
        <v>60.2</v>
      </c>
      <c r="BR16" s="43"/>
      <c r="BS16" s="43"/>
      <c r="BT16" s="43"/>
      <c r="BU16" s="43"/>
      <c r="BV16" s="43"/>
      <c r="BW16" s="43"/>
      <c r="BY16" s="9">
        <f t="shared" si="2"/>
        <v>65.53333333333333</v>
      </c>
      <c r="BZ16" s="9">
        <f t="shared" si="0"/>
        <v>67.39333333333333</v>
      </c>
      <c r="CA16" s="9">
        <f t="shared" si="1"/>
        <v>67.85000000000001</v>
      </c>
      <c r="CB16" s="9">
        <f t="shared" si="3"/>
        <v>67.67</v>
      </c>
      <c r="CC16" s="37">
        <f t="shared" si="4"/>
        <v>47</v>
      </c>
    </row>
    <row r="17" spans="1:81" ht="11.25">
      <c r="A17" s="5">
        <v>15</v>
      </c>
      <c r="B17" s="43">
        <v>74</v>
      </c>
      <c r="C17" s="43">
        <v>67</v>
      </c>
      <c r="D17" s="43">
        <v>58</v>
      </c>
      <c r="E17" s="43">
        <v>69</v>
      </c>
      <c r="F17" s="43">
        <v>73</v>
      </c>
      <c r="G17" s="43">
        <v>82</v>
      </c>
      <c r="H17" s="43">
        <v>74</v>
      </c>
      <c r="I17" s="43">
        <v>66</v>
      </c>
      <c r="J17" s="44">
        <v>64</v>
      </c>
      <c r="K17" s="43">
        <v>65</v>
      </c>
      <c r="L17" s="43">
        <v>70</v>
      </c>
      <c r="M17" s="43">
        <v>60</v>
      </c>
      <c r="N17" s="43">
        <v>69</v>
      </c>
      <c r="O17" s="43">
        <v>75</v>
      </c>
      <c r="P17" s="43">
        <v>73</v>
      </c>
      <c r="Q17" s="43">
        <v>74</v>
      </c>
      <c r="R17" s="43">
        <v>54</v>
      </c>
      <c r="S17" s="43">
        <v>70</v>
      </c>
      <c r="T17" s="43">
        <v>47</v>
      </c>
      <c r="U17" s="43">
        <v>66</v>
      </c>
      <c r="V17" s="43">
        <v>70</v>
      </c>
      <c r="W17" s="43">
        <v>75</v>
      </c>
      <c r="X17" s="43">
        <v>61</v>
      </c>
      <c r="Y17" s="43">
        <v>91</v>
      </c>
      <c r="Z17" s="43">
        <v>76</v>
      </c>
      <c r="AA17" s="43">
        <v>50</v>
      </c>
      <c r="AB17" s="43">
        <v>70</v>
      </c>
      <c r="AC17" s="43">
        <v>77</v>
      </c>
      <c r="AD17" s="43">
        <v>67</v>
      </c>
      <c r="AE17" s="43">
        <v>67</v>
      </c>
      <c r="AF17" s="43">
        <v>88</v>
      </c>
      <c r="AG17" s="43">
        <v>75</v>
      </c>
      <c r="AH17" s="43">
        <v>72</v>
      </c>
      <c r="AI17" s="43">
        <v>73</v>
      </c>
      <c r="AJ17" s="43">
        <v>61</v>
      </c>
      <c r="AK17" s="43">
        <v>82</v>
      </c>
      <c r="AL17" s="43">
        <v>72</v>
      </c>
      <c r="AM17" s="43">
        <v>50</v>
      </c>
      <c r="AN17" s="43">
        <v>73</v>
      </c>
      <c r="AO17" s="43">
        <v>69</v>
      </c>
      <c r="AP17" s="43">
        <v>57</v>
      </c>
      <c r="AQ17" s="43">
        <v>42</v>
      </c>
      <c r="AR17" s="43">
        <v>66</v>
      </c>
      <c r="AS17" s="43">
        <v>42</v>
      </c>
      <c r="AT17" s="43">
        <v>73.9</v>
      </c>
      <c r="AU17" s="43">
        <v>80.4</v>
      </c>
      <c r="AV17" s="43">
        <v>80.4</v>
      </c>
      <c r="AW17" s="43">
        <v>65.8</v>
      </c>
      <c r="AX17" s="43">
        <v>65.7</v>
      </c>
      <c r="AY17" s="43">
        <v>65.9</v>
      </c>
      <c r="AZ17" s="43">
        <v>86.4</v>
      </c>
      <c r="BA17" s="43">
        <v>55.8</v>
      </c>
      <c r="BB17" s="43">
        <v>75.7</v>
      </c>
      <c r="BC17" s="43">
        <v>82.1</v>
      </c>
      <c r="BD17" s="43">
        <v>62.2</v>
      </c>
      <c r="BE17" s="43">
        <v>57.6</v>
      </c>
      <c r="BF17" s="43">
        <v>63</v>
      </c>
      <c r="BG17" s="43">
        <v>62.3</v>
      </c>
      <c r="BH17" s="43">
        <v>63.6</v>
      </c>
      <c r="BI17" s="43">
        <v>72.4</v>
      </c>
      <c r="BJ17" s="43">
        <v>52.6</v>
      </c>
      <c r="BK17" s="43">
        <v>73.1</v>
      </c>
      <c r="BL17" s="43">
        <v>68.3</v>
      </c>
      <c r="BM17" s="43">
        <v>61.5</v>
      </c>
      <c r="BN17" s="43">
        <v>88.3</v>
      </c>
      <c r="BO17" s="43">
        <v>51</v>
      </c>
      <c r="BP17" s="43">
        <v>77.2</v>
      </c>
      <c r="BQ17" s="43">
        <v>64.8</v>
      </c>
      <c r="BR17" s="43"/>
      <c r="BS17" s="43"/>
      <c r="BT17" s="43"/>
      <c r="BU17" s="43"/>
      <c r="BV17" s="43"/>
      <c r="BW17" s="43"/>
      <c r="BY17" s="9">
        <f t="shared" si="2"/>
        <v>68.8</v>
      </c>
      <c r="BZ17" s="9">
        <f t="shared" si="0"/>
        <v>67.98333333333333</v>
      </c>
      <c r="CA17" s="9">
        <f t="shared" si="1"/>
        <v>67.77333333333334</v>
      </c>
      <c r="CB17" s="9">
        <f t="shared" si="3"/>
        <v>66.63333333333331</v>
      </c>
      <c r="CC17" s="37">
        <f t="shared" si="4"/>
        <v>42</v>
      </c>
    </row>
    <row r="18" spans="1:81" ht="11.25">
      <c r="A18" s="5">
        <v>16</v>
      </c>
      <c r="B18" s="43">
        <v>59</v>
      </c>
      <c r="C18" s="43">
        <v>73</v>
      </c>
      <c r="D18" s="43">
        <v>64</v>
      </c>
      <c r="E18" s="43">
        <v>70</v>
      </c>
      <c r="F18" s="43">
        <v>71</v>
      </c>
      <c r="G18" s="43">
        <v>67</v>
      </c>
      <c r="H18" s="43">
        <v>63</v>
      </c>
      <c r="I18" s="43">
        <v>59</v>
      </c>
      <c r="J18" s="44">
        <v>64</v>
      </c>
      <c r="K18" s="43">
        <v>64</v>
      </c>
      <c r="L18" s="43">
        <v>47</v>
      </c>
      <c r="M18" s="43">
        <v>51</v>
      </c>
      <c r="N18" s="43">
        <v>69</v>
      </c>
      <c r="O18" s="43">
        <v>76</v>
      </c>
      <c r="P18" s="43">
        <v>70</v>
      </c>
      <c r="Q18" s="43">
        <v>73</v>
      </c>
      <c r="R18" s="43">
        <v>59</v>
      </c>
      <c r="S18" s="43">
        <v>62</v>
      </c>
      <c r="T18" s="43">
        <v>57</v>
      </c>
      <c r="U18" s="43">
        <v>54</v>
      </c>
      <c r="V18" s="43">
        <v>54</v>
      </c>
      <c r="W18" s="43">
        <v>78</v>
      </c>
      <c r="X18" s="43">
        <v>72</v>
      </c>
      <c r="Y18" s="43">
        <v>89</v>
      </c>
      <c r="Z18" s="43">
        <v>87</v>
      </c>
      <c r="AA18" s="43">
        <v>66</v>
      </c>
      <c r="AB18" s="43">
        <v>67</v>
      </c>
      <c r="AC18" s="43">
        <v>86</v>
      </c>
      <c r="AD18" s="43">
        <v>63</v>
      </c>
      <c r="AE18" s="43">
        <v>62</v>
      </c>
      <c r="AF18" s="43">
        <v>91</v>
      </c>
      <c r="AG18" s="43">
        <v>68</v>
      </c>
      <c r="AH18" s="43">
        <v>74</v>
      </c>
      <c r="AI18" s="43">
        <v>63</v>
      </c>
      <c r="AJ18" s="43">
        <v>77</v>
      </c>
      <c r="AK18" s="43">
        <v>77</v>
      </c>
      <c r="AL18" s="43">
        <v>58</v>
      </c>
      <c r="AM18" s="43">
        <v>52</v>
      </c>
      <c r="AN18" s="43">
        <v>64</v>
      </c>
      <c r="AO18" s="43">
        <v>68</v>
      </c>
      <c r="AP18" s="43">
        <v>71</v>
      </c>
      <c r="AQ18" s="43">
        <v>36</v>
      </c>
      <c r="AR18" s="43">
        <v>57</v>
      </c>
      <c r="AS18" s="43">
        <v>36</v>
      </c>
      <c r="AT18" s="43">
        <v>64.2</v>
      </c>
      <c r="AU18" s="43">
        <v>67.3</v>
      </c>
      <c r="AV18" s="43">
        <v>73.8</v>
      </c>
      <c r="AW18" s="43">
        <v>67</v>
      </c>
      <c r="AX18" s="43">
        <v>67.7</v>
      </c>
      <c r="AY18" s="43">
        <v>78.9</v>
      </c>
      <c r="AZ18" s="43">
        <v>71.5</v>
      </c>
      <c r="BA18" s="43">
        <v>33.2</v>
      </c>
      <c r="BB18" s="43">
        <v>64.7</v>
      </c>
      <c r="BC18" s="43">
        <v>76.1</v>
      </c>
      <c r="BD18" s="43">
        <v>55</v>
      </c>
      <c r="BE18" s="43">
        <v>73.6</v>
      </c>
      <c r="BF18" s="43">
        <v>72.2</v>
      </c>
      <c r="BG18" s="43">
        <v>47</v>
      </c>
      <c r="BH18" s="43">
        <v>51.7</v>
      </c>
      <c r="BI18" s="43">
        <v>58.3</v>
      </c>
      <c r="BJ18" s="43">
        <v>62.5</v>
      </c>
      <c r="BK18" s="43">
        <v>93.4</v>
      </c>
      <c r="BL18" s="43">
        <v>73.9</v>
      </c>
      <c r="BM18" s="43">
        <v>61.7</v>
      </c>
      <c r="BN18" s="43">
        <v>73.2</v>
      </c>
      <c r="BO18" s="43">
        <v>59.1</v>
      </c>
      <c r="BP18" s="43">
        <v>72.5</v>
      </c>
      <c r="BQ18" s="43">
        <v>62</v>
      </c>
      <c r="BR18" s="43"/>
      <c r="BS18" s="43"/>
      <c r="BT18" s="43"/>
      <c r="BU18" s="43"/>
      <c r="BV18" s="43"/>
      <c r="BW18" s="43"/>
      <c r="BY18" s="9">
        <f t="shared" si="2"/>
        <v>67.66666666666667</v>
      </c>
      <c r="BZ18" s="9">
        <f t="shared" si="0"/>
        <v>66.64333333333333</v>
      </c>
      <c r="CA18" s="9">
        <f t="shared" si="1"/>
        <v>64.30666666666667</v>
      </c>
      <c r="CB18" s="9">
        <f t="shared" si="3"/>
        <v>63.75000000000001</v>
      </c>
      <c r="CC18" s="37">
        <f t="shared" si="4"/>
        <v>33.2</v>
      </c>
    </row>
    <row r="19" spans="1:81" ht="11.25">
      <c r="A19" s="5">
        <v>17</v>
      </c>
      <c r="B19" s="43">
        <v>59</v>
      </c>
      <c r="C19" s="43">
        <v>62</v>
      </c>
      <c r="D19" s="43">
        <v>56</v>
      </c>
      <c r="E19" s="43">
        <v>69</v>
      </c>
      <c r="F19" s="43">
        <v>71</v>
      </c>
      <c r="G19" s="43">
        <v>69</v>
      </c>
      <c r="H19" s="43">
        <v>71</v>
      </c>
      <c r="I19" s="43">
        <v>62</v>
      </c>
      <c r="J19" s="44">
        <v>57</v>
      </c>
      <c r="K19" s="43">
        <v>55</v>
      </c>
      <c r="L19" s="43">
        <v>62</v>
      </c>
      <c r="M19" s="43">
        <v>67</v>
      </c>
      <c r="N19" s="43">
        <v>66</v>
      </c>
      <c r="O19" s="43">
        <v>75</v>
      </c>
      <c r="P19" s="43">
        <v>68</v>
      </c>
      <c r="Q19" s="43">
        <v>74</v>
      </c>
      <c r="R19" s="43">
        <v>63</v>
      </c>
      <c r="S19" s="43">
        <v>72</v>
      </c>
      <c r="T19" s="43">
        <v>46</v>
      </c>
      <c r="U19" s="43">
        <v>62</v>
      </c>
      <c r="V19" s="43">
        <v>63</v>
      </c>
      <c r="W19" s="43">
        <v>91</v>
      </c>
      <c r="X19" s="43">
        <v>80</v>
      </c>
      <c r="Y19" s="43">
        <v>69</v>
      </c>
      <c r="Z19" s="43">
        <v>94</v>
      </c>
      <c r="AA19" s="43">
        <v>58</v>
      </c>
      <c r="AB19" s="43">
        <v>72</v>
      </c>
      <c r="AC19" s="43">
        <v>82</v>
      </c>
      <c r="AD19" s="43">
        <v>61</v>
      </c>
      <c r="AE19" s="43">
        <v>87</v>
      </c>
      <c r="AF19" s="43">
        <v>93</v>
      </c>
      <c r="AG19" s="43">
        <v>55</v>
      </c>
      <c r="AH19" s="43">
        <v>74</v>
      </c>
      <c r="AI19" s="43">
        <v>82</v>
      </c>
      <c r="AJ19" s="43">
        <v>60</v>
      </c>
      <c r="AK19" s="43">
        <v>89</v>
      </c>
      <c r="AL19" s="43">
        <v>64</v>
      </c>
      <c r="AM19" s="43">
        <v>59</v>
      </c>
      <c r="AN19" s="43">
        <v>63</v>
      </c>
      <c r="AO19" s="43">
        <v>69</v>
      </c>
      <c r="AP19" s="43">
        <v>79</v>
      </c>
      <c r="AQ19" s="43">
        <v>54</v>
      </c>
      <c r="AR19" s="43">
        <v>72</v>
      </c>
      <c r="AS19" s="43">
        <v>54</v>
      </c>
      <c r="AT19" s="43">
        <v>57.5</v>
      </c>
      <c r="AU19" s="43">
        <v>60.6</v>
      </c>
      <c r="AV19" s="43">
        <v>53.9</v>
      </c>
      <c r="AW19" s="43">
        <v>72</v>
      </c>
      <c r="AX19" s="43">
        <v>59.6</v>
      </c>
      <c r="AY19" s="43">
        <v>74.3</v>
      </c>
      <c r="AZ19" s="43">
        <v>78.3</v>
      </c>
      <c r="BA19" s="43">
        <v>55.8</v>
      </c>
      <c r="BB19" s="43">
        <v>66</v>
      </c>
      <c r="BC19" s="43">
        <v>86.2</v>
      </c>
      <c r="BD19" s="43">
        <v>66.8</v>
      </c>
      <c r="BE19" s="43">
        <v>77.5</v>
      </c>
      <c r="BF19" s="43">
        <v>63.9</v>
      </c>
      <c r="BG19" s="43">
        <v>49.9</v>
      </c>
      <c r="BH19" s="43">
        <v>48.2</v>
      </c>
      <c r="BI19" s="43">
        <v>56.4</v>
      </c>
      <c r="BJ19" s="43">
        <v>56.5</v>
      </c>
      <c r="BK19" s="43">
        <v>84.8</v>
      </c>
      <c r="BL19" s="43">
        <v>87.7</v>
      </c>
      <c r="BM19" s="43">
        <v>52.7</v>
      </c>
      <c r="BN19" s="43">
        <v>60.3</v>
      </c>
      <c r="BO19" s="43">
        <v>26.9</v>
      </c>
      <c r="BP19" s="43">
        <v>51.7</v>
      </c>
      <c r="BQ19" s="43">
        <v>62</v>
      </c>
      <c r="BR19" s="43"/>
      <c r="BS19" s="43"/>
      <c r="BT19" s="43"/>
      <c r="BU19" s="43"/>
      <c r="BV19" s="43"/>
      <c r="BW19" s="43"/>
      <c r="BY19" s="9">
        <f t="shared" si="2"/>
        <v>70</v>
      </c>
      <c r="BZ19" s="9">
        <f t="shared" si="0"/>
        <v>69.2</v>
      </c>
      <c r="CA19" s="9">
        <f t="shared" si="1"/>
        <v>67.91</v>
      </c>
      <c r="CB19" s="9">
        <f t="shared" si="3"/>
        <v>63.35000000000001</v>
      </c>
      <c r="CC19" s="37">
        <f t="shared" si="4"/>
        <v>26.9</v>
      </c>
    </row>
    <row r="20" spans="1:81" ht="11.25">
      <c r="A20" s="5">
        <v>18</v>
      </c>
      <c r="B20" s="43">
        <v>59</v>
      </c>
      <c r="C20" s="43">
        <v>70</v>
      </c>
      <c r="D20" s="43">
        <v>59</v>
      </c>
      <c r="E20" s="43">
        <v>46</v>
      </c>
      <c r="F20" s="43">
        <v>70</v>
      </c>
      <c r="G20" s="43">
        <v>65</v>
      </c>
      <c r="H20" s="43">
        <v>68</v>
      </c>
      <c r="I20" s="43">
        <v>63</v>
      </c>
      <c r="J20" s="44">
        <v>58</v>
      </c>
      <c r="K20" s="43">
        <v>45</v>
      </c>
      <c r="L20" s="43">
        <v>70</v>
      </c>
      <c r="M20" s="43">
        <v>66</v>
      </c>
      <c r="N20" s="43">
        <v>72</v>
      </c>
      <c r="O20" s="43">
        <v>74</v>
      </c>
      <c r="P20" s="43">
        <v>55</v>
      </c>
      <c r="Q20" s="43">
        <v>53</v>
      </c>
      <c r="R20" s="43">
        <v>71</v>
      </c>
      <c r="S20" s="43">
        <v>83</v>
      </c>
      <c r="T20" s="43">
        <v>45</v>
      </c>
      <c r="U20" s="43">
        <v>63</v>
      </c>
      <c r="V20" s="43">
        <v>50</v>
      </c>
      <c r="W20" s="43">
        <v>85</v>
      </c>
      <c r="X20" s="43">
        <v>72</v>
      </c>
      <c r="Y20" s="43">
        <v>72</v>
      </c>
      <c r="Z20" s="43">
        <v>89</v>
      </c>
      <c r="AA20" s="43">
        <v>74</v>
      </c>
      <c r="AB20" s="43">
        <v>68</v>
      </c>
      <c r="AC20" s="43">
        <v>76</v>
      </c>
      <c r="AD20" s="43">
        <v>66</v>
      </c>
      <c r="AE20" s="43">
        <v>77</v>
      </c>
      <c r="AF20" s="43">
        <v>83</v>
      </c>
      <c r="AG20" s="43">
        <v>54</v>
      </c>
      <c r="AH20" s="43">
        <v>68</v>
      </c>
      <c r="AI20" s="43">
        <v>83</v>
      </c>
      <c r="AJ20" s="43">
        <v>76</v>
      </c>
      <c r="AK20" s="43">
        <v>82</v>
      </c>
      <c r="AL20" s="43">
        <v>70</v>
      </c>
      <c r="AM20" s="43">
        <v>61</v>
      </c>
      <c r="AN20" s="43">
        <v>70</v>
      </c>
      <c r="AO20" s="43">
        <v>71</v>
      </c>
      <c r="AP20" s="43">
        <v>75</v>
      </c>
      <c r="AQ20" s="43">
        <v>68</v>
      </c>
      <c r="AR20" s="43">
        <v>70</v>
      </c>
      <c r="AS20" s="43">
        <v>68</v>
      </c>
      <c r="AT20" s="43">
        <v>68</v>
      </c>
      <c r="AU20" s="43">
        <v>72.4</v>
      </c>
      <c r="AV20" s="43">
        <v>66.2</v>
      </c>
      <c r="AW20" s="43">
        <v>42.7</v>
      </c>
      <c r="AX20" s="43">
        <v>70.2</v>
      </c>
      <c r="AY20" s="43">
        <v>83.2</v>
      </c>
      <c r="AZ20" s="43">
        <v>80.6</v>
      </c>
      <c r="BA20" s="43">
        <v>66</v>
      </c>
      <c r="BB20" s="43">
        <v>76</v>
      </c>
      <c r="BC20" s="43">
        <v>70.5</v>
      </c>
      <c r="BD20" s="43">
        <v>74.5</v>
      </c>
      <c r="BE20" s="43">
        <v>68.3</v>
      </c>
      <c r="BF20" s="43">
        <v>63.1</v>
      </c>
      <c r="BG20" s="43">
        <v>59.3</v>
      </c>
      <c r="BH20" s="43">
        <v>61.9</v>
      </c>
      <c r="BI20" s="43">
        <v>65</v>
      </c>
      <c r="BJ20" s="43">
        <v>60.9</v>
      </c>
      <c r="BK20" s="43">
        <v>64.2</v>
      </c>
      <c r="BL20" s="43">
        <v>61.4</v>
      </c>
      <c r="BM20" s="43">
        <v>89.8</v>
      </c>
      <c r="BN20" s="43">
        <v>71.8</v>
      </c>
      <c r="BO20" s="43">
        <v>45.4</v>
      </c>
      <c r="BP20" s="43">
        <v>56.7</v>
      </c>
      <c r="BQ20" s="43">
        <v>67</v>
      </c>
      <c r="BR20" s="43"/>
      <c r="BS20" s="43"/>
      <c r="BT20" s="43"/>
      <c r="BU20" s="43"/>
      <c r="BV20" s="43"/>
      <c r="BW20" s="43"/>
      <c r="BY20" s="9">
        <f t="shared" si="2"/>
        <v>68.7</v>
      </c>
      <c r="BZ20" s="9">
        <f t="shared" si="0"/>
        <v>69.51</v>
      </c>
      <c r="CA20" s="9">
        <f t="shared" si="1"/>
        <v>70.1</v>
      </c>
      <c r="CB20" s="9">
        <f t="shared" si="3"/>
        <v>67.57000000000001</v>
      </c>
      <c r="CC20" s="37">
        <f t="shared" si="4"/>
        <v>42.7</v>
      </c>
    </row>
    <row r="21" spans="1:81" ht="11.25">
      <c r="A21" s="5">
        <v>19</v>
      </c>
      <c r="B21" s="43">
        <v>64</v>
      </c>
      <c r="C21" s="43">
        <v>77</v>
      </c>
      <c r="D21" s="43">
        <v>69</v>
      </c>
      <c r="E21" s="43">
        <v>50</v>
      </c>
      <c r="F21" s="43">
        <v>74</v>
      </c>
      <c r="G21" s="43">
        <v>63</v>
      </c>
      <c r="H21" s="43">
        <v>56</v>
      </c>
      <c r="I21" s="43">
        <v>79</v>
      </c>
      <c r="J21" s="44">
        <v>71</v>
      </c>
      <c r="K21" s="43">
        <v>86</v>
      </c>
      <c r="L21" s="43">
        <v>87</v>
      </c>
      <c r="M21" s="43">
        <v>59</v>
      </c>
      <c r="N21" s="43">
        <v>57</v>
      </c>
      <c r="O21" s="43">
        <v>87</v>
      </c>
      <c r="P21" s="43">
        <v>53</v>
      </c>
      <c r="Q21" s="43">
        <v>55</v>
      </c>
      <c r="R21" s="43">
        <v>66</v>
      </c>
      <c r="S21" s="43">
        <v>86</v>
      </c>
      <c r="T21" s="43">
        <v>68</v>
      </c>
      <c r="U21" s="43">
        <v>55</v>
      </c>
      <c r="V21" s="43">
        <v>49</v>
      </c>
      <c r="W21" s="43">
        <v>76</v>
      </c>
      <c r="X21" s="43">
        <v>66</v>
      </c>
      <c r="Y21" s="43">
        <v>60</v>
      </c>
      <c r="Z21" s="43">
        <v>90</v>
      </c>
      <c r="AA21" s="43">
        <v>74</v>
      </c>
      <c r="AB21" s="43">
        <v>54</v>
      </c>
      <c r="AC21" s="43">
        <v>77</v>
      </c>
      <c r="AD21" s="43">
        <v>57</v>
      </c>
      <c r="AE21" s="43">
        <v>77</v>
      </c>
      <c r="AF21" s="43">
        <v>53</v>
      </c>
      <c r="AG21" s="43">
        <v>54</v>
      </c>
      <c r="AH21" s="43">
        <v>65</v>
      </c>
      <c r="AI21" s="43">
        <v>83</v>
      </c>
      <c r="AJ21" s="43">
        <v>78</v>
      </c>
      <c r="AK21" s="43">
        <v>80</v>
      </c>
      <c r="AL21" s="43">
        <v>66</v>
      </c>
      <c r="AM21" s="43">
        <v>64</v>
      </c>
      <c r="AN21" s="43">
        <v>68</v>
      </c>
      <c r="AO21" s="43">
        <v>67</v>
      </c>
      <c r="AP21" s="43">
        <v>73</v>
      </c>
      <c r="AQ21" s="43">
        <v>56</v>
      </c>
      <c r="AR21" s="43">
        <v>53</v>
      </c>
      <c r="AS21" s="43">
        <v>56</v>
      </c>
      <c r="AT21" s="43">
        <v>57.9</v>
      </c>
      <c r="AU21" s="43">
        <v>83.7</v>
      </c>
      <c r="AV21" s="43">
        <v>69.8</v>
      </c>
      <c r="AW21" s="43">
        <v>63.5</v>
      </c>
      <c r="AX21" s="43">
        <v>55.7</v>
      </c>
      <c r="AY21" s="43">
        <v>84.5</v>
      </c>
      <c r="AZ21" s="43">
        <v>82.5</v>
      </c>
      <c r="BA21" s="43">
        <v>55.6</v>
      </c>
      <c r="BB21" s="43">
        <v>70.7</v>
      </c>
      <c r="BC21" s="43">
        <v>78.2</v>
      </c>
      <c r="BD21" s="43">
        <v>65.8</v>
      </c>
      <c r="BE21" s="43">
        <v>80.9</v>
      </c>
      <c r="BF21" s="43">
        <v>66.8</v>
      </c>
      <c r="BG21" s="43">
        <v>61.9</v>
      </c>
      <c r="BH21" s="43">
        <v>81.3</v>
      </c>
      <c r="BI21" s="43">
        <v>64.7</v>
      </c>
      <c r="BJ21" s="43">
        <v>62.8</v>
      </c>
      <c r="BK21" s="43">
        <v>65</v>
      </c>
      <c r="BL21" s="43">
        <v>53.9</v>
      </c>
      <c r="BM21" s="43">
        <v>62.4</v>
      </c>
      <c r="BN21" s="43">
        <v>82.7</v>
      </c>
      <c r="BO21" s="43">
        <v>53.4</v>
      </c>
      <c r="BP21" s="43">
        <v>72.1</v>
      </c>
      <c r="BQ21" s="43">
        <v>63.8</v>
      </c>
      <c r="BR21" s="43"/>
      <c r="BS21" s="43"/>
      <c r="BT21" s="43"/>
      <c r="BU21" s="43"/>
      <c r="BV21" s="43"/>
      <c r="BW21" s="43"/>
      <c r="BY21" s="9">
        <f t="shared" si="2"/>
        <v>68.43333333333334</v>
      </c>
      <c r="BZ21" s="9">
        <f t="shared" si="0"/>
        <v>66.46333333333334</v>
      </c>
      <c r="CA21" s="9">
        <f t="shared" si="1"/>
        <v>67.58333333333334</v>
      </c>
      <c r="CB21" s="9">
        <f t="shared" si="3"/>
        <v>67.08666666666667</v>
      </c>
      <c r="CC21" s="37">
        <f t="shared" si="4"/>
        <v>49</v>
      </c>
    </row>
    <row r="22" spans="1:81" ht="11.25">
      <c r="A22" s="5">
        <v>20</v>
      </c>
      <c r="B22" s="43">
        <v>64</v>
      </c>
      <c r="C22" s="43">
        <v>66</v>
      </c>
      <c r="D22" s="43">
        <v>63</v>
      </c>
      <c r="E22" s="43">
        <v>44</v>
      </c>
      <c r="F22" s="43">
        <v>65</v>
      </c>
      <c r="G22" s="43">
        <v>53</v>
      </c>
      <c r="H22" s="43">
        <v>60</v>
      </c>
      <c r="I22" s="43">
        <v>98</v>
      </c>
      <c r="J22" s="44">
        <v>68</v>
      </c>
      <c r="K22" s="43">
        <v>80</v>
      </c>
      <c r="L22" s="43">
        <v>71</v>
      </c>
      <c r="M22" s="43">
        <v>91</v>
      </c>
      <c r="N22" s="43">
        <v>50</v>
      </c>
      <c r="O22" s="43">
        <v>77</v>
      </c>
      <c r="P22" s="43">
        <v>60</v>
      </c>
      <c r="Q22" s="43">
        <v>68</v>
      </c>
      <c r="R22" s="43">
        <v>68</v>
      </c>
      <c r="S22" s="43">
        <v>64</v>
      </c>
      <c r="T22" s="43">
        <v>55</v>
      </c>
      <c r="U22" s="43">
        <v>49</v>
      </c>
      <c r="V22" s="43">
        <v>58</v>
      </c>
      <c r="W22" s="43">
        <v>73</v>
      </c>
      <c r="X22" s="43">
        <v>55</v>
      </c>
      <c r="Y22" s="43">
        <v>71</v>
      </c>
      <c r="Z22" s="43">
        <v>76</v>
      </c>
      <c r="AA22" s="43">
        <v>51</v>
      </c>
      <c r="AB22" s="43">
        <v>75</v>
      </c>
      <c r="AC22" s="43">
        <v>66</v>
      </c>
      <c r="AD22" s="43">
        <v>58</v>
      </c>
      <c r="AE22" s="43">
        <v>68</v>
      </c>
      <c r="AF22" s="43">
        <v>61</v>
      </c>
      <c r="AG22" s="43">
        <v>64</v>
      </c>
      <c r="AH22" s="43">
        <v>68</v>
      </c>
      <c r="AI22" s="43">
        <v>67</v>
      </c>
      <c r="AJ22" s="43">
        <v>76</v>
      </c>
      <c r="AK22" s="43">
        <v>75</v>
      </c>
      <c r="AL22" s="43">
        <v>75</v>
      </c>
      <c r="AM22" s="43">
        <v>57</v>
      </c>
      <c r="AN22" s="43">
        <v>91</v>
      </c>
      <c r="AO22" s="43">
        <v>69</v>
      </c>
      <c r="AP22" s="43">
        <v>71</v>
      </c>
      <c r="AQ22" s="43">
        <v>62</v>
      </c>
      <c r="AR22" s="43">
        <v>65</v>
      </c>
      <c r="AS22" s="43">
        <v>62</v>
      </c>
      <c r="AT22" s="43">
        <v>55.3</v>
      </c>
      <c r="AU22" s="43">
        <v>67.5</v>
      </c>
      <c r="AV22" s="43">
        <v>64.8</v>
      </c>
      <c r="AW22" s="43">
        <v>77.2</v>
      </c>
      <c r="AX22" s="43">
        <v>48.4</v>
      </c>
      <c r="AY22" s="43">
        <v>36</v>
      </c>
      <c r="AZ22" s="43">
        <v>75.7</v>
      </c>
      <c r="BA22" s="43">
        <v>31.6</v>
      </c>
      <c r="BB22" s="43">
        <v>65.2</v>
      </c>
      <c r="BC22" s="43">
        <v>76.9</v>
      </c>
      <c r="BD22" s="43">
        <v>66.7</v>
      </c>
      <c r="BE22" s="43">
        <v>60.4</v>
      </c>
      <c r="BF22" s="43">
        <v>64.6</v>
      </c>
      <c r="BG22" s="43">
        <v>63.5</v>
      </c>
      <c r="BH22" s="43">
        <v>70.9</v>
      </c>
      <c r="BI22" s="43">
        <v>43.3</v>
      </c>
      <c r="BJ22" s="43">
        <v>70.1</v>
      </c>
      <c r="BK22" s="43">
        <v>57.1</v>
      </c>
      <c r="BL22" s="43">
        <v>73</v>
      </c>
      <c r="BM22" s="43">
        <v>77.6</v>
      </c>
      <c r="BN22" s="43">
        <v>69.8</v>
      </c>
      <c r="BO22" s="43">
        <v>53.3</v>
      </c>
      <c r="BP22" s="43">
        <v>74.7</v>
      </c>
      <c r="BQ22" s="43">
        <v>47.5</v>
      </c>
      <c r="BR22" s="43"/>
      <c r="BS22" s="43"/>
      <c r="BT22" s="43"/>
      <c r="BU22" s="43"/>
      <c r="BV22" s="43"/>
      <c r="BW22" s="43"/>
      <c r="BY22" s="9">
        <f t="shared" si="2"/>
        <v>66.5</v>
      </c>
      <c r="BZ22" s="9">
        <f t="shared" si="0"/>
        <v>66.09333333333333</v>
      </c>
      <c r="CA22" s="9">
        <f t="shared" si="1"/>
        <v>64.76</v>
      </c>
      <c r="CB22" s="9">
        <f t="shared" si="3"/>
        <v>63.703333333333326</v>
      </c>
      <c r="CC22" s="37">
        <f t="shared" si="4"/>
        <v>31.6</v>
      </c>
    </row>
    <row r="23" spans="1:81" ht="11.25">
      <c r="A23" s="6">
        <v>21</v>
      </c>
      <c r="B23" s="45">
        <v>49</v>
      </c>
      <c r="C23" s="45">
        <v>74</v>
      </c>
      <c r="D23" s="45">
        <v>66</v>
      </c>
      <c r="E23" s="45">
        <v>57</v>
      </c>
      <c r="F23" s="45">
        <v>57</v>
      </c>
      <c r="G23" s="45">
        <v>56</v>
      </c>
      <c r="H23" s="45">
        <v>54</v>
      </c>
      <c r="I23" s="45">
        <v>50</v>
      </c>
      <c r="J23" s="46">
        <v>69</v>
      </c>
      <c r="K23" s="45">
        <v>45</v>
      </c>
      <c r="L23" s="45">
        <v>65</v>
      </c>
      <c r="M23" s="45">
        <v>92</v>
      </c>
      <c r="N23" s="45">
        <v>78</v>
      </c>
      <c r="O23" s="45">
        <v>83</v>
      </c>
      <c r="P23" s="45">
        <v>83</v>
      </c>
      <c r="Q23" s="45">
        <v>59</v>
      </c>
      <c r="R23" s="45">
        <v>49</v>
      </c>
      <c r="S23" s="45">
        <v>82</v>
      </c>
      <c r="T23" s="45">
        <v>69</v>
      </c>
      <c r="U23" s="45">
        <v>78</v>
      </c>
      <c r="V23" s="45">
        <v>66</v>
      </c>
      <c r="W23" s="45">
        <v>61</v>
      </c>
      <c r="X23" s="45">
        <v>60</v>
      </c>
      <c r="Y23" s="45">
        <v>73</v>
      </c>
      <c r="Z23" s="45">
        <v>73</v>
      </c>
      <c r="AA23" s="45">
        <v>49</v>
      </c>
      <c r="AB23" s="45">
        <v>77</v>
      </c>
      <c r="AC23" s="45">
        <v>76</v>
      </c>
      <c r="AD23" s="45">
        <v>88</v>
      </c>
      <c r="AE23" s="45">
        <v>73</v>
      </c>
      <c r="AF23" s="45">
        <v>75</v>
      </c>
      <c r="AG23" s="45">
        <v>66</v>
      </c>
      <c r="AH23" s="45">
        <v>60</v>
      </c>
      <c r="AI23" s="45">
        <v>58</v>
      </c>
      <c r="AJ23" s="45">
        <v>52</v>
      </c>
      <c r="AK23" s="45">
        <v>68</v>
      </c>
      <c r="AL23" s="45">
        <v>73</v>
      </c>
      <c r="AM23" s="45">
        <v>64</v>
      </c>
      <c r="AN23" s="43">
        <v>87</v>
      </c>
      <c r="AO23" s="43">
        <v>71</v>
      </c>
      <c r="AP23" s="43">
        <v>83</v>
      </c>
      <c r="AQ23" s="43">
        <v>70</v>
      </c>
      <c r="AR23" s="43">
        <v>55</v>
      </c>
      <c r="AS23" s="43">
        <v>70</v>
      </c>
      <c r="AT23" s="43">
        <v>71.2</v>
      </c>
      <c r="AU23" s="43">
        <v>55</v>
      </c>
      <c r="AV23" s="43">
        <v>65.7</v>
      </c>
      <c r="AW23" s="43">
        <v>77.7</v>
      </c>
      <c r="AX23" s="43">
        <v>67.4</v>
      </c>
      <c r="AY23" s="43">
        <v>37.4</v>
      </c>
      <c r="AZ23" s="43">
        <v>61.8</v>
      </c>
      <c r="BA23" s="43">
        <v>43.4</v>
      </c>
      <c r="BB23" s="43">
        <v>51</v>
      </c>
      <c r="BC23" s="43">
        <v>73.4</v>
      </c>
      <c r="BD23" s="43">
        <v>56</v>
      </c>
      <c r="BE23" s="43">
        <v>73.6</v>
      </c>
      <c r="BF23" s="43">
        <v>71.6</v>
      </c>
      <c r="BG23" s="43">
        <v>51.3</v>
      </c>
      <c r="BH23" s="43">
        <v>81.6</v>
      </c>
      <c r="BI23" s="43">
        <v>61.5</v>
      </c>
      <c r="BJ23" s="43">
        <v>67.7</v>
      </c>
      <c r="BK23" s="43">
        <v>50.5</v>
      </c>
      <c r="BL23" s="43">
        <v>76.7</v>
      </c>
      <c r="BM23" s="43">
        <v>54.4</v>
      </c>
      <c r="BN23" s="43">
        <v>68.4</v>
      </c>
      <c r="BO23" s="43">
        <v>67.4</v>
      </c>
      <c r="BP23" s="43">
        <v>71.5</v>
      </c>
      <c r="BQ23" s="43">
        <v>58.8</v>
      </c>
      <c r="BR23" s="43"/>
      <c r="BS23" s="43"/>
      <c r="BT23" s="43"/>
      <c r="BU23" s="43"/>
      <c r="BV23" s="43"/>
      <c r="BW23" s="43"/>
      <c r="BY23" s="10">
        <f t="shared" si="2"/>
        <v>68.8</v>
      </c>
      <c r="BZ23" s="10">
        <f t="shared" si="0"/>
        <v>68.82</v>
      </c>
      <c r="CA23" s="10">
        <f t="shared" si="1"/>
        <v>65.65</v>
      </c>
      <c r="CB23" s="9">
        <f t="shared" si="3"/>
        <v>65.03333333333333</v>
      </c>
      <c r="CC23" s="38">
        <f t="shared" si="4"/>
        <v>37.4</v>
      </c>
    </row>
    <row r="24" spans="1:81" ht="11.25">
      <c r="A24" s="5">
        <v>22</v>
      </c>
      <c r="B24" s="43">
        <v>59</v>
      </c>
      <c r="C24" s="43">
        <v>75</v>
      </c>
      <c r="D24" s="43">
        <v>74</v>
      </c>
      <c r="E24" s="43">
        <v>78</v>
      </c>
      <c r="F24" s="43">
        <v>66</v>
      </c>
      <c r="G24" s="43">
        <v>62</v>
      </c>
      <c r="H24" s="43">
        <v>73</v>
      </c>
      <c r="I24" s="43">
        <v>83</v>
      </c>
      <c r="J24" s="44">
        <v>84</v>
      </c>
      <c r="K24" s="43">
        <v>69</v>
      </c>
      <c r="L24" s="43">
        <v>74</v>
      </c>
      <c r="M24" s="43">
        <v>88</v>
      </c>
      <c r="N24" s="43">
        <v>78</v>
      </c>
      <c r="O24" s="43">
        <v>80</v>
      </c>
      <c r="P24" s="43">
        <v>80</v>
      </c>
      <c r="Q24" s="43">
        <v>44</v>
      </c>
      <c r="R24" s="43">
        <v>62</v>
      </c>
      <c r="S24" s="43">
        <v>78</v>
      </c>
      <c r="T24" s="43">
        <v>77</v>
      </c>
      <c r="U24" s="43">
        <v>77</v>
      </c>
      <c r="V24" s="43">
        <v>61</v>
      </c>
      <c r="W24" s="43">
        <v>70</v>
      </c>
      <c r="X24" s="43">
        <v>65</v>
      </c>
      <c r="Y24" s="43">
        <v>69</v>
      </c>
      <c r="Z24" s="43">
        <v>67</v>
      </c>
      <c r="AA24" s="43">
        <v>36</v>
      </c>
      <c r="AB24" s="43">
        <v>84</v>
      </c>
      <c r="AC24" s="43">
        <v>82</v>
      </c>
      <c r="AD24" s="43">
        <v>90</v>
      </c>
      <c r="AE24" s="43">
        <v>59</v>
      </c>
      <c r="AF24" s="43">
        <v>72</v>
      </c>
      <c r="AG24" s="43">
        <v>63</v>
      </c>
      <c r="AH24" s="43">
        <v>69</v>
      </c>
      <c r="AI24" s="43">
        <v>85</v>
      </c>
      <c r="AJ24" s="43">
        <v>65</v>
      </c>
      <c r="AK24" s="43">
        <v>81</v>
      </c>
      <c r="AL24" s="43">
        <v>61</v>
      </c>
      <c r="AM24" s="43">
        <v>68</v>
      </c>
      <c r="AN24" s="43">
        <v>76</v>
      </c>
      <c r="AO24" s="43">
        <v>72</v>
      </c>
      <c r="AP24" s="43">
        <v>62</v>
      </c>
      <c r="AQ24" s="43">
        <v>57</v>
      </c>
      <c r="AR24" s="43">
        <v>63</v>
      </c>
      <c r="AS24" s="43">
        <v>57</v>
      </c>
      <c r="AT24" s="43">
        <v>75</v>
      </c>
      <c r="AU24" s="43">
        <v>47</v>
      </c>
      <c r="AV24" s="43">
        <v>64.3</v>
      </c>
      <c r="AW24" s="43">
        <v>73.2</v>
      </c>
      <c r="AX24" s="43">
        <v>88.2</v>
      </c>
      <c r="AY24" s="43">
        <v>43.3</v>
      </c>
      <c r="AZ24" s="43">
        <v>60.9</v>
      </c>
      <c r="BA24" s="43">
        <v>53.6</v>
      </c>
      <c r="BB24" s="43">
        <v>54.8</v>
      </c>
      <c r="BC24" s="43">
        <v>65.8</v>
      </c>
      <c r="BD24" s="43">
        <v>55.7</v>
      </c>
      <c r="BE24" s="43">
        <v>66.8</v>
      </c>
      <c r="BF24" s="43">
        <v>66.6</v>
      </c>
      <c r="BG24" s="43">
        <v>45.7</v>
      </c>
      <c r="BH24" s="43">
        <v>88.3</v>
      </c>
      <c r="BI24" s="43">
        <v>52.3</v>
      </c>
      <c r="BJ24" s="43">
        <v>64.9</v>
      </c>
      <c r="BK24" s="43">
        <v>71.4</v>
      </c>
      <c r="BL24" s="43">
        <v>69.6</v>
      </c>
      <c r="BM24" s="43">
        <v>84.9</v>
      </c>
      <c r="BN24" s="43">
        <v>62.4</v>
      </c>
      <c r="BO24" s="43">
        <v>57.2</v>
      </c>
      <c r="BP24" s="43">
        <v>75.9</v>
      </c>
      <c r="BQ24" s="43">
        <v>72.3</v>
      </c>
      <c r="BR24" s="43"/>
      <c r="BS24" s="43"/>
      <c r="BT24" s="43"/>
      <c r="BU24" s="43"/>
      <c r="BV24" s="43"/>
      <c r="BW24" s="43"/>
      <c r="BY24" s="9">
        <f t="shared" si="2"/>
        <v>71.26666666666667</v>
      </c>
      <c r="BZ24" s="9">
        <f t="shared" si="0"/>
        <v>68.25</v>
      </c>
      <c r="CA24" s="9">
        <f t="shared" si="1"/>
        <v>65.36333333333333</v>
      </c>
      <c r="CB24" s="9">
        <f t="shared" si="3"/>
        <v>64.90333333333334</v>
      </c>
      <c r="CC24" s="37">
        <f t="shared" si="4"/>
        <v>36</v>
      </c>
    </row>
    <row r="25" spans="1:81" ht="11.25">
      <c r="A25" s="5">
        <v>23</v>
      </c>
      <c r="B25" s="43">
        <v>86</v>
      </c>
      <c r="C25" s="43">
        <v>51</v>
      </c>
      <c r="D25" s="43">
        <v>48</v>
      </c>
      <c r="E25" s="43">
        <v>64</v>
      </c>
      <c r="F25" s="43">
        <v>60</v>
      </c>
      <c r="G25" s="43">
        <v>60</v>
      </c>
      <c r="H25" s="43">
        <v>76</v>
      </c>
      <c r="I25" s="43">
        <v>71</v>
      </c>
      <c r="J25" s="44">
        <v>75</v>
      </c>
      <c r="K25" s="43">
        <v>60</v>
      </c>
      <c r="L25" s="43">
        <v>65</v>
      </c>
      <c r="M25" s="43">
        <v>69</v>
      </c>
      <c r="N25" s="43">
        <v>77</v>
      </c>
      <c r="O25" s="43">
        <v>80</v>
      </c>
      <c r="P25" s="43">
        <v>61</v>
      </c>
      <c r="Q25" s="43">
        <v>77</v>
      </c>
      <c r="R25" s="43">
        <v>49</v>
      </c>
      <c r="S25" s="43">
        <v>64</v>
      </c>
      <c r="T25" s="43">
        <v>75</v>
      </c>
      <c r="U25" s="43">
        <v>61</v>
      </c>
      <c r="V25" s="43">
        <v>57</v>
      </c>
      <c r="W25" s="43">
        <v>69</v>
      </c>
      <c r="X25" s="43">
        <v>77</v>
      </c>
      <c r="Y25" s="43">
        <v>61</v>
      </c>
      <c r="Z25" s="43">
        <v>73</v>
      </c>
      <c r="AA25" s="43">
        <v>41</v>
      </c>
      <c r="AB25" s="43">
        <v>71</v>
      </c>
      <c r="AC25" s="43">
        <v>85</v>
      </c>
      <c r="AD25" s="43">
        <v>51</v>
      </c>
      <c r="AE25" s="43">
        <v>60</v>
      </c>
      <c r="AF25" s="43">
        <v>52</v>
      </c>
      <c r="AG25" s="43">
        <v>38</v>
      </c>
      <c r="AH25" s="43">
        <v>67</v>
      </c>
      <c r="AI25" s="43">
        <v>65</v>
      </c>
      <c r="AJ25" s="43">
        <v>77</v>
      </c>
      <c r="AK25" s="43">
        <v>69</v>
      </c>
      <c r="AL25" s="43">
        <v>68</v>
      </c>
      <c r="AM25" s="43">
        <v>50</v>
      </c>
      <c r="AN25" s="43">
        <v>71</v>
      </c>
      <c r="AO25" s="43">
        <v>67</v>
      </c>
      <c r="AP25" s="43">
        <v>65</v>
      </c>
      <c r="AQ25" s="43">
        <v>75</v>
      </c>
      <c r="AR25" s="43">
        <v>75</v>
      </c>
      <c r="AS25" s="43">
        <v>75</v>
      </c>
      <c r="AT25" s="43">
        <v>60.8</v>
      </c>
      <c r="AU25" s="43">
        <v>65.4</v>
      </c>
      <c r="AV25" s="43">
        <v>50.6</v>
      </c>
      <c r="AW25" s="43">
        <v>75.6</v>
      </c>
      <c r="AX25" s="43">
        <v>57.8</v>
      </c>
      <c r="AY25" s="43">
        <v>52.6</v>
      </c>
      <c r="AZ25" s="43">
        <v>58.3</v>
      </c>
      <c r="BA25" s="43">
        <v>72.3</v>
      </c>
      <c r="BB25" s="43">
        <v>73.6</v>
      </c>
      <c r="BC25" s="43">
        <v>67.9</v>
      </c>
      <c r="BD25" s="43">
        <v>66.6</v>
      </c>
      <c r="BE25" s="43">
        <v>73.4</v>
      </c>
      <c r="BF25" s="43">
        <v>44.3</v>
      </c>
      <c r="BG25" s="43">
        <v>57.8</v>
      </c>
      <c r="BH25" s="43">
        <v>80.4</v>
      </c>
      <c r="BI25" s="43">
        <v>60.1</v>
      </c>
      <c r="BJ25" s="43">
        <v>68.8</v>
      </c>
      <c r="BK25" s="43">
        <v>56.6</v>
      </c>
      <c r="BL25" s="43">
        <v>66.3</v>
      </c>
      <c r="BM25" s="43">
        <v>71.3</v>
      </c>
      <c r="BN25" s="43">
        <v>51.9</v>
      </c>
      <c r="BO25" s="43">
        <v>66.7</v>
      </c>
      <c r="BP25" s="43">
        <v>69.2</v>
      </c>
      <c r="BQ25" s="43">
        <v>67.4</v>
      </c>
      <c r="BR25" s="43"/>
      <c r="BS25" s="43"/>
      <c r="BT25" s="43"/>
      <c r="BU25" s="43"/>
      <c r="BV25" s="43"/>
      <c r="BW25" s="43"/>
      <c r="BY25" s="9">
        <f t="shared" si="2"/>
        <v>64.8</v>
      </c>
      <c r="BZ25" s="9">
        <f t="shared" si="0"/>
        <v>64.91333333333333</v>
      </c>
      <c r="CA25" s="9">
        <f t="shared" si="1"/>
        <v>63.399999999999984</v>
      </c>
      <c r="CB25" s="9">
        <f t="shared" si="3"/>
        <v>65.45666666666666</v>
      </c>
      <c r="CC25" s="37">
        <f t="shared" si="4"/>
        <v>38</v>
      </c>
    </row>
    <row r="26" spans="1:81" ht="11.25">
      <c r="A26" s="5">
        <v>24</v>
      </c>
      <c r="B26" s="43">
        <v>88</v>
      </c>
      <c r="C26" s="43">
        <v>78</v>
      </c>
      <c r="D26" s="43">
        <v>58</v>
      </c>
      <c r="E26" s="43">
        <v>81</v>
      </c>
      <c r="F26" s="43">
        <v>77</v>
      </c>
      <c r="G26" s="43">
        <v>87</v>
      </c>
      <c r="H26" s="43">
        <v>71</v>
      </c>
      <c r="I26" s="43">
        <v>71</v>
      </c>
      <c r="J26" s="44">
        <v>76</v>
      </c>
      <c r="K26" s="43">
        <v>63</v>
      </c>
      <c r="L26" s="43">
        <v>67</v>
      </c>
      <c r="M26" s="43">
        <v>94</v>
      </c>
      <c r="N26" s="43">
        <v>55</v>
      </c>
      <c r="O26" s="43">
        <v>68</v>
      </c>
      <c r="P26" s="43">
        <v>47</v>
      </c>
      <c r="Q26" s="43">
        <v>62</v>
      </c>
      <c r="R26" s="43">
        <v>41</v>
      </c>
      <c r="S26" s="43">
        <v>64</v>
      </c>
      <c r="T26" s="43">
        <v>75</v>
      </c>
      <c r="U26" s="43">
        <v>62</v>
      </c>
      <c r="V26" s="43">
        <v>86</v>
      </c>
      <c r="W26" s="43">
        <v>68</v>
      </c>
      <c r="X26" s="43">
        <v>50</v>
      </c>
      <c r="Y26" s="43">
        <v>67</v>
      </c>
      <c r="Z26" s="43">
        <v>63</v>
      </c>
      <c r="AA26" s="43">
        <v>36</v>
      </c>
      <c r="AB26" s="43">
        <v>63</v>
      </c>
      <c r="AC26" s="43">
        <v>57</v>
      </c>
      <c r="AD26" s="43">
        <v>49</v>
      </c>
      <c r="AE26" s="43">
        <v>67</v>
      </c>
      <c r="AF26" s="43">
        <v>74</v>
      </c>
      <c r="AG26" s="43">
        <v>65</v>
      </c>
      <c r="AH26" s="43">
        <v>53</v>
      </c>
      <c r="AI26" s="43">
        <v>69</v>
      </c>
      <c r="AJ26" s="43">
        <v>72</v>
      </c>
      <c r="AK26" s="43">
        <v>76</v>
      </c>
      <c r="AL26" s="43">
        <v>63</v>
      </c>
      <c r="AM26" s="43">
        <v>53</v>
      </c>
      <c r="AN26" s="43">
        <v>65</v>
      </c>
      <c r="AO26" s="43">
        <v>59</v>
      </c>
      <c r="AP26" s="43">
        <v>66</v>
      </c>
      <c r="AQ26" s="43">
        <v>83</v>
      </c>
      <c r="AR26" s="43">
        <v>65</v>
      </c>
      <c r="AS26" s="43">
        <v>83</v>
      </c>
      <c r="AT26" s="43">
        <v>41.7</v>
      </c>
      <c r="AU26" s="43">
        <v>65.2</v>
      </c>
      <c r="AV26" s="43">
        <v>70.9</v>
      </c>
      <c r="AW26" s="43">
        <v>53.2</v>
      </c>
      <c r="AX26" s="43">
        <v>61.2</v>
      </c>
      <c r="AY26" s="43">
        <v>72.9</v>
      </c>
      <c r="AZ26" s="43">
        <v>50.4</v>
      </c>
      <c r="BA26" s="43">
        <v>64.6</v>
      </c>
      <c r="BB26" s="43">
        <v>69.7</v>
      </c>
      <c r="BC26" s="43">
        <v>69</v>
      </c>
      <c r="BD26" s="43">
        <v>43.9</v>
      </c>
      <c r="BE26" s="43">
        <v>83.9</v>
      </c>
      <c r="BF26" s="43">
        <v>51.5</v>
      </c>
      <c r="BG26" s="43">
        <v>46</v>
      </c>
      <c r="BH26" s="43">
        <v>68.2</v>
      </c>
      <c r="BI26" s="43">
        <v>63</v>
      </c>
      <c r="BJ26" s="43">
        <v>55.2</v>
      </c>
      <c r="BK26" s="43">
        <v>56.8</v>
      </c>
      <c r="BL26" s="43">
        <v>58.4</v>
      </c>
      <c r="BM26" s="43">
        <v>71.7</v>
      </c>
      <c r="BN26" s="43">
        <v>58.6</v>
      </c>
      <c r="BO26" s="43">
        <v>67.4</v>
      </c>
      <c r="BP26" s="43">
        <v>45.7</v>
      </c>
      <c r="BQ26" s="43">
        <v>65.9</v>
      </c>
      <c r="BR26" s="43"/>
      <c r="BS26" s="43"/>
      <c r="BT26" s="43"/>
      <c r="BU26" s="43"/>
      <c r="BV26" s="43"/>
      <c r="BW26" s="43"/>
      <c r="BY26" s="9">
        <f t="shared" si="2"/>
        <v>63.5</v>
      </c>
      <c r="BZ26" s="9">
        <f t="shared" si="0"/>
        <v>64.00000000000001</v>
      </c>
      <c r="CA26" s="9">
        <f t="shared" si="1"/>
        <v>63.53666666666668</v>
      </c>
      <c r="CB26" s="9">
        <f t="shared" si="3"/>
        <v>62.53333333333335</v>
      </c>
      <c r="CC26" s="37">
        <f t="shared" si="4"/>
        <v>36</v>
      </c>
    </row>
    <row r="27" spans="1:81" ht="11.25">
      <c r="A27" s="5">
        <v>25</v>
      </c>
      <c r="B27" s="43">
        <v>73</v>
      </c>
      <c r="C27" s="43">
        <v>75</v>
      </c>
      <c r="D27" s="43">
        <v>71</v>
      </c>
      <c r="E27" s="43">
        <v>77</v>
      </c>
      <c r="F27" s="43">
        <v>58</v>
      </c>
      <c r="G27" s="43">
        <v>91</v>
      </c>
      <c r="H27" s="43">
        <v>65</v>
      </c>
      <c r="I27" s="43">
        <v>84</v>
      </c>
      <c r="J27" s="44">
        <v>74</v>
      </c>
      <c r="K27" s="43">
        <v>77</v>
      </c>
      <c r="L27" s="43">
        <v>67</v>
      </c>
      <c r="M27" s="43">
        <v>84</v>
      </c>
      <c r="N27" s="43">
        <v>61</v>
      </c>
      <c r="O27" s="43">
        <v>76</v>
      </c>
      <c r="P27" s="43">
        <v>60</v>
      </c>
      <c r="Q27" s="43">
        <v>60</v>
      </c>
      <c r="R27" s="43">
        <v>46</v>
      </c>
      <c r="S27" s="43">
        <v>48</v>
      </c>
      <c r="T27" s="43">
        <v>57</v>
      </c>
      <c r="U27" s="43">
        <v>62</v>
      </c>
      <c r="V27" s="43">
        <v>93</v>
      </c>
      <c r="W27" s="43">
        <v>86</v>
      </c>
      <c r="X27" s="43">
        <v>66</v>
      </c>
      <c r="Y27" s="43">
        <v>79</v>
      </c>
      <c r="Z27" s="43">
        <v>77</v>
      </c>
      <c r="AA27" s="43">
        <v>48</v>
      </c>
      <c r="AB27" s="43">
        <v>71</v>
      </c>
      <c r="AC27" s="43">
        <v>73</v>
      </c>
      <c r="AD27" s="43">
        <v>57</v>
      </c>
      <c r="AE27" s="43">
        <v>76</v>
      </c>
      <c r="AF27" s="43">
        <v>69</v>
      </c>
      <c r="AG27" s="43">
        <v>70</v>
      </c>
      <c r="AH27" s="43">
        <v>60</v>
      </c>
      <c r="AI27" s="43">
        <v>65</v>
      </c>
      <c r="AJ27" s="43">
        <v>72</v>
      </c>
      <c r="AK27" s="43">
        <v>81</v>
      </c>
      <c r="AL27" s="43">
        <v>68</v>
      </c>
      <c r="AM27" s="43">
        <v>47</v>
      </c>
      <c r="AN27" s="43">
        <v>65</v>
      </c>
      <c r="AO27" s="43">
        <v>53</v>
      </c>
      <c r="AP27" s="43">
        <v>67</v>
      </c>
      <c r="AQ27" s="43">
        <v>58</v>
      </c>
      <c r="AR27" s="43">
        <v>53</v>
      </c>
      <c r="AS27" s="43">
        <v>58</v>
      </c>
      <c r="AT27" s="43">
        <v>77.2</v>
      </c>
      <c r="AU27" s="43">
        <v>60.4</v>
      </c>
      <c r="AV27" s="43">
        <v>59.5</v>
      </c>
      <c r="AW27" s="43">
        <v>66.9</v>
      </c>
      <c r="AX27" s="43">
        <v>75.2</v>
      </c>
      <c r="AY27" s="43">
        <v>57.3</v>
      </c>
      <c r="AZ27" s="43">
        <v>61.7</v>
      </c>
      <c r="BA27" s="43">
        <v>63.8</v>
      </c>
      <c r="BB27" s="43">
        <v>79.2</v>
      </c>
      <c r="BC27" s="43">
        <v>50.3</v>
      </c>
      <c r="BD27" s="43">
        <v>74.9</v>
      </c>
      <c r="BE27" s="43">
        <v>86.7</v>
      </c>
      <c r="BF27" s="43">
        <v>53.6</v>
      </c>
      <c r="BG27" s="43">
        <v>47.7</v>
      </c>
      <c r="BH27" s="43">
        <v>66.6</v>
      </c>
      <c r="BI27" s="43">
        <v>54.9</v>
      </c>
      <c r="BJ27" s="43">
        <v>54.3</v>
      </c>
      <c r="BK27" s="43">
        <v>66.1</v>
      </c>
      <c r="BL27" s="43">
        <v>58.8</v>
      </c>
      <c r="BM27" s="43">
        <v>66.4</v>
      </c>
      <c r="BN27" s="43">
        <v>53.8</v>
      </c>
      <c r="BO27" s="43">
        <v>48.9</v>
      </c>
      <c r="BP27" s="43">
        <v>41.8</v>
      </c>
      <c r="BQ27" s="43">
        <v>59.9</v>
      </c>
      <c r="BR27" s="43"/>
      <c r="BS27" s="43"/>
      <c r="BT27" s="43"/>
      <c r="BU27" s="43"/>
      <c r="BV27" s="43"/>
      <c r="BW27" s="43"/>
      <c r="BY27" s="9">
        <f t="shared" si="2"/>
        <v>67.66666666666667</v>
      </c>
      <c r="BZ27" s="9">
        <f t="shared" si="0"/>
        <v>66.50000000000001</v>
      </c>
      <c r="CA27" s="9">
        <f t="shared" si="1"/>
        <v>64.44666666666667</v>
      </c>
      <c r="CB27" s="9">
        <f t="shared" si="3"/>
        <v>61.33</v>
      </c>
      <c r="CC27" s="37">
        <f t="shared" si="4"/>
        <v>41.8</v>
      </c>
    </row>
    <row r="28" spans="1:81" ht="11.25">
      <c r="A28" s="5">
        <v>26</v>
      </c>
      <c r="B28" s="43">
        <v>83</v>
      </c>
      <c r="C28" s="43">
        <v>82</v>
      </c>
      <c r="D28" s="43">
        <v>81</v>
      </c>
      <c r="E28" s="43">
        <v>58</v>
      </c>
      <c r="F28" s="43">
        <v>65</v>
      </c>
      <c r="G28" s="43">
        <v>87</v>
      </c>
      <c r="H28" s="43">
        <v>90</v>
      </c>
      <c r="I28" s="43">
        <v>59</v>
      </c>
      <c r="J28" s="44">
        <v>59</v>
      </c>
      <c r="K28" s="43">
        <v>90</v>
      </c>
      <c r="L28" s="43">
        <v>63</v>
      </c>
      <c r="M28" s="43">
        <v>58</v>
      </c>
      <c r="N28" s="43">
        <v>41</v>
      </c>
      <c r="O28" s="43">
        <v>79</v>
      </c>
      <c r="P28" s="43">
        <v>68</v>
      </c>
      <c r="Q28" s="43">
        <v>71</v>
      </c>
      <c r="R28" s="43">
        <v>68</v>
      </c>
      <c r="S28" s="43">
        <v>58</v>
      </c>
      <c r="T28" s="43">
        <v>76</v>
      </c>
      <c r="U28" s="43">
        <v>88</v>
      </c>
      <c r="V28" s="43">
        <v>83</v>
      </c>
      <c r="W28" s="43">
        <v>83</v>
      </c>
      <c r="X28" s="43">
        <v>57</v>
      </c>
      <c r="Y28" s="43">
        <v>82</v>
      </c>
      <c r="Z28" s="43">
        <v>73</v>
      </c>
      <c r="AA28" s="43">
        <v>57</v>
      </c>
      <c r="AB28" s="43">
        <v>66</v>
      </c>
      <c r="AC28" s="43">
        <v>84</v>
      </c>
      <c r="AD28" s="43">
        <v>61</v>
      </c>
      <c r="AE28" s="43">
        <v>86</v>
      </c>
      <c r="AF28" s="43">
        <v>80</v>
      </c>
      <c r="AG28" s="43">
        <v>61</v>
      </c>
      <c r="AH28" s="43">
        <v>59</v>
      </c>
      <c r="AI28" s="43">
        <v>68</v>
      </c>
      <c r="AJ28" s="43">
        <v>70</v>
      </c>
      <c r="AK28" s="43">
        <v>88</v>
      </c>
      <c r="AL28" s="43">
        <v>78</v>
      </c>
      <c r="AM28" s="43">
        <v>56</v>
      </c>
      <c r="AN28" s="43">
        <v>62</v>
      </c>
      <c r="AO28" s="43">
        <v>61</v>
      </c>
      <c r="AP28" s="43">
        <v>79</v>
      </c>
      <c r="AQ28" s="43">
        <v>59</v>
      </c>
      <c r="AR28" s="43">
        <v>49</v>
      </c>
      <c r="AS28" s="43">
        <v>59</v>
      </c>
      <c r="AT28" s="43">
        <v>75.2</v>
      </c>
      <c r="AU28" s="43">
        <v>71.1</v>
      </c>
      <c r="AV28" s="43">
        <v>65.4</v>
      </c>
      <c r="AW28" s="43">
        <v>56.8</v>
      </c>
      <c r="AX28" s="43">
        <v>76</v>
      </c>
      <c r="AY28" s="43">
        <v>66.8</v>
      </c>
      <c r="AZ28" s="43">
        <v>64</v>
      </c>
      <c r="BA28" s="43">
        <v>62.5</v>
      </c>
      <c r="BB28" s="43">
        <v>67.5</v>
      </c>
      <c r="BC28" s="43">
        <v>61.8</v>
      </c>
      <c r="BD28" s="43">
        <v>65.8</v>
      </c>
      <c r="BE28" s="43">
        <v>78</v>
      </c>
      <c r="BF28" s="43">
        <v>54.3</v>
      </c>
      <c r="BG28" s="43">
        <v>65.8</v>
      </c>
      <c r="BH28" s="43">
        <v>79.2</v>
      </c>
      <c r="BI28" s="43">
        <v>55.3</v>
      </c>
      <c r="BJ28" s="43">
        <v>52</v>
      </c>
      <c r="BK28" s="43">
        <v>79.4</v>
      </c>
      <c r="BL28" s="43">
        <v>66.8</v>
      </c>
      <c r="BM28" s="43">
        <v>52.1</v>
      </c>
      <c r="BN28" s="43">
        <v>44.1</v>
      </c>
      <c r="BO28" s="43">
        <v>47.6</v>
      </c>
      <c r="BP28" s="43">
        <v>66.8</v>
      </c>
      <c r="BQ28" s="43">
        <v>65.9</v>
      </c>
      <c r="BR28" s="43"/>
      <c r="BS28" s="43"/>
      <c r="BT28" s="43"/>
      <c r="BU28" s="43"/>
      <c r="BV28" s="43"/>
      <c r="BW28" s="43"/>
      <c r="BY28" s="9">
        <f t="shared" si="2"/>
        <v>70.36666666666666</v>
      </c>
      <c r="BZ28" s="9">
        <f t="shared" si="0"/>
        <v>69.78333333333333</v>
      </c>
      <c r="CA28" s="9">
        <f t="shared" si="1"/>
        <v>66.89999999999999</v>
      </c>
      <c r="CB28" s="9">
        <f t="shared" si="3"/>
        <v>63.639999999999986</v>
      </c>
      <c r="CC28" s="37">
        <f t="shared" si="4"/>
        <v>41</v>
      </c>
    </row>
    <row r="29" spans="1:81" ht="11.25">
      <c r="A29" s="5">
        <v>27</v>
      </c>
      <c r="B29" s="43">
        <v>91</v>
      </c>
      <c r="C29" s="43">
        <v>74</v>
      </c>
      <c r="D29" s="43">
        <v>78</v>
      </c>
      <c r="E29" s="43">
        <v>56</v>
      </c>
      <c r="F29" s="43">
        <v>70</v>
      </c>
      <c r="G29" s="43">
        <v>63</v>
      </c>
      <c r="H29" s="43">
        <v>64</v>
      </c>
      <c r="I29" s="43">
        <v>53</v>
      </c>
      <c r="J29" s="44">
        <v>62</v>
      </c>
      <c r="K29" s="43">
        <v>60</v>
      </c>
      <c r="L29" s="43">
        <v>59</v>
      </c>
      <c r="M29" s="43">
        <v>82</v>
      </c>
      <c r="N29" s="43">
        <v>49</v>
      </c>
      <c r="O29" s="43">
        <v>63</v>
      </c>
      <c r="P29" s="43">
        <v>57</v>
      </c>
      <c r="Q29" s="43">
        <v>70</v>
      </c>
      <c r="R29" s="43">
        <v>66</v>
      </c>
      <c r="S29" s="43">
        <v>70</v>
      </c>
      <c r="T29" s="43">
        <v>68</v>
      </c>
      <c r="U29" s="43">
        <v>51</v>
      </c>
      <c r="V29" s="43">
        <v>56</v>
      </c>
      <c r="W29" s="43">
        <v>90</v>
      </c>
      <c r="X29" s="43">
        <v>53</v>
      </c>
      <c r="Y29" s="43">
        <v>64</v>
      </c>
      <c r="Z29" s="43">
        <v>72</v>
      </c>
      <c r="AA29" s="43">
        <v>58</v>
      </c>
      <c r="AB29" s="43">
        <v>52</v>
      </c>
      <c r="AC29" s="43">
        <v>80</v>
      </c>
      <c r="AD29" s="43">
        <v>57</v>
      </c>
      <c r="AE29" s="43">
        <v>82</v>
      </c>
      <c r="AF29" s="43">
        <v>79</v>
      </c>
      <c r="AG29" s="43">
        <v>56</v>
      </c>
      <c r="AH29" s="43">
        <v>69</v>
      </c>
      <c r="AI29" s="43">
        <v>66</v>
      </c>
      <c r="AJ29" s="43">
        <v>47</v>
      </c>
      <c r="AK29" s="43">
        <v>77</v>
      </c>
      <c r="AL29" s="43">
        <v>93</v>
      </c>
      <c r="AM29" s="43">
        <v>46</v>
      </c>
      <c r="AN29" s="43">
        <v>55</v>
      </c>
      <c r="AO29" s="43">
        <v>73</v>
      </c>
      <c r="AP29" s="43">
        <v>74</v>
      </c>
      <c r="AQ29" s="43">
        <v>55</v>
      </c>
      <c r="AR29" s="43">
        <v>59</v>
      </c>
      <c r="AS29" s="43">
        <v>55</v>
      </c>
      <c r="AT29" s="43">
        <v>61.8</v>
      </c>
      <c r="AU29" s="43">
        <v>77.9</v>
      </c>
      <c r="AV29" s="43">
        <v>71.5</v>
      </c>
      <c r="AW29" s="43">
        <v>70.1</v>
      </c>
      <c r="AX29" s="43">
        <v>77.6</v>
      </c>
      <c r="AY29" s="43">
        <v>72.1</v>
      </c>
      <c r="AZ29" s="43">
        <v>77.8</v>
      </c>
      <c r="BA29" s="43">
        <v>74.4</v>
      </c>
      <c r="BB29" s="43">
        <v>65.9</v>
      </c>
      <c r="BC29" s="43">
        <v>58.4</v>
      </c>
      <c r="BD29" s="43">
        <v>60.4</v>
      </c>
      <c r="BE29" s="43">
        <v>73.3</v>
      </c>
      <c r="BF29" s="43">
        <v>64</v>
      </c>
      <c r="BG29" s="43">
        <v>66</v>
      </c>
      <c r="BH29" s="43">
        <v>75.1</v>
      </c>
      <c r="BI29" s="43">
        <v>51.1</v>
      </c>
      <c r="BJ29" s="43">
        <v>45</v>
      </c>
      <c r="BK29" s="43">
        <v>70</v>
      </c>
      <c r="BL29" s="43">
        <v>69.6</v>
      </c>
      <c r="BM29" s="43">
        <v>76.4</v>
      </c>
      <c r="BN29" s="43">
        <v>34</v>
      </c>
      <c r="BO29" s="43">
        <v>59.9</v>
      </c>
      <c r="BP29" s="43">
        <v>66.6</v>
      </c>
      <c r="BQ29" s="43">
        <v>73.5</v>
      </c>
      <c r="BR29" s="43"/>
      <c r="BS29" s="43"/>
      <c r="BT29" s="43"/>
      <c r="BU29" s="43"/>
      <c r="BV29" s="43"/>
      <c r="BW29" s="43"/>
      <c r="BY29" s="9">
        <f t="shared" si="2"/>
        <v>65.13333333333334</v>
      </c>
      <c r="BZ29" s="9">
        <f t="shared" si="0"/>
        <v>65.61</v>
      </c>
      <c r="CA29" s="9">
        <f t="shared" si="1"/>
        <v>67.14</v>
      </c>
      <c r="CB29" s="9">
        <f t="shared" si="3"/>
        <v>65.44666666666666</v>
      </c>
      <c r="CC29" s="37">
        <f t="shared" si="4"/>
        <v>34</v>
      </c>
    </row>
    <row r="30" spans="1:81" ht="11.25">
      <c r="A30" s="5">
        <v>28</v>
      </c>
      <c r="B30" s="43">
        <v>79</v>
      </c>
      <c r="C30" s="43">
        <v>61</v>
      </c>
      <c r="D30" s="43">
        <v>79</v>
      </c>
      <c r="E30" s="43">
        <v>93</v>
      </c>
      <c r="F30" s="43">
        <v>60</v>
      </c>
      <c r="G30" s="43">
        <v>73</v>
      </c>
      <c r="H30" s="43">
        <v>61</v>
      </c>
      <c r="I30" s="43">
        <v>72</v>
      </c>
      <c r="J30" s="44">
        <v>84</v>
      </c>
      <c r="K30" s="43">
        <v>60</v>
      </c>
      <c r="L30" s="43">
        <v>71</v>
      </c>
      <c r="M30" s="43">
        <v>79</v>
      </c>
      <c r="N30" s="43">
        <v>64</v>
      </c>
      <c r="O30" s="43">
        <v>58</v>
      </c>
      <c r="P30" s="43">
        <v>76</v>
      </c>
      <c r="Q30" s="43">
        <v>83</v>
      </c>
      <c r="R30" s="43">
        <v>55</v>
      </c>
      <c r="S30" s="43">
        <v>62</v>
      </c>
      <c r="T30" s="43">
        <v>62</v>
      </c>
      <c r="U30" s="43">
        <v>69</v>
      </c>
      <c r="V30" s="43">
        <v>53</v>
      </c>
      <c r="W30" s="43">
        <v>82</v>
      </c>
      <c r="X30" s="43">
        <v>48</v>
      </c>
      <c r="Y30" s="43">
        <v>76</v>
      </c>
      <c r="Z30" s="43">
        <v>75</v>
      </c>
      <c r="AA30" s="43">
        <v>57</v>
      </c>
      <c r="AB30" s="43">
        <v>57</v>
      </c>
      <c r="AC30" s="43">
        <v>71</v>
      </c>
      <c r="AD30" s="43">
        <v>63</v>
      </c>
      <c r="AE30" s="43">
        <v>84</v>
      </c>
      <c r="AF30" s="43">
        <v>78</v>
      </c>
      <c r="AG30" s="43">
        <v>39</v>
      </c>
      <c r="AH30" s="43">
        <v>47</v>
      </c>
      <c r="AI30" s="43">
        <v>61</v>
      </c>
      <c r="AJ30" s="43">
        <v>74</v>
      </c>
      <c r="AK30" s="43">
        <v>72</v>
      </c>
      <c r="AL30" s="43">
        <v>40</v>
      </c>
      <c r="AM30" s="43">
        <v>59</v>
      </c>
      <c r="AN30" s="43">
        <v>56</v>
      </c>
      <c r="AO30" s="43">
        <v>57</v>
      </c>
      <c r="AP30" s="43">
        <v>51</v>
      </c>
      <c r="AQ30" s="43">
        <v>61</v>
      </c>
      <c r="AR30" s="43">
        <v>37</v>
      </c>
      <c r="AS30" s="43">
        <v>61</v>
      </c>
      <c r="AT30" s="43">
        <v>50.5</v>
      </c>
      <c r="AU30" s="43">
        <v>77.4</v>
      </c>
      <c r="AV30" s="43">
        <v>71.3</v>
      </c>
      <c r="AW30" s="43">
        <v>67.9</v>
      </c>
      <c r="AX30" s="43">
        <v>71.8</v>
      </c>
      <c r="AY30" s="43">
        <v>73.6</v>
      </c>
      <c r="AZ30" s="43">
        <v>73.7</v>
      </c>
      <c r="BA30" s="43">
        <v>68.4</v>
      </c>
      <c r="BB30" s="43">
        <v>64.3</v>
      </c>
      <c r="BC30" s="43">
        <v>63.6</v>
      </c>
      <c r="BD30" s="43">
        <v>73.8</v>
      </c>
      <c r="BE30" s="43">
        <v>88.9</v>
      </c>
      <c r="BF30" s="43">
        <v>62.8</v>
      </c>
      <c r="BG30" s="43">
        <v>63.8</v>
      </c>
      <c r="BH30" s="43">
        <v>68.2</v>
      </c>
      <c r="BI30" s="43">
        <v>58.7</v>
      </c>
      <c r="BJ30" s="43">
        <v>43.6</v>
      </c>
      <c r="BK30" s="43">
        <v>85.1</v>
      </c>
      <c r="BL30" s="43">
        <v>76</v>
      </c>
      <c r="BM30" s="43">
        <v>63.9</v>
      </c>
      <c r="BN30" s="43">
        <v>62.5</v>
      </c>
      <c r="BO30" s="43">
        <v>77.8</v>
      </c>
      <c r="BP30" s="43">
        <v>74.4</v>
      </c>
      <c r="BQ30" s="43">
        <v>68.6</v>
      </c>
      <c r="BR30" s="43"/>
      <c r="BS30" s="43"/>
      <c r="BT30" s="43"/>
      <c r="BU30" s="43"/>
      <c r="BV30" s="43"/>
      <c r="BW30" s="43"/>
      <c r="BY30" s="9">
        <f t="shared" si="2"/>
        <v>65.3</v>
      </c>
      <c r="BZ30" s="9">
        <f t="shared" si="0"/>
        <v>61.903333333333336</v>
      </c>
      <c r="CA30" s="9">
        <f t="shared" si="1"/>
        <v>63.72666666666667</v>
      </c>
      <c r="CB30" s="9">
        <f t="shared" si="3"/>
        <v>65.78666666666666</v>
      </c>
      <c r="CC30" s="37">
        <f t="shared" si="4"/>
        <v>37</v>
      </c>
    </row>
    <row r="31" spans="1:81" ht="11.25">
      <c r="A31" s="5">
        <v>29</v>
      </c>
      <c r="B31" s="43">
        <v>82</v>
      </c>
      <c r="C31" s="43">
        <v>59</v>
      </c>
      <c r="D31" s="43">
        <v>78</v>
      </c>
      <c r="E31" s="43">
        <v>91</v>
      </c>
      <c r="F31" s="43">
        <v>59</v>
      </c>
      <c r="G31" s="43">
        <v>52</v>
      </c>
      <c r="H31" s="43">
        <v>51</v>
      </c>
      <c r="I31" s="43">
        <v>73</v>
      </c>
      <c r="J31" s="44">
        <v>53</v>
      </c>
      <c r="K31" s="43">
        <v>57</v>
      </c>
      <c r="L31" s="43">
        <v>78</v>
      </c>
      <c r="M31" s="43">
        <v>84</v>
      </c>
      <c r="N31" s="43">
        <v>68</v>
      </c>
      <c r="O31" s="43">
        <v>54</v>
      </c>
      <c r="P31" s="43">
        <v>76</v>
      </c>
      <c r="Q31" s="43">
        <v>61</v>
      </c>
      <c r="R31" s="43">
        <v>50</v>
      </c>
      <c r="S31" s="43">
        <v>68</v>
      </c>
      <c r="T31" s="43">
        <v>80</v>
      </c>
      <c r="U31" s="43">
        <v>48</v>
      </c>
      <c r="V31" s="43">
        <v>64</v>
      </c>
      <c r="W31" s="43">
        <v>79</v>
      </c>
      <c r="X31" s="43">
        <v>68</v>
      </c>
      <c r="Y31" s="43">
        <v>48</v>
      </c>
      <c r="Z31" s="43">
        <v>66</v>
      </c>
      <c r="AA31" s="43">
        <v>44</v>
      </c>
      <c r="AB31" s="43">
        <v>52</v>
      </c>
      <c r="AC31" s="43">
        <v>77</v>
      </c>
      <c r="AD31" s="43">
        <v>72</v>
      </c>
      <c r="AE31" s="43">
        <v>79</v>
      </c>
      <c r="AF31" s="43">
        <v>59</v>
      </c>
      <c r="AG31" s="43">
        <v>67</v>
      </c>
      <c r="AH31" s="43">
        <v>70</v>
      </c>
      <c r="AI31" s="43">
        <v>58</v>
      </c>
      <c r="AJ31" s="43">
        <v>67</v>
      </c>
      <c r="AK31" s="43">
        <v>80</v>
      </c>
      <c r="AL31" s="43">
        <v>55</v>
      </c>
      <c r="AM31" s="43">
        <v>66</v>
      </c>
      <c r="AN31" s="43">
        <v>62</v>
      </c>
      <c r="AO31" s="43">
        <v>68</v>
      </c>
      <c r="AP31" s="43">
        <v>55</v>
      </c>
      <c r="AQ31" s="43">
        <v>92</v>
      </c>
      <c r="AR31" s="43">
        <v>62</v>
      </c>
      <c r="AS31" s="43">
        <v>92</v>
      </c>
      <c r="AT31" s="43">
        <v>58.1</v>
      </c>
      <c r="AU31" s="43">
        <v>79.1</v>
      </c>
      <c r="AV31" s="43">
        <v>70.4</v>
      </c>
      <c r="AW31" s="43">
        <v>56.8</v>
      </c>
      <c r="AX31" s="43">
        <v>68.7</v>
      </c>
      <c r="AY31" s="43">
        <v>60.8</v>
      </c>
      <c r="AZ31" s="43">
        <v>56.8</v>
      </c>
      <c r="BA31" s="43">
        <v>77.7</v>
      </c>
      <c r="BB31" s="43">
        <v>59</v>
      </c>
      <c r="BC31" s="43">
        <v>61.5</v>
      </c>
      <c r="BD31" s="43">
        <v>72</v>
      </c>
      <c r="BE31" s="43">
        <v>78.9</v>
      </c>
      <c r="BF31" s="43">
        <v>57.2</v>
      </c>
      <c r="BG31" s="43">
        <v>63.9</v>
      </c>
      <c r="BH31" s="43">
        <v>64.3</v>
      </c>
      <c r="BI31" s="43">
        <v>63.8</v>
      </c>
      <c r="BJ31" s="43">
        <v>66.8</v>
      </c>
      <c r="BK31" s="43">
        <v>65.2</v>
      </c>
      <c r="BL31" s="43">
        <v>86.7</v>
      </c>
      <c r="BM31" s="43">
        <v>90.8</v>
      </c>
      <c r="BN31" s="43">
        <v>61.6</v>
      </c>
      <c r="BO31" s="43">
        <v>73.5</v>
      </c>
      <c r="BP31" s="43">
        <v>64.6</v>
      </c>
      <c r="BQ31" s="43">
        <v>66.5</v>
      </c>
      <c r="BR31" s="43"/>
      <c r="BS31" s="43"/>
      <c r="BT31" s="43"/>
      <c r="BU31" s="43"/>
      <c r="BV31" s="43"/>
      <c r="BW31" s="43"/>
      <c r="BY31" s="9">
        <f t="shared" si="2"/>
        <v>64.93333333333334</v>
      </c>
      <c r="BZ31" s="9">
        <f t="shared" si="0"/>
        <v>66.47999999999999</v>
      </c>
      <c r="CA31" s="9">
        <f t="shared" si="1"/>
        <v>67.49666666666667</v>
      </c>
      <c r="CB31" s="9">
        <f t="shared" si="3"/>
        <v>68.52333333333333</v>
      </c>
      <c r="CC31" s="37">
        <f t="shared" si="4"/>
        <v>44</v>
      </c>
    </row>
    <row r="32" spans="1:81" ht="11.25">
      <c r="A32" s="5">
        <v>30</v>
      </c>
      <c r="B32" s="43">
        <v>88</v>
      </c>
      <c r="C32" s="43">
        <v>76</v>
      </c>
      <c r="D32" s="43">
        <v>73</v>
      </c>
      <c r="E32" s="43">
        <v>88</v>
      </c>
      <c r="F32" s="43">
        <v>51</v>
      </c>
      <c r="G32" s="43">
        <v>81</v>
      </c>
      <c r="H32" s="43">
        <v>54</v>
      </c>
      <c r="I32" s="43">
        <v>77</v>
      </c>
      <c r="J32" s="44">
        <v>60</v>
      </c>
      <c r="K32" s="43">
        <v>61</v>
      </c>
      <c r="L32" s="43">
        <v>66</v>
      </c>
      <c r="M32" s="43">
        <v>74</v>
      </c>
      <c r="N32" s="43">
        <v>65</v>
      </c>
      <c r="O32" s="43">
        <v>57</v>
      </c>
      <c r="P32" s="43">
        <v>68</v>
      </c>
      <c r="Q32" s="43">
        <v>80</v>
      </c>
      <c r="R32" s="43">
        <v>51</v>
      </c>
      <c r="S32" s="43">
        <v>66</v>
      </c>
      <c r="T32" s="43">
        <v>60</v>
      </c>
      <c r="U32" s="43">
        <v>72</v>
      </c>
      <c r="V32" s="43">
        <v>47</v>
      </c>
      <c r="W32" s="43">
        <v>78</v>
      </c>
      <c r="X32" s="43">
        <v>63</v>
      </c>
      <c r="Y32" s="43">
        <v>65</v>
      </c>
      <c r="Z32" s="43">
        <v>72</v>
      </c>
      <c r="AA32" s="43">
        <v>56</v>
      </c>
      <c r="AB32" s="43">
        <v>84</v>
      </c>
      <c r="AC32" s="43">
        <v>84</v>
      </c>
      <c r="AD32" s="43">
        <v>57</v>
      </c>
      <c r="AE32" s="43">
        <v>82</v>
      </c>
      <c r="AF32" s="43">
        <v>57</v>
      </c>
      <c r="AG32" s="43">
        <v>67</v>
      </c>
      <c r="AH32" s="43">
        <v>75</v>
      </c>
      <c r="AI32" s="43">
        <v>57</v>
      </c>
      <c r="AJ32" s="43">
        <v>70</v>
      </c>
      <c r="AK32" s="43">
        <v>87</v>
      </c>
      <c r="AL32" s="43">
        <v>75</v>
      </c>
      <c r="AM32" s="43">
        <v>56</v>
      </c>
      <c r="AN32" s="43">
        <v>55</v>
      </c>
      <c r="AO32" s="43">
        <v>73</v>
      </c>
      <c r="AP32" s="43">
        <v>67</v>
      </c>
      <c r="AQ32" s="43">
        <v>77</v>
      </c>
      <c r="AR32" s="43">
        <v>70</v>
      </c>
      <c r="AS32" s="43">
        <v>77</v>
      </c>
      <c r="AT32" s="43">
        <v>48</v>
      </c>
      <c r="AU32" s="43">
        <v>90.3</v>
      </c>
      <c r="AV32" s="43">
        <v>67.7</v>
      </c>
      <c r="AW32" s="43">
        <v>67.6</v>
      </c>
      <c r="AX32" s="43">
        <v>71.1</v>
      </c>
      <c r="AY32" s="43">
        <v>58.5</v>
      </c>
      <c r="AZ32" s="43">
        <v>52.3</v>
      </c>
      <c r="BA32" s="43">
        <v>76.8</v>
      </c>
      <c r="BB32" s="43">
        <v>57.1</v>
      </c>
      <c r="BC32" s="43">
        <v>58</v>
      </c>
      <c r="BD32" s="43">
        <v>63</v>
      </c>
      <c r="BE32" s="43">
        <v>86.7</v>
      </c>
      <c r="BF32" s="43">
        <v>71.6</v>
      </c>
      <c r="BG32" s="43">
        <v>64.3</v>
      </c>
      <c r="BH32" s="43">
        <v>63.9</v>
      </c>
      <c r="BI32" s="43">
        <v>63.6</v>
      </c>
      <c r="BJ32" s="43">
        <v>47.8</v>
      </c>
      <c r="BK32" s="43">
        <v>63.2</v>
      </c>
      <c r="BL32" s="43">
        <v>83.1</v>
      </c>
      <c r="BM32" s="43">
        <v>55.1</v>
      </c>
      <c r="BN32" s="43">
        <v>73.8</v>
      </c>
      <c r="BO32" s="43">
        <v>61.6</v>
      </c>
      <c r="BP32" s="43">
        <v>71.5</v>
      </c>
      <c r="BQ32" s="43">
        <v>72.2</v>
      </c>
      <c r="BR32" s="43"/>
      <c r="BS32" s="43"/>
      <c r="BT32" s="43"/>
      <c r="BU32" s="43"/>
      <c r="BV32" s="43"/>
      <c r="BW32" s="43"/>
      <c r="BY32" s="9">
        <f t="shared" si="2"/>
        <v>67.06666666666666</v>
      </c>
      <c r="BZ32" s="9">
        <f t="shared" si="0"/>
        <v>68.55333333333333</v>
      </c>
      <c r="CA32" s="9">
        <f t="shared" si="1"/>
        <v>67.83333333333331</v>
      </c>
      <c r="CB32" s="9">
        <f t="shared" si="3"/>
        <v>66.92666666666666</v>
      </c>
      <c r="CC32" s="37">
        <f t="shared" si="4"/>
        <v>47</v>
      </c>
    </row>
    <row r="33" spans="1:81" ht="12" thickBot="1">
      <c r="A33" s="5">
        <v>31</v>
      </c>
      <c r="B33" s="43">
        <v>83</v>
      </c>
      <c r="C33" s="43">
        <v>89</v>
      </c>
      <c r="D33" s="43">
        <v>76</v>
      </c>
      <c r="E33" s="43">
        <v>78</v>
      </c>
      <c r="F33" s="43">
        <v>57</v>
      </c>
      <c r="G33" s="43">
        <v>75</v>
      </c>
      <c r="H33" s="43">
        <v>68</v>
      </c>
      <c r="I33" s="43">
        <v>55</v>
      </c>
      <c r="J33" s="44">
        <v>60</v>
      </c>
      <c r="K33" s="43">
        <v>52</v>
      </c>
      <c r="L33" s="43">
        <v>78</v>
      </c>
      <c r="M33" s="43">
        <v>77</v>
      </c>
      <c r="N33" s="43">
        <v>59</v>
      </c>
      <c r="O33" s="43">
        <v>56</v>
      </c>
      <c r="P33" s="43">
        <v>56</v>
      </c>
      <c r="Q33" s="43">
        <v>89</v>
      </c>
      <c r="R33" s="43">
        <v>65</v>
      </c>
      <c r="S33" s="43">
        <v>67</v>
      </c>
      <c r="T33" s="43">
        <v>93</v>
      </c>
      <c r="U33" s="43">
        <v>57</v>
      </c>
      <c r="V33" s="43">
        <v>65</v>
      </c>
      <c r="W33" s="43">
        <v>89</v>
      </c>
      <c r="X33" s="43">
        <v>63</v>
      </c>
      <c r="Y33" s="43">
        <v>74</v>
      </c>
      <c r="Z33" s="43">
        <v>73</v>
      </c>
      <c r="AA33" s="43">
        <v>71</v>
      </c>
      <c r="AB33" s="43">
        <v>66</v>
      </c>
      <c r="AC33" s="43">
        <v>78</v>
      </c>
      <c r="AD33" s="43">
        <v>64</v>
      </c>
      <c r="AE33" s="43">
        <v>62</v>
      </c>
      <c r="AF33" s="43">
        <v>65</v>
      </c>
      <c r="AG33" s="43">
        <v>58</v>
      </c>
      <c r="AH33" s="43">
        <v>68</v>
      </c>
      <c r="AI33" s="43">
        <v>61</v>
      </c>
      <c r="AJ33" s="43">
        <v>44</v>
      </c>
      <c r="AK33" s="43">
        <v>73</v>
      </c>
      <c r="AL33" s="43">
        <v>60</v>
      </c>
      <c r="AM33" s="43">
        <v>63</v>
      </c>
      <c r="AN33" s="43">
        <v>75</v>
      </c>
      <c r="AO33" s="43">
        <v>65</v>
      </c>
      <c r="AP33" s="43">
        <v>73</v>
      </c>
      <c r="AQ33" s="43">
        <v>74</v>
      </c>
      <c r="AR33" s="43">
        <v>77</v>
      </c>
      <c r="AS33" s="43">
        <v>74</v>
      </c>
      <c r="AT33" s="43">
        <v>45.7</v>
      </c>
      <c r="AU33" s="43">
        <v>74.6</v>
      </c>
      <c r="AV33" s="43">
        <v>67.8</v>
      </c>
      <c r="AW33" s="43">
        <v>64.3</v>
      </c>
      <c r="AX33" s="43">
        <v>83.7</v>
      </c>
      <c r="AY33" s="43">
        <v>72.2</v>
      </c>
      <c r="AZ33" s="43">
        <v>77.9</v>
      </c>
      <c r="BA33" s="43">
        <v>60.1</v>
      </c>
      <c r="BB33" s="43">
        <v>54.4</v>
      </c>
      <c r="BC33" s="43">
        <v>49.1</v>
      </c>
      <c r="BD33" s="43">
        <v>66.6</v>
      </c>
      <c r="BE33" s="43">
        <v>79.7</v>
      </c>
      <c r="BF33" s="43">
        <v>89.2</v>
      </c>
      <c r="BG33" s="43">
        <v>52.5</v>
      </c>
      <c r="BH33" s="43">
        <v>77.2</v>
      </c>
      <c r="BI33" s="43">
        <v>68.6</v>
      </c>
      <c r="BJ33" s="43">
        <v>60.5</v>
      </c>
      <c r="BK33" s="43">
        <v>61.6</v>
      </c>
      <c r="BL33" s="43">
        <v>78.7</v>
      </c>
      <c r="BM33" s="43">
        <v>43.9</v>
      </c>
      <c r="BN33" s="43">
        <v>76</v>
      </c>
      <c r="BO33" s="43">
        <v>61</v>
      </c>
      <c r="BP33" s="43">
        <v>49.3</v>
      </c>
      <c r="BQ33" s="43">
        <v>72</v>
      </c>
      <c r="BR33" s="43"/>
      <c r="BS33" s="43"/>
      <c r="BT33" s="43"/>
      <c r="BU33" s="43"/>
      <c r="BV33" s="43"/>
      <c r="BW33" s="43"/>
      <c r="BY33" s="9">
        <f t="shared" si="2"/>
        <v>66.86666666666666</v>
      </c>
      <c r="BZ33" s="9">
        <f t="shared" si="0"/>
        <v>67.91333333333333</v>
      </c>
      <c r="CA33" s="9">
        <f t="shared" si="1"/>
        <v>66.46</v>
      </c>
      <c r="CB33" s="9">
        <f t="shared" si="3"/>
        <v>67.48666666666666</v>
      </c>
      <c r="CC33" s="37">
        <f t="shared" si="4"/>
        <v>43.9</v>
      </c>
    </row>
    <row r="34" spans="1:81" ht="12" thickBot="1">
      <c r="A34" s="1" t="s">
        <v>11</v>
      </c>
      <c r="B34" s="47">
        <f>AVERAGE(B3:B33)</f>
        <v>74.61290322580645</v>
      </c>
      <c r="C34" s="47">
        <f>AVERAGE(C3:C33)</f>
        <v>69.7741935483871</v>
      </c>
      <c r="D34" s="47">
        <f aca="true" t="shared" si="5" ref="D34:BB34">AVERAGE(D3:D33)</f>
        <v>67.2258064516129</v>
      </c>
      <c r="E34" s="47">
        <f t="shared" si="5"/>
        <v>65.03225806451613</v>
      </c>
      <c r="F34" s="47">
        <f t="shared" si="5"/>
        <v>69.93548387096774</v>
      </c>
      <c r="G34" s="47">
        <f t="shared" si="5"/>
        <v>68.58064516129032</v>
      </c>
      <c r="H34" s="47">
        <f t="shared" si="5"/>
        <v>69.90322580645162</v>
      </c>
      <c r="I34" s="47">
        <f t="shared" si="5"/>
        <v>66.2258064516129</v>
      </c>
      <c r="J34" s="48">
        <f t="shared" si="5"/>
        <v>67.58064516129032</v>
      </c>
      <c r="K34" s="47">
        <f t="shared" si="5"/>
        <v>58.58064516129032</v>
      </c>
      <c r="L34" s="47">
        <f t="shared" si="5"/>
        <v>68.83870967741936</v>
      </c>
      <c r="M34" s="47">
        <f t="shared" si="5"/>
        <v>69</v>
      </c>
      <c r="N34" s="47">
        <f t="shared" si="5"/>
        <v>62.38709677419355</v>
      </c>
      <c r="O34" s="47">
        <f t="shared" si="5"/>
        <v>67.70967741935483</v>
      </c>
      <c r="P34" s="47">
        <f t="shared" si="5"/>
        <v>62.96774193548387</v>
      </c>
      <c r="Q34" s="47">
        <f t="shared" si="5"/>
        <v>68.25806451612904</v>
      </c>
      <c r="R34" s="47">
        <f t="shared" si="5"/>
        <v>63.54838709677419</v>
      </c>
      <c r="S34" s="47">
        <f t="shared" si="5"/>
        <v>66.2258064516129</v>
      </c>
      <c r="T34" s="47">
        <f t="shared" si="5"/>
        <v>64.03225806451613</v>
      </c>
      <c r="U34" s="47">
        <f t="shared" si="5"/>
        <v>60.064516129032256</v>
      </c>
      <c r="V34" s="47">
        <f t="shared" si="5"/>
        <v>62.774193548387096</v>
      </c>
      <c r="W34" s="47">
        <f t="shared" si="5"/>
        <v>72.48387096774194</v>
      </c>
      <c r="X34" s="47">
        <f t="shared" si="5"/>
        <v>60.74193548387097</v>
      </c>
      <c r="Y34" s="47">
        <f t="shared" si="5"/>
        <v>70</v>
      </c>
      <c r="Z34" s="47">
        <f t="shared" si="5"/>
        <v>71.83870967741936</v>
      </c>
      <c r="AA34" s="47">
        <f t="shared" si="5"/>
        <v>58.12903225806452</v>
      </c>
      <c r="AB34" s="47">
        <f t="shared" si="5"/>
        <v>65.41935483870968</v>
      </c>
      <c r="AC34" s="47">
        <f t="shared" si="5"/>
        <v>74.3225806451613</v>
      </c>
      <c r="AD34" s="47">
        <f t="shared" si="5"/>
        <v>63</v>
      </c>
      <c r="AE34" s="47">
        <f t="shared" si="5"/>
        <v>71.54838709677419</v>
      </c>
      <c r="AF34" s="47">
        <f t="shared" si="5"/>
        <v>72.06451612903226</v>
      </c>
      <c r="AG34" s="47">
        <f t="shared" si="5"/>
        <v>61.774193548387096</v>
      </c>
      <c r="AH34" s="47">
        <f t="shared" si="5"/>
        <v>67.38709677419355</v>
      </c>
      <c r="AI34" s="47">
        <f t="shared" si="5"/>
        <v>68.6774193548387</v>
      </c>
      <c r="AJ34" s="47">
        <f t="shared" si="5"/>
        <v>69.09677419354838</v>
      </c>
      <c r="AK34" s="47">
        <f t="shared" si="5"/>
        <v>74.29032258064517</v>
      </c>
      <c r="AL34" s="47">
        <f t="shared" si="5"/>
        <v>68.80645161290323</v>
      </c>
      <c r="AM34" s="47">
        <f t="shared" si="5"/>
        <v>60.38709677419355</v>
      </c>
      <c r="AN34" s="47">
        <f t="shared" si="5"/>
        <v>70.09677419354838</v>
      </c>
      <c r="AO34" s="47">
        <f t="shared" si="5"/>
        <v>66.19354838709677</v>
      </c>
      <c r="AP34" s="47">
        <f t="shared" si="5"/>
        <v>69.64516129032258</v>
      </c>
      <c r="AQ34" s="47">
        <f t="shared" si="5"/>
        <v>64.74193548387096</v>
      </c>
      <c r="AR34" s="47">
        <f t="shared" si="5"/>
        <v>62.70967741935484</v>
      </c>
      <c r="AS34" s="47">
        <f t="shared" si="5"/>
        <v>64.74193548387096</v>
      </c>
      <c r="AT34" s="47">
        <f t="shared" si="5"/>
        <v>62.07096774193549</v>
      </c>
      <c r="AU34" s="47">
        <f t="shared" si="5"/>
        <v>71.25806451612905</v>
      </c>
      <c r="AV34" s="47">
        <f t="shared" si="5"/>
        <v>67.36129032258066</v>
      </c>
      <c r="AW34" s="47">
        <f t="shared" si="5"/>
        <v>66.11612903225806</v>
      </c>
      <c r="AX34" s="47">
        <f t="shared" si="5"/>
        <v>69.42258064516129</v>
      </c>
      <c r="AY34" s="47">
        <f t="shared" si="5"/>
        <v>59.867741935483856</v>
      </c>
      <c r="AZ34" s="47">
        <f t="shared" si="5"/>
        <v>67.86774193548386</v>
      </c>
      <c r="BA34" s="47">
        <f t="shared" si="5"/>
        <v>60.48064516129031</v>
      </c>
      <c r="BB34" s="47">
        <f t="shared" si="5"/>
        <v>67.29354838709679</v>
      </c>
      <c r="BC34" s="47">
        <f aca="true" t="shared" si="6" ref="BC34:BI34">AVERAGE(BC3:BC33)</f>
        <v>67.60645161290323</v>
      </c>
      <c r="BD34" s="47">
        <f t="shared" si="6"/>
        <v>63.145161290322584</v>
      </c>
      <c r="BE34" s="47">
        <f t="shared" si="6"/>
        <v>73.13225806451612</v>
      </c>
      <c r="BF34" s="47">
        <f t="shared" si="6"/>
        <v>71.21935483870965</v>
      </c>
      <c r="BG34" s="47">
        <f t="shared" si="6"/>
        <v>56.77419354838709</v>
      </c>
      <c r="BH34" s="47">
        <f t="shared" si="6"/>
        <v>68.06774193548387</v>
      </c>
      <c r="BI34" s="47">
        <f t="shared" si="6"/>
        <v>61.38709677419353</v>
      </c>
      <c r="BJ34" s="47">
        <f aca="true" t="shared" si="7" ref="BJ34:BP34">AVERAGE(BJ3:BJ33)</f>
        <v>60.65483870967742</v>
      </c>
      <c r="BK34" s="47">
        <f t="shared" si="7"/>
        <v>64.38064516129032</v>
      </c>
      <c r="BL34" s="47">
        <f t="shared" si="7"/>
        <v>68.24516129032257</v>
      </c>
      <c r="BM34" s="47">
        <f t="shared" si="7"/>
        <v>64.0451612903226</v>
      </c>
      <c r="BN34" s="47">
        <f t="shared" si="7"/>
        <v>66.97741935483872</v>
      </c>
      <c r="BO34" s="47">
        <f t="shared" si="7"/>
        <v>60.232258064516145</v>
      </c>
      <c r="BP34" s="47">
        <f t="shared" si="7"/>
        <v>64.78387096774195</v>
      </c>
      <c r="BQ34" s="47">
        <f>AVERAGE(BQ3:BQ33)</f>
        <v>63.33225806451613</v>
      </c>
      <c r="BR34" s="47"/>
      <c r="BS34" s="47"/>
      <c r="BT34" s="47"/>
      <c r="BU34" s="47"/>
      <c r="BV34" s="47"/>
      <c r="BW34" s="47"/>
      <c r="BY34" s="11">
        <f>AVERAGE(BY3:BY33)</f>
        <v>67.36774193548388</v>
      </c>
      <c r="BZ34" s="35">
        <f>AVERAGE(BZ3:BZ33)</f>
        <v>66.7258064516129</v>
      </c>
      <c r="CA34" s="35">
        <f>AVERAGE(CA3:CA33)</f>
        <v>66.62591397849464</v>
      </c>
      <c r="CB34" s="35">
        <f>AVERAGE(CB3:CB33)</f>
        <v>65.46172043010752</v>
      </c>
      <c r="CC34" s="39">
        <f>MIN(CC3:CC33)</f>
        <v>26.9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92</v>
      </c>
      <c r="C36" s="92">
        <f>MAX(C3:C33)</f>
        <v>89</v>
      </c>
      <c r="D36" s="92">
        <f aca="true" t="shared" si="8" ref="D36:BB36">MAX(D3:D33)</f>
        <v>85</v>
      </c>
      <c r="E36" s="92">
        <f t="shared" si="8"/>
        <v>93</v>
      </c>
      <c r="F36" s="92">
        <f t="shared" si="8"/>
        <v>89</v>
      </c>
      <c r="G36" s="92">
        <f t="shared" si="8"/>
        <v>91</v>
      </c>
      <c r="H36" s="92">
        <f t="shared" si="8"/>
        <v>90</v>
      </c>
      <c r="I36" s="92">
        <f t="shared" si="8"/>
        <v>98</v>
      </c>
      <c r="J36" s="93">
        <f t="shared" si="8"/>
        <v>90</v>
      </c>
      <c r="K36" s="92">
        <f t="shared" si="8"/>
        <v>90</v>
      </c>
      <c r="L36" s="92">
        <f t="shared" si="8"/>
        <v>90</v>
      </c>
      <c r="M36" s="92">
        <f t="shared" si="8"/>
        <v>94</v>
      </c>
      <c r="N36" s="92">
        <f t="shared" si="8"/>
        <v>83</v>
      </c>
      <c r="O36" s="92">
        <f t="shared" si="8"/>
        <v>87</v>
      </c>
      <c r="P36" s="92">
        <f t="shared" si="8"/>
        <v>83</v>
      </c>
      <c r="Q36" s="92">
        <f t="shared" si="8"/>
        <v>89</v>
      </c>
      <c r="R36" s="92">
        <f t="shared" si="8"/>
        <v>87</v>
      </c>
      <c r="S36" s="92">
        <f t="shared" si="8"/>
        <v>87</v>
      </c>
      <c r="T36" s="92">
        <f t="shared" si="8"/>
        <v>93</v>
      </c>
      <c r="U36" s="92">
        <f t="shared" si="8"/>
        <v>88</v>
      </c>
      <c r="V36" s="92">
        <f t="shared" si="8"/>
        <v>93</v>
      </c>
      <c r="W36" s="92">
        <f t="shared" si="8"/>
        <v>91</v>
      </c>
      <c r="X36" s="92">
        <f t="shared" si="8"/>
        <v>80</v>
      </c>
      <c r="Y36" s="92">
        <f t="shared" si="8"/>
        <v>91</v>
      </c>
      <c r="Z36" s="92">
        <f t="shared" si="8"/>
        <v>94</v>
      </c>
      <c r="AA36" s="92">
        <f t="shared" si="8"/>
        <v>81</v>
      </c>
      <c r="AB36" s="92">
        <f t="shared" si="8"/>
        <v>84</v>
      </c>
      <c r="AC36" s="92">
        <f t="shared" si="8"/>
        <v>86</v>
      </c>
      <c r="AD36" s="92">
        <f t="shared" si="8"/>
        <v>90</v>
      </c>
      <c r="AE36" s="92">
        <f t="shared" si="8"/>
        <v>92</v>
      </c>
      <c r="AF36" s="92">
        <f t="shared" si="8"/>
        <v>93</v>
      </c>
      <c r="AG36" s="92">
        <f t="shared" si="8"/>
        <v>78</v>
      </c>
      <c r="AH36" s="92">
        <f t="shared" si="8"/>
        <v>85</v>
      </c>
      <c r="AI36" s="92">
        <f t="shared" si="8"/>
        <v>85</v>
      </c>
      <c r="AJ36" s="92">
        <f t="shared" si="8"/>
        <v>90</v>
      </c>
      <c r="AK36" s="92">
        <f t="shared" si="8"/>
        <v>89</v>
      </c>
      <c r="AL36" s="92">
        <f t="shared" si="8"/>
        <v>98</v>
      </c>
      <c r="AM36" s="92">
        <f t="shared" si="8"/>
        <v>84</v>
      </c>
      <c r="AN36" s="92">
        <f t="shared" si="8"/>
        <v>92</v>
      </c>
      <c r="AO36" s="92">
        <f t="shared" si="8"/>
        <v>75</v>
      </c>
      <c r="AP36" s="92">
        <f t="shared" si="8"/>
        <v>89</v>
      </c>
      <c r="AQ36" s="92">
        <f t="shared" si="8"/>
        <v>92</v>
      </c>
      <c r="AR36" s="92">
        <f t="shared" si="8"/>
        <v>80</v>
      </c>
      <c r="AS36" s="92">
        <f t="shared" si="8"/>
        <v>92</v>
      </c>
      <c r="AT36" s="92">
        <f t="shared" si="8"/>
        <v>81</v>
      </c>
      <c r="AU36" s="92">
        <f t="shared" si="8"/>
        <v>90.3</v>
      </c>
      <c r="AV36" s="92">
        <f t="shared" si="8"/>
        <v>91.1</v>
      </c>
      <c r="AW36" s="92">
        <f t="shared" si="8"/>
        <v>80</v>
      </c>
      <c r="AX36" s="92">
        <f t="shared" si="8"/>
        <v>88.2</v>
      </c>
      <c r="AY36" s="92">
        <f t="shared" si="8"/>
        <v>84.5</v>
      </c>
      <c r="AZ36" s="92">
        <f t="shared" si="8"/>
        <v>86.4</v>
      </c>
      <c r="BA36" s="92">
        <f t="shared" si="8"/>
        <v>77.7</v>
      </c>
      <c r="BB36" s="92">
        <f t="shared" si="8"/>
        <v>82.7</v>
      </c>
      <c r="BC36" s="92">
        <f aca="true" t="shared" si="9" ref="BC36:BH36">MAX(BC3:BC33)</f>
        <v>90.2</v>
      </c>
      <c r="BD36" s="92">
        <f t="shared" si="9"/>
        <v>74.9</v>
      </c>
      <c r="BE36" s="92">
        <f t="shared" si="9"/>
        <v>88.9</v>
      </c>
      <c r="BF36" s="92">
        <f t="shared" si="9"/>
        <v>97</v>
      </c>
      <c r="BG36" s="92">
        <f t="shared" si="9"/>
        <v>67.9</v>
      </c>
      <c r="BH36" s="92">
        <f t="shared" si="9"/>
        <v>88.3</v>
      </c>
      <c r="BI36" s="92">
        <f aca="true" t="shared" si="10" ref="BI36:BN36">MAX(BI3:BI33)</f>
        <v>72.4</v>
      </c>
      <c r="BJ36" s="92">
        <f t="shared" si="10"/>
        <v>82.2</v>
      </c>
      <c r="BK36" s="92">
        <f t="shared" si="10"/>
        <v>93.4</v>
      </c>
      <c r="BL36" s="92">
        <f t="shared" si="10"/>
        <v>87.7</v>
      </c>
      <c r="BM36" s="92">
        <f t="shared" si="10"/>
        <v>90.8</v>
      </c>
      <c r="BN36" s="92">
        <f t="shared" si="10"/>
        <v>88.3</v>
      </c>
      <c r="BO36" s="92">
        <f>MAX(BO3:BO33)</f>
        <v>80</v>
      </c>
      <c r="BP36" s="92">
        <f>MAX(BP3:BP33)</f>
        <v>85.5</v>
      </c>
      <c r="BQ36" s="92">
        <f>MAX(BQ3:BQ33)</f>
        <v>73.5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49</v>
      </c>
      <c r="C37" s="98">
        <f aca="true" t="shared" si="11" ref="C37:BB37">MIN(C3:C33)</f>
        <v>46</v>
      </c>
      <c r="D37" s="98">
        <f t="shared" si="11"/>
        <v>48</v>
      </c>
      <c r="E37" s="98">
        <f t="shared" si="11"/>
        <v>41</v>
      </c>
      <c r="F37" s="98">
        <f t="shared" si="11"/>
        <v>51</v>
      </c>
      <c r="G37" s="98">
        <f t="shared" si="11"/>
        <v>52</v>
      </c>
      <c r="H37" s="98">
        <f t="shared" si="11"/>
        <v>51</v>
      </c>
      <c r="I37" s="98">
        <f t="shared" si="11"/>
        <v>50</v>
      </c>
      <c r="J37" s="99">
        <f t="shared" si="11"/>
        <v>38</v>
      </c>
      <c r="K37" s="98">
        <f t="shared" si="11"/>
        <v>30</v>
      </c>
      <c r="L37" s="98">
        <f t="shared" si="11"/>
        <v>47</v>
      </c>
      <c r="M37" s="98">
        <f t="shared" si="11"/>
        <v>49</v>
      </c>
      <c r="N37" s="98">
        <f t="shared" si="11"/>
        <v>40</v>
      </c>
      <c r="O37" s="98">
        <f t="shared" si="11"/>
        <v>51</v>
      </c>
      <c r="P37" s="98">
        <f t="shared" si="11"/>
        <v>38</v>
      </c>
      <c r="Q37" s="98">
        <f t="shared" si="11"/>
        <v>44</v>
      </c>
      <c r="R37" s="98">
        <f t="shared" si="11"/>
        <v>41</v>
      </c>
      <c r="S37" s="98">
        <f t="shared" si="11"/>
        <v>47</v>
      </c>
      <c r="T37" s="98">
        <f t="shared" si="11"/>
        <v>45</v>
      </c>
      <c r="U37" s="98">
        <f t="shared" si="11"/>
        <v>39</v>
      </c>
      <c r="V37" s="98">
        <f t="shared" si="11"/>
        <v>47</v>
      </c>
      <c r="W37" s="98">
        <f t="shared" si="11"/>
        <v>49</v>
      </c>
      <c r="X37" s="98">
        <f t="shared" si="11"/>
        <v>46</v>
      </c>
      <c r="Y37" s="98">
        <f t="shared" si="11"/>
        <v>48</v>
      </c>
      <c r="Z37" s="98">
        <f t="shared" si="11"/>
        <v>49</v>
      </c>
      <c r="AA37" s="98">
        <f t="shared" si="11"/>
        <v>36</v>
      </c>
      <c r="AB37" s="98">
        <f t="shared" si="11"/>
        <v>52</v>
      </c>
      <c r="AC37" s="98">
        <f t="shared" si="11"/>
        <v>49</v>
      </c>
      <c r="AD37" s="98">
        <f t="shared" si="11"/>
        <v>40</v>
      </c>
      <c r="AE37" s="98">
        <f t="shared" si="11"/>
        <v>49</v>
      </c>
      <c r="AF37" s="98">
        <f t="shared" si="11"/>
        <v>52</v>
      </c>
      <c r="AG37" s="98">
        <f t="shared" si="11"/>
        <v>38</v>
      </c>
      <c r="AH37" s="98">
        <f t="shared" si="11"/>
        <v>47</v>
      </c>
      <c r="AI37" s="98">
        <f t="shared" si="11"/>
        <v>51</v>
      </c>
      <c r="AJ37" s="98">
        <f t="shared" si="11"/>
        <v>44</v>
      </c>
      <c r="AK37" s="98">
        <f t="shared" si="11"/>
        <v>38</v>
      </c>
      <c r="AL37" s="98">
        <f t="shared" si="11"/>
        <v>40</v>
      </c>
      <c r="AM37" s="98">
        <f t="shared" si="11"/>
        <v>46</v>
      </c>
      <c r="AN37" s="98">
        <f t="shared" si="11"/>
        <v>55</v>
      </c>
      <c r="AO37" s="98">
        <f t="shared" si="11"/>
        <v>53</v>
      </c>
      <c r="AP37" s="98">
        <f t="shared" si="11"/>
        <v>43</v>
      </c>
      <c r="AQ37" s="98">
        <f t="shared" si="11"/>
        <v>36</v>
      </c>
      <c r="AR37" s="98">
        <f t="shared" si="11"/>
        <v>37</v>
      </c>
      <c r="AS37" s="98">
        <f t="shared" si="11"/>
        <v>36</v>
      </c>
      <c r="AT37" s="98">
        <f t="shared" si="11"/>
        <v>41.7</v>
      </c>
      <c r="AU37" s="98">
        <f t="shared" si="11"/>
        <v>47</v>
      </c>
      <c r="AV37" s="98">
        <f t="shared" si="11"/>
        <v>50.6</v>
      </c>
      <c r="AW37" s="98">
        <f t="shared" si="11"/>
        <v>42.7</v>
      </c>
      <c r="AX37" s="98">
        <f t="shared" si="11"/>
        <v>48.4</v>
      </c>
      <c r="AY37" s="98">
        <f t="shared" si="11"/>
        <v>36</v>
      </c>
      <c r="AZ37" s="98">
        <f t="shared" si="11"/>
        <v>45.3</v>
      </c>
      <c r="BA37" s="98">
        <f t="shared" si="11"/>
        <v>31.6</v>
      </c>
      <c r="BB37" s="98">
        <f t="shared" si="11"/>
        <v>51</v>
      </c>
      <c r="BC37" s="98">
        <f aca="true" t="shared" si="12" ref="BC37:BH37">MIN(BC3:BC33)</f>
        <v>46.9</v>
      </c>
      <c r="BD37" s="98">
        <f t="shared" si="12"/>
        <v>43.9</v>
      </c>
      <c r="BE37" s="98">
        <f t="shared" si="12"/>
        <v>57.1</v>
      </c>
      <c r="BF37" s="98">
        <f t="shared" si="12"/>
        <v>44.3</v>
      </c>
      <c r="BG37" s="98">
        <f t="shared" si="12"/>
        <v>43.2</v>
      </c>
      <c r="BH37" s="98">
        <f t="shared" si="12"/>
        <v>46.3</v>
      </c>
      <c r="BI37" s="98">
        <f aca="true" t="shared" si="13" ref="BI37:BN37">MIN(BI3:BI33)</f>
        <v>43.3</v>
      </c>
      <c r="BJ37" s="98">
        <f t="shared" si="13"/>
        <v>43.6</v>
      </c>
      <c r="BK37" s="98">
        <f t="shared" si="13"/>
        <v>44.5</v>
      </c>
      <c r="BL37" s="98">
        <f t="shared" si="13"/>
        <v>51.6</v>
      </c>
      <c r="BM37" s="98">
        <f t="shared" si="13"/>
        <v>40.2</v>
      </c>
      <c r="BN37" s="98">
        <f t="shared" si="13"/>
        <v>34</v>
      </c>
      <c r="BO37" s="98">
        <f>MIN(BO3:BO33)</f>
        <v>26.9</v>
      </c>
      <c r="BP37" s="98">
        <f>MIN(BP3:BP33)</f>
        <v>41.8</v>
      </c>
      <c r="BQ37" s="98">
        <f>MIN(BQ3:BQ33)</f>
        <v>47.5</v>
      </c>
      <c r="BR37" s="98"/>
      <c r="BS37" s="98"/>
      <c r="BT37" s="98"/>
      <c r="BU37" s="98"/>
      <c r="BV37" s="98"/>
      <c r="BW37" s="98"/>
      <c r="BY37" s="31">
        <f>STDEV(J3:AM33)</f>
        <v>11.358659945509562</v>
      </c>
      <c r="BZ37" s="31">
        <f>STDEV(T3:AW33)</f>
        <v>10.867411146253025</v>
      </c>
      <c r="CA37" s="31">
        <f>STDEV(AD3:BG33)</f>
        <v>10.796636913736544</v>
      </c>
      <c r="CB37" s="31">
        <f>STDEV(AN3:BQ33)</f>
        <v>10.55356001068603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0</v>
      </c>
      <c r="D41" s="70">
        <f aca="true" t="shared" si="14" ref="D41:BB41">COUNTIF(D3:D33,$B$40)</f>
        <v>0</v>
      </c>
      <c r="E41" s="70">
        <f t="shared" si="14"/>
        <v>0</v>
      </c>
      <c r="F41" s="70">
        <f t="shared" si="14"/>
        <v>0</v>
      </c>
      <c r="G41" s="70">
        <f t="shared" si="14"/>
        <v>0</v>
      </c>
      <c r="H41" s="70">
        <f t="shared" si="14"/>
        <v>0</v>
      </c>
      <c r="I41" s="70">
        <f t="shared" si="14"/>
        <v>0</v>
      </c>
      <c r="J41" s="71">
        <f t="shared" si="14"/>
        <v>1</v>
      </c>
      <c r="K41" s="70">
        <f t="shared" si="14"/>
        <v>1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0</v>
      </c>
      <c r="P41" s="70">
        <f t="shared" si="14"/>
        <v>1</v>
      </c>
      <c r="Q41" s="70">
        <f t="shared" si="14"/>
        <v>0</v>
      </c>
      <c r="R41" s="70">
        <f t="shared" si="14"/>
        <v>0</v>
      </c>
      <c r="S41" s="70">
        <f t="shared" si="14"/>
        <v>0</v>
      </c>
      <c r="T41" s="70">
        <f t="shared" si="14"/>
        <v>0</v>
      </c>
      <c r="U41" s="70">
        <f t="shared" si="14"/>
        <v>1</v>
      </c>
      <c r="V41" s="70">
        <f t="shared" si="14"/>
        <v>0</v>
      </c>
      <c r="W41" s="70">
        <f t="shared" si="14"/>
        <v>0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2</v>
      </c>
      <c r="AB41" s="70">
        <f t="shared" si="14"/>
        <v>0</v>
      </c>
      <c r="AC41" s="70">
        <f t="shared" si="14"/>
        <v>0</v>
      </c>
      <c r="AD41" s="70">
        <f t="shared" si="14"/>
        <v>0</v>
      </c>
      <c r="AE41" s="70">
        <f t="shared" si="14"/>
        <v>0</v>
      </c>
      <c r="AF41" s="70">
        <f t="shared" si="14"/>
        <v>0</v>
      </c>
      <c r="AG41" s="70">
        <f t="shared" si="14"/>
        <v>2</v>
      </c>
      <c r="AH41" s="70">
        <f t="shared" si="14"/>
        <v>0</v>
      </c>
      <c r="AI41" s="70">
        <f t="shared" si="14"/>
        <v>0</v>
      </c>
      <c r="AJ41" s="70">
        <f t="shared" si="14"/>
        <v>0</v>
      </c>
      <c r="AK41" s="70">
        <f t="shared" si="14"/>
        <v>1</v>
      </c>
      <c r="AL41" s="70">
        <f t="shared" si="14"/>
        <v>0</v>
      </c>
      <c r="AM41" s="70">
        <f t="shared" si="14"/>
        <v>0</v>
      </c>
      <c r="AN41" s="70">
        <f t="shared" si="14"/>
        <v>0</v>
      </c>
      <c r="AO41" s="70">
        <f t="shared" si="14"/>
        <v>0</v>
      </c>
      <c r="AP41" s="70">
        <f t="shared" si="14"/>
        <v>0</v>
      </c>
      <c r="AQ41" s="70">
        <f t="shared" si="14"/>
        <v>1</v>
      </c>
      <c r="AR41" s="70">
        <f t="shared" si="14"/>
        <v>1</v>
      </c>
      <c r="AS41" s="70">
        <f t="shared" si="14"/>
        <v>1</v>
      </c>
      <c r="AT41" s="70">
        <f t="shared" si="14"/>
        <v>0</v>
      </c>
      <c r="AU41" s="70">
        <f t="shared" si="14"/>
        <v>0</v>
      </c>
      <c r="AV41" s="70">
        <f t="shared" si="14"/>
        <v>0</v>
      </c>
      <c r="AW41" s="70">
        <f t="shared" si="14"/>
        <v>0</v>
      </c>
      <c r="AX41" s="70">
        <f t="shared" si="14"/>
        <v>0</v>
      </c>
      <c r="AY41" s="70">
        <f t="shared" si="14"/>
        <v>3</v>
      </c>
      <c r="AZ41" s="70">
        <f t="shared" si="14"/>
        <v>0</v>
      </c>
      <c r="BA41" s="70">
        <f t="shared" si="14"/>
        <v>2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0</v>
      </c>
      <c r="BF41" s="70">
        <f t="shared" si="15"/>
        <v>0</v>
      </c>
      <c r="BG41" s="70">
        <f t="shared" si="15"/>
        <v>0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0</v>
      </c>
      <c r="BL41" s="70">
        <f t="shared" si="16"/>
        <v>0</v>
      </c>
      <c r="BM41" s="70">
        <f t="shared" si="16"/>
        <v>0</v>
      </c>
      <c r="BN41" s="70">
        <f t="shared" si="16"/>
        <v>1</v>
      </c>
      <c r="BO41" s="70">
        <f t="shared" si="16"/>
        <v>1</v>
      </c>
      <c r="BP41" s="70">
        <f>COUNTIF(BP3:BP33,$B$40)</f>
        <v>0</v>
      </c>
      <c r="BQ41" s="70">
        <f>COUNTIF(BQ3:BQ33,$B$40)</f>
        <v>0</v>
      </c>
      <c r="BR41" s="70"/>
      <c r="BS41" s="70"/>
      <c r="BT41" s="70"/>
      <c r="BU41" s="70"/>
      <c r="BV41" s="70"/>
      <c r="BW41" s="70"/>
      <c r="BY41" s="89">
        <f>SUM(J41:AM41)</f>
        <v>9</v>
      </c>
      <c r="BZ41" s="90">
        <f>SUM(T41:AW41)</f>
        <v>9</v>
      </c>
      <c r="CA41" s="90">
        <f>SUM(AD41:BG41)</f>
        <v>11</v>
      </c>
      <c r="CB41" s="90">
        <f>SUM(AN41:BQ41)</f>
        <v>10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26.9</v>
      </c>
    </row>
    <row r="46" spans="1:2" ht="11.25">
      <c r="A46" s="83">
        <v>2</v>
      </c>
      <c r="B46" s="84">
        <f>SMALL($B$3:$BW$33,2)</f>
        <v>30</v>
      </c>
    </row>
    <row r="47" spans="1:2" ht="11.25">
      <c r="A47" s="83">
        <v>3</v>
      </c>
      <c r="B47" s="84">
        <f>SMALL($B$3:$BW$33,3)</f>
        <v>31.6</v>
      </c>
    </row>
    <row r="48" spans="1:2" ht="11.25">
      <c r="A48" s="83">
        <v>4</v>
      </c>
      <c r="B48" s="84">
        <f>SMALL($B$3:$BW$33,4)</f>
        <v>33.2</v>
      </c>
    </row>
    <row r="49" spans="1:2" ht="11.25">
      <c r="A49" s="83">
        <v>5</v>
      </c>
      <c r="B49" s="84">
        <f>SMALL($B$3:$BW$33,5)</f>
        <v>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9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74</v>
      </c>
      <c r="C3" s="43">
        <v>83</v>
      </c>
      <c r="D3" s="43">
        <v>83</v>
      </c>
      <c r="E3" s="43">
        <v>84</v>
      </c>
      <c r="F3" s="43">
        <v>77</v>
      </c>
      <c r="G3" s="43">
        <v>86</v>
      </c>
      <c r="H3" s="43">
        <v>57</v>
      </c>
      <c r="I3" s="43">
        <v>50</v>
      </c>
      <c r="J3" s="44">
        <v>50</v>
      </c>
      <c r="K3" s="43">
        <v>70</v>
      </c>
      <c r="L3" s="43">
        <v>59</v>
      </c>
      <c r="M3" s="43">
        <v>74</v>
      </c>
      <c r="N3" s="43">
        <v>61</v>
      </c>
      <c r="O3" s="43">
        <v>61</v>
      </c>
      <c r="P3" s="43">
        <v>66</v>
      </c>
      <c r="Q3" s="43">
        <v>77</v>
      </c>
      <c r="R3" s="43">
        <v>56</v>
      </c>
      <c r="S3" s="43">
        <v>75</v>
      </c>
      <c r="T3" s="43">
        <v>49</v>
      </c>
      <c r="U3" s="43">
        <v>65</v>
      </c>
      <c r="V3" s="43">
        <v>72</v>
      </c>
      <c r="W3" s="43">
        <v>97</v>
      </c>
      <c r="X3" s="43">
        <v>63</v>
      </c>
      <c r="Y3" s="43">
        <v>64</v>
      </c>
      <c r="Z3" s="43">
        <v>71</v>
      </c>
      <c r="AA3" s="43">
        <v>65</v>
      </c>
      <c r="AB3" s="43">
        <v>58</v>
      </c>
      <c r="AC3" s="43">
        <v>59</v>
      </c>
      <c r="AD3" s="43">
        <v>60</v>
      </c>
      <c r="AE3" s="43">
        <v>49</v>
      </c>
      <c r="AF3" s="43">
        <v>76</v>
      </c>
      <c r="AG3" s="43">
        <v>63</v>
      </c>
      <c r="AH3" s="43">
        <v>58</v>
      </c>
      <c r="AI3" s="43">
        <v>72</v>
      </c>
      <c r="AJ3" s="43">
        <v>53</v>
      </c>
      <c r="AK3" s="43">
        <v>64</v>
      </c>
      <c r="AL3" s="43">
        <v>57</v>
      </c>
      <c r="AM3" s="43">
        <v>62</v>
      </c>
      <c r="AN3" s="43">
        <v>51</v>
      </c>
      <c r="AO3" s="43">
        <v>53</v>
      </c>
      <c r="AP3" s="43">
        <v>76</v>
      </c>
      <c r="AQ3" s="43">
        <v>80</v>
      </c>
      <c r="AR3" s="43">
        <v>37</v>
      </c>
      <c r="AS3" s="43">
        <v>80</v>
      </c>
      <c r="AT3" s="43">
        <v>65.4</v>
      </c>
      <c r="AU3" s="43">
        <v>80.2</v>
      </c>
      <c r="AV3" s="43">
        <v>45.2</v>
      </c>
      <c r="AW3" s="43">
        <v>67.6</v>
      </c>
      <c r="AX3" s="43">
        <v>60.2</v>
      </c>
      <c r="AY3" s="43">
        <v>65.7</v>
      </c>
      <c r="AZ3" s="43">
        <v>77.9</v>
      </c>
      <c r="BA3" s="43">
        <v>45.9</v>
      </c>
      <c r="BB3" s="43">
        <v>59.5</v>
      </c>
      <c r="BC3" s="43">
        <v>73.6</v>
      </c>
      <c r="BD3" s="43">
        <v>70.4</v>
      </c>
      <c r="BE3" s="43">
        <v>70.5</v>
      </c>
      <c r="BF3" s="43">
        <v>71.6</v>
      </c>
      <c r="BG3" s="43">
        <v>53.6</v>
      </c>
      <c r="BH3" s="43">
        <v>76.7</v>
      </c>
      <c r="BI3" s="43">
        <v>67.4</v>
      </c>
      <c r="BJ3" s="43">
        <v>52.6</v>
      </c>
      <c r="BK3" s="43">
        <v>65.1</v>
      </c>
      <c r="BL3" s="43">
        <v>72.4</v>
      </c>
      <c r="BM3" s="43">
        <v>55.8</v>
      </c>
      <c r="BN3" s="43">
        <v>57.1</v>
      </c>
      <c r="BO3" s="43">
        <v>74.3</v>
      </c>
      <c r="BP3" s="43">
        <v>45.1</v>
      </c>
      <c r="BQ3" s="43">
        <v>67</v>
      </c>
      <c r="BR3" s="43"/>
      <c r="BS3" s="43"/>
      <c r="BT3" s="43"/>
      <c r="BU3" s="43"/>
      <c r="BV3" s="43"/>
      <c r="BW3" s="43"/>
      <c r="BY3" s="9">
        <f>MAX(B3:BW3)</f>
        <v>97</v>
      </c>
      <c r="BZ3" s="9">
        <f aca="true" t="shared" si="0" ref="BZ3:BZ32">AVERAGE(T3:AW3)</f>
        <v>63.74666666666667</v>
      </c>
      <c r="CA3" s="9">
        <f aca="true" t="shared" si="1" ref="CA3:CA32">AVERAGE(AD3:BG3)</f>
        <v>63.27666666666667</v>
      </c>
      <c r="CB3" s="9">
        <f>AVERAGE(AN3:BQ3)</f>
        <v>63.926666666666655</v>
      </c>
      <c r="CC3" s="37">
        <f>MIN(B3:BW3)</f>
        <v>37</v>
      </c>
    </row>
    <row r="4" spans="1:81" ht="11.25">
      <c r="A4" s="5">
        <v>2</v>
      </c>
      <c r="B4" s="43">
        <v>70</v>
      </c>
      <c r="C4" s="43">
        <v>88</v>
      </c>
      <c r="D4" s="43">
        <v>71</v>
      </c>
      <c r="E4" s="43">
        <v>72</v>
      </c>
      <c r="F4" s="43">
        <v>58</v>
      </c>
      <c r="G4" s="43">
        <v>82</v>
      </c>
      <c r="H4" s="43">
        <v>53</v>
      </c>
      <c r="I4" s="43">
        <v>56</v>
      </c>
      <c r="J4" s="44">
        <v>55</v>
      </c>
      <c r="K4" s="43">
        <v>74</v>
      </c>
      <c r="L4" s="43">
        <v>64</v>
      </c>
      <c r="M4" s="43">
        <v>84</v>
      </c>
      <c r="N4" s="43">
        <v>65</v>
      </c>
      <c r="O4" s="43">
        <v>62</v>
      </c>
      <c r="P4" s="43">
        <v>66</v>
      </c>
      <c r="Q4" s="43">
        <v>68</v>
      </c>
      <c r="R4" s="43">
        <v>61</v>
      </c>
      <c r="S4" s="43">
        <v>63</v>
      </c>
      <c r="T4" s="43">
        <v>62</v>
      </c>
      <c r="U4" s="43">
        <v>50</v>
      </c>
      <c r="V4" s="43">
        <v>48</v>
      </c>
      <c r="W4" s="43">
        <v>80</v>
      </c>
      <c r="X4" s="43">
        <v>56</v>
      </c>
      <c r="Y4" s="43">
        <v>79</v>
      </c>
      <c r="Z4" s="43">
        <v>78</v>
      </c>
      <c r="AA4" s="43">
        <v>58</v>
      </c>
      <c r="AB4" s="43">
        <v>81</v>
      </c>
      <c r="AC4" s="43">
        <v>65</v>
      </c>
      <c r="AD4" s="43">
        <v>70</v>
      </c>
      <c r="AE4" s="43">
        <v>64</v>
      </c>
      <c r="AF4" s="43">
        <v>75</v>
      </c>
      <c r="AG4" s="43">
        <v>48</v>
      </c>
      <c r="AH4" s="43">
        <v>70</v>
      </c>
      <c r="AI4" s="43">
        <v>85</v>
      </c>
      <c r="AJ4" s="43">
        <v>52</v>
      </c>
      <c r="AK4" s="43">
        <v>68</v>
      </c>
      <c r="AL4" s="43">
        <v>64</v>
      </c>
      <c r="AM4" s="43">
        <v>59</v>
      </c>
      <c r="AN4" s="43">
        <v>55</v>
      </c>
      <c r="AO4" s="43">
        <v>67</v>
      </c>
      <c r="AP4" s="43">
        <v>51</v>
      </c>
      <c r="AQ4" s="43">
        <v>49</v>
      </c>
      <c r="AR4" s="43">
        <v>66</v>
      </c>
      <c r="AS4" s="43">
        <v>49</v>
      </c>
      <c r="AT4" s="43">
        <v>47.2</v>
      </c>
      <c r="AU4" s="43">
        <v>66.7</v>
      </c>
      <c r="AV4" s="43">
        <v>63</v>
      </c>
      <c r="AW4" s="43">
        <v>48.1</v>
      </c>
      <c r="AX4" s="43">
        <v>51.1</v>
      </c>
      <c r="AY4" s="43">
        <v>60.5</v>
      </c>
      <c r="AZ4" s="43">
        <v>74.2</v>
      </c>
      <c r="BA4" s="43">
        <v>58.3</v>
      </c>
      <c r="BB4" s="43">
        <v>52.4</v>
      </c>
      <c r="BC4" s="43">
        <v>51.5</v>
      </c>
      <c r="BD4" s="43">
        <v>69.4</v>
      </c>
      <c r="BE4" s="43">
        <v>73.6</v>
      </c>
      <c r="BF4" s="43">
        <v>66.8</v>
      </c>
      <c r="BG4" s="43">
        <v>49.8</v>
      </c>
      <c r="BH4" s="43">
        <v>75.7</v>
      </c>
      <c r="BI4" s="43">
        <v>68.4</v>
      </c>
      <c r="BJ4" s="43">
        <v>68.2</v>
      </c>
      <c r="BK4" s="43">
        <v>65.8</v>
      </c>
      <c r="BL4" s="43">
        <v>61.3</v>
      </c>
      <c r="BM4" s="43">
        <v>63.3</v>
      </c>
      <c r="BN4" s="43">
        <v>61.4</v>
      </c>
      <c r="BO4" s="43">
        <v>69.2</v>
      </c>
      <c r="BP4" s="43">
        <v>61.7</v>
      </c>
      <c r="BQ4" s="43">
        <v>81</v>
      </c>
      <c r="BR4" s="43"/>
      <c r="BS4" s="43"/>
      <c r="BT4" s="43"/>
      <c r="BU4" s="43"/>
      <c r="BV4" s="43"/>
      <c r="BW4" s="43"/>
      <c r="BY4" s="9">
        <f aca="true" t="shared" si="2" ref="BY4:BY32">AVERAGE(J4:AM4)</f>
        <v>65.8</v>
      </c>
      <c r="BZ4" s="9">
        <f t="shared" si="0"/>
        <v>62.46666666666667</v>
      </c>
      <c r="CA4" s="9">
        <f t="shared" si="1"/>
        <v>60.82</v>
      </c>
      <c r="CB4" s="9">
        <f aca="true" t="shared" si="3" ref="CB4:CB32">AVERAGE(AN4:BQ4)</f>
        <v>61.52</v>
      </c>
      <c r="CC4" s="37">
        <f aca="true" t="shared" si="4" ref="CC4:CC32">MIN(B4:BW4)</f>
        <v>47.2</v>
      </c>
    </row>
    <row r="5" spans="1:81" ht="11.25">
      <c r="A5" s="5">
        <v>3</v>
      </c>
      <c r="B5" s="43">
        <v>62</v>
      </c>
      <c r="C5" s="43">
        <v>76</v>
      </c>
      <c r="D5" s="43">
        <v>70</v>
      </c>
      <c r="E5" s="43">
        <v>66</v>
      </c>
      <c r="F5" s="43">
        <v>56</v>
      </c>
      <c r="G5" s="43">
        <v>65</v>
      </c>
      <c r="H5" s="43">
        <v>44</v>
      </c>
      <c r="I5" s="43">
        <v>70</v>
      </c>
      <c r="J5" s="44">
        <v>70</v>
      </c>
      <c r="K5" s="43">
        <v>60</v>
      </c>
      <c r="L5" s="43">
        <v>55</v>
      </c>
      <c r="M5" s="43">
        <v>67</v>
      </c>
      <c r="N5" s="43">
        <v>65</v>
      </c>
      <c r="O5" s="43">
        <v>61</v>
      </c>
      <c r="P5" s="43">
        <v>63</v>
      </c>
      <c r="Q5" s="43">
        <v>62</v>
      </c>
      <c r="R5" s="43">
        <v>66</v>
      </c>
      <c r="S5" s="43">
        <v>59</v>
      </c>
      <c r="T5" s="43">
        <v>60</v>
      </c>
      <c r="U5" s="43">
        <v>65</v>
      </c>
      <c r="V5" s="43">
        <v>56</v>
      </c>
      <c r="W5" s="43">
        <v>59</v>
      </c>
      <c r="X5" s="43">
        <v>71</v>
      </c>
      <c r="Y5" s="43">
        <v>87</v>
      </c>
      <c r="Z5" s="43">
        <v>79</v>
      </c>
      <c r="AA5" s="43">
        <v>60</v>
      </c>
      <c r="AB5" s="43">
        <v>61</v>
      </c>
      <c r="AC5" s="43">
        <v>76</v>
      </c>
      <c r="AD5" s="43">
        <v>78</v>
      </c>
      <c r="AE5" s="43">
        <v>68</v>
      </c>
      <c r="AF5" s="43">
        <v>78</v>
      </c>
      <c r="AG5" s="43">
        <v>65</v>
      </c>
      <c r="AH5" s="43">
        <v>74</v>
      </c>
      <c r="AI5" s="43">
        <v>85</v>
      </c>
      <c r="AJ5" s="43">
        <v>74</v>
      </c>
      <c r="AK5" s="43">
        <v>71</v>
      </c>
      <c r="AL5" s="43">
        <v>79</v>
      </c>
      <c r="AM5" s="43">
        <v>52</v>
      </c>
      <c r="AN5" s="43">
        <v>67</v>
      </c>
      <c r="AO5" s="43">
        <v>58</v>
      </c>
      <c r="AP5" s="43">
        <v>66</v>
      </c>
      <c r="AQ5" s="43">
        <v>46</v>
      </c>
      <c r="AR5" s="43">
        <v>57</v>
      </c>
      <c r="AS5" s="43">
        <v>46</v>
      </c>
      <c r="AT5" s="43">
        <v>64.4</v>
      </c>
      <c r="AU5" s="43">
        <v>62.2</v>
      </c>
      <c r="AV5" s="43">
        <v>66.5</v>
      </c>
      <c r="AW5" s="43">
        <v>33.1</v>
      </c>
      <c r="AX5" s="43">
        <v>66.1</v>
      </c>
      <c r="AY5" s="43">
        <v>54</v>
      </c>
      <c r="AZ5" s="43">
        <v>61.6</v>
      </c>
      <c r="BA5" s="43">
        <v>58.4</v>
      </c>
      <c r="BB5" s="43">
        <v>47.5</v>
      </c>
      <c r="BC5" s="43">
        <v>58.9</v>
      </c>
      <c r="BD5" s="43">
        <v>63.4</v>
      </c>
      <c r="BE5" s="43">
        <v>72.3</v>
      </c>
      <c r="BF5" s="43">
        <v>72.5</v>
      </c>
      <c r="BG5" s="43">
        <v>44.7</v>
      </c>
      <c r="BH5" s="43">
        <v>77.6</v>
      </c>
      <c r="BI5" s="43">
        <v>70.4</v>
      </c>
      <c r="BJ5" s="43">
        <v>73.5</v>
      </c>
      <c r="BK5" s="43">
        <v>61.3</v>
      </c>
      <c r="BL5" s="43">
        <v>50.8</v>
      </c>
      <c r="BM5" s="43">
        <v>57.2</v>
      </c>
      <c r="BN5" s="43">
        <v>53.1</v>
      </c>
      <c r="BO5" s="43">
        <v>75.7</v>
      </c>
      <c r="BP5" s="43">
        <v>73.3</v>
      </c>
      <c r="BQ5" s="43">
        <v>64.1</v>
      </c>
      <c r="BR5" s="43"/>
      <c r="BS5" s="43"/>
      <c r="BT5" s="43"/>
      <c r="BU5" s="43"/>
      <c r="BV5" s="43"/>
      <c r="BW5" s="43"/>
      <c r="BY5" s="9">
        <f t="shared" si="2"/>
        <v>67.53333333333333</v>
      </c>
      <c r="BZ5" s="9">
        <f t="shared" si="0"/>
        <v>65.47333333333333</v>
      </c>
      <c r="CA5" s="9">
        <f t="shared" si="1"/>
        <v>62.98666666666667</v>
      </c>
      <c r="CB5" s="9">
        <f t="shared" si="3"/>
        <v>60.75333333333332</v>
      </c>
      <c r="CC5" s="37">
        <f t="shared" si="4"/>
        <v>33.1</v>
      </c>
    </row>
    <row r="6" spans="1:81" ht="11.25">
      <c r="A6" s="5">
        <v>4</v>
      </c>
      <c r="B6" s="43">
        <v>55</v>
      </c>
      <c r="C6" s="43">
        <v>67</v>
      </c>
      <c r="D6" s="43">
        <v>60</v>
      </c>
      <c r="E6" s="43">
        <v>60</v>
      </c>
      <c r="F6" s="43">
        <v>40</v>
      </c>
      <c r="G6" s="43">
        <v>79</v>
      </c>
      <c r="H6" s="43">
        <v>68</v>
      </c>
      <c r="I6" s="43">
        <v>64</v>
      </c>
      <c r="J6" s="44">
        <v>82</v>
      </c>
      <c r="K6" s="43">
        <v>63</v>
      </c>
      <c r="L6" s="43">
        <v>48</v>
      </c>
      <c r="M6" s="43">
        <v>70</v>
      </c>
      <c r="N6" s="43">
        <v>72</v>
      </c>
      <c r="O6" s="43">
        <v>67</v>
      </c>
      <c r="P6" s="43">
        <v>72</v>
      </c>
      <c r="Q6" s="43">
        <v>62</v>
      </c>
      <c r="R6" s="43">
        <v>78</v>
      </c>
      <c r="S6" s="43">
        <v>61</v>
      </c>
      <c r="T6" s="43">
        <v>84</v>
      </c>
      <c r="U6" s="43">
        <v>62</v>
      </c>
      <c r="V6" s="43">
        <v>54</v>
      </c>
      <c r="W6" s="43">
        <v>73</v>
      </c>
      <c r="X6" s="43">
        <v>70</v>
      </c>
      <c r="Y6" s="43">
        <v>89</v>
      </c>
      <c r="Z6" s="43">
        <v>76</v>
      </c>
      <c r="AA6" s="43">
        <v>75</v>
      </c>
      <c r="AB6" s="43">
        <v>79</v>
      </c>
      <c r="AC6" s="43">
        <v>67</v>
      </c>
      <c r="AD6" s="43">
        <v>64</v>
      </c>
      <c r="AE6" s="43">
        <v>65</v>
      </c>
      <c r="AF6" s="43">
        <v>71</v>
      </c>
      <c r="AG6" s="43">
        <v>78</v>
      </c>
      <c r="AH6" s="43">
        <v>66</v>
      </c>
      <c r="AI6" s="43">
        <v>45</v>
      </c>
      <c r="AJ6" s="43">
        <v>74</v>
      </c>
      <c r="AK6" s="43">
        <v>69</v>
      </c>
      <c r="AL6" s="43">
        <v>91</v>
      </c>
      <c r="AM6" s="43">
        <v>54</v>
      </c>
      <c r="AN6" s="43">
        <v>65</v>
      </c>
      <c r="AO6" s="43">
        <v>50</v>
      </c>
      <c r="AP6" s="43">
        <v>79</v>
      </c>
      <c r="AQ6" s="43">
        <v>56</v>
      </c>
      <c r="AR6" s="43">
        <v>44</v>
      </c>
      <c r="AS6" s="43">
        <v>56</v>
      </c>
      <c r="AT6" s="43">
        <v>69.5</v>
      </c>
      <c r="AU6" s="43">
        <v>64.8</v>
      </c>
      <c r="AV6" s="43">
        <v>67.7</v>
      </c>
      <c r="AW6" s="43">
        <v>60.2</v>
      </c>
      <c r="AX6" s="43">
        <v>80.3</v>
      </c>
      <c r="AY6" s="43">
        <v>64.5</v>
      </c>
      <c r="AZ6" s="43">
        <v>54.4</v>
      </c>
      <c r="BA6" s="43">
        <v>72</v>
      </c>
      <c r="BB6" s="43">
        <v>74.2</v>
      </c>
      <c r="BC6" s="43">
        <v>56.4</v>
      </c>
      <c r="BD6" s="43">
        <v>69.6</v>
      </c>
      <c r="BE6" s="43">
        <v>73.9</v>
      </c>
      <c r="BF6" s="43">
        <v>74.8</v>
      </c>
      <c r="BG6" s="43">
        <v>49.8</v>
      </c>
      <c r="BH6" s="43">
        <v>71</v>
      </c>
      <c r="BI6" s="43">
        <v>69</v>
      </c>
      <c r="BJ6" s="43">
        <v>82.5</v>
      </c>
      <c r="BK6" s="43">
        <v>65.2</v>
      </c>
      <c r="BL6" s="43">
        <v>63.9</v>
      </c>
      <c r="BM6" s="43">
        <v>77.5</v>
      </c>
      <c r="BN6" s="43">
        <v>44.7</v>
      </c>
      <c r="BO6" s="43">
        <v>68</v>
      </c>
      <c r="BP6" s="43">
        <v>65.7</v>
      </c>
      <c r="BQ6" s="43">
        <v>64.8</v>
      </c>
      <c r="BR6" s="43"/>
      <c r="BS6" s="43"/>
      <c r="BT6" s="43"/>
      <c r="BU6" s="43"/>
      <c r="BV6" s="43"/>
      <c r="BW6" s="43"/>
      <c r="BY6" s="9">
        <f t="shared" si="2"/>
        <v>69.36666666666666</v>
      </c>
      <c r="BZ6" s="9">
        <f t="shared" si="0"/>
        <v>67.27333333333334</v>
      </c>
      <c r="CA6" s="9">
        <f t="shared" si="1"/>
        <v>65.30333333333334</v>
      </c>
      <c r="CB6" s="9">
        <f t="shared" si="3"/>
        <v>65.14666666666668</v>
      </c>
      <c r="CC6" s="37">
        <f t="shared" si="4"/>
        <v>40</v>
      </c>
    </row>
    <row r="7" spans="1:81" ht="11.25">
      <c r="A7" s="5">
        <v>5</v>
      </c>
      <c r="B7" s="43">
        <v>93</v>
      </c>
      <c r="C7" s="43">
        <v>67</v>
      </c>
      <c r="D7" s="43">
        <v>68</v>
      </c>
      <c r="E7" s="43">
        <v>69</v>
      </c>
      <c r="F7" s="43">
        <v>53</v>
      </c>
      <c r="G7" s="43">
        <v>73</v>
      </c>
      <c r="H7" s="43">
        <v>67</v>
      </c>
      <c r="I7" s="43">
        <v>60</v>
      </c>
      <c r="J7" s="44">
        <v>66</v>
      </c>
      <c r="K7" s="43">
        <v>59</v>
      </c>
      <c r="L7" s="43">
        <v>49</v>
      </c>
      <c r="M7" s="43">
        <v>75</v>
      </c>
      <c r="N7" s="43">
        <v>61</v>
      </c>
      <c r="O7" s="43">
        <v>67</v>
      </c>
      <c r="P7" s="43">
        <v>78</v>
      </c>
      <c r="Q7" s="43">
        <v>68</v>
      </c>
      <c r="R7" s="43">
        <v>64</v>
      </c>
      <c r="S7" s="43">
        <v>65</v>
      </c>
      <c r="T7" s="43">
        <v>60</v>
      </c>
      <c r="U7" s="43">
        <v>62</v>
      </c>
      <c r="V7" s="43">
        <v>74</v>
      </c>
      <c r="W7" s="43">
        <v>61</v>
      </c>
      <c r="X7" s="43">
        <v>64</v>
      </c>
      <c r="Y7" s="43">
        <v>65</v>
      </c>
      <c r="Z7" s="43">
        <v>57</v>
      </c>
      <c r="AA7" s="43">
        <v>83</v>
      </c>
      <c r="AB7" s="43">
        <v>34</v>
      </c>
      <c r="AC7" s="43">
        <v>70</v>
      </c>
      <c r="AD7" s="43">
        <v>60</v>
      </c>
      <c r="AE7" s="43">
        <v>42</v>
      </c>
      <c r="AF7" s="43">
        <v>65</v>
      </c>
      <c r="AG7" s="43">
        <v>83</v>
      </c>
      <c r="AH7" s="43">
        <v>72</v>
      </c>
      <c r="AI7" s="43">
        <v>47</v>
      </c>
      <c r="AJ7" s="43">
        <v>89</v>
      </c>
      <c r="AK7" s="43">
        <v>66</v>
      </c>
      <c r="AL7" s="43">
        <v>66</v>
      </c>
      <c r="AM7" s="43">
        <v>65</v>
      </c>
      <c r="AN7" s="43">
        <v>72</v>
      </c>
      <c r="AO7" s="43">
        <v>45</v>
      </c>
      <c r="AP7" s="43">
        <v>58</v>
      </c>
      <c r="AQ7" s="43">
        <v>59</v>
      </c>
      <c r="AR7" s="43">
        <v>49</v>
      </c>
      <c r="AS7" s="43">
        <v>59</v>
      </c>
      <c r="AT7" s="43">
        <v>68.1</v>
      </c>
      <c r="AU7" s="43">
        <v>63</v>
      </c>
      <c r="AV7" s="43">
        <v>52</v>
      </c>
      <c r="AW7" s="43">
        <v>85.4</v>
      </c>
      <c r="AX7" s="43">
        <v>58.8</v>
      </c>
      <c r="AY7" s="43">
        <v>63.5</v>
      </c>
      <c r="AZ7" s="43">
        <v>62.3</v>
      </c>
      <c r="BA7" s="43">
        <v>87</v>
      </c>
      <c r="BB7" s="43">
        <v>74.6</v>
      </c>
      <c r="BC7" s="43">
        <v>53.4</v>
      </c>
      <c r="BD7" s="43">
        <v>87.6</v>
      </c>
      <c r="BE7" s="43">
        <v>78.6</v>
      </c>
      <c r="BF7" s="43">
        <v>70.7</v>
      </c>
      <c r="BG7" s="43">
        <v>50.5</v>
      </c>
      <c r="BH7" s="43">
        <v>74.8</v>
      </c>
      <c r="BI7" s="43">
        <v>58.1</v>
      </c>
      <c r="BJ7" s="43">
        <v>86.1</v>
      </c>
      <c r="BK7" s="43">
        <v>71.3</v>
      </c>
      <c r="BL7" s="43">
        <v>54.7</v>
      </c>
      <c r="BM7" s="43">
        <v>59.3</v>
      </c>
      <c r="BN7" s="43">
        <v>60.3</v>
      </c>
      <c r="BO7" s="43">
        <v>55.6</v>
      </c>
      <c r="BP7" s="43">
        <v>67.5</v>
      </c>
      <c r="BQ7" s="43">
        <v>65.3</v>
      </c>
      <c r="BR7" s="43"/>
      <c r="BS7" s="43"/>
      <c r="BT7" s="43"/>
      <c r="BU7" s="43"/>
      <c r="BV7" s="43"/>
      <c r="BW7" s="43"/>
      <c r="BY7" s="9">
        <f t="shared" si="2"/>
        <v>64.56666666666666</v>
      </c>
      <c r="BZ7" s="9">
        <f t="shared" si="0"/>
        <v>63.18333333333333</v>
      </c>
      <c r="CA7" s="9">
        <f t="shared" si="1"/>
        <v>65.08333333333333</v>
      </c>
      <c r="CB7" s="9">
        <f t="shared" si="3"/>
        <v>65.01666666666664</v>
      </c>
      <c r="CC7" s="37">
        <f t="shared" si="4"/>
        <v>34</v>
      </c>
    </row>
    <row r="8" spans="1:81" ht="11.25">
      <c r="A8" s="5">
        <v>6</v>
      </c>
      <c r="B8" s="43">
        <v>59</v>
      </c>
      <c r="C8" s="43">
        <v>75</v>
      </c>
      <c r="D8" s="43">
        <v>61</v>
      </c>
      <c r="E8" s="43">
        <v>71</v>
      </c>
      <c r="F8" s="43">
        <v>69</v>
      </c>
      <c r="G8" s="43">
        <v>48</v>
      </c>
      <c r="H8" s="43">
        <v>64</v>
      </c>
      <c r="I8" s="43">
        <v>52</v>
      </c>
      <c r="J8" s="44">
        <v>58</v>
      </c>
      <c r="K8" s="43">
        <v>78</v>
      </c>
      <c r="L8" s="43">
        <v>61</v>
      </c>
      <c r="M8" s="43">
        <v>51</v>
      </c>
      <c r="N8" s="43">
        <v>73</v>
      </c>
      <c r="O8" s="43">
        <v>59</v>
      </c>
      <c r="P8" s="43">
        <v>79</v>
      </c>
      <c r="Q8" s="43">
        <v>58</v>
      </c>
      <c r="R8" s="43">
        <v>63</v>
      </c>
      <c r="S8" s="43">
        <v>64</v>
      </c>
      <c r="T8" s="43">
        <v>87</v>
      </c>
      <c r="U8" s="43">
        <v>75</v>
      </c>
      <c r="V8" s="43">
        <v>82</v>
      </c>
      <c r="W8" s="43">
        <v>52</v>
      </c>
      <c r="X8" s="43">
        <v>64</v>
      </c>
      <c r="Y8" s="43">
        <v>66</v>
      </c>
      <c r="Z8" s="43">
        <v>58</v>
      </c>
      <c r="AA8" s="43">
        <v>51</v>
      </c>
      <c r="AB8" s="43">
        <v>43</v>
      </c>
      <c r="AC8" s="43">
        <v>64</v>
      </c>
      <c r="AD8" s="43">
        <v>56</v>
      </c>
      <c r="AE8" s="43">
        <v>66</v>
      </c>
      <c r="AF8" s="43">
        <v>60</v>
      </c>
      <c r="AG8" s="43">
        <v>46</v>
      </c>
      <c r="AH8" s="43">
        <v>67</v>
      </c>
      <c r="AI8" s="43">
        <v>62</v>
      </c>
      <c r="AJ8" s="43">
        <v>76</v>
      </c>
      <c r="AK8" s="43">
        <v>76</v>
      </c>
      <c r="AL8" s="43">
        <v>77</v>
      </c>
      <c r="AM8" s="43">
        <v>65</v>
      </c>
      <c r="AN8" s="43">
        <v>64</v>
      </c>
      <c r="AO8" s="43">
        <v>65</v>
      </c>
      <c r="AP8" s="43">
        <v>56</v>
      </c>
      <c r="AQ8" s="43">
        <v>62</v>
      </c>
      <c r="AR8" s="43">
        <v>60</v>
      </c>
      <c r="AS8" s="43">
        <v>62</v>
      </c>
      <c r="AT8" s="43">
        <v>60.3</v>
      </c>
      <c r="AU8" s="43">
        <v>68.5</v>
      </c>
      <c r="AV8" s="43">
        <v>51.8</v>
      </c>
      <c r="AW8" s="43">
        <v>70</v>
      </c>
      <c r="AX8" s="43">
        <v>65.1</v>
      </c>
      <c r="AY8" s="43">
        <v>79.4</v>
      </c>
      <c r="AZ8" s="43">
        <v>60</v>
      </c>
      <c r="BA8" s="43">
        <v>71.6</v>
      </c>
      <c r="BB8" s="43">
        <v>88.4</v>
      </c>
      <c r="BC8" s="43">
        <v>64.2</v>
      </c>
      <c r="BD8" s="43">
        <v>86.1</v>
      </c>
      <c r="BE8" s="43">
        <v>79.7</v>
      </c>
      <c r="BF8" s="43">
        <v>64.9</v>
      </c>
      <c r="BG8" s="43">
        <v>47.9</v>
      </c>
      <c r="BH8" s="43">
        <v>54.8</v>
      </c>
      <c r="BI8" s="43">
        <v>68.8</v>
      </c>
      <c r="BJ8" s="43">
        <v>75.8</v>
      </c>
      <c r="BK8" s="43">
        <v>55.8</v>
      </c>
      <c r="BL8" s="43">
        <v>69.2</v>
      </c>
      <c r="BM8" s="43">
        <v>61.3</v>
      </c>
      <c r="BN8" s="43">
        <v>82.6</v>
      </c>
      <c r="BO8" s="43">
        <v>54.2</v>
      </c>
      <c r="BP8" s="43">
        <v>63.1</v>
      </c>
      <c r="BQ8" s="43">
        <v>61.9</v>
      </c>
      <c r="BR8" s="43"/>
      <c r="BS8" s="43"/>
      <c r="BT8" s="43"/>
      <c r="BU8" s="43"/>
      <c r="BV8" s="43"/>
      <c r="BW8" s="43"/>
      <c r="BY8" s="9">
        <f t="shared" si="2"/>
        <v>64.56666666666666</v>
      </c>
      <c r="BZ8" s="9">
        <f t="shared" si="0"/>
        <v>63.75333333333333</v>
      </c>
      <c r="CA8" s="9">
        <f t="shared" si="1"/>
        <v>65.93</v>
      </c>
      <c r="CB8" s="9">
        <f t="shared" si="3"/>
        <v>65.81333333333333</v>
      </c>
      <c r="CC8" s="37">
        <f t="shared" si="4"/>
        <v>43</v>
      </c>
    </row>
    <row r="9" spans="1:81" ht="11.25">
      <c r="A9" s="5">
        <v>7</v>
      </c>
      <c r="B9" s="43">
        <v>60</v>
      </c>
      <c r="C9" s="43">
        <v>79</v>
      </c>
      <c r="D9" s="43">
        <v>59</v>
      </c>
      <c r="E9" s="43">
        <v>63</v>
      </c>
      <c r="F9" s="43">
        <v>91</v>
      </c>
      <c r="G9" s="43">
        <v>50</v>
      </c>
      <c r="H9" s="43">
        <v>67</v>
      </c>
      <c r="I9" s="43">
        <v>74</v>
      </c>
      <c r="J9" s="44">
        <v>62</v>
      </c>
      <c r="K9" s="43">
        <v>78</v>
      </c>
      <c r="L9" s="43">
        <v>47</v>
      </c>
      <c r="M9" s="43">
        <v>49</v>
      </c>
      <c r="N9" s="43">
        <v>53</v>
      </c>
      <c r="O9" s="43">
        <v>57</v>
      </c>
      <c r="P9" s="43">
        <v>71</v>
      </c>
      <c r="Q9" s="43">
        <v>57</v>
      </c>
      <c r="R9" s="43">
        <v>65</v>
      </c>
      <c r="S9" s="43">
        <v>59</v>
      </c>
      <c r="T9" s="43">
        <v>81</v>
      </c>
      <c r="U9" s="43">
        <v>76</v>
      </c>
      <c r="V9" s="43">
        <v>72</v>
      </c>
      <c r="W9" s="43">
        <v>78</v>
      </c>
      <c r="X9" s="43">
        <v>69</v>
      </c>
      <c r="Y9" s="43">
        <v>60</v>
      </c>
      <c r="Z9" s="43">
        <v>73</v>
      </c>
      <c r="AA9" s="43">
        <v>55</v>
      </c>
      <c r="AB9" s="43">
        <v>69</v>
      </c>
      <c r="AC9" s="43">
        <v>69</v>
      </c>
      <c r="AD9" s="43">
        <v>59</v>
      </c>
      <c r="AE9" s="43">
        <v>76</v>
      </c>
      <c r="AF9" s="43">
        <v>72</v>
      </c>
      <c r="AG9" s="43">
        <v>64</v>
      </c>
      <c r="AH9" s="43">
        <v>48</v>
      </c>
      <c r="AI9" s="43">
        <v>53</v>
      </c>
      <c r="AJ9" s="43">
        <v>81</v>
      </c>
      <c r="AK9" s="43">
        <v>80</v>
      </c>
      <c r="AL9" s="43">
        <v>82</v>
      </c>
      <c r="AM9" s="43">
        <v>76</v>
      </c>
      <c r="AN9" s="43">
        <v>64</v>
      </c>
      <c r="AO9" s="43">
        <v>59</v>
      </c>
      <c r="AP9" s="43">
        <v>92</v>
      </c>
      <c r="AQ9" s="43">
        <v>82</v>
      </c>
      <c r="AR9" s="43">
        <v>50</v>
      </c>
      <c r="AS9" s="43">
        <v>82</v>
      </c>
      <c r="AT9" s="43">
        <v>73.1</v>
      </c>
      <c r="AU9" s="43">
        <v>72.3</v>
      </c>
      <c r="AV9" s="43">
        <v>74.6</v>
      </c>
      <c r="AW9" s="43">
        <v>86.4</v>
      </c>
      <c r="AX9" s="43">
        <v>63.3</v>
      </c>
      <c r="AY9" s="43">
        <v>87.1</v>
      </c>
      <c r="AZ9" s="43">
        <v>71.5</v>
      </c>
      <c r="BA9" s="43">
        <v>75.7</v>
      </c>
      <c r="BB9" s="43">
        <v>80.9</v>
      </c>
      <c r="BC9" s="43">
        <v>76.3</v>
      </c>
      <c r="BD9" s="43">
        <v>68.3</v>
      </c>
      <c r="BE9" s="43">
        <v>76.9</v>
      </c>
      <c r="BF9" s="43">
        <v>71.8</v>
      </c>
      <c r="BG9" s="43">
        <v>38.1</v>
      </c>
      <c r="BH9" s="43">
        <v>56.4</v>
      </c>
      <c r="BI9" s="43">
        <v>54.9</v>
      </c>
      <c r="BJ9" s="43">
        <v>70.9</v>
      </c>
      <c r="BK9" s="43">
        <v>71.4</v>
      </c>
      <c r="BL9" s="43">
        <v>88.3</v>
      </c>
      <c r="BM9" s="43">
        <v>69.1</v>
      </c>
      <c r="BN9" s="43">
        <v>79.8</v>
      </c>
      <c r="BO9" s="43">
        <v>62.3</v>
      </c>
      <c r="BP9" s="43">
        <v>59.5</v>
      </c>
      <c r="BQ9" s="43">
        <v>71.6</v>
      </c>
      <c r="BR9" s="43"/>
      <c r="BS9" s="43"/>
      <c r="BT9" s="43"/>
      <c r="BU9" s="43"/>
      <c r="BV9" s="43"/>
      <c r="BW9" s="43"/>
      <c r="BY9" s="9">
        <f t="shared" si="2"/>
        <v>66.36666666666666</v>
      </c>
      <c r="BZ9" s="9">
        <f t="shared" si="0"/>
        <v>70.94666666666666</v>
      </c>
      <c r="CA9" s="9">
        <f t="shared" si="1"/>
        <v>71.21</v>
      </c>
      <c r="CB9" s="9">
        <f t="shared" si="3"/>
        <v>70.98333333333333</v>
      </c>
      <c r="CC9" s="37">
        <f t="shared" si="4"/>
        <v>38.1</v>
      </c>
    </row>
    <row r="10" spans="1:81" ht="11.25">
      <c r="A10" s="5">
        <v>8</v>
      </c>
      <c r="B10" s="43">
        <v>70</v>
      </c>
      <c r="C10" s="43">
        <v>74</v>
      </c>
      <c r="D10" s="43">
        <v>37</v>
      </c>
      <c r="E10" s="43">
        <v>48</v>
      </c>
      <c r="F10" s="43">
        <v>54</v>
      </c>
      <c r="G10" s="43">
        <v>57</v>
      </c>
      <c r="H10" s="43">
        <v>88</v>
      </c>
      <c r="I10" s="43">
        <v>73</v>
      </c>
      <c r="J10" s="44">
        <v>77</v>
      </c>
      <c r="K10" s="43">
        <v>61</v>
      </c>
      <c r="L10" s="43">
        <v>54</v>
      </c>
      <c r="M10" s="43">
        <v>57</v>
      </c>
      <c r="N10" s="43">
        <v>59</v>
      </c>
      <c r="O10" s="43">
        <v>66</v>
      </c>
      <c r="P10" s="43">
        <v>65</v>
      </c>
      <c r="Q10" s="43">
        <v>72</v>
      </c>
      <c r="R10" s="43">
        <v>50</v>
      </c>
      <c r="S10" s="43">
        <v>57</v>
      </c>
      <c r="T10" s="43">
        <v>75</v>
      </c>
      <c r="U10" s="43">
        <v>71</v>
      </c>
      <c r="V10" s="43">
        <v>61</v>
      </c>
      <c r="W10" s="43">
        <v>77</v>
      </c>
      <c r="X10" s="43">
        <v>60</v>
      </c>
      <c r="Y10" s="43">
        <v>82</v>
      </c>
      <c r="Z10" s="43">
        <v>72</v>
      </c>
      <c r="AA10" s="43">
        <v>55</v>
      </c>
      <c r="AB10" s="43">
        <v>58</v>
      </c>
      <c r="AC10" s="43">
        <v>73</v>
      </c>
      <c r="AD10" s="43">
        <v>64</v>
      </c>
      <c r="AE10" s="43">
        <v>73</v>
      </c>
      <c r="AF10" s="43">
        <v>87</v>
      </c>
      <c r="AG10" s="43">
        <v>63</v>
      </c>
      <c r="AH10" s="43">
        <v>58</v>
      </c>
      <c r="AI10" s="43">
        <v>64</v>
      </c>
      <c r="AJ10" s="43">
        <v>72</v>
      </c>
      <c r="AK10" s="43">
        <v>73</v>
      </c>
      <c r="AL10" s="43">
        <v>80</v>
      </c>
      <c r="AM10" s="43">
        <v>58</v>
      </c>
      <c r="AN10" s="43">
        <v>88</v>
      </c>
      <c r="AO10" s="43">
        <v>60</v>
      </c>
      <c r="AP10" s="43">
        <v>90</v>
      </c>
      <c r="AQ10" s="43">
        <v>45</v>
      </c>
      <c r="AR10" s="43">
        <v>54</v>
      </c>
      <c r="AS10" s="43">
        <v>45</v>
      </c>
      <c r="AT10" s="43">
        <v>87.6</v>
      </c>
      <c r="AU10" s="43">
        <v>63.2</v>
      </c>
      <c r="AV10" s="43">
        <v>66.1</v>
      </c>
      <c r="AW10" s="43">
        <v>81.6</v>
      </c>
      <c r="AX10" s="43">
        <v>64.4</v>
      </c>
      <c r="AY10" s="43">
        <v>71.5</v>
      </c>
      <c r="AZ10" s="43">
        <v>54.5</v>
      </c>
      <c r="BA10" s="43">
        <v>56</v>
      </c>
      <c r="BB10" s="43">
        <v>50.3</v>
      </c>
      <c r="BC10" s="43">
        <v>70.9</v>
      </c>
      <c r="BD10" s="43">
        <v>58.2</v>
      </c>
      <c r="BE10" s="43">
        <v>63.8</v>
      </c>
      <c r="BF10" s="43">
        <v>67</v>
      </c>
      <c r="BG10" s="43">
        <v>66.9</v>
      </c>
      <c r="BH10" s="43">
        <v>60.8</v>
      </c>
      <c r="BI10" s="43">
        <v>69.5</v>
      </c>
      <c r="BJ10" s="43">
        <v>85.4</v>
      </c>
      <c r="BK10" s="43">
        <v>64.3</v>
      </c>
      <c r="BL10" s="43">
        <v>83.5</v>
      </c>
      <c r="BM10" s="43">
        <v>75.3</v>
      </c>
      <c r="BN10" s="43">
        <v>64.8</v>
      </c>
      <c r="BO10" s="43">
        <v>58.4</v>
      </c>
      <c r="BP10" s="43">
        <v>70.1</v>
      </c>
      <c r="BQ10" s="43">
        <v>54.9</v>
      </c>
      <c r="BR10" s="43"/>
      <c r="BS10" s="43"/>
      <c r="BT10" s="43"/>
      <c r="BU10" s="43"/>
      <c r="BV10" s="43"/>
      <c r="BW10" s="43"/>
      <c r="BY10" s="9">
        <f t="shared" si="2"/>
        <v>66.46666666666667</v>
      </c>
      <c r="BZ10" s="9">
        <f t="shared" si="0"/>
        <v>68.55</v>
      </c>
      <c r="CA10" s="9">
        <f t="shared" si="1"/>
        <v>66.53333333333333</v>
      </c>
      <c r="CB10" s="9">
        <f t="shared" si="3"/>
        <v>66.36666666666667</v>
      </c>
      <c r="CC10" s="37">
        <f t="shared" si="4"/>
        <v>37</v>
      </c>
    </row>
    <row r="11" spans="1:81" ht="11.25">
      <c r="A11" s="5">
        <v>9</v>
      </c>
      <c r="B11" s="43">
        <v>62</v>
      </c>
      <c r="C11" s="43">
        <v>72</v>
      </c>
      <c r="D11" s="43">
        <v>63</v>
      </c>
      <c r="E11" s="43">
        <v>56</v>
      </c>
      <c r="F11" s="43">
        <v>53</v>
      </c>
      <c r="G11" s="43">
        <v>66</v>
      </c>
      <c r="H11" s="43">
        <v>69</v>
      </c>
      <c r="I11" s="43">
        <v>86</v>
      </c>
      <c r="J11" s="44">
        <v>67</v>
      </c>
      <c r="K11" s="43">
        <v>54</v>
      </c>
      <c r="L11" s="43">
        <v>75</v>
      </c>
      <c r="M11" s="43">
        <v>51</v>
      </c>
      <c r="N11" s="43">
        <v>67</v>
      </c>
      <c r="O11" s="43">
        <v>77</v>
      </c>
      <c r="P11" s="43">
        <v>70</v>
      </c>
      <c r="Q11" s="43">
        <v>59</v>
      </c>
      <c r="R11" s="43">
        <v>51</v>
      </c>
      <c r="S11" s="43">
        <v>47</v>
      </c>
      <c r="T11" s="43">
        <v>66</v>
      </c>
      <c r="U11" s="43">
        <v>86</v>
      </c>
      <c r="V11" s="43">
        <v>51</v>
      </c>
      <c r="W11" s="43">
        <v>79</v>
      </c>
      <c r="X11" s="43">
        <v>38</v>
      </c>
      <c r="Y11" s="43">
        <v>85</v>
      </c>
      <c r="Z11" s="43">
        <v>88</v>
      </c>
      <c r="AA11" s="43">
        <v>47</v>
      </c>
      <c r="AB11" s="43">
        <v>53</v>
      </c>
      <c r="AC11" s="43">
        <v>64</v>
      </c>
      <c r="AD11" s="43">
        <v>73</v>
      </c>
      <c r="AE11" s="43">
        <v>81</v>
      </c>
      <c r="AF11" s="43">
        <v>76</v>
      </c>
      <c r="AG11" s="43">
        <v>72</v>
      </c>
      <c r="AH11" s="43">
        <v>49</v>
      </c>
      <c r="AI11" s="43">
        <v>66</v>
      </c>
      <c r="AJ11" s="43">
        <v>72</v>
      </c>
      <c r="AK11" s="43">
        <v>58</v>
      </c>
      <c r="AL11" s="43">
        <v>80</v>
      </c>
      <c r="AM11" s="43">
        <v>43</v>
      </c>
      <c r="AN11" s="43">
        <v>74</v>
      </c>
      <c r="AO11" s="43">
        <v>62</v>
      </c>
      <c r="AP11" s="43">
        <v>92</v>
      </c>
      <c r="AQ11" s="43">
        <v>66</v>
      </c>
      <c r="AR11" s="43">
        <v>56</v>
      </c>
      <c r="AS11" s="43">
        <v>66</v>
      </c>
      <c r="AT11" s="43">
        <v>80</v>
      </c>
      <c r="AU11" s="43">
        <v>60.8</v>
      </c>
      <c r="AV11" s="43">
        <v>59.2</v>
      </c>
      <c r="AW11" s="43">
        <v>84.5</v>
      </c>
      <c r="AX11" s="43">
        <v>79.2</v>
      </c>
      <c r="AY11" s="43">
        <v>86.8</v>
      </c>
      <c r="AZ11" s="43">
        <v>55</v>
      </c>
      <c r="BA11" s="43">
        <v>55</v>
      </c>
      <c r="BB11" s="43">
        <v>63.5</v>
      </c>
      <c r="BC11" s="43">
        <v>73.9</v>
      </c>
      <c r="BD11" s="43">
        <v>76.3</v>
      </c>
      <c r="BE11" s="43">
        <v>46.6</v>
      </c>
      <c r="BF11" s="43">
        <v>60.7</v>
      </c>
      <c r="BG11" s="43">
        <v>48.1</v>
      </c>
      <c r="BH11" s="43">
        <v>67.2</v>
      </c>
      <c r="BI11" s="43">
        <v>64.6</v>
      </c>
      <c r="BJ11" s="43">
        <v>54</v>
      </c>
      <c r="BK11" s="43">
        <v>57.7</v>
      </c>
      <c r="BL11" s="43">
        <v>93.5</v>
      </c>
      <c r="BM11" s="43">
        <v>60</v>
      </c>
      <c r="BN11" s="43">
        <v>45.4</v>
      </c>
      <c r="BO11" s="43">
        <v>72.9</v>
      </c>
      <c r="BP11" s="43">
        <v>57.2</v>
      </c>
      <c r="BQ11" s="43">
        <v>60.1</v>
      </c>
      <c r="BR11" s="43"/>
      <c r="BS11" s="43"/>
      <c r="BT11" s="43"/>
      <c r="BU11" s="43"/>
      <c r="BV11" s="43"/>
      <c r="BW11" s="43"/>
      <c r="BY11" s="9">
        <f t="shared" si="2"/>
        <v>64.83333333333333</v>
      </c>
      <c r="BZ11" s="9">
        <f t="shared" si="0"/>
        <v>67.58333333333333</v>
      </c>
      <c r="CA11" s="9">
        <f t="shared" si="1"/>
        <v>67.18666666666667</v>
      </c>
      <c r="CB11" s="9">
        <f t="shared" si="3"/>
        <v>65.94</v>
      </c>
      <c r="CC11" s="37">
        <f t="shared" si="4"/>
        <v>38</v>
      </c>
    </row>
    <row r="12" spans="1:81" ht="11.25">
      <c r="A12" s="5">
        <v>10</v>
      </c>
      <c r="B12" s="43">
        <v>62</v>
      </c>
      <c r="C12" s="43">
        <v>63</v>
      </c>
      <c r="D12" s="43">
        <v>75</v>
      </c>
      <c r="E12" s="43">
        <v>66</v>
      </c>
      <c r="F12" s="43">
        <v>85</v>
      </c>
      <c r="G12" s="43">
        <v>77</v>
      </c>
      <c r="H12" s="43">
        <v>75</v>
      </c>
      <c r="I12" s="43">
        <v>47</v>
      </c>
      <c r="J12" s="44">
        <v>68</v>
      </c>
      <c r="K12" s="43">
        <v>51</v>
      </c>
      <c r="L12" s="43">
        <v>72</v>
      </c>
      <c r="M12" s="43">
        <v>61</v>
      </c>
      <c r="N12" s="43">
        <v>83</v>
      </c>
      <c r="O12" s="43">
        <v>69</v>
      </c>
      <c r="P12" s="43">
        <v>64</v>
      </c>
      <c r="Q12" s="43">
        <v>49</v>
      </c>
      <c r="R12" s="43">
        <v>59</v>
      </c>
      <c r="S12" s="43">
        <v>57</v>
      </c>
      <c r="T12" s="43">
        <v>64</v>
      </c>
      <c r="U12" s="43">
        <v>89</v>
      </c>
      <c r="V12" s="43">
        <v>74</v>
      </c>
      <c r="W12" s="43">
        <v>47</v>
      </c>
      <c r="X12" s="43">
        <v>43</v>
      </c>
      <c r="Y12" s="43">
        <v>82</v>
      </c>
      <c r="Z12" s="43">
        <v>86</v>
      </c>
      <c r="AA12" s="43">
        <v>50</v>
      </c>
      <c r="AB12" s="43">
        <v>62</v>
      </c>
      <c r="AC12" s="43">
        <v>78</v>
      </c>
      <c r="AD12" s="43">
        <v>63</v>
      </c>
      <c r="AE12" s="43">
        <v>74</v>
      </c>
      <c r="AF12" s="43">
        <v>74</v>
      </c>
      <c r="AG12" s="43">
        <v>54</v>
      </c>
      <c r="AH12" s="43">
        <v>60</v>
      </c>
      <c r="AI12" s="43">
        <v>78</v>
      </c>
      <c r="AJ12" s="43">
        <v>85</v>
      </c>
      <c r="AK12" s="43">
        <v>72</v>
      </c>
      <c r="AL12" s="43">
        <v>71</v>
      </c>
      <c r="AM12" s="43">
        <v>61</v>
      </c>
      <c r="AN12" s="43">
        <v>73</v>
      </c>
      <c r="AO12" s="43">
        <v>67</v>
      </c>
      <c r="AP12" s="43">
        <v>60</v>
      </c>
      <c r="AQ12" s="43">
        <v>71</v>
      </c>
      <c r="AR12" s="43">
        <v>81</v>
      </c>
      <c r="AS12" s="43">
        <v>71</v>
      </c>
      <c r="AT12" s="43">
        <v>53.4</v>
      </c>
      <c r="AU12" s="43">
        <v>64.1</v>
      </c>
      <c r="AV12" s="43">
        <v>60</v>
      </c>
      <c r="AW12" s="43">
        <v>65.2</v>
      </c>
      <c r="AX12" s="43">
        <v>85.2</v>
      </c>
      <c r="AY12" s="43">
        <v>65.1</v>
      </c>
      <c r="AZ12" s="43">
        <v>49.9</v>
      </c>
      <c r="BA12" s="43">
        <v>59.4</v>
      </c>
      <c r="BB12" s="43">
        <v>70.2</v>
      </c>
      <c r="BC12" s="43">
        <v>74.2</v>
      </c>
      <c r="BD12" s="43">
        <v>82</v>
      </c>
      <c r="BE12" s="43">
        <v>57.3</v>
      </c>
      <c r="BF12" s="43">
        <v>35.5</v>
      </c>
      <c r="BG12" s="43">
        <v>55.8</v>
      </c>
      <c r="BH12" s="43">
        <v>64.8</v>
      </c>
      <c r="BI12" s="43">
        <v>60.5</v>
      </c>
      <c r="BJ12" s="43">
        <v>66.8</v>
      </c>
      <c r="BK12" s="43">
        <v>60.8</v>
      </c>
      <c r="BL12" s="43">
        <v>86.3</v>
      </c>
      <c r="BM12" s="43">
        <v>53.4</v>
      </c>
      <c r="BN12" s="43">
        <v>50.8</v>
      </c>
      <c r="BO12" s="43">
        <v>78.6</v>
      </c>
      <c r="BP12" s="43">
        <v>56.1</v>
      </c>
      <c r="BQ12" s="43">
        <v>69.5</v>
      </c>
      <c r="BR12" s="43"/>
      <c r="BS12" s="43"/>
      <c r="BT12" s="43"/>
      <c r="BU12" s="43"/>
      <c r="BV12" s="43"/>
      <c r="BW12" s="43"/>
      <c r="BY12" s="9">
        <f t="shared" si="2"/>
        <v>66.66666666666667</v>
      </c>
      <c r="BZ12" s="9">
        <f t="shared" si="0"/>
        <v>67.75666666666667</v>
      </c>
      <c r="CA12" s="9">
        <f t="shared" si="1"/>
        <v>66.41000000000001</v>
      </c>
      <c r="CB12" s="9">
        <f t="shared" si="3"/>
        <v>64.92999999999999</v>
      </c>
      <c r="CC12" s="37">
        <f t="shared" si="4"/>
        <v>35.5</v>
      </c>
    </row>
    <row r="13" spans="1:81" ht="11.25">
      <c r="A13" s="6">
        <v>11</v>
      </c>
      <c r="B13" s="45">
        <v>81</v>
      </c>
      <c r="C13" s="45">
        <v>64</v>
      </c>
      <c r="D13" s="45">
        <v>41</v>
      </c>
      <c r="E13" s="45">
        <v>64</v>
      </c>
      <c r="F13" s="45">
        <v>80</v>
      </c>
      <c r="G13" s="45">
        <v>81</v>
      </c>
      <c r="H13" s="45">
        <v>70</v>
      </c>
      <c r="I13" s="45">
        <v>67</v>
      </c>
      <c r="J13" s="46">
        <v>63</v>
      </c>
      <c r="K13" s="45">
        <v>44</v>
      </c>
      <c r="L13" s="45">
        <v>56</v>
      </c>
      <c r="M13" s="45">
        <v>45</v>
      </c>
      <c r="N13" s="45">
        <v>71</v>
      </c>
      <c r="O13" s="45">
        <v>69</v>
      </c>
      <c r="P13" s="45">
        <v>83</v>
      </c>
      <c r="Q13" s="45">
        <v>39</v>
      </c>
      <c r="R13" s="45">
        <v>73</v>
      </c>
      <c r="S13" s="45">
        <v>42</v>
      </c>
      <c r="T13" s="45">
        <v>89</v>
      </c>
      <c r="U13" s="45">
        <v>60</v>
      </c>
      <c r="V13" s="45">
        <v>63</v>
      </c>
      <c r="W13" s="45">
        <v>60</v>
      </c>
      <c r="X13" s="45">
        <v>59</v>
      </c>
      <c r="Y13" s="45">
        <v>81</v>
      </c>
      <c r="Z13" s="45">
        <v>68</v>
      </c>
      <c r="AA13" s="45">
        <v>78</v>
      </c>
      <c r="AB13" s="45">
        <v>44</v>
      </c>
      <c r="AC13" s="45">
        <v>82</v>
      </c>
      <c r="AD13" s="45">
        <v>63</v>
      </c>
      <c r="AE13" s="45">
        <v>85</v>
      </c>
      <c r="AF13" s="45">
        <v>83</v>
      </c>
      <c r="AG13" s="45">
        <v>58</v>
      </c>
      <c r="AH13" s="45">
        <v>76</v>
      </c>
      <c r="AI13" s="45">
        <v>43</v>
      </c>
      <c r="AJ13" s="45">
        <v>76</v>
      </c>
      <c r="AK13" s="45">
        <v>94</v>
      </c>
      <c r="AL13" s="45">
        <v>62</v>
      </c>
      <c r="AM13" s="45">
        <v>66</v>
      </c>
      <c r="AN13" s="45">
        <v>85</v>
      </c>
      <c r="AO13" s="45">
        <v>35</v>
      </c>
      <c r="AP13" s="45">
        <v>62</v>
      </c>
      <c r="AQ13" s="45">
        <v>45</v>
      </c>
      <c r="AR13" s="45">
        <v>61</v>
      </c>
      <c r="AS13" s="45">
        <v>45</v>
      </c>
      <c r="AT13" s="45">
        <v>62.7</v>
      </c>
      <c r="AU13" s="45">
        <v>57.3</v>
      </c>
      <c r="AV13" s="45">
        <v>65.4</v>
      </c>
      <c r="AW13" s="45">
        <v>88.1</v>
      </c>
      <c r="AX13" s="45">
        <v>87.5</v>
      </c>
      <c r="AY13" s="45">
        <v>53.1</v>
      </c>
      <c r="AZ13" s="45">
        <v>62.2</v>
      </c>
      <c r="BA13" s="45">
        <v>61.5</v>
      </c>
      <c r="BB13" s="45">
        <v>68.6</v>
      </c>
      <c r="BC13" s="45">
        <v>73.5</v>
      </c>
      <c r="BD13" s="45">
        <v>76.8</v>
      </c>
      <c r="BE13" s="45">
        <v>68.3</v>
      </c>
      <c r="BF13" s="45">
        <v>46.5</v>
      </c>
      <c r="BG13" s="45">
        <v>43.6</v>
      </c>
      <c r="BH13" s="45">
        <v>76</v>
      </c>
      <c r="BI13" s="45">
        <v>55.1</v>
      </c>
      <c r="BJ13" s="45">
        <v>64.3</v>
      </c>
      <c r="BK13" s="45">
        <v>74.7</v>
      </c>
      <c r="BL13" s="45">
        <v>73</v>
      </c>
      <c r="BM13" s="45">
        <v>63.5</v>
      </c>
      <c r="BN13" s="45">
        <v>64.8</v>
      </c>
      <c r="BO13" s="45">
        <v>64.5</v>
      </c>
      <c r="BP13" s="45">
        <v>63.3</v>
      </c>
      <c r="BQ13" s="45">
        <v>76.5</v>
      </c>
      <c r="BR13" s="45"/>
      <c r="BS13" s="45"/>
      <c r="BT13" s="45"/>
      <c r="BU13" s="45"/>
      <c r="BV13" s="45"/>
      <c r="BW13" s="45"/>
      <c r="BY13" s="10">
        <f t="shared" si="2"/>
        <v>65.83333333333333</v>
      </c>
      <c r="BZ13" s="10">
        <f t="shared" si="0"/>
        <v>66.55</v>
      </c>
      <c r="CA13" s="10">
        <f t="shared" si="1"/>
        <v>65.13666666666666</v>
      </c>
      <c r="CB13" s="9">
        <f t="shared" si="3"/>
        <v>64.12666666666665</v>
      </c>
      <c r="CC13" s="38">
        <f t="shared" si="4"/>
        <v>35</v>
      </c>
    </row>
    <row r="14" spans="1:81" ht="11.25">
      <c r="A14" s="5">
        <v>12</v>
      </c>
      <c r="B14" s="43">
        <v>70</v>
      </c>
      <c r="C14" s="43">
        <v>66</v>
      </c>
      <c r="D14" s="43">
        <v>52</v>
      </c>
      <c r="E14" s="43">
        <v>77</v>
      </c>
      <c r="F14" s="43">
        <v>69</v>
      </c>
      <c r="G14" s="43">
        <v>86</v>
      </c>
      <c r="H14" s="43">
        <v>69</v>
      </c>
      <c r="I14" s="43">
        <v>81</v>
      </c>
      <c r="J14" s="44">
        <v>64</v>
      </c>
      <c r="K14" s="43">
        <v>52</v>
      </c>
      <c r="L14" s="43">
        <v>70</v>
      </c>
      <c r="M14" s="43">
        <v>55</v>
      </c>
      <c r="N14" s="43">
        <v>59</v>
      </c>
      <c r="O14" s="43">
        <v>80</v>
      </c>
      <c r="P14" s="43">
        <v>87</v>
      </c>
      <c r="Q14" s="43">
        <v>40</v>
      </c>
      <c r="R14" s="43">
        <v>50</v>
      </c>
      <c r="S14" s="43">
        <v>58</v>
      </c>
      <c r="T14" s="43">
        <v>80</v>
      </c>
      <c r="U14" s="43">
        <v>70</v>
      </c>
      <c r="V14" s="43">
        <v>52</v>
      </c>
      <c r="W14" s="43">
        <v>67</v>
      </c>
      <c r="X14" s="43">
        <v>50</v>
      </c>
      <c r="Y14" s="43">
        <v>74</v>
      </c>
      <c r="Z14" s="43">
        <v>68</v>
      </c>
      <c r="AA14" s="43">
        <v>59</v>
      </c>
      <c r="AB14" s="43">
        <v>51</v>
      </c>
      <c r="AC14" s="43">
        <v>77</v>
      </c>
      <c r="AD14" s="43">
        <v>78</v>
      </c>
      <c r="AE14" s="43">
        <v>77</v>
      </c>
      <c r="AF14" s="43">
        <v>67</v>
      </c>
      <c r="AG14" s="43">
        <v>49</v>
      </c>
      <c r="AH14" s="43">
        <v>43</v>
      </c>
      <c r="AI14" s="43">
        <v>57</v>
      </c>
      <c r="AJ14" s="43">
        <v>67</v>
      </c>
      <c r="AK14" s="43">
        <v>75</v>
      </c>
      <c r="AL14" s="43">
        <v>66</v>
      </c>
      <c r="AM14" s="43">
        <v>51</v>
      </c>
      <c r="AN14" s="43">
        <v>59</v>
      </c>
      <c r="AO14" s="43">
        <v>42</v>
      </c>
      <c r="AP14" s="43">
        <v>73</v>
      </c>
      <c r="AQ14" s="43">
        <v>58</v>
      </c>
      <c r="AR14" s="43">
        <v>42</v>
      </c>
      <c r="AS14" s="43">
        <v>58</v>
      </c>
      <c r="AT14" s="43">
        <v>75.6</v>
      </c>
      <c r="AU14" s="43">
        <v>70.6</v>
      </c>
      <c r="AV14" s="43">
        <v>54.7</v>
      </c>
      <c r="AW14" s="43">
        <v>85.7</v>
      </c>
      <c r="AX14" s="43">
        <v>55.8</v>
      </c>
      <c r="AY14" s="43">
        <v>56.5</v>
      </c>
      <c r="AZ14" s="43">
        <v>73.4</v>
      </c>
      <c r="BA14" s="43">
        <v>57.5</v>
      </c>
      <c r="BB14" s="43">
        <v>63.1</v>
      </c>
      <c r="BC14" s="43">
        <v>83.9</v>
      </c>
      <c r="BD14" s="43">
        <v>76.4</v>
      </c>
      <c r="BE14" s="43">
        <v>52.7</v>
      </c>
      <c r="BF14" s="43">
        <v>78.3</v>
      </c>
      <c r="BG14" s="43">
        <v>64.6</v>
      </c>
      <c r="BH14" s="43">
        <v>58</v>
      </c>
      <c r="BI14" s="43">
        <v>58</v>
      </c>
      <c r="BJ14" s="43">
        <v>63.2</v>
      </c>
      <c r="BK14" s="43">
        <v>48.1</v>
      </c>
      <c r="BL14" s="43">
        <v>61.3</v>
      </c>
      <c r="BM14" s="43">
        <v>67</v>
      </c>
      <c r="BN14" s="43">
        <v>73.1</v>
      </c>
      <c r="BO14" s="43">
        <v>49.7</v>
      </c>
      <c r="BP14" s="43">
        <v>39.2</v>
      </c>
      <c r="BQ14" s="43">
        <v>87.3</v>
      </c>
      <c r="BR14" s="43"/>
      <c r="BS14" s="43"/>
      <c r="BT14" s="43"/>
      <c r="BU14" s="43"/>
      <c r="BV14" s="43"/>
      <c r="BW14" s="43"/>
      <c r="BY14" s="9">
        <f t="shared" si="2"/>
        <v>63.1</v>
      </c>
      <c r="BZ14" s="9">
        <f t="shared" si="0"/>
        <v>63.22</v>
      </c>
      <c r="CA14" s="9">
        <f t="shared" si="1"/>
        <v>63.693333333333335</v>
      </c>
      <c r="CB14" s="9">
        <f t="shared" si="3"/>
        <v>62.85666666666666</v>
      </c>
      <c r="CC14" s="37">
        <f t="shared" si="4"/>
        <v>39.2</v>
      </c>
    </row>
    <row r="15" spans="1:81" ht="11.25">
      <c r="A15" s="5">
        <v>13</v>
      </c>
      <c r="B15" s="43">
        <v>83</v>
      </c>
      <c r="C15" s="43">
        <v>82</v>
      </c>
      <c r="D15" s="43">
        <v>91</v>
      </c>
      <c r="E15" s="43">
        <v>61</v>
      </c>
      <c r="F15" s="43">
        <v>62</v>
      </c>
      <c r="G15" s="43">
        <v>76</v>
      </c>
      <c r="H15" s="43">
        <v>73</v>
      </c>
      <c r="I15" s="43">
        <v>67</v>
      </c>
      <c r="J15" s="44">
        <v>50</v>
      </c>
      <c r="K15" s="43">
        <v>61</v>
      </c>
      <c r="L15" s="43">
        <v>58</v>
      </c>
      <c r="M15" s="43">
        <v>77</v>
      </c>
      <c r="N15" s="43">
        <v>63</v>
      </c>
      <c r="O15" s="43">
        <v>80</v>
      </c>
      <c r="P15" s="43">
        <v>81</v>
      </c>
      <c r="Q15" s="43">
        <v>57</v>
      </c>
      <c r="R15" s="43">
        <v>56</v>
      </c>
      <c r="S15" s="43">
        <v>65</v>
      </c>
      <c r="T15" s="43">
        <v>53</v>
      </c>
      <c r="U15" s="43">
        <v>60</v>
      </c>
      <c r="V15" s="43">
        <v>62</v>
      </c>
      <c r="W15" s="43">
        <v>58</v>
      </c>
      <c r="X15" s="43">
        <v>50</v>
      </c>
      <c r="Y15" s="43">
        <v>88</v>
      </c>
      <c r="Z15" s="43">
        <v>62</v>
      </c>
      <c r="AA15" s="43">
        <v>79</v>
      </c>
      <c r="AB15" s="43">
        <v>47</v>
      </c>
      <c r="AC15" s="43">
        <v>41</v>
      </c>
      <c r="AD15" s="43">
        <v>72</v>
      </c>
      <c r="AE15" s="43">
        <v>39</v>
      </c>
      <c r="AF15" s="43">
        <v>59</v>
      </c>
      <c r="AG15" s="43">
        <v>63</v>
      </c>
      <c r="AH15" s="43">
        <v>40</v>
      </c>
      <c r="AI15" s="43">
        <v>70</v>
      </c>
      <c r="AJ15" s="43">
        <v>64</v>
      </c>
      <c r="AK15" s="43">
        <v>62</v>
      </c>
      <c r="AL15" s="43">
        <v>67</v>
      </c>
      <c r="AM15" s="43">
        <v>76</v>
      </c>
      <c r="AN15" s="43">
        <v>66</v>
      </c>
      <c r="AO15" s="43">
        <v>39</v>
      </c>
      <c r="AP15" s="43">
        <v>74</v>
      </c>
      <c r="AQ15" s="43">
        <v>56</v>
      </c>
      <c r="AR15" s="43">
        <v>54</v>
      </c>
      <c r="AS15" s="43">
        <v>56</v>
      </c>
      <c r="AT15" s="43">
        <v>65.8</v>
      </c>
      <c r="AU15" s="43">
        <v>62.1</v>
      </c>
      <c r="AV15" s="43">
        <v>55.4</v>
      </c>
      <c r="AW15" s="43">
        <v>74.9</v>
      </c>
      <c r="AX15" s="43">
        <v>70.4</v>
      </c>
      <c r="AY15" s="43">
        <v>78.1</v>
      </c>
      <c r="AZ15" s="43">
        <v>68.4</v>
      </c>
      <c r="BA15" s="43">
        <v>60.5</v>
      </c>
      <c r="BB15" s="43">
        <v>58.1</v>
      </c>
      <c r="BC15" s="43">
        <v>81.4</v>
      </c>
      <c r="BD15" s="43">
        <v>60.5</v>
      </c>
      <c r="BE15" s="43">
        <v>66.2</v>
      </c>
      <c r="BF15" s="43">
        <v>44.4</v>
      </c>
      <c r="BG15" s="43">
        <v>56.2</v>
      </c>
      <c r="BH15" s="43">
        <v>58.4</v>
      </c>
      <c r="BI15" s="43">
        <v>49.8</v>
      </c>
      <c r="BJ15" s="43">
        <v>71</v>
      </c>
      <c r="BK15" s="43">
        <v>50.5</v>
      </c>
      <c r="BL15" s="43">
        <v>64.1</v>
      </c>
      <c r="BM15" s="43">
        <v>69.9</v>
      </c>
      <c r="BN15" s="43">
        <v>43.2</v>
      </c>
      <c r="BO15" s="43">
        <v>59.2</v>
      </c>
      <c r="BP15" s="43">
        <v>59.4</v>
      </c>
      <c r="BQ15" s="43">
        <v>70.4</v>
      </c>
      <c r="BR15" s="43"/>
      <c r="BS15" s="43"/>
      <c r="BT15" s="43"/>
      <c r="BU15" s="43"/>
      <c r="BV15" s="43"/>
      <c r="BW15" s="43"/>
      <c r="BY15" s="9">
        <f t="shared" si="2"/>
        <v>62</v>
      </c>
      <c r="BZ15" s="9">
        <f t="shared" si="0"/>
        <v>60.50666666666667</v>
      </c>
      <c r="CA15" s="9">
        <f t="shared" si="1"/>
        <v>61.98000000000001</v>
      </c>
      <c r="CB15" s="9">
        <f t="shared" si="3"/>
        <v>61.44333333333335</v>
      </c>
      <c r="CC15" s="37">
        <f t="shared" si="4"/>
        <v>39</v>
      </c>
    </row>
    <row r="16" spans="1:81" ht="11.25">
      <c r="A16" s="5">
        <v>14</v>
      </c>
      <c r="B16" s="43">
        <v>90</v>
      </c>
      <c r="C16" s="43">
        <v>82</v>
      </c>
      <c r="D16" s="43">
        <v>67</v>
      </c>
      <c r="E16" s="43">
        <v>69</v>
      </c>
      <c r="F16" s="43">
        <v>56</v>
      </c>
      <c r="G16" s="43">
        <v>65</v>
      </c>
      <c r="H16" s="43">
        <v>79</v>
      </c>
      <c r="I16" s="43">
        <v>87</v>
      </c>
      <c r="J16" s="44">
        <v>48</v>
      </c>
      <c r="K16" s="43">
        <v>52</v>
      </c>
      <c r="L16" s="43">
        <v>56</v>
      </c>
      <c r="M16" s="43">
        <v>60</v>
      </c>
      <c r="N16" s="43">
        <v>70</v>
      </c>
      <c r="O16" s="43">
        <v>75</v>
      </c>
      <c r="P16" s="43">
        <v>76</v>
      </c>
      <c r="Q16" s="43">
        <v>72</v>
      </c>
      <c r="R16" s="43">
        <v>63</v>
      </c>
      <c r="S16" s="43">
        <v>65</v>
      </c>
      <c r="T16" s="43">
        <v>49</v>
      </c>
      <c r="U16" s="43">
        <v>61</v>
      </c>
      <c r="V16" s="43">
        <v>76</v>
      </c>
      <c r="W16" s="43">
        <v>55</v>
      </c>
      <c r="X16" s="43">
        <v>54</v>
      </c>
      <c r="Y16" s="43">
        <v>88</v>
      </c>
      <c r="Z16" s="43">
        <v>74</v>
      </c>
      <c r="AA16" s="43">
        <v>64</v>
      </c>
      <c r="AB16" s="43">
        <v>59</v>
      </c>
      <c r="AC16" s="43">
        <v>46</v>
      </c>
      <c r="AD16" s="43">
        <v>50</v>
      </c>
      <c r="AE16" s="43">
        <v>48</v>
      </c>
      <c r="AF16" s="43">
        <v>61</v>
      </c>
      <c r="AG16" s="43">
        <v>74</v>
      </c>
      <c r="AH16" s="43">
        <v>56</v>
      </c>
      <c r="AI16" s="43">
        <v>69</v>
      </c>
      <c r="AJ16" s="43">
        <v>60</v>
      </c>
      <c r="AK16" s="43">
        <v>57</v>
      </c>
      <c r="AL16" s="43">
        <v>80</v>
      </c>
      <c r="AM16" s="43">
        <v>74</v>
      </c>
      <c r="AN16" s="43">
        <v>79</v>
      </c>
      <c r="AO16" s="43">
        <v>53</v>
      </c>
      <c r="AP16" s="43">
        <v>77</v>
      </c>
      <c r="AQ16" s="43">
        <v>85</v>
      </c>
      <c r="AR16" s="43">
        <v>69</v>
      </c>
      <c r="AS16" s="43">
        <v>85</v>
      </c>
      <c r="AT16" s="43">
        <v>80.5</v>
      </c>
      <c r="AU16" s="43">
        <v>65.5</v>
      </c>
      <c r="AV16" s="43">
        <v>50.9</v>
      </c>
      <c r="AW16" s="43">
        <v>76.8</v>
      </c>
      <c r="AX16" s="43">
        <v>77.3</v>
      </c>
      <c r="AY16" s="43">
        <v>72.1</v>
      </c>
      <c r="AZ16" s="43">
        <v>41.7</v>
      </c>
      <c r="BA16" s="43">
        <v>47.5</v>
      </c>
      <c r="BB16" s="43">
        <v>59.4</v>
      </c>
      <c r="BC16" s="43">
        <v>75.6</v>
      </c>
      <c r="BD16" s="43">
        <v>65.8</v>
      </c>
      <c r="BE16" s="43">
        <v>71</v>
      </c>
      <c r="BF16" s="43">
        <v>49.2</v>
      </c>
      <c r="BG16" s="43">
        <v>60.1</v>
      </c>
      <c r="BH16" s="43">
        <v>66.2</v>
      </c>
      <c r="BI16" s="43">
        <v>61.9</v>
      </c>
      <c r="BJ16" s="43">
        <v>68.3</v>
      </c>
      <c r="BK16" s="43">
        <v>53.8</v>
      </c>
      <c r="BL16" s="43">
        <v>49.5</v>
      </c>
      <c r="BM16" s="43">
        <v>69.9</v>
      </c>
      <c r="BN16" s="43">
        <v>53.9</v>
      </c>
      <c r="BO16" s="43">
        <v>68.9</v>
      </c>
      <c r="BP16" s="43">
        <v>65.3</v>
      </c>
      <c r="BQ16" s="43">
        <v>69.9</v>
      </c>
      <c r="BR16" s="43"/>
      <c r="BS16" s="43"/>
      <c r="BT16" s="43"/>
      <c r="BU16" s="43"/>
      <c r="BV16" s="43"/>
      <c r="BW16" s="43"/>
      <c r="BY16" s="9">
        <f t="shared" si="2"/>
        <v>63.06666666666667</v>
      </c>
      <c r="BZ16" s="9">
        <f t="shared" si="0"/>
        <v>65.89</v>
      </c>
      <c r="CA16" s="9">
        <f t="shared" si="1"/>
        <v>65.67999999999999</v>
      </c>
      <c r="CB16" s="9">
        <f t="shared" si="3"/>
        <v>65.63333333333334</v>
      </c>
      <c r="CC16" s="37">
        <f t="shared" si="4"/>
        <v>41.7</v>
      </c>
    </row>
    <row r="17" spans="1:81" ht="11.25">
      <c r="A17" s="5">
        <v>15</v>
      </c>
      <c r="B17" s="43">
        <v>92</v>
      </c>
      <c r="C17" s="43">
        <v>54</v>
      </c>
      <c r="D17" s="43">
        <v>85</v>
      </c>
      <c r="E17" s="43">
        <v>57</v>
      </c>
      <c r="F17" s="43">
        <v>72</v>
      </c>
      <c r="G17" s="43">
        <v>77</v>
      </c>
      <c r="H17" s="43">
        <v>64</v>
      </c>
      <c r="I17" s="43">
        <v>60</v>
      </c>
      <c r="J17" s="44">
        <v>68</v>
      </c>
      <c r="K17" s="43">
        <v>58</v>
      </c>
      <c r="L17" s="43">
        <v>56</v>
      </c>
      <c r="M17" s="43">
        <v>53</v>
      </c>
      <c r="N17" s="43">
        <v>85</v>
      </c>
      <c r="O17" s="43">
        <v>50</v>
      </c>
      <c r="P17" s="43">
        <v>81</v>
      </c>
      <c r="Q17" s="43">
        <v>76</v>
      </c>
      <c r="R17" s="43">
        <v>74</v>
      </c>
      <c r="S17" s="43">
        <v>60</v>
      </c>
      <c r="T17" s="43">
        <v>56</v>
      </c>
      <c r="U17" s="43">
        <v>74</v>
      </c>
      <c r="V17" s="43">
        <v>40</v>
      </c>
      <c r="W17" s="43">
        <v>58</v>
      </c>
      <c r="X17" s="43">
        <v>83</v>
      </c>
      <c r="Y17" s="43">
        <v>67</v>
      </c>
      <c r="Z17" s="43">
        <v>34</v>
      </c>
      <c r="AA17" s="43">
        <v>62</v>
      </c>
      <c r="AB17" s="43">
        <v>50</v>
      </c>
      <c r="AC17" s="43">
        <v>60</v>
      </c>
      <c r="AD17" s="43">
        <v>44</v>
      </c>
      <c r="AE17" s="43">
        <v>61</v>
      </c>
      <c r="AF17" s="43">
        <v>70</v>
      </c>
      <c r="AG17" s="43">
        <v>61</v>
      </c>
      <c r="AH17" s="43">
        <v>65</v>
      </c>
      <c r="AI17" s="43">
        <v>68</v>
      </c>
      <c r="AJ17" s="43">
        <v>58</v>
      </c>
      <c r="AK17" s="43">
        <v>76</v>
      </c>
      <c r="AL17" s="43">
        <v>73</v>
      </c>
      <c r="AM17" s="43">
        <v>75</v>
      </c>
      <c r="AN17" s="43">
        <v>68</v>
      </c>
      <c r="AO17" s="43">
        <v>67</v>
      </c>
      <c r="AP17" s="43">
        <v>46</v>
      </c>
      <c r="AQ17" s="43">
        <v>65</v>
      </c>
      <c r="AR17" s="43">
        <v>94</v>
      </c>
      <c r="AS17" s="43">
        <v>65</v>
      </c>
      <c r="AT17" s="43">
        <v>73.5</v>
      </c>
      <c r="AU17" s="43">
        <v>73.5</v>
      </c>
      <c r="AV17" s="43">
        <v>57.1</v>
      </c>
      <c r="AW17" s="43">
        <v>78.2</v>
      </c>
      <c r="AX17" s="43">
        <v>79</v>
      </c>
      <c r="AY17" s="43">
        <v>71.7</v>
      </c>
      <c r="AZ17" s="43">
        <v>51.5</v>
      </c>
      <c r="BA17" s="43">
        <v>47.1</v>
      </c>
      <c r="BB17" s="43">
        <v>68.5</v>
      </c>
      <c r="BC17" s="43">
        <v>57.8</v>
      </c>
      <c r="BD17" s="43">
        <v>75.1</v>
      </c>
      <c r="BE17" s="43">
        <v>67</v>
      </c>
      <c r="BF17" s="43">
        <v>60.1</v>
      </c>
      <c r="BG17" s="43">
        <v>43.8</v>
      </c>
      <c r="BH17" s="43">
        <v>55.3</v>
      </c>
      <c r="BI17" s="43">
        <v>53.6</v>
      </c>
      <c r="BJ17" s="43">
        <v>80.9</v>
      </c>
      <c r="BK17" s="43">
        <v>63.1</v>
      </c>
      <c r="BL17" s="43">
        <v>59.2</v>
      </c>
      <c r="BM17" s="43">
        <v>60.6</v>
      </c>
      <c r="BN17" s="43">
        <v>34.7</v>
      </c>
      <c r="BO17" s="43">
        <v>77.6</v>
      </c>
      <c r="BP17" s="43">
        <v>56.1</v>
      </c>
      <c r="BQ17" s="43">
        <v>66.8</v>
      </c>
      <c r="BR17" s="43"/>
      <c r="BS17" s="43"/>
      <c r="BT17" s="43"/>
      <c r="BU17" s="43"/>
      <c r="BV17" s="43"/>
      <c r="BW17" s="43"/>
      <c r="BY17" s="9">
        <f t="shared" si="2"/>
        <v>63.2</v>
      </c>
      <c r="BZ17" s="9">
        <f t="shared" si="0"/>
        <v>64.07666666666667</v>
      </c>
      <c r="CA17" s="9">
        <f t="shared" si="1"/>
        <v>65.32999999999998</v>
      </c>
      <c r="CB17" s="9">
        <f t="shared" si="3"/>
        <v>63.89333333333332</v>
      </c>
      <c r="CC17" s="37">
        <f t="shared" si="4"/>
        <v>34</v>
      </c>
    </row>
    <row r="18" spans="1:81" ht="11.25">
      <c r="A18" s="5">
        <v>16</v>
      </c>
      <c r="B18" s="43">
        <v>90</v>
      </c>
      <c r="C18" s="43">
        <v>46</v>
      </c>
      <c r="D18" s="43">
        <v>36</v>
      </c>
      <c r="E18" s="43">
        <v>52</v>
      </c>
      <c r="F18" s="43">
        <v>76</v>
      </c>
      <c r="G18" s="43">
        <v>85</v>
      </c>
      <c r="H18" s="43">
        <v>64</v>
      </c>
      <c r="I18" s="43">
        <v>68</v>
      </c>
      <c r="J18" s="44">
        <v>65</v>
      </c>
      <c r="K18" s="43">
        <v>70</v>
      </c>
      <c r="L18" s="43">
        <v>72</v>
      </c>
      <c r="M18" s="43">
        <v>55</v>
      </c>
      <c r="N18" s="43">
        <v>90</v>
      </c>
      <c r="O18" s="43">
        <v>44</v>
      </c>
      <c r="P18" s="43">
        <v>74</v>
      </c>
      <c r="Q18" s="43">
        <v>60</v>
      </c>
      <c r="R18" s="43">
        <v>75</v>
      </c>
      <c r="S18" s="43">
        <v>73</v>
      </c>
      <c r="T18" s="43">
        <v>58</v>
      </c>
      <c r="U18" s="43">
        <v>86</v>
      </c>
      <c r="V18" s="43">
        <v>55</v>
      </c>
      <c r="W18" s="43">
        <v>78</v>
      </c>
      <c r="X18" s="43">
        <v>51</v>
      </c>
      <c r="Y18" s="43">
        <v>63</v>
      </c>
      <c r="Z18" s="43">
        <v>49</v>
      </c>
      <c r="AA18" s="43">
        <v>89</v>
      </c>
      <c r="AB18" s="43">
        <v>41</v>
      </c>
      <c r="AC18" s="43">
        <v>56</v>
      </c>
      <c r="AD18" s="43">
        <v>51</v>
      </c>
      <c r="AE18" s="43">
        <v>55</v>
      </c>
      <c r="AF18" s="43">
        <v>85</v>
      </c>
      <c r="AG18" s="43">
        <v>84</v>
      </c>
      <c r="AH18" s="43">
        <v>84</v>
      </c>
      <c r="AI18" s="43">
        <v>68</v>
      </c>
      <c r="AJ18" s="43">
        <v>73</v>
      </c>
      <c r="AK18" s="43">
        <v>61</v>
      </c>
      <c r="AL18" s="43">
        <v>68</v>
      </c>
      <c r="AM18" s="43">
        <v>62</v>
      </c>
      <c r="AN18" s="43">
        <v>62</v>
      </c>
      <c r="AO18" s="43">
        <v>68</v>
      </c>
      <c r="AP18" s="43">
        <v>51</v>
      </c>
      <c r="AQ18" s="43">
        <v>55</v>
      </c>
      <c r="AR18" s="43">
        <v>79</v>
      </c>
      <c r="AS18" s="43">
        <v>55</v>
      </c>
      <c r="AT18" s="43">
        <v>63.8</v>
      </c>
      <c r="AU18" s="43">
        <v>45.5</v>
      </c>
      <c r="AV18" s="43">
        <v>59.3</v>
      </c>
      <c r="AW18" s="43">
        <v>77.3</v>
      </c>
      <c r="AX18" s="43">
        <v>73.8</v>
      </c>
      <c r="AY18" s="43">
        <v>75.3</v>
      </c>
      <c r="AZ18" s="43">
        <v>56.6</v>
      </c>
      <c r="BA18" s="43">
        <v>62.9</v>
      </c>
      <c r="BB18" s="43">
        <v>58.7</v>
      </c>
      <c r="BC18" s="43">
        <v>57.2</v>
      </c>
      <c r="BD18" s="43">
        <v>59.3</v>
      </c>
      <c r="BE18" s="43">
        <v>64.1</v>
      </c>
      <c r="BF18" s="43">
        <v>51.2</v>
      </c>
      <c r="BG18" s="43">
        <v>67.4</v>
      </c>
      <c r="BH18" s="43">
        <v>61.9</v>
      </c>
      <c r="BI18" s="43">
        <v>68.7</v>
      </c>
      <c r="BJ18" s="43">
        <v>54.1</v>
      </c>
      <c r="BK18" s="43">
        <v>60</v>
      </c>
      <c r="BL18" s="43">
        <v>61.8</v>
      </c>
      <c r="BM18" s="43">
        <v>69.2</v>
      </c>
      <c r="BN18" s="43">
        <v>61.1</v>
      </c>
      <c r="BO18" s="43">
        <v>62.3</v>
      </c>
      <c r="BP18" s="43">
        <v>86.9</v>
      </c>
      <c r="BQ18" s="43">
        <v>67.1</v>
      </c>
      <c r="BR18" s="43"/>
      <c r="BS18" s="43"/>
      <c r="BT18" s="43"/>
      <c r="BU18" s="43"/>
      <c r="BV18" s="43"/>
      <c r="BW18" s="43"/>
      <c r="BY18" s="9">
        <f t="shared" si="2"/>
        <v>66.5</v>
      </c>
      <c r="BZ18" s="9">
        <f t="shared" si="0"/>
        <v>64.42999999999999</v>
      </c>
      <c r="CA18" s="9">
        <f t="shared" si="1"/>
        <v>64.44666666666666</v>
      </c>
      <c r="CB18" s="9">
        <f t="shared" si="3"/>
        <v>63.18333333333333</v>
      </c>
      <c r="CC18" s="37">
        <f t="shared" si="4"/>
        <v>36</v>
      </c>
    </row>
    <row r="19" spans="1:81" ht="11.25">
      <c r="A19" s="5">
        <v>17</v>
      </c>
      <c r="B19" s="43">
        <v>84</v>
      </c>
      <c r="C19" s="43">
        <v>96</v>
      </c>
      <c r="D19" s="43">
        <v>43</v>
      </c>
      <c r="E19" s="43">
        <v>73</v>
      </c>
      <c r="F19" s="43">
        <v>88</v>
      </c>
      <c r="G19" s="43">
        <v>82</v>
      </c>
      <c r="H19" s="43">
        <v>72</v>
      </c>
      <c r="I19" s="43">
        <v>70</v>
      </c>
      <c r="J19" s="44">
        <v>44</v>
      </c>
      <c r="K19" s="43">
        <v>77</v>
      </c>
      <c r="L19" s="43">
        <v>54</v>
      </c>
      <c r="M19" s="43">
        <v>61</v>
      </c>
      <c r="N19" s="43">
        <v>89</v>
      </c>
      <c r="O19" s="43">
        <v>58</v>
      </c>
      <c r="P19" s="43">
        <v>78</v>
      </c>
      <c r="Q19" s="43">
        <v>79</v>
      </c>
      <c r="R19" s="43">
        <v>62</v>
      </c>
      <c r="S19" s="43">
        <v>66</v>
      </c>
      <c r="T19" s="43">
        <v>56</v>
      </c>
      <c r="U19" s="43">
        <v>37</v>
      </c>
      <c r="V19" s="43">
        <v>46</v>
      </c>
      <c r="W19" s="43">
        <v>80</v>
      </c>
      <c r="X19" s="43">
        <v>80</v>
      </c>
      <c r="Y19" s="43">
        <v>40</v>
      </c>
      <c r="Z19" s="43">
        <v>56</v>
      </c>
      <c r="AA19" s="43">
        <v>37</v>
      </c>
      <c r="AB19" s="43">
        <v>49</v>
      </c>
      <c r="AC19" s="43">
        <v>51</v>
      </c>
      <c r="AD19" s="43">
        <v>58</v>
      </c>
      <c r="AE19" s="43">
        <v>67</v>
      </c>
      <c r="AF19" s="43">
        <v>68</v>
      </c>
      <c r="AG19" s="43">
        <v>68</v>
      </c>
      <c r="AH19" s="43">
        <v>59</v>
      </c>
      <c r="AI19" s="43">
        <v>75</v>
      </c>
      <c r="AJ19" s="43">
        <v>65</v>
      </c>
      <c r="AK19" s="43">
        <v>76</v>
      </c>
      <c r="AL19" s="43">
        <v>68</v>
      </c>
      <c r="AM19" s="43">
        <v>81</v>
      </c>
      <c r="AN19" s="43">
        <v>69</v>
      </c>
      <c r="AO19" s="43">
        <v>67</v>
      </c>
      <c r="AP19" s="43">
        <v>72</v>
      </c>
      <c r="AQ19" s="43">
        <v>59</v>
      </c>
      <c r="AR19" s="43">
        <v>80</v>
      </c>
      <c r="AS19" s="43">
        <v>59</v>
      </c>
      <c r="AT19" s="43">
        <v>80.5</v>
      </c>
      <c r="AU19" s="43">
        <v>52.7</v>
      </c>
      <c r="AV19" s="43">
        <v>80.6</v>
      </c>
      <c r="AW19" s="43">
        <v>69.1</v>
      </c>
      <c r="AX19" s="43">
        <v>70.4</v>
      </c>
      <c r="AY19" s="43">
        <v>84.9</v>
      </c>
      <c r="AZ19" s="43">
        <v>60.7</v>
      </c>
      <c r="BA19" s="43">
        <v>50</v>
      </c>
      <c r="BB19" s="43">
        <v>57.3</v>
      </c>
      <c r="BC19" s="43">
        <v>65.7</v>
      </c>
      <c r="BD19" s="43">
        <v>59</v>
      </c>
      <c r="BE19" s="43">
        <v>71.4</v>
      </c>
      <c r="BF19" s="43">
        <v>43.8</v>
      </c>
      <c r="BG19" s="43">
        <v>48.2</v>
      </c>
      <c r="BH19" s="43">
        <v>66.5</v>
      </c>
      <c r="BI19" s="43">
        <v>67.9</v>
      </c>
      <c r="BJ19" s="43">
        <v>49.5</v>
      </c>
      <c r="BK19" s="43">
        <v>38.1</v>
      </c>
      <c r="BL19" s="43">
        <v>75.6</v>
      </c>
      <c r="BM19" s="43">
        <v>58.1</v>
      </c>
      <c r="BN19" s="43">
        <v>75.6</v>
      </c>
      <c r="BO19" s="43">
        <v>66.3</v>
      </c>
      <c r="BP19" s="43">
        <v>71.1</v>
      </c>
      <c r="BQ19" s="43">
        <v>69.5</v>
      </c>
      <c r="BR19" s="43"/>
      <c r="BS19" s="43"/>
      <c r="BT19" s="43"/>
      <c r="BU19" s="43"/>
      <c r="BV19" s="43"/>
      <c r="BW19" s="43"/>
      <c r="BY19" s="9">
        <f t="shared" si="2"/>
        <v>62.833333333333336</v>
      </c>
      <c r="BZ19" s="9">
        <f t="shared" si="0"/>
        <v>63.529999999999994</v>
      </c>
      <c r="CA19" s="9">
        <f t="shared" si="1"/>
        <v>66.17666666666668</v>
      </c>
      <c r="CB19" s="9">
        <f t="shared" si="3"/>
        <v>64.61666666666666</v>
      </c>
      <c r="CC19" s="37">
        <f t="shared" si="4"/>
        <v>37</v>
      </c>
    </row>
    <row r="20" spans="1:81" ht="11.25">
      <c r="A20" s="5">
        <v>18</v>
      </c>
      <c r="B20" s="43">
        <v>85</v>
      </c>
      <c r="C20" s="43">
        <v>87</v>
      </c>
      <c r="D20" s="43">
        <v>60</v>
      </c>
      <c r="E20" s="43">
        <v>81</v>
      </c>
      <c r="F20" s="43">
        <v>23</v>
      </c>
      <c r="G20" s="43">
        <v>44</v>
      </c>
      <c r="H20" s="43">
        <v>60</v>
      </c>
      <c r="I20" s="43">
        <v>81</v>
      </c>
      <c r="J20" s="44">
        <v>45</v>
      </c>
      <c r="K20" s="43">
        <v>75</v>
      </c>
      <c r="L20" s="43">
        <v>33</v>
      </c>
      <c r="M20" s="43">
        <v>80</v>
      </c>
      <c r="N20" s="43">
        <v>39</v>
      </c>
      <c r="O20" s="43">
        <v>89</v>
      </c>
      <c r="P20" s="43">
        <v>71</v>
      </c>
      <c r="Q20" s="43">
        <v>63</v>
      </c>
      <c r="R20" s="43">
        <v>60</v>
      </c>
      <c r="S20" s="43">
        <v>71</v>
      </c>
      <c r="T20" s="43">
        <v>70</v>
      </c>
      <c r="U20" s="43">
        <v>40</v>
      </c>
      <c r="V20" s="43">
        <v>61</v>
      </c>
      <c r="W20" s="43">
        <v>80</v>
      </c>
      <c r="X20" s="43">
        <v>84</v>
      </c>
      <c r="Y20" s="43">
        <v>47</v>
      </c>
      <c r="Z20" s="43">
        <v>68</v>
      </c>
      <c r="AA20" s="43">
        <v>51</v>
      </c>
      <c r="AB20" s="43">
        <v>63</v>
      </c>
      <c r="AC20" s="43">
        <v>41</v>
      </c>
      <c r="AD20" s="43">
        <v>51</v>
      </c>
      <c r="AE20" s="43">
        <v>66</v>
      </c>
      <c r="AF20" s="43">
        <v>70</v>
      </c>
      <c r="AG20" s="43">
        <v>68</v>
      </c>
      <c r="AH20" s="43">
        <v>76</v>
      </c>
      <c r="AI20" s="43">
        <v>55</v>
      </c>
      <c r="AJ20" s="43">
        <v>58</v>
      </c>
      <c r="AK20" s="43">
        <v>64</v>
      </c>
      <c r="AL20" s="43">
        <v>57</v>
      </c>
      <c r="AM20" s="43">
        <v>72</v>
      </c>
      <c r="AN20" s="43">
        <v>74</v>
      </c>
      <c r="AO20" s="43">
        <v>58</v>
      </c>
      <c r="AP20" s="43">
        <v>64</v>
      </c>
      <c r="AQ20" s="43">
        <v>64</v>
      </c>
      <c r="AR20" s="43">
        <v>47</v>
      </c>
      <c r="AS20" s="43">
        <v>64</v>
      </c>
      <c r="AT20" s="43">
        <v>76.8</v>
      </c>
      <c r="AU20" s="43">
        <v>72.2</v>
      </c>
      <c r="AV20" s="43">
        <v>71.5</v>
      </c>
      <c r="AW20" s="43">
        <v>57.7</v>
      </c>
      <c r="AX20" s="43">
        <v>64</v>
      </c>
      <c r="AY20" s="43">
        <v>38.2</v>
      </c>
      <c r="AZ20" s="43">
        <v>62.5</v>
      </c>
      <c r="BA20" s="43">
        <v>60.1</v>
      </c>
      <c r="BB20" s="43">
        <v>51.1</v>
      </c>
      <c r="BC20" s="43">
        <v>87.4</v>
      </c>
      <c r="BD20" s="43">
        <v>64.1</v>
      </c>
      <c r="BE20" s="43">
        <v>74.4</v>
      </c>
      <c r="BF20" s="43">
        <v>64.4</v>
      </c>
      <c r="BG20" s="43">
        <v>52.8</v>
      </c>
      <c r="BH20" s="43">
        <v>61.6</v>
      </c>
      <c r="BI20" s="43">
        <v>70.6</v>
      </c>
      <c r="BJ20" s="43">
        <v>56</v>
      </c>
      <c r="BK20" s="43">
        <v>48.7</v>
      </c>
      <c r="BL20" s="43">
        <v>75.8</v>
      </c>
      <c r="BM20" s="43">
        <v>77.6</v>
      </c>
      <c r="BN20" s="43">
        <v>32.5</v>
      </c>
      <c r="BO20" s="43">
        <v>61.9</v>
      </c>
      <c r="BP20" s="43">
        <v>44.6</v>
      </c>
      <c r="BQ20" s="43">
        <v>54.4</v>
      </c>
      <c r="BR20" s="43"/>
      <c r="BS20" s="43"/>
      <c r="BT20" s="43"/>
      <c r="BU20" s="43"/>
      <c r="BV20" s="43"/>
      <c r="BW20" s="43"/>
      <c r="BY20" s="9">
        <f t="shared" si="2"/>
        <v>62.266666666666666</v>
      </c>
      <c r="BZ20" s="9">
        <f t="shared" si="0"/>
        <v>63.04</v>
      </c>
      <c r="CA20" s="9">
        <f t="shared" si="1"/>
        <v>63.50666666666667</v>
      </c>
      <c r="CB20" s="9">
        <f t="shared" si="3"/>
        <v>61.730000000000004</v>
      </c>
      <c r="CC20" s="37">
        <f t="shared" si="4"/>
        <v>23</v>
      </c>
    </row>
    <row r="21" spans="1:81" ht="11.25">
      <c r="A21" s="5">
        <v>19</v>
      </c>
      <c r="B21" s="43">
        <v>91</v>
      </c>
      <c r="C21" s="43">
        <v>37</v>
      </c>
      <c r="D21" s="43">
        <v>47</v>
      </c>
      <c r="E21" s="43">
        <v>75</v>
      </c>
      <c r="F21" s="43">
        <v>32</v>
      </c>
      <c r="G21" s="43">
        <v>47</v>
      </c>
      <c r="H21" s="43">
        <v>59</v>
      </c>
      <c r="I21" s="43">
        <v>78</v>
      </c>
      <c r="J21" s="44">
        <v>42</v>
      </c>
      <c r="K21" s="43">
        <v>57</v>
      </c>
      <c r="L21" s="43">
        <v>33</v>
      </c>
      <c r="M21" s="43">
        <v>80</v>
      </c>
      <c r="N21" s="43">
        <v>50</v>
      </c>
      <c r="O21" s="43">
        <v>84</v>
      </c>
      <c r="P21" s="43">
        <v>46</v>
      </c>
      <c r="Q21" s="43">
        <v>58</v>
      </c>
      <c r="R21" s="43">
        <v>53</v>
      </c>
      <c r="S21" s="43">
        <v>74</v>
      </c>
      <c r="T21" s="43">
        <v>66</v>
      </c>
      <c r="U21" s="43">
        <v>57</v>
      </c>
      <c r="V21" s="43">
        <v>53</v>
      </c>
      <c r="W21" s="43">
        <v>66</v>
      </c>
      <c r="X21" s="43">
        <v>68</v>
      </c>
      <c r="Y21" s="43">
        <v>53</v>
      </c>
      <c r="Z21" s="43">
        <v>84</v>
      </c>
      <c r="AA21" s="43">
        <v>71</v>
      </c>
      <c r="AB21" s="43">
        <v>49</v>
      </c>
      <c r="AC21" s="43">
        <v>67</v>
      </c>
      <c r="AD21" s="43">
        <v>74</v>
      </c>
      <c r="AE21" s="43">
        <v>62</v>
      </c>
      <c r="AF21" s="43">
        <v>74</v>
      </c>
      <c r="AG21" s="43">
        <v>81</v>
      </c>
      <c r="AH21" s="43">
        <v>70</v>
      </c>
      <c r="AI21" s="43">
        <v>60</v>
      </c>
      <c r="AJ21" s="43">
        <v>72</v>
      </c>
      <c r="AK21" s="43">
        <v>68</v>
      </c>
      <c r="AL21" s="43">
        <v>85</v>
      </c>
      <c r="AM21" s="43">
        <v>81</v>
      </c>
      <c r="AN21" s="43">
        <v>91</v>
      </c>
      <c r="AO21" s="43">
        <v>60</v>
      </c>
      <c r="AP21" s="43">
        <v>52</v>
      </c>
      <c r="AQ21" s="43">
        <v>60</v>
      </c>
      <c r="AR21" s="43">
        <v>57</v>
      </c>
      <c r="AS21" s="43">
        <v>60</v>
      </c>
      <c r="AT21" s="43">
        <v>36.3</v>
      </c>
      <c r="AU21" s="43">
        <v>52.5</v>
      </c>
      <c r="AV21" s="43">
        <v>68.7</v>
      </c>
      <c r="AW21" s="43">
        <v>47.5</v>
      </c>
      <c r="AX21" s="43">
        <v>55.6</v>
      </c>
      <c r="AY21" s="43">
        <v>41.8</v>
      </c>
      <c r="AZ21" s="43">
        <v>58.8</v>
      </c>
      <c r="BA21" s="43">
        <v>50.2</v>
      </c>
      <c r="BB21" s="43">
        <v>53.9</v>
      </c>
      <c r="BC21" s="43">
        <v>56.6</v>
      </c>
      <c r="BD21" s="43">
        <v>69.9</v>
      </c>
      <c r="BE21" s="43">
        <v>72.2</v>
      </c>
      <c r="BF21" s="43">
        <v>64.1</v>
      </c>
      <c r="BG21" s="43">
        <v>40.8</v>
      </c>
      <c r="BH21" s="43">
        <v>69.2</v>
      </c>
      <c r="BI21" s="43">
        <v>76.4</v>
      </c>
      <c r="BJ21" s="43">
        <v>54.7</v>
      </c>
      <c r="BK21" s="43">
        <v>36.9</v>
      </c>
      <c r="BL21" s="43">
        <v>65</v>
      </c>
      <c r="BM21" s="43">
        <v>80</v>
      </c>
      <c r="BN21" s="43">
        <v>40.6</v>
      </c>
      <c r="BO21" s="43">
        <v>34.6</v>
      </c>
      <c r="BP21" s="43">
        <v>51.8</v>
      </c>
      <c r="BQ21" s="43">
        <v>79.7</v>
      </c>
      <c r="BR21" s="43"/>
      <c r="BS21" s="43"/>
      <c r="BT21" s="43"/>
      <c r="BU21" s="43"/>
      <c r="BV21" s="43"/>
      <c r="BW21" s="43"/>
      <c r="BY21" s="9">
        <f t="shared" si="2"/>
        <v>64.6</v>
      </c>
      <c r="BZ21" s="9">
        <f t="shared" si="0"/>
        <v>64.86666666666666</v>
      </c>
      <c r="CA21" s="9">
        <f t="shared" si="1"/>
        <v>62.529999999999994</v>
      </c>
      <c r="CB21" s="9">
        <f t="shared" si="3"/>
        <v>57.92666666666666</v>
      </c>
      <c r="CC21" s="37">
        <f t="shared" si="4"/>
        <v>32</v>
      </c>
    </row>
    <row r="22" spans="1:81" ht="11.25">
      <c r="A22" s="5">
        <v>20</v>
      </c>
      <c r="B22" s="43">
        <v>69</v>
      </c>
      <c r="C22" s="43">
        <v>62</v>
      </c>
      <c r="D22" s="43">
        <v>54</v>
      </c>
      <c r="E22" s="43">
        <v>83</v>
      </c>
      <c r="F22" s="43">
        <v>40</v>
      </c>
      <c r="G22" s="43">
        <v>49</v>
      </c>
      <c r="H22" s="43">
        <v>52</v>
      </c>
      <c r="I22" s="43">
        <v>70</v>
      </c>
      <c r="J22" s="44">
        <v>52</v>
      </c>
      <c r="K22" s="43">
        <v>62</v>
      </c>
      <c r="L22" s="43">
        <v>42</v>
      </c>
      <c r="M22" s="43">
        <v>77</v>
      </c>
      <c r="N22" s="43">
        <v>47</v>
      </c>
      <c r="O22" s="43">
        <v>71</v>
      </c>
      <c r="P22" s="43">
        <v>52</v>
      </c>
      <c r="Q22" s="43">
        <v>62</v>
      </c>
      <c r="R22" s="43">
        <v>65</v>
      </c>
      <c r="S22" s="43">
        <v>38</v>
      </c>
      <c r="T22" s="43">
        <v>63</v>
      </c>
      <c r="U22" s="43">
        <v>44</v>
      </c>
      <c r="V22" s="43">
        <v>64</v>
      </c>
      <c r="W22" s="43">
        <v>55</v>
      </c>
      <c r="X22" s="43">
        <v>72</v>
      </c>
      <c r="Y22" s="43">
        <v>74</v>
      </c>
      <c r="Z22" s="43">
        <v>39</v>
      </c>
      <c r="AA22" s="43">
        <v>75</v>
      </c>
      <c r="AB22" s="43">
        <v>58</v>
      </c>
      <c r="AC22" s="43">
        <v>65</v>
      </c>
      <c r="AD22" s="43">
        <v>71</v>
      </c>
      <c r="AE22" s="43">
        <v>78</v>
      </c>
      <c r="AF22" s="43">
        <v>70</v>
      </c>
      <c r="AG22" s="43">
        <v>72</v>
      </c>
      <c r="AH22" s="43">
        <v>79</v>
      </c>
      <c r="AI22" s="43">
        <v>70</v>
      </c>
      <c r="AJ22" s="43">
        <v>58</v>
      </c>
      <c r="AK22" s="43">
        <v>68</v>
      </c>
      <c r="AL22" s="43">
        <v>48</v>
      </c>
      <c r="AM22" s="43">
        <v>40</v>
      </c>
      <c r="AN22" s="43">
        <v>75</v>
      </c>
      <c r="AO22" s="43">
        <v>39</v>
      </c>
      <c r="AP22" s="43">
        <v>36</v>
      </c>
      <c r="AQ22" s="43">
        <v>69</v>
      </c>
      <c r="AR22" s="43">
        <v>52</v>
      </c>
      <c r="AS22" s="43">
        <v>69</v>
      </c>
      <c r="AT22" s="43">
        <v>48.2</v>
      </c>
      <c r="AU22" s="43">
        <v>58.5</v>
      </c>
      <c r="AV22" s="43">
        <v>61</v>
      </c>
      <c r="AW22" s="43">
        <v>56</v>
      </c>
      <c r="AX22" s="43">
        <v>57.9</v>
      </c>
      <c r="AY22" s="43">
        <v>57.5</v>
      </c>
      <c r="AZ22" s="43">
        <v>82.9</v>
      </c>
      <c r="BA22" s="43">
        <v>70.8</v>
      </c>
      <c r="BB22" s="43">
        <v>65.9</v>
      </c>
      <c r="BC22" s="43">
        <v>46.6</v>
      </c>
      <c r="BD22" s="43">
        <v>58.1</v>
      </c>
      <c r="BE22" s="43">
        <v>71.3</v>
      </c>
      <c r="BF22" s="43">
        <v>39</v>
      </c>
      <c r="BG22" s="43">
        <v>62.1</v>
      </c>
      <c r="BH22" s="43">
        <v>84.8</v>
      </c>
      <c r="BI22" s="43">
        <v>71</v>
      </c>
      <c r="BJ22" s="43">
        <v>47.3</v>
      </c>
      <c r="BK22" s="43">
        <v>51.5</v>
      </c>
      <c r="BL22" s="43">
        <v>53.7</v>
      </c>
      <c r="BM22" s="43">
        <v>83.9</v>
      </c>
      <c r="BN22" s="43">
        <v>43.3</v>
      </c>
      <c r="BO22" s="43">
        <v>51.7</v>
      </c>
      <c r="BP22" s="43">
        <v>41.9</v>
      </c>
      <c r="BQ22" s="43">
        <v>58.5</v>
      </c>
      <c r="BR22" s="43"/>
      <c r="BS22" s="43"/>
      <c r="BT22" s="43"/>
      <c r="BU22" s="43"/>
      <c r="BV22" s="43"/>
      <c r="BW22" s="43"/>
      <c r="BY22" s="9">
        <f t="shared" si="2"/>
        <v>61.03333333333333</v>
      </c>
      <c r="BZ22" s="9">
        <f t="shared" si="0"/>
        <v>60.89</v>
      </c>
      <c r="CA22" s="9">
        <f t="shared" si="1"/>
        <v>60.99333333333333</v>
      </c>
      <c r="CB22" s="9">
        <f t="shared" si="3"/>
        <v>58.78</v>
      </c>
      <c r="CC22" s="37">
        <f t="shared" si="4"/>
        <v>36</v>
      </c>
    </row>
    <row r="23" spans="1:81" ht="11.25">
      <c r="A23" s="6">
        <v>21</v>
      </c>
      <c r="B23" s="45">
        <v>58</v>
      </c>
      <c r="C23" s="45">
        <v>55</v>
      </c>
      <c r="D23" s="45">
        <v>57</v>
      </c>
      <c r="E23" s="45">
        <v>62</v>
      </c>
      <c r="F23" s="45">
        <v>51</v>
      </c>
      <c r="G23" s="45">
        <v>63</v>
      </c>
      <c r="H23" s="45">
        <v>47</v>
      </c>
      <c r="I23" s="45">
        <v>49</v>
      </c>
      <c r="J23" s="46">
        <v>59</v>
      </c>
      <c r="K23" s="45">
        <v>57</v>
      </c>
      <c r="L23" s="45">
        <v>67</v>
      </c>
      <c r="M23" s="45">
        <v>81</v>
      </c>
      <c r="N23" s="45">
        <v>48</v>
      </c>
      <c r="O23" s="45">
        <v>48</v>
      </c>
      <c r="P23" s="45">
        <v>82</v>
      </c>
      <c r="Q23" s="45">
        <v>58</v>
      </c>
      <c r="R23" s="45">
        <v>66</v>
      </c>
      <c r="S23" s="45">
        <v>63</v>
      </c>
      <c r="T23" s="45">
        <v>65</v>
      </c>
      <c r="U23" s="45">
        <v>61</v>
      </c>
      <c r="V23" s="45">
        <v>65</v>
      </c>
      <c r="W23" s="45">
        <v>46</v>
      </c>
      <c r="X23" s="45">
        <v>54</v>
      </c>
      <c r="Y23" s="45">
        <v>71</v>
      </c>
      <c r="Z23" s="45">
        <v>51</v>
      </c>
      <c r="AA23" s="45">
        <v>78</v>
      </c>
      <c r="AB23" s="45">
        <v>70</v>
      </c>
      <c r="AC23" s="45">
        <v>63</v>
      </c>
      <c r="AD23" s="45">
        <v>60</v>
      </c>
      <c r="AE23" s="45">
        <v>37</v>
      </c>
      <c r="AF23" s="45">
        <v>81</v>
      </c>
      <c r="AG23" s="45">
        <v>55</v>
      </c>
      <c r="AH23" s="45">
        <v>68</v>
      </c>
      <c r="AI23" s="45">
        <v>76</v>
      </c>
      <c r="AJ23" s="45">
        <v>65</v>
      </c>
      <c r="AK23" s="45">
        <v>62</v>
      </c>
      <c r="AL23" s="45">
        <v>54</v>
      </c>
      <c r="AM23" s="45">
        <v>52</v>
      </c>
      <c r="AN23" s="43">
        <v>86</v>
      </c>
      <c r="AO23" s="43">
        <v>49</v>
      </c>
      <c r="AP23" s="43">
        <v>53</v>
      </c>
      <c r="AQ23" s="43">
        <v>67</v>
      </c>
      <c r="AR23" s="43">
        <v>49</v>
      </c>
      <c r="AS23" s="43">
        <v>67</v>
      </c>
      <c r="AT23" s="43">
        <v>50.8</v>
      </c>
      <c r="AU23" s="43">
        <v>72.3</v>
      </c>
      <c r="AV23" s="43">
        <v>77.5</v>
      </c>
      <c r="AW23" s="43">
        <v>57.3</v>
      </c>
      <c r="AX23" s="43">
        <v>73.8</v>
      </c>
      <c r="AY23" s="43">
        <v>48.6</v>
      </c>
      <c r="AZ23" s="43">
        <v>88.1</v>
      </c>
      <c r="BA23" s="43">
        <v>45</v>
      </c>
      <c r="BB23" s="43">
        <v>59.7</v>
      </c>
      <c r="BC23" s="43">
        <v>48.5</v>
      </c>
      <c r="BD23" s="43">
        <v>60</v>
      </c>
      <c r="BE23" s="43">
        <v>63.6</v>
      </c>
      <c r="BF23" s="43">
        <v>55.6</v>
      </c>
      <c r="BG23" s="43">
        <v>47.5</v>
      </c>
      <c r="BH23" s="43">
        <v>71.3</v>
      </c>
      <c r="BI23" s="43">
        <v>74.6</v>
      </c>
      <c r="BJ23" s="43">
        <v>48.1</v>
      </c>
      <c r="BK23" s="43">
        <v>49.4</v>
      </c>
      <c r="BL23" s="43">
        <v>58.1</v>
      </c>
      <c r="BM23" s="43">
        <v>57.5</v>
      </c>
      <c r="BN23" s="43">
        <v>32.3</v>
      </c>
      <c r="BO23" s="43">
        <v>87.4</v>
      </c>
      <c r="BP23" s="43">
        <v>59.5</v>
      </c>
      <c r="BQ23" s="43">
        <v>61.3</v>
      </c>
      <c r="BR23" s="43"/>
      <c r="BS23" s="43"/>
      <c r="BT23" s="43"/>
      <c r="BU23" s="43"/>
      <c r="BV23" s="43"/>
      <c r="BW23" s="43"/>
      <c r="BY23" s="10">
        <f t="shared" si="2"/>
        <v>62.1</v>
      </c>
      <c r="BZ23" s="10">
        <f t="shared" si="0"/>
        <v>62.096666666666664</v>
      </c>
      <c r="CA23" s="10">
        <f t="shared" si="1"/>
        <v>60.97666666666665</v>
      </c>
      <c r="CB23" s="9">
        <f t="shared" si="3"/>
        <v>60.62666666666665</v>
      </c>
      <c r="CC23" s="38">
        <f t="shared" si="4"/>
        <v>32.3</v>
      </c>
    </row>
    <row r="24" spans="1:81" ht="11.25">
      <c r="A24" s="5">
        <v>22</v>
      </c>
      <c r="B24" s="43">
        <v>59</v>
      </c>
      <c r="C24" s="43">
        <v>72</v>
      </c>
      <c r="D24" s="43">
        <v>47</v>
      </c>
      <c r="E24" s="43">
        <v>73</v>
      </c>
      <c r="F24" s="43">
        <v>58</v>
      </c>
      <c r="G24" s="43">
        <v>76</v>
      </c>
      <c r="H24" s="43">
        <v>58</v>
      </c>
      <c r="I24" s="43">
        <v>63</v>
      </c>
      <c r="J24" s="44">
        <v>64</v>
      </c>
      <c r="K24" s="43">
        <v>70</v>
      </c>
      <c r="L24" s="43">
        <v>28</v>
      </c>
      <c r="M24" s="43">
        <v>64</v>
      </c>
      <c r="N24" s="43">
        <v>61</v>
      </c>
      <c r="O24" s="43">
        <v>66</v>
      </c>
      <c r="P24" s="43">
        <v>74</v>
      </c>
      <c r="Q24" s="43">
        <v>53</v>
      </c>
      <c r="R24" s="43">
        <v>63</v>
      </c>
      <c r="S24" s="43">
        <v>56</v>
      </c>
      <c r="T24" s="43">
        <v>81</v>
      </c>
      <c r="U24" s="43">
        <v>64</v>
      </c>
      <c r="V24" s="43">
        <v>82</v>
      </c>
      <c r="W24" s="43">
        <v>60</v>
      </c>
      <c r="X24" s="43">
        <v>72</v>
      </c>
      <c r="Y24" s="43">
        <v>78</v>
      </c>
      <c r="Z24" s="43">
        <v>46</v>
      </c>
      <c r="AA24" s="43">
        <v>54</v>
      </c>
      <c r="AB24" s="43">
        <v>59</v>
      </c>
      <c r="AC24" s="43">
        <v>51</v>
      </c>
      <c r="AD24" s="43">
        <v>63</v>
      </c>
      <c r="AE24" s="43">
        <v>36</v>
      </c>
      <c r="AF24" s="43">
        <v>74</v>
      </c>
      <c r="AG24" s="43">
        <v>54</v>
      </c>
      <c r="AH24" s="43">
        <v>73</v>
      </c>
      <c r="AI24" s="43">
        <v>56</v>
      </c>
      <c r="AJ24" s="43">
        <v>41</v>
      </c>
      <c r="AK24" s="43">
        <v>71</v>
      </c>
      <c r="AL24" s="43">
        <v>72</v>
      </c>
      <c r="AM24" s="43">
        <v>57</v>
      </c>
      <c r="AN24" s="43">
        <v>68</v>
      </c>
      <c r="AO24" s="43">
        <v>46</v>
      </c>
      <c r="AP24" s="43">
        <v>59</v>
      </c>
      <c r="AQ24" s="43">
        <v>63</v>
      </c>
      <c r="AR24" s="43">
        <v>52</v>
      </c>
      <c r="AS24" s="43">
        <v>63</v>
      </c>
      <c r="AT24" s="43">
        <v>64.1</v>
      </c>
      <c r="AU24" s="43">
        <v>57.6</v>
      </c>
      <c r="AV24" s="43">
        <v>79.1</v>
      </c>
      <c r="AW24" s="43">
        <v>55.6</v>
      </c>
      <c r="AX24" s="43">
        <v>37.4</v>
      </c>
      <c r="AY24" s="43">
        <v>70.6</v>
      </c>
      <c r="AZ24" s="43">
        <v>50.3</v>
      </c>
      <c r="BA24" s="43">
        <v>80.9</v>
      </c>
      <c r="BB24" s="43">
        <v>58.3</v>
      </c>
      <c r="BC24" s="43">
        <v>54.8</v>
      </c>
      <c r="BD24" s="43">
        <v>61.1</v>
      </c>
      <c r="BE24" s="43">
        <v>82.3</v>
      </c>
      <c r="BF24" s="43">
        <v>66</v>
      </c>
      <c r="BG24" s="43">
        <v>56.5</v>
      </c>
      <c r="BH24" s="43">
        <v>65</v>
      </c>
      <c r="BI24" s="43">
        <v>66.5</v>
      </c>
      <c r="BJ24" s="43">
        <v>61.7</v>
      </c>
      <c r="BK24" s="43">
        <v>42.4</v>
      </c>
      <c r="BL24" s="43">
        <v>49.3</v>
      </c>
      <c r="BM24" s="43">
        <v>83.4</v>
      </c>
      <c r="BN24" s="43">
        <v>50.3</v>
      </c>
      <c r="BO24" s="43">
        <v>56.5</v>
      </c>
      <c r="BP24" s="43">
        <v>65.4</v>
      </c>
      <c r="BQ24" s="43">
        <v>50.5</v>
      </c>
      <c r="BR24" s="43"/>
      <c r="BS24" s="43"/>
      <c r="BT24" s="43"/>
      <c r="BU24" s="43"/>
      <c r="BV24" s="43"/>
      <c r="BW24" s="43"/>
      <c r="BY24" s="9">
        <f t="shared" si="2"/>
        <v>61.43333333333333</v>
      </c>
      <c r="BZ24" s="9">
        <f t="shared" si="0"/>
        <v>61.713333333333324</v>
      </c>
      <c r="CA24" s="9">
        <f t="shared" si="1"/>
        <v>60.75333333333332</v>
      </c>
      <c r="CB24" s="9">
        <f t="shared" si="3"/>
        <v>60.553333333333335</v>
      </c>
      <c r="CC24" s="37">
        <f t="shared" si="4"/>
        <v>28</v>
      </c>
    </row>
    <row r="25" spans="1:81" ht="11.25">
      <c r="A25" s="5">
        <v>23</v>
      </c>
      <c r="B25" s="43">
        <v>68</v>
      </c>
      <c r="C25" s="43">
        <v>70</v>
      </c>
      <c r="D25" s="43">
        <v>51</v>
      </c>
      <c r="E25" s="43">
        <v>61</v>
      </c>
      <c r="F25" s="43">
        <v>70</v>
      </c>
      <c r="G25" s="43">
        <v>74</v>
      </c>
      <c r="H25" s="43">
        <v>61</v>
      </c>
      <c r="I25" s="43">
        <v>46</v>
      </c>
      <c r="J25" s="44">
        <v>67</v>
      </c>
      <c r="K25" s="43">
        <v>61</v>
      </c>
      <c r="L25" s="43">
        <v>40</v>
      </c>
      <c r="M25" s="43">
        <v>61</v>
      </c>
      <c r="N25" s="43">
        <v>55</v>
      </c>
      <c r="O25" s="43">
        <v>52</v>
      </c>
      <c r="P25" s="43">
        <v>77</v>
      </c>
      <c r="Q25" s="43">
        <v>76</v>
      </c>
      <c r="R25" s="43">
        <v>80</v>
      </c>
      <c r="S25" s="43">
        <v>77</v>
      </c>
      <c r="T25" s="43">
        <v>65</v>
      </c>
      <c r="U25" s="43">
        <v>68</v>
      </c>
      <c r="V25" s="43">
        <v>79</v>
      </c>
      <c r="W25" s="43">
        <v>56</v>
      </c>
      <c r="X25" s="43">
        <v>85</v>
      </c>
      <c r="Y25" s="43">
        <v>45</v>
      </c>
      <c r="Z25" s="43">
        <v>64</v>
      </c>
      <c r="AA25" s="43">
        <v>66</v>
      </c>
      <c r="AB25" s="43">
        <v>69</v>
      </c>
      <c r="AC25" s="43">
        <v>55</v>
      </c>
      <c r="AD25" s="43">
        <v>69</v>
      </c>
      <c r="AE25" s="43">
        <v>62</v>
      </c>
      <c r="AF25" s="43">
        <v>68</v>
      </c>
      <c r="AG25" s="43">
        <v>60</v>
      </c>
      <c r="AH25" s="43">
        <v>59</v>
      </c>
      <c r="AI25" s="43">
        <v>46</v>
      </c>
      <c r="AJ25" s="43">
        <v>34</v>
      </c>
      <c r="AK25" s="43">
        <v>68</v>
      </c>
      <c r="AL25" s="43">
        <v>74</v>
      </c>
      <c r="AM25" s="43">
        <v>56</v>
      </c>
      <c r="AN25" s="43">
        <v>56</v>
      </c>
      <c r="AO25" s="43">
        <v>47</v>
      </c>
      <c r="AP25" s="43">
        <v>93</v>
      </c>
      <c r="AQ25" s="43">
        <v>48</v>
      </c>
      <c r="AR25" s="43">
        <v>65</v>
      </c>
      <c r="AS25" s="43">
        <v>48</v>
      </c>
      <c r="AT25" s="43">
        <v>72.9</v>
      </c>
      <c r="AU25" s="43">
        <v>63.4</v>
      </c>
      <c r="AV25" s="43">
        <v>56.3</v>
      </c>
      <c r="AW25" s="43">
        <v>72.1</v>
      </c>
      <c r="AX25" s="43">
        <v>44.7</v>
      </c>
      <c r="AY25" s="43">
        <v>48.2</v>
      </c>
      <c r="AZ25" s="43">
        <v>52</v>
      </c>
      <c r="BA25" s="43">
        <v>61.8</v>
      </c>
      <c r="BB25" s="43">
        <v>65.7</v>
      </c>
      <c r="BC25" s="43">
        <v>55.8</v>
      </c>
      <c r="BD25" s="43">
        <v>73.7</v>
      </c>
      <c r="BE25" s="43">
        <v>60.2</v>
      </c>
      <c r="BF25" s="43">
        <v>62.6</v>
      </c>
      <c r="BG25" s="43">
        <v>66</v>
      </c>
      <c r="BH25" s="43">
        <v>62.3</v>
      </c>
      <c r="BI25" s="43">
        <v>77.5</v>
      </c>
      <c r="BJ25" s="43">
        <v>58.8</v>
      </c>
      <c r="BK25" s="43">
        <v>44.5</v>
      </c>
      <c r="BL25" s="43">
        <v>57.3</v>
      </c>
      <c r="BM25" s="43">
        <v>83.1</v>
      </c>
      <c r="BN25" s="43">
        <v>55.1</v>
      </c>
      <c r="BO25" s="43">
        <v>50.6</v>
      </c>
      <c r="BP25" s="43">
        <v>64.2</v>
      </c>
      <c r="BQ25" s="43">
        <v>78.3</v>
      </c>
      <c r="BR25" s="43"/>
      <c r="BS25" s="43"/>
      <c r="BT25" s="43"/>
      <c r="BU25" s="43"/>
      <c r="BV25" s="43"/>
      <c r="BW25" s="43"/>
      <c r="BY25" s="9">
        <f t="shared" si="2"/>
        <v>63.13333333333333</v>
      </c>
      <c r="BZ25" s="9">
        <f t="shared" si="0"/>
        <v>62.32333333333334</v>
      </c>
      <c r="CA25" s="9">
        <f t="shared" si="1"/>
        <v>60.28</v>
      </c>
      <c r="CB25" s="9">
        <f t="shared" si="3"/>
        <v>61.469999999999985</v>
      </c>
      <c r="CC25" s="37">
        <f t="shared" si="4"/>
        <v>34</v>
      </c>
    </row>
    <row r="26" spans="1:81" ht="11.25">
      <c r="A26" s="5">
        <v>24</v>
      </c>
      <c r="B26" s="43">
        <v>98</v>
      </c>
      <c r="C26" s="43">
        <v>70</v>
      </c>
      <c r="D26" s="43">
        <v>45</v>
      </c>
      <c r="E26" s="43">
        <v>54</v>
      </c>
      <c r="F26" s="43">
        <v>54</v>
      </c>
      <c r="G26" s="43">
        <v>85</v>
      </c>
      <c r="H26" s="43">
        <v>73</v>
      </c>
      <c r="I26" s="43">
        <v>53</v>
      </c>
      <c r="J26" s="44">
        <v>68</v>
      </c>
      <c r="K26" s="43">
        <v>54</v>
      </c>
      <c r="L26" s="43">
        <v>46</v>
      </c>
      <c r="M26" s="43">
        <v>77</v>
      </c>
      <c r="N26" s="43">
        <v>72</v>
      </c>
      <c r="O26" s="43">
        <v>69</v>
      </c>
      <c r="P26" s="43">
        <v>69</v>
      </c>
      <c r="Q26" s="43">
        <v>50</v>
      </c>
      <c r="R26" s="43">
        <v>84</v>
      </c>
      <c r="S26" s="43">
        <v>72</v>
      </c>
      <c r="T26" s="43">
        <v>59</v>
      </c>
      <c r="U26" s="43">
        <v>51</v>
      </c>
      <c r="V26" s="43">
        <v>62</v>
      </c>
      <c r="W26" s="43">
        <v>62</v>
      </c>
      <c r="X26" s="43">
        <v>64</v>
      </c>
      <c r="Y26" s="43">
        <v>44</v>
      </c>
      <c r="Z26" s="43">
        <v>62</v>
      </c>
      <c r="AA26" s="43">
        <v>50</v>
      </c>
      <c r="AB26" s="43">
        <v>71</v>
      </c>
      <c r="AC26" s="43">
        <v>60</v>
      </c>
      <c r="AD26" s="43">
        <v>62</v>
      </c>
      <c r="AE26" s="43">
        <v>68</v>
      </c>
      <c r="AF26" s="43">
        <v>90</v>
      </c>
      <c r="AG26" s="43">
        <v>61</v>
      </c>
      <c r="AH26" s="43">
        <v>83</v>
      </c>
      <c r="AI26" s="43">
        <v>53</v>
      </c>
      <c r="AJ26" s="43">
        <v>55</v>
      </c>
      <c r="AK26" s="43">
        <v>94</v>
      </c>
      <c r="AL26" s="43">
        <v>62</v>
      </c>
      <c r="AM26" s="43">
        <v>62</v>
      </c>
      <c r="AN26" s="43">
        <v>64</v>
      </c>
      <c r="AO26" s="43">
        <v>50</v>
      </c>
      <c r="AP26" s="43">
        <v>74</v>
      </c>
      <c r="AQ26" s="43">
        <v>54</v>
      </c>
      <c r="AR26" s="43">
        <v>86</v>
      </c>
      <c r="AS26" s="43">
        <v>54</v>
      </c>
      <c r="AT26" s="43">
        <v>63.7</v>
      </c>
      <c r="AU26" s="43">
        <v>80.4</v>
      </c>
      <c r="AV26" s="43">
        <v>63.2</v>
      </c>
      <c r="AW26" s="43">
        <v>82</v>
      </c>
      <c r="AX26" s="43">
        <v>54.3</v>
      </c>
      <c r="AY26" s="43">
        <v>42.4</v>
      </c>
      <c r="AZ26" s="43">
        <v>62.4</v>
      </c>
      <c r="BA26" s="43">
        <v>77.9</v>
      </c>
      <c r="BB26" s="43">
        <v>82.7</v>
      </c>
      <c r="BC26" s="43">
        <v>50.9</v>
      </c>
      <c r="BD26" s="43">
        <v>69</v>
      </c>
      <c r="BE26" s="43">
        <v>41.9</v>
      </c>
      <c r="BF26" s="43">
        <v>67</v>
      </c>
      <c r="BG26" s="43">
        <v>43.7</v>
      </c>
      <c r="BH26" s="43">
        <v>47.7</v>
      </c>
      <c r="BI26" s="43">
        <v>55.5</v>
      </c>
      <c r="BJ26" s="43">
        <v>71.8</v>
      </c>
      <c r="BK26" s="43">
        <v>54.3</v>
      </c>
      <c r="BL26" s="43">
        <v>64.1</v>
      </c>
      <c r="BM26" s="43">
        <v>76.2</v>
      </c>
      <c r="BN26" s="43">
        <v>44.3</v>
      </c>
      <c r="BO26" s="43">
        <v>67.5</v>
      </c>
      <c r="BP26" s="43">
        <v>50.6</v>
      </c>
      <c r="BQ26" s="43">
        <v>67.2</v>
      </c>
      <c r="BR26" s="43"/>
      <c r="BS26" s="43"/>
      <c r="BT26" s="43"/>
      <c r="BU26" s="43"/>
      <c r="BV26" s="43"/>
      <c r="BW26" s="43"/>
      <c r="BY26" s="9">
        <f t="shared" si="2"/>
        <v>64.53333333333333</v>
      </c>
      <c r="BZ26" s="9">
        <f t="shared" si="0"/>
        <v>64.87666666666668</v>
      </c>
      <c r="CA26" s="9">
        <f t="shared" si="1"/>
        <v>65.11666666666669</v>
      </c>
      <c r="CB26" s="9">
        <f t="shared" si="3"/>
        <v>62.09</v>
      </c>
      <c r="CC26" s="37">
        <f t="shared" si="4"/>
        <v>41.9</v>
      </c>
    </row>
    <row r="27" spans="1:81" ht="11.25">
      <c r="A27" s="5">
        <v>25</v>
      </c>
      <c r="B27" s="43">
        <v>90</v>
      </c>
      <c r="C27" s="43">
        <v>69</v>
      </c>
      <c r="D27" s="43">
        <v>40</v>
      </c>
      <c r="E27" s="43">
        <v>62</v>
      </c>
      <c r="F27" s="43">
        <v>62</v>
      </c>
      <c r="G27" s="43">
        <v>83</v>
      </c>
      <c r="H27" s="43">
        <v>95</v>
      </c>
      <c r="I27" s="43">
        <v>69</v>
      </c>
      <c r="J27" s="44">
        <v>50</v>
      </c>
      <c r="K27" s="43">
        <v>36</v>
      </c>
      <c r="L27" s="43">
        <v>75</v>
      </c>
      <c r="M27" s="43">
        <v>57</v>
      </c>
      <c r="N27" s="43">
        <v>73</v>
      </c>
      <c r="O27" s="43">
        <v>68</v>
      </c>
      <c r="P27" s="43">
        <v>63</v>
      </c>
      <c r="Q27" s="43">
        <v>65</v>
      </c>
      <c r="R27" s="43">
        <v>63</v>
      </c>
      <c r="S27" s="43">
        <v>71</v>
      </c>
      <c r="T27" s="43">
        <v>55</v>
      </c>
      <c r="U27" s="43">
        <v>50</v>
      </c>
      <c r="V27" s="43">
        <v>35</v>
      </c>
      <c r="W27" s="43">
        <v>55</v>
      </c>
      <c r="X27" s="43">
        <v>55</v>
      </c>
      <c r="Y27" s="43">
        <v>62</v>
      </c>
      <c r="Z27" s="43">
        <v>56</v>
      </c>
      <c r="AA27" s="43">
        <v>52</v>
      </c>
      <c r="AB27" s="43">
        <v>83</v>
      </c>
      <c r="AC27" s="43">
        <v>66</v>
      </c>
      <c r="AD27" s="43">
        <v>77</v>
      </c>
      <c r="AE27" s="43">
        <v>85</v>
      </c>
      <c r="AF27" s="43">
        <v>68</v>
      </c>
      <c r="AG27" s="43">
        <v>43</v>
      </c>
      <c r="AH27" s="43">
        <v>80</v>
      </c>
      <c r="AI27" s="43">
        <v>57</v>
      </c>
      <c r="AJ27" s="43">
        <v>78</v>
      </c>
      <c r="AK27" s="43">
        <v>92</v>
      </c>
      <c r="AL27" s="43">
        <v>46</v>
      </c>
      <c r="AM27" s="43">
        <v>70</v>
      </c>
      <c r="AN27" s="43">
        <v>51</v>
      </c>
      <c r="AO27" s="43">
        <v>45</v>
      </c>
      <c r="AP27" s="43">
        <v>75</v>
      </c>
      <c r="AQ27" s="43">
        <v>58</v>
      </c>
      <c r="AR27" s="43">
        <v>61</v>
      </c>
      <c r="AS27" s="43">
        <v>58</v>
      </c>
      <c r="AT27" s="43">
        <v>60.4</v>
      </c>
      <c r="AU27" s="43">
        <v>51.6</v>
      </c>
      <c r="AV27" s="43">
        <v>56</v>
      </c>
      <c r="AW27" s="43">
        <v>49.7</v>
      </c>
      <c r="AX27" s="43">
        <v>53.5</v>
      </c>
      <c r="AY27" s="43">
        <v>47.1</v>
      </c>
      <c r="AZ27" s="43">
        <v>79.7</v>
      </c>
      <c r="BA27" s="43">
        <v>89.3</v>
      </c>
      <c r="BB27" s="43">
        <v>65.2</v>
      </c>
      <c r="BC27" s="43">
        <v>55.5</v>
      </c>
      <c r="BD27" s="43">
        <v>54.4</v>
      </c>
      <c r="BE27" s="43">
        <v>72.1</v>
      </c>
      <c r="BF27" s="43">
        <v>47.1</v>
      </c>
      <c r="BG27" s="43">
        <v>46.5</v>
      </c>
      <c r="BH27" s="43">
        <v>60.9</v>
      </c>
      <c r="BI27" s="43">
        <v>71.2</v>
      </c>
      <c r="BJ27" s="43">
        <v>75.1</v>
      </c>
      <c r="BK27" s="43">
        <v>64.9</v>
      </c>
      <c r="BL27" s="43">
        <v>71.7</v>
      </c>
      <c r="BM27" s="43">
        <v>63.6</v>
      </c>
      <c r="BN27" s="43">
        <v>57.8</v>
      </c>
      <c r="BO27" s="43">
        <v>67.2</v>
      </c>
      <c r="BP27" s="43">
        <v>44.6</v>
      </c>
      <c r="BQ27" s="43">
        <v>78.1</v>
      </c>
      <c r="BR27" s="43"/>
      <c r="BS27" s="43"/>
      <c r="BT27" s="43"/>
      <c r="BU27" s="43"/>
      <c r="BV27" s="43"/>
      <c r="BW27" s="43"/>
      <c r="BY27" s="9">
        <f t="shared" si="2"/>
        <v>62.86666666666667</v>
      </c>
      <c r="BZ27" s="9">
        <f t="shared" si="0"/>
        <v>61.02333333333333</v>
      </c>
      <c r="CA27" s="9">
        <f t="shared" si="1"/>
        <v>62.40333333333333</v>
      </c>
      <c r="CB27" s="9">
        <f t="shared" si="3"/>
        <v>61.03999999999999</v>
      </c>
      <c r="CC27" s="37">
        <f t="shared" si="4"/>
        <v>35</v>
      </c>
    </row>
    <row r="28" spans="1:81" ht="11.25">
      <c r="A28" s="5">
        <v>26</v>
      </c>
      <c r="B28" s="43">
        <v>37</v>
      </c>
      <c r="C28" s="43">
        <v>40</v>
      </c>
      <c r="D28" s="43">
        <v>56</v>
      </c>
      <c r="E28" s="43">
        <v>75</v>
      </c>
      <c r="F28" s="43">
        <v>57</v>
      </c>
      <c r="G28" s="43">
        <v>88</v>
      </c>
      <c r="H28" s="43">
        <v>95</v>
      </c>
      <c r="I28" s="43">
        <v>45</v>
      </c>
      <c r="J28" s="44">
        <v>63</v>
      </c>
      <c r="K28" s="43">
        <v>51</v>
      </c>
      <c r="L28" s="43">
        <v>81</v>
      </c>
      <c r="M28" s="43">
        <v>49</v>
      </c>
      <c r="N28" s="43">
        <v>55</v>
      </c>
      <c r="O28" s="43">
        <v>70</v>
      </c>
      <c r="P28" s="43">
        <v>54</v>
      </c>
      <c r="Q28" s="43">
        <v>72</v>
      </c>
      <c r="R28" s="43">
        <v>38</v>
      </c>
      <c r="S28" s="43">
        <v>71</v>
      </c>
      <c r="T28" s="43">
        <v>71</v>
      </c>
      <c r="U28" s="43">
        <v>50</v>
      </c>
      <c r="V28" s="43">
        <v>63</v>
      </c>
      <c r="W28" s="43">
        <v>45</v>
      </c>
      <c r="X28" s="43">
        <v>55</v>
      </c>
      <c r="Y28" s="43">
        <v>61</v>
      </c>
      <c r="Z28" s="43">
        <v>65</v>
      </c>
      <c r="AA28" s="43">
        <v>45</v>
      </c>
      <c r="AB28" s="43">
        <v>74</v>
      </c>
      <c r="AC28" s="43">
        <v>58</v>
      </c>
      <c r="AD28" s="43">
        <v>90</v>
      </c>
      <c r="AE28" s="43">
        <v>53</v>
      </c>
      <c r="AF28" s="43">
        <v>46</v>
      </c>
      <c r="AG28" s="43">
        <v>60</v>
      </c>
      <c r="AH28" s="43">
        <v>51</v>
      </c>
      <c r="AI28" s="43">
        <v>42</v>
      </c>
      <c r="AJ28" s="43">
        <v>76</v>
      </c>
      <c r="AK28" s="43">
        <v>75</v>
      </c>
      <c r="AL28" s="43">
        <v>38</v>
      </c>
      <c r="AM28" s="43">
        <v>86</v>
      </c>
      <c r="AN28" s="43">
        <v>61</v>
      </c>
      <c r="AO28" s="43">
        <v>62</v>
      </c>
      <c r="AP28" s="43">
        <v>51</v>
      </c>
      <c r="AQ28" s="43">
        <v>51</v>
      </c>
      <c r="AR28" s="43">
        <v>73</v>
      </c>
      <c r="AS28" s="43">
        <v>51</v>
      </c>
      <c r="AT28" s="43">
        <v>83.9</v>
      </c>
      <c r="AU28" s="43">
        <v>82.9</v>
      </c>
      <c r="AV28" s="43">
        <v>30</v>
      </c>
      <c r="AW28" s="43">
        <v>52.3</v>
      </c>
      <c r="AX28" s="43">
        <v>49.4</v>
      </c>
      <c r="AY28" s="43">
        <v>53.6</v>
      </c>
      <c r="AZ28" s="43">
        <v>75.9</v>
      </c>
      <c r="BA28" s="43">
        <v>78.8</v>
      </c>
      <c r="BB28" s="43">
        <v>58.5</v>
      </c>
      <c r="BC28" s="43">
        <v>56</v>
      </c>
      <c r="BD28" s="43">
        <v>53.1</v>
      </c>
      <c r="BE28" s="43">
        <v>72.6</v>
      </c>
      <c r="BF28" s="43">
        <v>69</v>
      </c>
      <c r="BG28" s="43">
        <v>46.1</v>
      </c>
      <c r="BH28" s="43">
        <v>62.7</v>
      </c>
      <c r="BI28" s="43">
        <v>56.9</v>
      </c>
      <c r="BJ28" s="43">
        <v>52.5</v>
      </c>
      <c r="BK28" s="43">
        <v>50.6</v>
      </c>
      <c r="BL28" s="43">
        <v>73.1</v>
      </c>
      <c r="BM28" s="43">
        <v>66.6</v>
      </c>
      <c r="BN28" s="43">
        <v>53.4</v>
      </c>
      <c r="BO28" s="43">
        <v>59.9</v>
      </c>
      <c r="BP28" s="43">
        <v>56.7</v>
      </c>
      <c r="BQ28" s="43">
        <v>73.1</v>
      </c>
      <c r="BR28" s="43"/>
      <c r="BS28" s="43"/>
      <c r="BT28" s="43"/>
      <c r="BU28" s="43"/>
      <c r="BV28" s="43"/>
      <c r="BW28" s="43"/>
      <c r="BY28" s="9">
        <f t="shared" si="2"/>
        <v>60.266666666666666</v>
      </c>
      <c r="BZ28" s="9">
        <f t="shared" si="0"/>
        <v>60.07000000000001</v>
      </c>
      <c r="CA28" s="9">
        <f t="shared" si="1"/>
        <v>60.93666666666666</v>
      </c>
      <c r="CB28" s="9">
        <f t="shared" si="3"/>
        <v>60.55333333333332</v>
      </c>
      <c r="CC28" s="37">
        <f t="shared" si="4"/>
        <v>30</v>
      </c>
    </row>
    <row r="29" spans="1:81" ht="11.25">
      <c r="A29" s="5">
        <v>27</v>
      </c>
      <c r="B29" s="43">
        <v>49</v>
      </c>
      <c r="C29" s="43">
        <v>47</v>
      </c>
      <c r="D29" s="43">
        <v>74</v>
      </c>
      <c r="E29" s="43">
        <v>63</v>
      </c>
      <c r="F29" s="43">
        <v>46</v>
      </c>
      <c r="G29" s="43">
        <v>61</v>
      </c>
      <c r="H29" s="43">
        <v>33</v>
      </c>
      <c r="I29" s="43">
        <v>55</v>
      </c>
      <c r="J29" s="44">
        <v>73</v>
      </c>
      <c r="K29" s="43">
        <v>37</v>
      </c>
      <c r="L29" s="43">
        <v>45</v>
      </c>
      <c r="M29" s="43">
        <v>70</v>
      </c>
      <c r="N29" s="43">
        <v>56</v>
      </c>
      <c r="O29" s="43">
        <v>61</v>
      </c>
      <c r="P29" s="43">
        <v>53</v>
      </c>
      <c r="Q29" s="43">
        <v>81</v>
      </c>
      <c r="R29" s="43">
        <v>36</v>
      </c>
      <c r="S29" s="43">
        <v>39</v>
      </c>
      <c r="T29" s="43">
        <v>65</v>
      </c>
      <c r="U29" s="43">
        <v>35</v>
      </c>
      <c r="V29" s="43">
        <v>61</v>
      </c>
      <c r="W29" s="43">
        <v>58</v>
      </c>
      <c r="X29" s="43">
        <v>58</v>
      </c>
      <c r="Y29" s="43">
        <v>58</v>
      </c>
      <c r="Z29" s="43">
        <v>54</v>
      </c>
      <c r="AA29" s="43">
        <v>46</v>
      </c>
      <c r="AB29" s="43">
        <v>83</v>
      </c>
      <c r="AC29" s="43">
        <v>69</v>
      </c>
      <c r="AD29" s="43">
        <v>56</v>
      </c>
      <c r="AE29" s="43">
        <v>61</v>
      </c>
      <c r="AF29" s="43">
        <v>66</v>
      </c>
      <c r="AG29" s="43">
        <v>42</v>
      </c>
      <c r="AH29" s="43">
        <v>56</v>
      </c>
      <c r="AI29" s="43">
        <v>45</v>
      </c>
      <c r="AJ29" s="43">
        <v>57</v>
      </c>
      <c r="AK29" s="43">
        <v>85</v>
      </c>
      <c r="AL29" s="43">
        <v>51</v>
      </c>
      <c r="AM29" s="43">
        <v>59</v>
      </c>
      <c r="AN29" s="43">
        <v>71</v>
      </c>
      <c r="AO29" s="43">
        <v>29</v>
      </c>
      <c r="AP29" s="43">
        <v>38</v>
      </c>
      <c r="AQ29" s="43">
        <v>62</v>
      </c>
      <c r="AR29" s="43">
        <v>83</v>
      </c>
      <c r="AS29" s="43">
        <v>62</v>
      </c>
      <c r="AT29" s="43">
        <v>58.5</v>
      </c>
      <c r="AU29" s="43">
        <v>70.9</v>
      </c>
      <c r="AV29" s="43">
        <v>51.9</v>
      </c>
      <c r="AW29" s="43">
        <v>36.5</v>
      </c>
      <c r="AX29" s="43">
        <v>57.9</v>
      </c>
      <c r="AY29" s="43">
        <v>55.7</v>
      </c>
      <c r="AZ29" s="43">
        <v>56.6</v>
      </c>
      <c r="BA29" s="43">
        <v>82.7</v>
      </c>
      <c r="BB29" s="43">
        <v>63</v>
      </c>
      <c r="BC29" s="43">
        <v>77.3</v>
      </c>
      <c r="BD29" s="43">
        <v>72.5</v>
      </c>
      <c r="BE29" s="43">
        <v>37.9</v>
      </c>
      <c r="BF29" s="43">
        <v>75.3</v>
      </c>
      <c r="BG29" s="43">
        <v>66.9</v>
      </c>
      <c r="BH29" s="43">
        <v>58.6</v>
      </c>
      <c r="BI29" s="43">
        <v>56</v>
      </c>
      <c r="BJ29" s="43">
        <v>44.1</v>
      </c>
      <c r="BK29" s="43">
        <v>52.5</v>
      </c>
      <c r="BL29" s="43">
        <v>77.5</v>
      </c>
      <c r="BM29" s="43">
        <v>72.7</v>
      </c>
      <c r="BN29" s="43">
        <v>64.7</v>
      </c>
      <c r="BO29" s="43">
        <v>82.2</v>
      </c>
      <c r="BP29" s="43">
        <v>64.5</v>
      </c>
      <c r="BQ29" s="43">
        <v>67.8</v>
      </c>
      <c r="BR29" s="43"/>
      <c r="BS29" s="43"/>
      <c r="BT29" s="43"/>
      <c r="BU29" s="43"/>
      <c r="BV29" s="43"/>
      <c r="BW29" s="43"/>
      <c r="BY29" s="9">
        <f t="shared" si="2"/>
        <v>57.2</v>
      </c>
      <c r="BZ29" s="9">
        <f t="shared" si="0"/>
        <v>57.59333333333334</v>
      </c>
      <c r="CA29" s="9">
        <f t="shared" si="1"/>
        <v>59.55333333333335</v>
      </c>
      <c r="CB29" s="9">
        <f t="shared" si="3"/>
        <v>61.64</v>
      </c>
      <c r="CC29" s="37">
        <f t="shared" si="4"/>
        <v>29</v>
      </c>
    </row>
    <row r="30" spans="1:81" ht="11.25">
      <c r="A30" s="5">
        <v>28</v>
      </c>
      <c r="B30" s="43">
        <v>55</v>
      </c>
      <c r="C30" s="43">
        <v>66</v>
      </c>
      <c r="D30" s="43">
        <v>89</v>
      </c>
      <c r="E30" s="43">
        <v>55</v>
      </c>
      <c r="F30" s="43">
        <v>56</v>
      </c>
      <c r="G30" s="43">
        <v>33</v>
      </c>
      <c r="H30" s="43">
        <v>59</v>
      </c>
      <c r="I30" s="43">
        <v>60</v>
      </c>
      <c r="J30" s="44">
        <v>66</v>
      </c>
      <c r="K30" s="43">
        <v>46</v>
      </c>
      <c r="L30" s="43">
        <v>59</v>
      </c>
      <c r="M30" s="43">
        <v>84</v>
      </c>
      <c r="N30" s="43">
        <v>54</v>
      </c>
      <c r="O30" s="43">
        <v>44</v>
      </c>
      <c r="P30" s="43">
        <v>50</v>
      </c>
      <c r="Q30" s="43">
        <v>65</v>
      </c>
      <c r="R30" s="43">
        <v>51</v>
      </c>
      <c r="S30" s="43">
        <v>59</v>
      </c>
      <c r="T30" s="43">
        <v>61</v>
      </c>
      <c r="U30" s="43">
        <v>50</v>
      </c>
      <c r="V30" s="43">
        <v>52</v>
      </c>
      <c r="W30" s="43">
        <v>74</v>
      </c>
      <c r="X30" s="43">
        <v>50</v>
      </c>
      <c r="Y30" s="43">
        <v>66</v>
      </c>
      <c r="Z30" s="43">
        <v>51</v>
      </c>
      <c r="AA30" s="43">
        <v>53</v>
      </c>
      <c r="AB30" s="43">
        <v>77</v>
      </c>
      <c r="AC30" s="43">
        <v>56</v>
      </c>
      <c r="AD30" s="43">
        <v>45</v>
      </c>
      <c r="AE30" s="43">
        <v>61</v>
      </c>
      <c r="AF30" s="43">
        <v>93</v>
      </c>
      <c r="AG30" s="43">
        <v>43</v>
      </c>
      <c r="AH30" s="43">
        <v>59</v>
      </c>
      <c r="AI30" s="43">
        <v>47</v>
      </c>
      <c r="AJ30" s="43">
        <v>50</v>
      </c>
      <c r="AK30" s="43">
        <v>83</v>
      </c>
      <c r="AL30" s="43">
        <v>46</v>
      </c>
      <c r="AM30" s="43">
        <v>70</v>
      </c>
      <c r="AN30" s="43">
        <v>43</v>
      </c>
      <c r="AO30" s="43">
        <v>32</v>
      </c>
      <c r="AP30" s="43">
        <v>44</v>
      </c>
      <c r="AQ30" s="43">
        <v>48</v>
      </c>
      <c r="AR30" s="43">
        <v>33</v>
      </c>
      <c r="AS30" s="43">
        <v>48</v>
      </c>
      <c r="AT30" s="43">
        <v>42.6</v>
      </c>
      <c r="AU30" s="43">
        <v>70.3</v>
      </c>
      <c r="AV30" s="43">
        <v>43.7</v>
      </c>
      <c r="AW30" s="43">
        <v>40.9</v>
      </c>
      <c r="AX30" s="43">
        <v>54.5</v>
      </c>
      <c r="AY30" s="43">
        <v>71.5</v>
      </c>
      <c r="AZ30" s="43">
        <v>62</v>
      </c>
      <c r="BA30" s="43">
        <v>71.9</v>
      </c>
      <c r="BB30" s="43">
        <v>55</v>
      </c>
      <c r="BC30" s="43">
        <v>47.5</v>
      </c>
      <c r="BD30" s="43">
        <v>59.9</v>
      </c>
      <c r="BE30" s="43">
        <v>50</v>
      </c>
      <c r="BF30" s="43">
        <v>58.8</v>
      </c>
      <c r="BG30" s="43">
        <v>67</v>
      </c>
      <c r="BH30" s="43">
        <v>56.3</v>
      </c>
      <c r="BI30" s="43">
        <v>78.9</v>
      </c>
      <c r="BJ30" s="43">
        <v>53.9</v>
      </c>
      <c r="BK30" s="43">
        <v>57.5</v>
      </c>
      <c r="BL30" s="43">
        <v>50.2</v>
      </c>
      <c r="BM30" s="43">
        <v>69.1</v>
      </c>
      <c r="BN30" s="43">
        <v>71.9</v>
      </c>
      <c r="BO30" s="43">
        <v>55.9</v>
      </c>
      <c r="BP30" s="43">
        <v>61.5</v>
      </c>
      <c r="BQ30" s="43">
        <v>37.4</v>
      </c>
      <c r="BR30" s="43"/>
      <c r="BS30" s="43"/>
      <c r="BT30" s="43"/>
      <c r="BU30" s="43"/>
      <c r="BV30" s="43"/>
      <c r="BW30" s="43"/>
      <c r="BY30" s="9">
        <f t="shared" si="2"/>
        <v>58.833333333333336</v>
      </c>
      <c r="BZ30" s="9">
        <f t="shared" si="0"/>
        <v>54.416666666666664</v>
      </c>
      <c r="CA30" s="9">
        <f t="shared" si="1"/>
        <v>54.686666666666675</v>
      </c>
      <c r="CB30" s="9">
        <f t="shared" si="3"/>
        <v>54.540000000000006</v>
      </c>
      <c r="CC30" s="37">
        <f t="shared" si="4"/>
        <v>32</v>
      </c>
    </row>
    <row r="31" spans="1:81" ht="11.25">
      <c r="A31" s="5">
        <v>29</v>
      </c>
      <c r="B31" s="43">
        <v>92</v>
      </c>
      <c r="C31" s="43">
        <v>81</v>
      </c>
      <c r="D31" s="43">
        <v>90</v>
      </c>
      <c r="E31" s="43">
        <v>55</v>
      </c>
      <c r="F31" s="43">
        <v>57</v>
      </c>
      <c r="G31" s="43">
        <v>42</v>
      </c>
      <c r="H31" s="43">
        <v>70</v>
      </c>
      <c r="I31" s="43">
        <v>42</v>
      </c>
      <c r="J31" s="44">
        <v>59</v>
      </c>
      <c r="K31" s="43">
        <v>48</v>
      </c>
      <c r="L31" s="43">
        <v>61</v>
      </c>
      <c r="M31" s="43">
        <v>64</v>
      </c>
      <c r="N31" s="43">
        <v>43</v>
      </c>
      <c r="O31" s="43">
        <v>35</v>
      </c>
      <c r="P31" s="43">
        <v>52</v>
      </c>
      <c r="Q31" s="43">
        <v>59</v>
      </c>
      <c r="R31" s="43">
        <v>56</v>
      </c>
      <c r="S31" s="43">
        <v>74</v>
      </c>
      <c r="T31" s="43">
        <v>54</v>
      </c>
      <c r="U31" s="43">
        <v>68</v>
      </c>
      <c r="V31" s="43">
        <v>61</v>
      </c>
      <c r="W31" s="43">
        <v>43</v>
      </c>
      <c r="X31" s="43">
        <v>72</v>
      </c>
      <c r="Y31" s="43">
        <v>40</v>
      </c>
      <c r="Z31" s="43">
        <v>55</v>
      </c>
      <c r="AA31" s="43">
        <v>78</v>
      </c>
      <c r="AB31" s="43">
        <v>72</v>
      </c>
      <c r="AC31" s="43">
        <v>56</v>
      </c>
      <c r="AD31" s="43">
        <v>43</v>
      </c>
      <c r="AE31" s="43">
        <v>43</v>
      </c>
      <c r="AF31" s="43">
        <v>51</v>
      </c>
      <c r="AG31" s="43">
        <v>65</v>
      </c>
      <c r="AH31" s="43">
        <v>90</v>
      </c>
      <c r="AI31" s="43">
        <v>66</v>
      </c>
      <c r="AJ31" s="43">
        <v>67</v>
      </c>
      <c r="AK31" s="43">
        <v>69</v>
      </c>
      <c r="AL31" s="43">
        <v>54</v>
      </c>
      <c r="AM31" s="43">
        <v>70</v>
      </c>
      <c r="AN31" s="43">
        <v>47</v>
      </c>
      <c r="AO31" s="43">
        <v>51</v>
      </c>
      <c r="AP31" s="43">
        <v>66</v>
      </c>
      <c r="AQ31" s="43">
        <v>57</v>
      </c>
      <c r="AR31" s="43">
        <v>66</v>
      </c>
      <c r="AS31" s="43">
        <v>57</v>
      </c>
      <c r="AT31" s="43">
        <v>40.5</v>
      </c>
      <c r="AU31" s="43">
        <v>69</v>
      </c>
      <c r="AV31" s="43">
        <v>54.2</v>
      </c>
      <c r="AW31" s="43">
        <v>45.7</v>
      </c>
      <c r="AX31" s="43">
        <v>49.9</v>
      </c>
      <c r="AY31" s="43">
        <v>62.9</v>
      </c>
      <c r="AZ31" s="43">
        <v>58.3</v>
      </c>
      <c r="BA31" s="43">
        <v>74.8</v>
      </c>
      <c r="BB31" s="43">
        <v>56.4</v>
      </c>
      <c r="BC31" s="43">
        <v>56.4</v>
      </c>
      <c r="BD31" s="43">
        <v>65.5</v>
      </c>
      <c r="BE31" s="43">
        <v>58.5</v>
      </c>
      <c r="BF31" s="43">
        <v>80</v>
      </c>
      <c r="BG31" s="43">
        <v>42.9</v>
      </c>
      <c r="BH31" s="43">
        <v>65</v>
      </c>
      <c r="BI31" s="43">
        <v>73</v>
      </c>
      <c r="BJ31" s="43">
        <v>60.8</v>
      </c>
      <c r="BK31" s="43">
        <v>43.4</v>
      </c>
      <c r="BL31" s="43">
        <v>32.7</v>
      </c>
      <c r="BM31" s="43">
        <v>67.3</v>
      </c>
      <c r="BN31" s="43">
        <v>43.3</v>
      </c>
      <c r="BO31" s="43">
        <v>65.1</v>
      </c>
      <c r="BP31" s="43">
        <v>64.1</v>
      </c>
      <c r="BQ31" s="43">
        <v>58</v>
      </c>
      <c r="BR31" s="43"/>
      <c r="BS31" s="43"/>
      <c r="BT31" s="43"/>
      <c r="BU31" s="43"/>
      <c r="BV31" s="43"/>
      <c r="BW31" s="43"/>
      <c r="BY31" s="9">
        <f t="shared" si="2"/>
        <v>58.93333333333333</v>
      </c>
      <c r="BZ31" s="9">
        <f t="shared" si="0"/>
        <v>59.013333333333335</v>
      </c>
      <c r="CA31" s="9">
        <f t="shared" si="1"/>
        <v>59.23333333333335</v>
      </c>
      <c r="CB31" s="9">
        <f t="shared" si="3"/>
        <v>57.72333333333333</v>
      </c>
      <c r="CC31" s="37">
        <f t="shared" si="4"/>
        <v>32.7</v>
      </c>
    </row>
    <row r="32" spans="1:81" ht="11.25">
      <c r="A32" s="5">
        <v>30</v>
      </c>
      <c r="B32" s="43">
        <v>96</v>
      </c>
      <c r="C32" s="43">
        <v>69</v>
      </c>
      <c r="D32" s="43">
        <v>81</v>
      </c>
      <c r="E32" s="43">
        <v>66</v>
      </c>
      <c r="F32" s="43">
        <v>82</v>
      </c>
      <c r="G32" s="43">
        <v>61</v>
      </c>
      <c r="H32" s="43">
        <v>60</v>
      </c>
      <c r="I32" s="43">
        <v>52</v>
      </c>
      <c r="J32" s="44">
        <v>61</v>
      </c>
      <c r="K32" s="43">
        <v>45</v>
      </c>
      <c r="L32" s="43">
        <v>77</v>
      </c>
      <c r="M32" s="43">
        <v>63</v>
      </c>
      <c r="N32" s="43">
        <v>43</v>
      </c>
      <c r="O32" s="43">
        <v>44</v>
      </c>
      <c r="P32" s="43">
        <v>70</v>
      </c>
      <c r="Q32" s="43">
        <v>73</v>
      </c>
      <c r="R32" s="43">
        <v>52</v>
      </c>
      <c r="S32" s="43">
        <v>74</v>
      </c>
      <c r="T32" s="43">
        <v>32</v>
      </c>
      <c r="U32" s="43">
        <v>48</v>
      </c>
      <c r="V32" s="43">
        <v>75</v>
      </c>
      <c r="W32" s="43">
        <v>39</v>
      </c>
      <c r="X32" s="43">
        <v>50</v>
      </c>
      <c r="Y32" s="43">
        <v>68</v>
      </c>
      <c r="Z32" s="43">
        <v>81</v>
      </c>
      <c r="AA32" s="43">
        <v>75</v>
      </c>
      <c r="AB32" s="43">
        <v>85</v>
      </c>
      <c r="AC32" s="43">
        <v>47</v>
      </c>
      <c r="AD32" s="43">
        <v>52</v>
      </c>
      <c r="AE32" s="43">
        <v>66</v>
      </c>
      <c r="AF32" s="43">
        <v>60</v>
      </c>
      <c r="AG32" s="43">
        <v>58</v>
      </c>
      <c r="AH32" s="43">
        <v>72</v>
      </c>
      <c r="AI32" s="43">
        <v>57</v>
      </c>
      <c r="AJ32" s="43">
        <v>59</v>
      </c>
      <c r="AK32" s="43">
        <v>74</v>
      </c>
      <c r="AL32" s="43">
        <v>54</v>
      </c>
      <c r="AM32" s="43">
        <v>83</v>
      </c>
      <c r="AN32" s="43">
        <v>64</v>
      </c>
      <c r="AO32" s="43">
        <v>83</v>
      </c>
      <c r="AP32" s="43">
        <v>41</v>
      </c>
      <c r="AQ32" s="43">
        <v>74</v>
      </c>
      <c r="AR32" s="43">
        <v>65</v>
      </c>
      <c r="AS32" s="43">
        <v>74</v>
      </c>
      <c r="AT32" s="43">
        <v>40.3</v>
      </c>
      <c r="AU32" s="43">
        <v>81.3</v>
      </c>
      <c r="AV32" s="43">
        <v>75</v>
      </c>
      <c r="AW32" s="43">
        <v>70.4</v>
      </c>
      <c r="AX32" s="43">
        <v>52.2</v>
      </c>
      <c r="AY32" s="43">
        <v>71.8</v>
      </c>
      <c r="AZ32" s="43">
        <v>31.9</v>
      </c>
      <c r="BA32" s="43">
        <v>42.3</v>
      </c>
      <c r="BB32" s="43">
        <v>52.7</v>
      </c>
      <c r="BC32" s="43">
        <v>63.7</v>
      </c>
      <c r="BD32" s="43">
        <v>74.3</v>
      </c>
      <c r="BE32" s="43">
        <v>74.4</v>
      </c>
      <c r="BF32" s="43">
        <v>72.3</v>
      </c>
      <c r="BG32" s="43">
        <v>67.7</v>
      </c>
      <c r="BH32" s="43">
        <v>49.6</v>
      </c>
      <c r="BI32" s="43">
        <v>62.2</v>
      </c>
      <c r="BJ32" s="43">
        <v>54.5</v>
      </c>
      <c r="BK32" s="43">
        <v>45.3</v>
      </c>
      <c r="BL32" s="43">
        <v>31.3</v>
      </c>
      <c r="BM32" s="43">
        <v>42.1</v>
      </c>
      <c r="BN32" s="43">
        <v>53.6</v>
      </c>
      <c r="BO32" s="43">
        <v>84.1</v>
      </c>
      <c r="BP32" s="43">
        <v>53.8</v>
      </c>
      <c r="BQ32" s="43">
        <v>55.1</v>
      </c>
      <c r="BR32" s="43"/>
      <c r="BS32" s="43"/>
      <c r="BT32" s="43"/>
      <c r="BU32" s="43"/>
      <c r="BV32" s="43"/>
      <c r="BW32" s="43"/>
      <c r="BY32" s="9">
        <f t="shared" si="2"/>
        <v>61.233333333333334</v>
      </c>
      <c r="BZ32" s="9">
        <f t="shared" si="0"/>
        <v>63.43333333333333</v>
      </c>
      <c r="CA32" s="9">
        <f t="shared" si="1"/>
        <v>63.54333333333334</v>
      </c>
      <c r="CB32" s="9">
        <f t="shared" si="3"/>
        <v>60.09666666666666</v>
      </c>
      <c r="CC32" s="37">
        <f t="shared" si="4"/>
        <v>31.3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73.46666666666667</v>
      </c>
      <c r="C34" s="47">
        <f>AVERAGE(C3:C33)</f>
        <v>68.63333333333334</v>
      </c>
      <c r="D34" s="47">
        <f aca="true" t="shared" si="5" ref="D34:BB34">AVERAGE(D3:D33)</f>
        <v>61.766666666666666</v>
      </c>
      <c r="E34" s="47">
        <f t="shared" si="5"/>
        <v>65.76666666666667</v>
      </c>
      <c r="F34" s="47">
        <f t="shared" si="5"/>
        <v>60.9</v>
      </c>
      <c r="G34" s="47">
        <f t="shared" si="5"/>
        <v>68.03333333333333</v>
      </c>
      <c r="H34" s="47">
        <f t="shared" si="5"/>
        <v>65.5</v>
      </c>
      <c r="I34" s="47">
        <f t="shared" si="5"/>
        <v>63.166666666666664</v>
      </c>
      <c r="J34" s="48">
        <f t="shared" si="5"/>
        <v>60.86666666666667</v>
      </c>
      <c r="K34" s="47">
        <f t="shared" si="5"/>
        <v>58.7</v>
      </c>
      <c r="L34" s="47">
        <f t="shared" si="5"/>
        <v>56.43333333333333</v>
      </c>
      <c r="M34" s="47">
        <f t="shared" si="5"/>
        <v>65.06666666666666</v>
      </c>
      <c r="N34" s="47">
        <f t="shared" si="5"/>
        <v>62.733333333333334</v>
      </c>
      <c r="O34" s="47">
        <f t="shared" si="5"/>
        <v>63.43333333333333</v>
      </c>
      <c r="P34" s="47">
        <f t="shared" si="5"/>
        <v>68.9</v>
      </c>
      <c r="Q34" s="47">
        <f t="shared" si="5"/>
        <v>63</v>
      </c>
      <c r="R34" s="47">
        <f t="shared" si="5"/>
        <v>61.1</v>
      </c>
      <c r="S34" s="47">
        <f t="shared" si="5"/>
        <v>62.5</v>
      </c>
      <c r="T34" s="47">
        <f t="shared" si="5"/>
        <v>64.53333333333333</v>
      </c>
      <c r="U34" s="47">
        <f t="shared" si="5"/>
        <v>61.166666666666664</v>
      </c>
      <c r="V34" s="47">
        <f t="shared" si="5"/>
        <v>61.7</v>
      </c>
      <c r="W34" s="47">
        <f t="shared" si="5"/>
        <v>63.266666666666666</v>
      </c>
      <c r="X34" s="47">
        <f t="shared" si="5"/>
        <v>62.13333333333333</v>
      </c>
      <c r="Y34" s="47">
        <f t="shared" si="5"/>
        <v>67.56666666666666</v>
      </c>
      <c r="Z34" s="47">
        <f t="shared" si="5"/>
        <v>64.16666666666667</v>
      </c>
      <c r="AA34" s="47">
        <f t="shared" si="5"/>
        <v>62.03333333333333</v>
      </c>
      <c r="AB34" s="47">
        <f t="shared" si="5"/>
        <v>61.733333333333334</v>
      </c>
      <c r="AC34" s="47">
        <f t="shared" si="5"/>
        <v>61.733333333333334</v>
      </c>
      <c r="AD34" s="47">
        <f t="shared" si="5"/>
        <v>62.53333333333333</v>
      </c>
      <c r="AE34" s="47">
        <f t="shared" si="5"/>
        <v>62.266666666666666</v>
      </c>
      <c r="AF34" s="47">
        <f t="shared" si="5"/>
        <v>71.26666666666667</v>
      </c>
      <c r="AG34" s="47">
        <f t="shared" si="5"/>
        <v>61.833333333333336</v>
      </c>
      <c r="AH34" s="47">
        <f t="shared" si="5"/>
        <v>65.36666666666666</v>
      </c>
      <c r="AI34" s="47">
        <f t="shared" si="5"/>
        <v>61.233333333333334</v>
      </c>
      <c r="AJ34" s="47">
        <f t="shared" si="5"/>
        <v>65.36666666666666</v>
      </c>
      <c r="AK34" s="47">
        <f t="shared" si="5"/>
        <v>72.36666666666666</v>
      </c>
      <c r="AL34" s="47">
        <f t="shared" si="5"/>
        <v>65.73333333333333</v>
      </c>
      <c r="AM34" s="47">
        <f t="shared" si="5"/>
        <v>64.6</v>
      </c>
      <c r="AN34" s="47">
        <f t="shared" si="5"/>
        <v>67.06666666666666</v>
      </c>
      <c r="AO34" s="47">
        <f t="shared" si="5"/>
        <v>53.6</v>
      </c>
      <c r="AP34" s="47">
        <f t="shared" si="5"/>
        <v>64.03333333333333</v>
      </c>
      <c r="AQ34" s="47">
        <f t="shared" si="5"/>
        <v>60.46666666666667</v>
      </c>
      <c r="AR34" s="47">
        <f t="shared" si="5"/>
        <v>60.733333333333334</v>
      </c>
      <c r="AS34" s="47">
        <f t="shared" si="5"/>
        <v>60.46666666666667</v>
      </c>
      <c r="AT34" s="47">
        <f t="shared" si="5"/>
        <v>63.67999999999999</v>
      </c>
      <c r="AU34" s="47">
        <f t="shared" si="5"/>
        <v>65.86333333333334</v>
      </c>
      <c r="AV34" s="47">
        <f t="shared" si="5"/>
        <v>60.58666666666667</v>
      </c>
      <c r="AW34" s="47">
        <f t="shared" si="5"/>
        <v>65.19666666666666</v>
      </c>
      <c r="AX34" s="47">
        <f t="shared" si="5"/>
        <v>63.100000000000016</v>
      </c>
      <c r="AY34" s="47">
        <f t="shared" si="5"/>
        <v>63.32333333333334</v>
      </c>
      <c r="AZ34" s="47">
        <f t="shared" si="5"/>
        <v>61.90666666666667</v>
      </c>
      <c r="BA34" s="47">
        <f t="shared" si="5"/>
        <v>63.760000000000005</v>
      </c>
      <c r="BB34" s="47">
        <f t="shared" si="5"/>
        <v>62.77666666666668</v>
      </c>
      <c r="BC34" s="47">
        <f aca="true" t="shared" si="6" ref="BC34:BI34">AVERAGE(BC3:BC33)</f>
        <v>63.513333333333335</v>
      </c>
      <c r="BD34" s="47">
        <f t="shared" si="6"/>
        <v>67.99333333333333</v>
      </c>
      <c r="BE34" s="47">
        <f t="shared" si="6"/>
        <v>66.17666666666668</v>
      </c>
      <c r="BF34" s="47">
        <f t="shared" si="6"/>
        <v>61.69999999999998</v>
      </c>
      <c r="BG34" s="47">
        <f t="shared" si="6"/>
        <v>53.186666666666675</v>
      </c>
      <c r="BH34" s="47">
        <f t="shared" si="6"/>
        <v>64.57</v>
      </c>
      <c r="BI34" s="47">
        <f t="shared" si="6"/>
        <v>65.23</v>
      </c>
      <c r="BJ34" s="47">
        <f aca="true" t="shared" si="7" ref="BJ34:BP34">AVERAGE(BJ3:BJ33)</f>
        <v>63.54666666666665</v>
      </c>
      <c r="BK34" s="47">
        <f t="shared" si="7"/>
        <v>55.63000000000001</v>
      </c>
      <c r="BL34" s="47">
        <f t="shared" si="7"/>
        <v>64.27333333333333</v>
      </c>
      <c r="BM34" s="47">
        <f t="shared" si="7"/>
        <v>67.11666666666665</v>
      </c>
      <c r="BN34" s="47">
        <f t="shared" si="7"/>
        <v>54.98333333333333</v>
      </c>
      <c r="BO34" s="47">
        <f t="shared" si="7"/>
        <v>64.74333333333334</v>
      </c>
      <c r="BP34" s="47">
        <f t="shared" si="7"/>
        <v>59.459999999999994</v>
      </c>
      <c r="BQ34" s="47">
        <f>AVERAGE(BQ3:BQ33)</f>
        <v>66.23666666666665</v>
      </c>
      <c r="BR34" s="47"/>
      <c r="BS34" s="47"/>
      <c r="BT34" s="47"/>
      <c r="BU34" s="47"/>
      <c r="BV34" s="47"/>
      <c r="BW34" s="47"/>
      <c r="BY34" s="11">
        <f>AVERAGE(BY3:BY33)</f>
        <v>64.60444444444444</v>
      </c>
      <c r="BZ34" s="35">
        <f>AVERAGE(BZ3:BZ33)</f>
        <v>63.476444444444446</v>
      </c>
      <c r="CA34" s="35">
        <f>AVERAGE(CA3:CA33)</f>
        <v>63.3898888888889</v>
      </c>
      <c r="CB34" s="35">
        <f>AVERAGE(CB3:CB33)</f>
        <v>62.49733333333332</v>
      </c>
      <c r="CC34" s="39">
        <f>MIN(CC3:CC33)</f>
        <v>23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98</v>
      </c>
      <c r="C36" s="92">
        <f>MAX(C3:C33)</f>
        <v>96</v>
      </c>
      <c r="D36" s="92">
        <f aca="true" t="shared" si="8" ref="D36:BB36">MAX(D3:D33)</f>
        <v>91</v>
      </c>
      <c r="E36" s="92">
        <f t="shared" si="8"/>
        <v>84</v>
      </c>
      <c r="F36" s="92">
        <f t="shared" si="8"/>
        <v>91</v>
      </c>
      <c r="G36" s="92">
        <f t="shared" si="8"/>
        <v>88</v>
      </c>
      <c r="H36" s="92">
        <f t="shared" si="8"/>
        <v>95</v>
      </c>
      <c r="I36" s="92">
        <f t="shared" si="8"/>
        <v>87</v>
      </c>
      <c r="J36" s="93">
        <f t="shared" si="8"/>
        <v>82</v>
      </c>
      <c r="K36" s="92">
        <f t="shared" si="8"/>
        <v>78</v>
      </c>
      <c r="L36" s="92">
        <f t="shared" si="8"/>
        <v>81</v>
      </c>
      <c r="M36" s="92">
        <f t="shared" si="8"/>
        <v>84</v>
      </c>
      <c r="N36" s="92">
        <f t="shared" si="8"/>
        <v>90</v>
      </c>
      <c r="O36" s="92">
        <f t="shared" si="8"/>
        <v>89</v>
      </c>
      <c r="P36" s="92">
        <f t="shared" si="8"/>
        <v>87</v>
      </c>
      <c r="Q36" s="92">
        <f t="shared" si="8"/>
        <v>81</v>
      </c>
      <c r="R36" s="92">
        <f t="shared" si="8"/>
        <v>84</v>
      </c>
      <c r="S36" s="92">
        <f t="shared" si="8"/>
        <v>77</v>
      </c>
      <c r="T36" s="92">
        <f t="shared" si="8"/>
        <v>89</v>
      </c>
      <c r="U36" s="92">
        <f t="shared" si="8"/>
        <v>89</v>
      </c>
      <c r="V36" s="92">
        <f t="shared" si="8"/>
        <v>82</v>
      </c>
      <c r="W36" s="92">
        <f t="shared" si="8"/>
        <v>97</v>
      </c>
      <c r="X36" s="92">
        <f t="shared" si="8"/>
        <v>85</v>
      </c>
      <c r="Y36" s="92">
        <f t="shared" si="8"/>
        <v>89</v>
      </c>
      <c r="Z36" s="92">
        <f t="shared" si="8"/>
        <v>88</v>
      </c>
      <c r="AA36" s="92">
        <f t="shared" si="8"/>
        <v>89</v>
      </c>
      <c r="AB36" s="92">
        <f t="shared" si="8"/>
        <v>85</v>
      </c>
      <c r="AC36" s="92">
        <f t="shared" si="8"/>
        <v>82</v>
      </c>
      <c r="AD36" s="92">
        <f t="shared" si="8"/>
        <v>90</v>
      </c>
      <c r="AE36" s="92">
        <f t="shared" si="8"/>
        <v>85</v>
      </c>
      <c r="AF36" s="92">
        <f t="shared" si="8"/>
        <v>93</v>
      </c>
      <c r="AG36" s="92">
        <f t="shared" si="8"/>
        <v>84</v>
      </c>
      <c r="AH36" s="92">
        <f t="shared" si="8"/>
        <v>90</v>
      </c>
      <c r="AI36" s="92">
        <f t="shared" si="8"/>
        <v>85</v>
      </c>
      <c r="AJ36" s="92">
        <f t="shared" si="8"/>
        <v>89</v>
      </c>
      <c r="AK36" s="92">
        <f t="shared" si="8"/>
        <v>94</v>
      </c>
      <c r="AL36" s="92">
        <f t="shared" si="8"/>
        <v>91</v>
      </c>
      <c r="AM36" s="92">
        <f t="shared" si="8"/>
        <v>86</v>
      </c>
      <c r="AN36" s="92">
        <f t="shared" si="8"/>
        <v>91</v>
      </c>
      <c r="AO36" s="92">
        <f t="shared" si="8"/>
        <v>83</v>
      </c>
      <c r="AP36" s="92">
        <f t="shared" si="8"/>
        <v>93</v>
      </c>
      <c r="AQ36" s="92">
        <f t="shared" si="8"/>
        <v>85</v>
      </c>
      <c r="AR36" s="92">
        <f t="shared" si="8"/>
        <v>94</v>
      </c>
      <c r="AS36" s="92">
        <f t="shared" si="8"/>
        <v>85</v>
      </c>
      <c r="AT36" s="92">
        <f t="shared" si="8"/>
        <v>87.6</v>
      </c>
      <c r="AU36" s="92">
        <f t="shared" si="8"/>
        <v>82.9</v>
      </c>
      <c r="AV36" s="92">
        <f t="shared" si="8"/>
        <v>80.6</v>
      </c>
      <c r="AW36" s="92">
        <f t="shared" si="8"/>
        <v>88.1</v>
      </c>
      <c r="AX36" s="92">
        <f t="shared" si="8"/>
        <v>87.5</v>
      </c>
      <c r="AY36" s="92">
        <f t="shared" si="8"/>
        <v>87.1</v>
      </c>
      <c r="AZ36" s="92">
        <f t="shared" si="8"/>
        <v>88.1</v>
      </c>
      <c r="BA36" s="92">
        <f t="shared" si="8"/>
        <v>89.3</v>
      </c>
      <c r="BB36" s="92">
        <f t="shared" si="8"/>
        <v>88.4</v>
      </c>
      <c r="BC36" s="92">
        <f aca="true" t="shared" si="9" ref="BC36:BH36">MAX(BC3:BC33)</f>
        <v>87.4</v>
      </c>
      <c r="BD36" s="92">
        <f t="shared" si="9"/>
        <v>87.6</v>
      </c>
      <c r="BE36" s="92">
        <f t="shared" si="9"/>
        <v>82.3</v>
      </c>
      <c r="BF36" s="92">
        <f t="shared" si="9"/>
        <v>80</v>
      </c>
      <c r="BG36" s="92">
        <f t="shared" si="9"/>
        <v>67.7</v>
      </c>
      <c r="BH36" s="92">
        <f t="shared" si="9"/>
        <v>84.8</v>
      </c>
      <c r="BI36" s="92">
        <f aca="true" t="shared" si="10" ref="BI36:BN36">MAX(BI3:BI33)</f>
        <v>78.9</v>
      </c>
      <c r="BJ36" s="92">
        <f t="shared" si="10"/>
        <v>86.1</v>
      </c>
      <c r="BK36" s="92">
        <f t="shared" si="10"/>
        <v>74.7</v>
      </c>
      <c r="BL36" s="92">
        <f t="shared" si="10"/>
        <v>93.5</v>
      </c>
      <c r="BM36" s="92">
        <f t="shared" si="10"/>
        <v>83.9</v>
      </c>
      <c r="BN36" s="92">
        <f t="shared" si="10"/>
        <v>82.6</v>
      </c>
      <c r="BO36" s="92">
        <f>MAX(BO3:BO33)</f>
        <v>87.4</v>
      </c>
      <c r="BP36" s="92">
        <f>MAX(BP3:BP33)</f>
        <v>86.9</v>
      </c>
      <c r="BQ36" s="92">
        <f>MAX(BQ3:BQ33)</f>
        <v>87.3</v>
      </c>
      <c r="BR36" s="92"/>
      <c r="BS36" s="92"/>
      <c r="BT36" s="92"/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37</v>
      </c>
      <c r="C37" s="98">
        <f aca="true" t="shared" si="11" ref="C37:BB37">MIN(C3:C33)</f>
        <v>37</v>
      </c>
      <c r="D37" s="98">
        <f t="shared" si="11"/>
        <v>36</v>
      </c>
      <c r="E37" s="98">
        <f t="shared" si="11"/>
        <v>48</v>
      </c>
      <c r="F37" s="98">
        <f t="shared" si="11"/>
        <v>23</v>
      </c>
      <c r="G37" s="98">
        <f t="shared" si="11"/>
        <v>33</v>
      </c>
      <c r="H37" s="98">
        <f t="shared" si="11"/>
        <v>33</v>
      </c>
      <c r="I37" s="98">
        <f t="shared" si="11"/>
        <v>42</v>
      </c>
      <c r="J37" s="99">
        <f t="shared" si="11"/>
        <v>42</v>
      </c>
      <c r="K37" s="98">
        <f t="shared" si="11"/>
        <v>36</v>
      </c>
      <c r="L37" s="98">
        <f t="shared" si="11"/>
        <v>28</v>
      </c>
      <c r="M37" s="98">
        <f t="shared" si="11"/>
        <v>45</v>
      </c>
      <c r="N37" s="98">
        <f t="shared" si="11"/>
        <v>39</v>
      </c>
      <c r="O37" s="98">
        <f t="shared" si="11"/>
        <v>35</v>
      </c>
      <c r="P37" s="98">
        <f t="shared" si="11"/>
        <v>46</v>
      </c>
      <c r="Q37" s="98">
        <f t="shared" si="11"/>
        <v>39</v>
      </c>
      <c r="R37" s="98">
        <f t="shared" si="11"/>
        <v>36</v>
      </c>
      <c r="S37" s="98">
        <f t="shared" si="11"/>
        <v>38</v>
      </c>
      <c r="T37" s="98">
        <f t="shared" si="11"/>
        <v>32</v>
      </c>
      <c r="U37" s="98">
        <f t="shared" si="11"/>
        <v>35</v>
      </c>
      <c r="V37" s="98">
        <f t="shared" si="11"/>
        <v>35</v>
      </c>
      <c r="W37" s="98">
        <f t="shared" si="11"/>
        <v>39</v>
      </c>
      <c r="X37" s="98">
        <f t="shared" si="11"/>
        <v>38</v>
      </c>
      <c r="Y37" s="98">
        <f t="shared" si="11"/>
        <v>40</v>
      </c>
      <c r="Z37" s="98">
        <f t="shared" si="11"/>
        <v>34</v>
      </c>
      <c r="AA37" s="98">
        <f t="shared" si="11"/>
        <v>37</v>
      </c>
      <c r="AB37" s="98">
        <f t="shared" si="11"/>
        <v>34</v>
      </c>
      <c r="AC37" s="98">
        <f t="shared" si="11"/>
        <v>41</v>
      </c>
      <c r="AD37" s="98">
        <f t="shared" si="11"/>
        <v>43</v>
      </c>
      <c r="AE37" s="98">
        <f t="shared" si="11"/>
        <v>36</v>
      </c>
      <c r="AF37" s="98">
        <f t="shared" si="11"/>
        <v>46</v>
      </c>
      <c r="AG37" s="98">
        <f t="shared" si="11"/>
        <v>42</v>
      </c>
      <c r="AH37" s="98">
        <f t="shared" si="11"/>
        <v>40</v>
      </c>
      <c r="AI37" s="98">
        <f t="shared" si="11"/>
        <v>42</v>
      </c>
      <c r="AJ37" s="98">
        <f t="shared" si="11"/>
        <v>34</v>
      </c>
      <c r="AK37" s="98">
        <f t="shared" si="11"/>
        <v>57</v>
      </c>
      <c r="AL37" s="98">
        <f t="shared" si="11"/>
        <v>38</v>
      </c>
      <c r="AM37" s="98">
        <f t="shared" si="11"/>
        <v>40</v>
      </c>
      <c r="AN37" s="98">
        <f t="shared" si="11"/>
        <v>43</v>
      </c>
      <c r="AO37" s="98">
        <f t="shared" si="11"/>
        <v>29</v>
      </c>
      <c r="AP37" s="98">
        <f t="shared" si="11"/>
        <v>36</v>
      </c>
      <c r="AQ37" s="98">
        <f t="shared" si="11"/>
        <v>45</v>
      </c>
      <c r="AR37" s="98">
        <f t="shared" si="11"/>
        <v>33</v>
      </c>
      <c r="AS37" s="98">
        <f t="shared" si="11"/>
        <v>45</v>
      </c>
      <c r="AT37" s="98">
        <f t="shared" si="11"/>
        <v>36.3</v>
      </c>
      <c r="AU37" s="98">
        <f t="shared" si="11"/>
        <v>45.5</v>
      </c>
      <c r="AV37" s="98">
        <f t="shared" si="11"/>
        <v>30</v>
      </c>
      <c r="AW37" s="98">
        <f t="shared" si="11"/>
        <v>33.1</v>
      </c>
      <c r="AX37" s="98">
        <f t="shared" si="11"/>
        <v>37.4</v>
      </c>
      <c r="AY37" s="98">
        <f t="shared" si="11"/>
        <v>38.2</v>
      </c>
      <c r="AZ37" s="98">
        <f t="shared" si="11"/>
        <v>31.9</v>
      </c>
      <c r="BA37" s="98">
        <f t="shared" si="11"/>
        <v>42.3</v>
      </c>
      <c r="BB37" s="98">
        <f t="shared" si="11"/>
        <v>47.5</v>
      </c>
      <c r="BC37" s="98">
        <f aca="true" t="shared" si="12" ref="BC37:BH37">MIN(BC3:BC33)</f>
        <v>46.6</v>
      </c>
      <c r="BD37" s="98">
        <f t="shared" si="12"/>
        <v>53.1</v>
      </c>
      <c r="BE37" s="98">
        <f t="shared" si="12"/>
        <v>37.9</v>
      </c>
      <c r="BF37" s="98">
        <f t="shared" si="12"/>
        <v>35.5</v>
      </c>
      <c r="BG37" s="98">
        <f t="shared" si="12"/>
        <v>38.1</v>
      </c>
      <c r="BH37" s="98">
        <f t="shared" si="12"/>
        <v>47.7</v>
      </c>
      <c r="BI37" s="98">
        <f aca="true" t="shared" si="13" ref="BI37:BN37">MIN(BI3:BI33)</f>
        <v>49.8</v>
      </c>
      <c r="BJ37" s="98">
        <f t="shared" si="13"/>
        <v>44.1</v>
      </c>
      <c r="BK37" s="98">
        <f t="shared" si="13"/>
        <v>36.9</v>
      </c>
      <c r="BL37" s="98">
        <f t="shared" si="13"/>
        <v>31.3</v>
      </c>
      <c r="BM37" s="98">
        <f t="shared" si="13"/>
        <v>42.1</v>
      </c>
      <c r="BN37" s="98">
        <f t="shared" si="13"/>
        <v>32.3</v>
      </c>
      <c r="BO37" s="98">
        <f>MIN(BO3:BO33)</f>
        <v>34.6</v>
      </c>
      <c r="BP37" s="98">
        <f>MIN(BP3:BP33)</f>
        <v>39.2</v>
      </c>
      <c r="BQ37" s="98">
        <f>MIN(BQ3:BQ33)</f>
        <v>37.4</v>
      </c>
      <c r="BR37" s="98"/>
      <c r="BS37" s="98"/>
      <c r="BT37" s="98"/>
      <c r="BU37" s="98"/>
      <c r="BV37" s="98"/>
      <c r="BW37" s="98"/>
      <c r="BY37" s="31">
        <f>STDEV(J3:AM33)</f>
        <v>12.53262212104953</v>
      </c>
      <c r="BZ37" s="31">
        <f>STDEV(T3:AW33)</f>
        <v>12.963987966938365</v>
      </c>
      <c r="CA37" s="31">
        <f>STDEV(AD3:BG33)</f>
        <v>12.603013481690569</v>
      </c>
      <c r="CB37" s="31">
        <f>STDEV(AN3:BQ33)</f>
        <v>12.293738677820087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1</v>
      </c>
      <c r="D41" s="70">
        <f aca="true" t="shared" si="14" ref="D41:BB41">COUNTIF(D3:D33,$B$40)</f>
        <v>2</v>
      </c>
      <c r="E41" s="70">
        <f t="shared" si="14"/>
        <v>0</v>
      </c>
      <c r="F41" s="70">
        <f t="shared" si="14"/>
        <v>2</v>
      </c>
      <c r="G41" s="70">
        <f t="shared" si="14"/>
        <v>1</v>
      </c>
      <c r="H41" s="70">
        <f t="shared" si="14"/>
        <v>1</v>
      </c>
      <c r="I41" s="70">
        <f t="shared" si="14"/>
        <v>0</v>
      </c>
      <c r="J41" s="71">
        <f t="shared" si="14"/>
        <v>0</v>
      </c>
      <c r="K41" s="70">
        <f t="shared" si="14"/>
        <v>2</v>
      </c>
      <c r="L41" s="70">
        <f t="shared" si="14"/>
        <v>3</v>
      </c>
      <c r="M41" s="70">
        <f t="shared" si="14"/>
        <v>0</v>
      </c>
      <c r="N41" s="70">
        <f t="shared" si="14"/>
        <v>1</v>
      </c>
      <c r="O41" s="70">
        <f t="shared" si="14"/>
        <v>1</v>
      </c>
      <c r="P41" s="70">
        <f t="shared" si="14"/>
        <v>0</v>
      </c>
      <c r="Q41" s="70">
        <f t="shared" si="14"/>
        <v>1</v>
      </c>
      <c r="R41" s="70">
        <f t="shared" si="14"/>
        <v>2</v>
      </c>
      <c r="S41" s="70">
        <f t="shared" si="14"/>
        <v>2</v>
      </c>
      <c r="T41" s="70">
        <f t="shared" si="14"/>
        <v>1</v>
      </c>
      <c r="U41" s="70">
        <f t="shared" si="14"/>
        <v>2</v>
      </c>
      <c r="V41" s="70">
        <f t="shared" si="14"/>
        <v>1</v>
      </c>
      <c r="W41" s="70">
        <f t="shared" si="14"/>
        <v>1</v>
      </c>
      <c r="X41" s="70">
        <f t="shared" si="14"/>
        <v>1</v>
      </c>
      <c r="Y41" s="70">
        <f t="shared" si="14"/>
        <v>0</v>
      </c>
      <c r="Z41" s="70">
        <f t="shared" si="14"/>
        <v>2</v>
      </c>
      <c r="AA41" s="70">
        <f t="shared" si="14"/>
        <v>1</v>
      </c>
      <c r="AB41" s="70">
        <f t="shared" si="14"/>
        <v>1</v>
      </c>
      <c r="AC41" s="70">
        <f t="shared" si="14"/>
        <v>0</v>
      </c>
      <c r="AD41" s="70">
        <f t="shared" si="14"/>
        <v>0</v>
      </c>
      <c r="AE41" s="70">
        <f t="shared" si="14"/>
        <v>3</v>
      </c>
      <c r="AF41" s="70">
        <f t="shared" si="14"/>
        <v>0</v>
      </c>
      <c r="AG41" s="70">
        <f t="shared" si="14"/>
        <v>0</v>
      </c>
      <c r="AH41" s="70">
        <f t="shared" si="14"/>
        <v>0</v>
      </c>
      <c r="AI41" s="70">
        <f t="shared" si="14"/>
        <v>0</v>
      </c>
      <c r="AJ41" s="70">
        <f t="shared" si="14"/>
        <v>1</v>
      </c>
      <c r="AK41" s="70">
        <f t="shared" si="14"/>
        <v>0</v>
      </c>
      <c r="AL41" s="70">
        <f t="shared" si="14"/>
        <v>1</v>
      </c>
      <c r="AM41" s="70">
        <f t="shared" si="14"/>
        <v>0</v>
      </c>
      <c r="AN41" s="70">
        <f t="shared" si="14"/>
        <v>0</v>
      </c>
      <c r="AO41" s="70">
        <f t="shared" si="14"/>
        <v>5</v>
      </c>
      <c r="AP41" s="70">
        <f t="shared" si="14"/>
        <v>2</v>
      </c>
      <c r="AQ41" s="70">
        <f t="shared" si="14"/>
        <v>0</v>
      </c>
      <c r="AR41" s="70">
        <f t="shared" si="14"/>
        <v>2</v>
      </c>
      <c r="AS41" s="70">
        <f t="shared" si="14"/>
        <v>0</v>
      </c>
      <c r="AT41" s="70">
        <f t="shared" si="14"/>
        <v>1</v>
      </c>
      <c r="AU41" s="70">
        <f t="shared" si="14"/>
        <v>0</v>
      </c>
      <c r="AV41" s="70">
        <f t="shared" si="14"/>
        <v>1</v>
      </c>
      <c r="AW41" s="70">
        <f t="shared" si="14"/>
        <v>2</v>
      </c>
      <c r="AX41" s="70">
        <f t="shared" si="14"/>
        <v>1</v>
      </c>
      <c r="AY41" s="70">
        <f t="shared" si="14"/>
        <v>1</v>
      </c>
      <c r="AZ41" s="70">
        <f t="shared" si="14"/>
        <v>1</v>
      </c>
      <c r="BA41" s="70">
        <f t="shared" si="14"/>
        <v>0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1</v>
      </c>
      <c r="BF41" s="70">
        <f t="shared" si="15"/>
        <v>2</v>
      </c>
      <c r="BG41" s="70">
        <f t="shared" si="15"/>
        <v>1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2</v>
      </c>
      <c r="BL41" s="70">
        <f t="shared" si="16"/>
        <v>2</v>
      </c>
      <c r="BM41" s="70">
        <f t="shared" si="16"/>
        <v>0</v>
      </c>
      <c r="BN41" s="70">
        <f t="shared" si="16"/>
        <v>3</v>
      </c>
      <c r="BO41" s="70">
        <f t="shared" si="16"/>
        <v>1</v>
      </c>
      <c r="BP41" s="70">
        <f>COUNTIF(BP3:BP33,$B$40)</f>
        <v>1</v>
      </c>
      <c r="BQ41" s="70">
        <f>COUNTIF(BQ3:BQ33,$B$40)</f>
        <v>1</v>
      </c>
      <c r="BR41" s="70"/>
      <c r="BS41" s="70"/>
      <c r="BT41" s="70"/>
      <c r="BU41" s="70"/>
      <c r="BV41" s="70"/>
      <c r="BW41" s="70"/>
      <c r="BY41" s="89">
        <f>SUM(J41:AM41)</f>
        <v>27</v>
      </c>
      <c r="BZ41" s="90">
        <f>SUM(T41:AW41)</f>
        <v>28</v>
      </c>
      <c r="CA41" s="90">
        <f>SUM(AD41:BG41)</f>
        <v>25</v>
      </c>
      <c r="CB41" s="90">
        <f>SUM(AN41:BQ41)</f>
        <v>30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23</v>
      </c>
    </row>
    <row r="46" spans="1:2" ht="11.25">
      <c r="A46" s="83">
        <v>2</v>
      </c>
      <c r="B46" s="84">
        <f>SMALL($B$3:$BW$33,2)</f>
        <v>28</v>
      </c>
    </row>
    <row r="47" spans="1:2" ht="11.25">
      <c r="A47" s="83">
        <v>3</v>
      </c>
      <c r="B47" s="84">
        <f>SMALL($B$3:$BW$33,3)</f>
        <v>29</v>
      </c>
    </row>
    <row r="48" spans="1:2" ht="11.25">
      <c r="A48" s="83">
        <v>4</v>
      </c>
      <c r="B48" s="84">
        <f>SMALL($B$3:$BW$33,4)</f>
        <v>30</v>
      </c>
    </row>
    <row r="49" spans="1:2" ht="11.25">
      <c r="A49" s="83">
        <v>5</v>
      </c>
      <c r="B49" s="84">
        <f>SMALL($B$3:$BW$33,5)</f>
        <v>31.3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2002-11-21T06:20:26Z</dcterms:created>
  <dcterms:modified xsi:type="dcterms:W3CDTF">2021-01-15T05:37:24Z</dcterms:modified>
  <cp:category/>
  <cp:version/>
  <cp:contentType/>
  <cp:contentStatus/>
</cp:coreProperties>
</file>