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6950" windowHeight="1126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 refMode="R1C1"/>
</workbook>
</file>

<file path=xl/sharedStrings.xml><?xml version="1.0" encoding="utf-8"?>
<sst xmlns="http://schemas.openxmlformats.org/spreadsheetml/2006/main" count="2534" uniqueCount="275">
  <si>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</si>
  <si>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</si>
  <si>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</si>
  <si>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</si>
  <si>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</si>
  <si>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</si>
  <si>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</si>
  <si>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</si>
  <si>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</si>
  <si>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</si>
  <si>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</si>
  <si>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</si>
  <si>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</si>
  <si>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</si>
  <si>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</si>
  <si>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</si>
  <si>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</si>
  <si>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</si>
  <si>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</si>
  <si>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</si>
  <si>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</si>
  <si>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</si>
  <si>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</si>
  <si>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</si>
  <si>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</si>
  <si>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</si>
  <si>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</si>
  <si>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</si>
  <si>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</si>
  <si>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</si>
  <si>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</si>
  <si>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</si>
  <si>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</si>
  <si>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</si>
  <si>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</si>
  <si>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</si>
  <si>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</si>
  <si>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</si>
  <si>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</si>
  <si>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月最大</t>
  </si>
  <si>
    <t>同風向</t>
  </si>
  <si>
    <t>南部</t>
  </si>
  <si>
    <t>南部　平均風速（ｍ／ｓ）</t>
  </si>
  <si>
    <t>南部　最大風速（ｍ／ｓ）</t>
  </si>
  <si>
    <t>南部　最大瞬間風速（ｍ／ｓ）</t>
  </si>
  <si>
    <t>南西</t>
  </si>
  <si>
    <t>13:21</t>
  </si>
  <si>
    <t>西</t>
  </si>
  <si>
    <t>11:52</t>
  </si>
  <si>
    <t>西北西</t>
  </si>
  <si>
    <t>22:47</t>
  </si>
  <si>
    <t>南東</t>
  </si>
  <si>
    <t>北西</t>
  </si>
  <si>
    <t>12:09</t>
  </si>
  <si>
    <t>西南西</t>
  </si>
  <si>
    <t>北北東</t>
  </si>
  <si>
    <t>10:00</t>
  </si>
  <si>
    <t>23:40</t>
  </si>
  <si>
    <t>北東</t>
  </si>
  <si>
    <t>22:52</t>
  </si>
  <si>
    <t>北北西</t>
  </si>
  <si>
    <t>北</t>
  </si>
  <si>
    <t>01:47</t>
  </si>
  <si>
    <t>21:09</t>
  </si>
  <si>
    <t>09:36</t>
  </si>
  <si>
    <t>12:14</t>
  </si>
  <si>
    <t>13:31</t>
  </si>
  <si>
    <t>13:01</t>
  </si>
  <si>
    <t>10:13</t>
  </si>
  <si>
    <t>09:58</t>
  </si>
  <si>
    <t>南南東</t>
  </si>
  <si>
    <t>13:56</t>
  </si>
  <si>
    <t>21:42</t>
  </si>
  <si>
    <t>南</t>
  </si>
  <si>
    <t>15:32</t>
  </si>
  <si>
    <t>南南西</t>
  </si>
  <si>
    <t>20:42</t>
  </si>
  <si>
    <t>21:45</t>
  </si>
  <si>
    <t>11:15</t>
  </si>
  <si>
    <t>01:59</t>
  </si>
  <si>
    <t>20:44</t>
  </si>
  <si>
    <t>17:46</t>
  </si>
  <si>
    <t>東北東</t>
  </si>
  <si>
    <t>21:38</t>
  </si>
  <si>
    <t>13:36</t>
  </si>
  <si>
    <t>10:33</t>
  </si>
  <si>
    <t>18:14</t>
  </si>
  <si>
    <t>10:43</t>
  </si>
  <si>
    <t>09:52</t>
  </si>
  <si>
    <t>13:34</t>
  </si>
  <si>
    <t>10:19</t>
  </si>
  <si>
    <t>13:32</t>
  </si>
  <si>
    <t>21:37</t>
  </si>
  <si>
    <t>19:12</t>
  </si>
  <si>
    <t>01:14</t>
  </si>
  <si>
    <t>19:51</t>
  </si>
  <si>
    <t>11:21</t>
  </si>
  <si>
    <t>04:03</t>
  </si>
  <si>
    <t>21:52</t>
  </si>
  <si>
    <t>00:02</t>
  </si>
  <si>
    <t>20:23</t>
  </si>
  <si>
    <t>東</t>
  </si>
  <si>
    <t>10:05</t>
  </si>
  <si>
    <t>00:52</t>
  </si>
  <si>
    <t>東南東</t>
  </si>
  <si>
    <t>23:28</t>
  </si>
  <si>
    <t>10:32</t>
  </si>
  <si>
    <t>12:47</t>
  </si>
  <si>
    <t>00:16</t>
  </si>
  <si>
    <t>18:12</t>
  </si>
  <si>
    <t>10:27</t>
  </si>
  <si>
    <t>19:07</t>
  </si>
  <si>
    <t>13:29</t>
  </si>
  <si>
    <t>01:00</t>
  </si>
  <si>
    <t>13:26</t>
  </si>
  <si>
    <t>06:40</t>
  </si>
  <si>
    <t>11:12</t>
  </si>
  <si>
    <t>00:31</t>
  </si>
  <si>
    <t>16:45</t>
  </si>
  <si>
    <t>10:51</t>
  </si>
  <si>
    <t>11:24</t>
  </si>
  <si>
    <t>01:20</t>
  </si>
  <si>
    <t>14:02</t>
  </si>
  <si>
    <t>10:46</t>
  </si>
  <si>
    <t>22:08</t>
  </si>
  <si>
    <t>22:58</t>
  </si>
  <si>
    <t>19:17</t>
  </si>
  <si>
    <t>02:43</t>
  </si>
  <si>
    <t>13:20</t>
  </si>
  <si>
    <t>17:10</t>
  </si>
  <si>
    <t>12:54</t>
  </si>
  <si>
    <t>15:12</t>
  </si>
  <si>
    <t>11:19</t>
  </si>
  <si>
    <t>22:36</t>
  </si>
  <si>
    <t>14:10</t>
  </si>
  <si>
    <t>14:03</t>
  </si>
  <si>
    <t>14:17</t>
  </si>
  <si>
    <t>13:27</t>
  </si>
  <si>
    <t>11:57</t>
  </si>
  <si>
    <t>14:25</t>
  </si>
  <si>
    <t>13:54</t>
  </si>
  <si>
    <t>23:37</t>
  </si>
  <si>
    <t>10:53</t>
  </si>
  <si>
    <t>14:34</t>
  </si>
  <si>
    <t>09:42</t>
  </si>
  <si>
    <t>16:24</t>
  </si>
  <si>
    <t>17:26</t>
  </si>
  <si>
    <t>15:15</t>
  </si>
  <si>
    <t>20:04</t>
  </si>
  <si>
    <t>15:06</t>
  </si>
  <si>
    <t>15:03</t>
  </si>
  <si>
    <t>10:58</t>
  </si>
  <si>
    <t>07:52</t>
  </si>
  <si>
    <t>17:07</t>
  </si>
  <si>
    <t>10:20</t>
  </si>
  <si>
    <t>13:44</t>
  </si>
  <si>
    <t>09:38</t>
  </si>
  <si>
    <t>13:53</t>
  </si>
  <si>
    <t>13:47</t>
  </si>
  <si>
    <t>01:19</t>
  </si>
  <si>
    <t>08:14</t>
  </si>
  <si>
    <t>12:00</t>
  </si>
  <si>
    <t>17:22</t>
  </si>
  <si>
    <t>00:21</t>
  </si>
  <si>
    <t>14:43</t>
  </si>
  <si>
    <t>09:53</t>
  </si>
  <si>
    <t>08:37</t>
  </si>
  <si>
    <t>20:45</t>
  </si>
  <si>
    <t>09:35</t>
  </si>
  <si>
    <t>13:11</t>
  </si>
  <si>
    <t>23:25</t>
  </si>
  <si>
    <t>11:35</t>
  </si>
  <si>
    <t>18:01</t>
  </si>
  <si>
    <t>14:05</t>
  </si>
  <si>
    <t>15:45</t>
  </si>
  <si>
    <t>15:25</t>
  </si>
  <si>
    <t>14:28</t>
  </si>
  <si>
    <t>13:57</t>
  </si>
  <si>
    <t>14:53</t>
  </si>
  <si>
    <t>03:50</t>
  </si>
  <si>
    <t>07:42</t>
  </si>
  <si>
    <t>12:41</t>
  </si>
  <si>
    <t>15:26</t>
  </si>
  <si>
    <t>10:55</t>
  </si>
  <si>
    <t>15:24</t>
  </si>
  <si>
    <t>11:48</t>
  </si>
  <si>
    <t>11:10</t>
  </si>
  <si>
    <t>14:45</t>
  </si>
  <si>
    <t>00:01</t>
  </si>
  <si>
    <t>00:38</t>
  </si>
  <si>
    <t>16:29</t>
  </si>
  <si>
    <t>05:48</t>
  </si>
  <si>
    <t>15:01</t>
  </si>
  <si>
    <t>15:48</t>
  </si>
  <si>
    <t>12:36</t>
  </si>
  <si>
    <t>12:55</t>
  </si>
  <si>
    <t>02:39</t>
  </si>
  <si>
    <t>06:42</t>
  </si>
  <si>
    <t>11:38</t>
  </si>
  <si>
    <t>15:18</t>
  </si>
  <si>
    <t>16:30</t>
  </si>
  <si>
    <t>20:49</t>
  </si>
  <si>
    <t>19:30</t>
  </si>
  <si>
    <t>19:09</t>
  </si>
  <si>
    <t>11:49</t>
  </si>
  <si>
    <t>13:17</t>
  </si>
  <si>
    <t>13:38</t>
  </si>
  <si>
    <t>19:28</t>
  </si>
  <si>
    <t>10:10</t>
  </si>
  <si>
    <t>19:00</t>
  </si>
  <si>
    <t>15:11</t>
  </si>
  <si>
    <t>17:25</t>
  </si>
  <si>
    <t>01:02</t>
  </si>
  <si>
    <t>15:52</t>
  </si>
  <si>
    <t>15:47</t>
  </si>
  <si>
    <t>08:30</t>
  </si>
  <si>
    <t>22:51</t>
  </si>
  <si>
    <t>13:07</t>
  </si>
  <si>
    <t>01:22</t>
  </si>
  <si>
    <t>18:33</t>
  </si>
  <si>
    <t>13:40</t>
  </si>
  <si>
    <t>12:01</t>
  </si>
  <si>
    <t>16:21</t>
  </si>
  <si>
    <t>19:16</t>
  </si>
  <si>
    <t>14:08</t>
  </si>
  <si>
    <t>12:31</t>
  </si>
  <si>
    <t>16:01</t>
  </si>
  <si>
    <t>12:15</t>
  </si>
  <si>
    <t>13:48</t>
  </si>
  <si>
    <t>23:39</t>
  </si>
  <si>
    <t>13:28</t>
  </si>
  <si>
    <t>20:31</t>
  </si>
  <si>
    <t>23:11</t>
  </si>
  <si>
    <t>00:34</t>
  </si>
  <si>
    <t>02:57</t>
  </si>
  <si>
    <t>13:04</t>
  </si>
  <si>
    <t>11:58</t>
  </si>
  <si>
    <t>19:05</t>
  </si>
  <si>
    <t>04:28</t>
  </si>
  <si>
    <t>22:00</t>
  </si>
  <si>
    <t>07:13</t>
  </si>
  <si>
    <t>04:49</t>
  </si>
  <si>
    <t>22:12</t>
  </si>
  <si>
    <t>13:46</t>
  </si>
  <si>
    <t>16:42</t>
  </si>
  <si>
    <t>14:32</t>
  </si>
  <si>
    <t>14:15</t>
  </si>
  <si>
    <t>17:49</t>
  </si>
  <si>
    <t>15:02</t>
  </si>
  <si>
    <t>06:53</t>
  </si>
  <si>
    <t>14:09</t>
  </si>
  <si>
    <t>15:08</t>
  </si>
  <si>
    <t>16:38</t>
  </si>
  <si>
    <t>20:20</t>
  </si>
  <si>
    <t>21:29</t>
  </si>
  <si>
    <t>13:10</t>
  </si>
  <si>
    <t>09:16</t>
  </si>
  <si>
    <t>23:59</t>
  </si>
  <si>
    <t>09:12</t>
  </si>
  <si>
    <t>20:10</t>
  </si>
  <si>
    <t>14:36</t>
  </si>
  <si>
    <t>東北東</t>
  </si>
  <si>
    <t>-</t>
  </si>
  <si>
    <t>-</t>
  </si>
  <si>
    <t>**</t>
  </si>
  <si>
    <t>**</t>
  </si>
  <si>
    <t>**</t>
  </si>
  <si>
    <t>**</t>
  </si>
  <si>
    <t>**</t>
  </si>
  <si>
    <t>**</t>
  </si>
  <si>
    <t>**</t>
  </si>
  <si>
    <t>**</t>
  </si>
  <si>
    <t>**</t>
  </si>
  <si>
    <t>**</t>
  </si>
  <si>
    <t>*: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</si>
</sst>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</numFmts>
  <fonts count="50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21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Continuous"/>
      <protection/>
    </xf>
    <xf numFmtId="0" fontId="0" fillId="0" borderId="13" xfId="0" applyFill="1" applyBorder="1" applyAlignment="1" applyProtection="1">
      <alignment horizontal="centerContinuous"/>
      <protection/>
    </xf>
    <xf numFmtId="0" fontId="0" fillId="0" borderId="14" xfId="0" applyFill="1" applyBorder="1" applyAlignment="1" applyProtection="1">
      <alignment/>
      <protection/>
    </xf>
    <xf numFmtId="176" fontId="3" fillId="0" borderId="0" xfId="0" applyNumberFormat="1" applyFont="1" applyFill="1" applyAlignment="1" applyProtection="1">
      <alignment/>
      <protection/>
    </xf>
    <xf numFmtId="176" fontId="3" fillId="0" borderId="12" xfId="0" applyNumberFormat="1" applyFont="1" applyFill="1" applyBorder="1" applyAlignment="1" applyProtection="1">
      <alignment/>
      <protection/>
    </xf>
    <xf numFmtId="176" fontId="3" fillId="0" borderId="10" xfId="0" applyNumberFormat="1" applyFont="1" applyFill="1" applyBorder="1" applyAlignment="1" applyProtection="1">
      <alignment/>
      <protection/>
    </xf>
    <xf numFmtId="176" fontId="3" fillId="0" borderId="14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Continuous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176" fontId="3" fillId="0" borderId="15" xfId="0" applyNumberFormat="1" applyFont="1" applyFill="1" applyBorder="1" applyAlignment="1" applyProtection="1">
      <alignment/>
      <protection/>
    </xf>
    <xf numFmtId="176" fontId="3" fillId="0" borderId="16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Continuous"/>
      <protection/>
    </xf>
    <xf numFmtId="0" fontId="0" fillId="0" borderId="16" xfId="0" applyFill="1" applyBorder="1" applyAlignment="1" applyProtection="1">
      <alignment horizontal="centerContinuous"/>
      <protection/>
    </xf>
    <xf numFmtId="0" fontId="0" fillId="0" borderId="18" xfId="0" applyFill="1" applyBorder="1" applyAlignment="1" applyProtection="1">
      <alignment horizontal="centerContinuous"/>
      <protection/>
    </xf>
    <xf numFmtId="0" fontId="0" fillId="0" borderId="19" xfId="0" applyFill="1" applyBorder="1" applyAlignment="1" applyProtection="1">
      <alignment horizontal="centerContinuous"/>
      <protection/>
    </xf>
    <xf numFmtId="0" fontId="0" fillId="0" borderId="20" xfId="0" applyFill="1" applyBorder="1" applyAlignment="1" applyProtection="1">
      <alignment horizontal="center"/>
      <protection/>
    </xf>
    <xf numFmtId="176" fontId="3" fillId="33" borderId="21" xfId="0" applyNumberFormat="1" applyFont="1" applyFill="1" applyBorder="1" applyAlignment="1" applyProtection="1">
      <alignment/>
      <protection/>
    </xf>
    <xf numFmtId="176" fontId="3" fillId="33" borderId="22" xfId="0" applyNumberFormat="1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/>
      <protection/>
    </xf>
    <xf numFmtId="0" fontId="3" fillId="33" borderId="26" xfId="0" applyFont="1" applyFill="1" applyBorder="1" applyAlignment="1" applyProtection="1">
      <alignment/>
      <protection/>
    </xf>
    <xf numFmtId="2" fontId="3" fillId="33" borderId="10" xfId="0" applyNumberFormat="1" applyFont="1" applyFill="1" applyBorder="1" applyAlignment="1" applyProtection="1">
      <alignment/>
      <protection/>
    </xf>
    <xf numFmtId="2" fontId="3" fillId="33" borderId="14" xfId="0" applyNumberFormat="1" applyFont="1" applyFill="1" applyBorder="1" applyAlignment="1" applyProtection="1">
      <alignment/>
      <protection/>
    </xf>
    <xf numFmtId="2" fontId="3" fillId="33" borderId="15" xfId="0" applyNumberFormat="1" applyFont="1" applyFill="1" applyBorder="1" applyAlignment="1" applyProtection="1">
      <alignment/>
      <protection/>
    </xf>
    <xf numFmtId="2" fontId="3" fillId="33" borderId="21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176" fontId="5" fillId="0" borderId="0" xfId="0" applyNumberFormat="1" applyFont="1" applyFill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 horizontal="right"/>
      <protection/>
    </xf>
    <xf numFmtId="176" fontId="5" fillId="0" borderId="10" xfId="0" applyNumberFormat="1" applyFont="1" applyFill="1" applyBorder="1" applyAlignment="1" applyProtection="1">
      <alignment/>
      <protection/>
    </xf>
    <xf numFmtId="176" fontId="5" fillId="0" borderId="11" xfId="0" applyNumberFormat="1" applyFont="1" applyFill="1" applyBorder="1" applyAlignment="1" applyProtection="1">
      <alignment/>
      <protection/>
    </xf>
    <xf numFmtId="176" fontId="5" fillId="0" borderId="20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 horizontal="center"/>
      <protection/>
    </xf>
    <xf numFmtId="176" fontId="5" fillId="0" borderId="27" xfId="0" applyNumberFormat="1" applyFont="1" applyFill="1" applyBorder="1" applyAlignment="1" applyProtection="1">
      <alignment horizontal="center"/>
      <protection/>
    </xf>
    <xf numFmtId="176" fontId="5" fillId="0" borderId="28" xfId="0" applyNumberFormat="1" applyFont="1" applyFill="1" applyBorder="1" applyAlignment="1" applyProtection="1">
      <alignment horizontal="center"/>
      <protection/>
    </xf>
    <xf numFmtId="176" fontId="5" fillId="0" borderId="25" xfId="0" applyNumberFormat="1" applyFont="1" applyFill="1" applyBorder="1" applyAlignment="1" applyProtection="1">
      <alignment horizontal="left"/>
      <protection/>
    </xf>
    <xf numFmtId="176" fontId="5" fillId="0" borderId="25" xfId="0" applyNumberFormat="1" applyFont="1" applyFill="1" applyBorder="1" applyAlignment="1" applyProtection="1">
      <alignment/>
      <protection/>
    </xf>
    <xf numFmtId="176" fontId="5" fillId="0" borderId="29" xfId="0" applyNumberFormat="1" applyFont="1" applyFill="1" applyBorder="1" applyAlignment="1" applyProtection="1">
      <alignment/>
      <protection/>
    </xf>
    <xf numFmtId="176" fontId="5" fillId="0" borderId="30" xfId="0" applyNumberFormat="1" applyFont="1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176" fontId="6" fillId="0" borderId="31" xfId="0" applyNumberFormat="1" applyFont="1" applyFill="1" applyBorder="1" applyAlignment="1" applyProtection="1">
      <alignment/>
      <protection/>
    </xf>
    <xf numFmtId="176" fontId="6" fillId="0" borderId="32" xfId="0" applyNumberFormat="1" applyFont="1" applyFill="1" applyBorder="1" applyAlignment="1" applyProtection="1">
      <alignment/>
      <protection/>
    </xf>
    <xf numFmtId="176" fontId="6" fillId="0" borderId="33" xfId="0" applyNumberFormat="1" applyFont="1" applyFill="1" applyBorder="1" applyAlignment="1" applyProtection="1">
      <alignment/>
      <protection/>
    </xf>
    <xf numFmtId="0" fontId="5" fillId="0" borderId="34" xfId="0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/>
      <protection/>
    </xf>
    <xf numFmtId="176" fontId="6" fillId="0" borderId="35" xfId="0" applyNumberFormat="1" applyFont="1" applyFill="1" applyBorder="1" applyAlignment="1" applyProtection="1">
      <alignment/>
      <protection/>
    </xf>
    <xf numFmtId="176" fontId="6" fillId="0" borderId="36" xfId="0" applyNumberFormat="1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176" fontId="6" fillId="0" borderId="18" xfId="0" applyNumberFormat="1" applyFont="1" applyFill="1" applyBorder="1" applyAlignment="1" applyProtection="1">
      <alignment/>
      <protection/>
    </xf>
    <xf numFmtId="176" fontId="6" fillId="0" borderId="37" xfId="0" applyNumberFormat="1" applyFont="1" applyFill="1" applyBorder="1" applyAlignment="1" applyProtection="1">
      <alignment/>
      <protection/>
    </xf>
    <xf numFmtId="176" fontId="6" fillId="0" borderId="24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76" fontId="6" fillId="0" borderId="15" xfId="0" applyNumberFormat="1" applyFont="1" applyFill="1" applyBorder="1" applyAlignment="1" applyProtection="1">
      <alignment/>
      <protection/>
    </xf>
    <xf numFmtId="176" fontId="6" fillId="0" borderId="38" xfId="0" applyNumberFormat="1" applyFont="1" applyFill="1" applyBorder="1" applyAlignment="1" applyProtection="1">
      <alignment/>
      <protection/>
    </xf>
    <xf numFmtId="176" fontId="6" fillId="0" borderId="23" xfId="0" applyNumberFormat="1" applyFont="1" applyFill="1" applyBorder="1" applyAlignment="1" applyProtection="1">
      <alignment/>
      <protection/>
    </xf>
    <xf numFmtId="176" fontId="5" fillId="0" borderId="31" xfId="0" applyNumberFormat="1" applyFont="1" applyFill="1" applyBorder="1" applyAlignment="1" applyProtection="1">
      <alignment horizontal="center"/>
      <protection/>
    </xf>
    <xf numFmtId="176" fontId="5" fillId="0" borderId="34" xfId="0" applyNumberFormat="1" applyFont="1" applyFill="1" applyBorder="1" applyAlignment="1" applyProtection="1">
      <alignment horizontal="center"/>
      <protection/>
    </xf>
    <xf numFmtId="176" fontId="5" fillId="0" borderId="18" xfId="0" applyNumberFormat="1" applyFont="1" applyFill="1" applyBorder="1" applyAlignment="1" applyProtection="1">
      <alignment horizontal="center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6" fillId="33" borderId="32" xfId="0" applyNumberFormat="1" applyFont="1" applyFill="1" applyBorder="1" applyAlignment="1" applyProtection="1">
      <alignment/>
      <protection/>
    </xf>
    <xf numFmtId="176" fontId="6" fillId="33" borderId="33" xfId="0" applyNumberFormat="1" applyFont="1" applyFill="1" applyBorder="1" applyAlignment="1" applyProtection="1">
      <alignment/>
      <protection/>
    </xf>
    <xf numFmtId="176" fontId="5" fillId="33" borderId="10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176" fontId="5" fillId="0" borderId="34" xfId="0" applyNumberFormat="1" applyFont="1" applyFill="1" applyBorder="1" applyAlignment="1" applyProtection="1">
      <alignment/>
      <protection/>
    </xf>
    <xf numFmtId="176" fontId="7" fillId="34" borderId="10" xfId="0" applyNumberFormat="1" applyFont="1" applyFill="1" applyBorder="1" applyAlignment="1" applyProtection="1">
      <alignment horizontal="center"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8" fillId="34" borderId="11" xfId="0" applyNumberFormat="1" applyFont="1" applyFill="1" applyBorder="1" applyAlignment="1" applyProtection="1">
      <alignment/>
      <protection/>
    </xf>
    <xf numFmtId="176" fontId="8" fillId="34" borderId="20" xfId="0" applyNumberFormat="1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 horizontal="center"/>
      <protection/>
    </xf>
    <xf numFmtId="176" fontId="6" fillId="0" borderId="35" xfId="0" applyNumberFormat="1" applyFont="1" applyFill="1" applyBorder="1" applyAlignment="1" applyProtection="1">
      <alignment horizontal="center"/>
      <protection/>
    </xf>
    <xf numFmtId="176" fontId="6" fillId="0" borderId="36" xfId="0" applyNumberFormat="1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33" borderId="21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176" fontId="12" fillId="0" borderId="0" xfId="0" applyNumberFormat="1" applyFont="1" applyFill="1" applyAlignment="1" applyProtection="1">
      <alignment horizontal="left"/>
      <protection/>
    </xf>
    <xf numFmtId="0" fontId="10" fillId="0" borderId="38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/>
      <protection/>
    </xf>
    <xf numFmtId="177" fontId="3" fillId="0" borderId="12" xfId="0" applyNumberFormat="1" applyFont="1" applyFill="1" applyBorder="1" applyAlignment="1" applyProtection="1">
      <alignment/>
      <protection/>
    </xf>
    <xf numFmtId="177" fontId="3" fillId="0" borderId="0" xfId="0" applyNumberFormat="1" applyFont="1" applyFill="1" applyAlignment="1" applyProtection="1">
      <alignment/>
      <protection/>
    </xf>
    <xf numFmtId="177" fontId="3" fillId="0" borderId="16" xfId="0" applyNumberFormat="1" applyFont="1" applyFill="1" applyBorder="1" applyAlignment="1" applyProtection="1">
      <alignment/>
      <protection/>
    </xf>
    <xf numFmtId="177" fontId="3" fillId="0" borderId="13" xfId="0" applyNumberFormat="1" applyFont="1" applyFill="1" applyBorder="1" applyAlignment="1" applyProtection="1">
      <alignment/>
      <protection/>
    </xf>
    <xf numFmtId="177" fontId="3" fillId="0" borderId="39" xfId="0" applyNumberFormat="1" applyFont="1" applyFill="1" applyBorder="1" applyAlignment="1" applyProtection="1">
      <alignment/>
      <protection/>
    </xf>
    <xf numFmtId="177" fontId="3" fillId="0" borderId="17" xfId="0" applyNumberFormat="1" applyFont="1" applyFill="1" applyBorder="1" applyAlignment="1" applyProtection="1">
      <alignment/>
      <protection/>
    </xf>
    <xf numFmtId="177" fontId="3" fillId="0" borderId="23" xfId="0" applyNumberFormat="1" applyFont="1" applyFill="1" applyBorder="1" applyAlignment="1" applyProtection="1">
      <alignment/>
      <protection/>
    </xf>
    <xf numFmtId="20" fontId="3" fillId="0" borderId="23" xfId="0" applyNumberFormat="1" applyFont="1" applyFill="1" applyBorder="1" applyAlignment="1" applyProtection="1">
      <alignment/>
      <protection/>
    </xf>
    <xf numFmtId="0" fontId="3" fillId="0" borderId="37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14" fillId="0" borderId="38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right"/>
      <protection/>
    </xf>
    <xf numFmtId="177" fontId="3" fillId="0" borderId="23" xfId="0" applyNumberFormat="1" applyFont="1" applyFill="1" applyBorder="1" applyAlignment="1" applyProtection="1">
      <alignment horizontal="right"/>
      <protection/>
    </xf>
    <xf numFmtId="176" fontId="15" fillId="0" borderId="32" xfId="0" applyNumberFormat="1" applyFont="1" applyFill="1" applyBorder="1" applyAlignment="1" applyProtection="1">
      <alignment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1.582</v>
      </c>
      <c r="C4" s="9">
        <v>3.114</v>
      </c>
      <c r="D4" s="9">
        <v>3.663</v>
      </c>
      <c r="E4" s="9">
        <v>2.191</v>
      </c>
      <c r="F4" s="9">
        <v>2.965</v>
      </c>
      <c r="G4" s="9">
        <v>3.771</v>
      </c>
      <c r="H4" s="9">
        <v>2.685</v>
      </c>
      <c r="I4" s="9">
        <v>3.717</v>
      </c>
      <c r="J4" s="9">
        <v>2.778</v>
      </c>
      <c r="K4" s="9">
        <v>3.951</v>
      </c>
      <c r="L4" s="9">
        <v>4.383</v>
      </c>
      <c r="M4" s="9">
        <v>5.229</v>
      </c>
      <c r="N4" s="9">
        <v>5.779</v>
      </c>
      <c r="O4" s="9">
        <v>5.842</v>
      </c>
      <c r="P4" s="9">
        <v>3.867</v>
      </c>
      <c r="Q4" s="9">
        <v>2.674</v>
      </c>
      <c r="R4" s="9">
        <v>3.696</v>
      </c>
      <c r="S4" s="9">
        <v>2.634</v>
      </c>
      <c r="T4" s="9">
        <v>1.874</v>
      </c>
      <c r="U4" s="9">
        <v>1.994</v>
      </c>
      <c r="V4" s="9">
        <v>1.912</v>
      </c>
      <c r="W4" s="9">
        <v>2.43</v>
      </c>
      <c r="X4" s="9">
        <v>2.447</v>
      </c>
      <c r="Y4" s="9">
        <v>2.009</v>
      </c>
      <c r="Z4" s="34">
        <f aca="true" t="shared" si="0" ref="Z4:Z34">AVERAGE(B4:Y4)</f>
        <v>3.216125</v>
      </c>
      <c r="AA4" s="95" t="s">
        <v>45</v>
      </c>
      <c r="AB4" s="9">
        <v>7</v>
      </c>
      <c r="AC4" s="105" t="s">
        <v>46</v>
      </c>
      <c r="AD4" s="95"/>
      <c r="AE4" s="9"/>
      <c r="AF4" s="108"/>
    </row>
    <row r="5" spans="1:32" ht="14.25" customHeight="1">
      <c r="A5" s="92">
        <v>2</v>
      </c>
      <c r="B5" s="11">
        <v>2.567</v>
      </c>
      <c r="C5" s="8">
        <v>2.961</v>
      </c>
      <c r="D5" s="8">
        <v>2.56</v>
      </c>
      <c r="E5" s="8">
        <v>2.294</v>
      </c>
      <c r="F5" s="8">
        <v>3.015</v>
      </c>
      <c r="G5" s="8">
        <v>3.088</v>
      </c>
      <c r="H5" s="8">
        <v>3.121</v>
      </c>
      <c r="I5" s="8">
        <v>1.932</v>
      </c>
      <c r="J5" s="8">
        <v>1.485</v>
      </c>
      <c r="K5" s="8">
        <v>2.162</v>
      </c>
      <c r="L5" s="8">
        <v>4.526</v>
      </c>
      <c r="M5" s="8">
        <v>6.994</v>
      </c>
      <c r="N5" s="8">
        <v>6.364</v>
      </c>
      <c r="O5" s="8">
        <v>4.073</v>
      </c>
      <c r="P5" s="8">
        <v>4.525</v>
      </c>
      <c r="Q5" s="8">
        <v>2.849</v>
      </c>
      <c r="R5" s="8">
        <v>2.958</v>
      </c>
      <c r="S5" s="8">
        <v>1.026</v>
      </c>
      <c r="T5" s="8">
        <v>1.066</v>
      </c>
      <c r="U5" s="8">
        <v>1.401</v>
      </c>
      <c r="V5" s="8">
        <v>1.354</v>
      </c>
      <c r="W5" s="8">
        <v>1.351</v>
      </c>
      <c r="X5" s="8">
        <v>2.474</v>
      </c>
      <c r="Y5" s="8">
        <v>1.157</v>
      </c>
      <c r="Z5" s="35">
        <f t="shared" si="0"/>
        <v>2.8042916666666664</v>
      </c>
      <c r="AA5" s="96" t="s">
        <v>47</v>
      </c>
      <c r="AB5" s="8">
        <v>8.24</v>
      </c>
      <c r="AC5" s="106" t="s">
        <v>48</v>
      </c>
      <c r="AD5" s="96"/>
      <c r="AE5" s="8"/>
      <c r="AF5" s="109"/>
    </row>
    <row r="6" spans="1:32" ht="14.25" customHeight="1">
      <c r="A6" s="92">
        <v>3</v>
      </c>
      <c r="B6" s="11">
        <v>2.165</v>
      </c>
      <c r="C6" s="8">
        <v>2.265</v>
      </c>
      <c r="D6" s="8">
        <v>1.951</v>
      </c>
      <c r="E6" s="8">
        <v>2.543</v>
      </c>
      <c r="F6" s="8">
        <v>2.505</v>
      </c>
      <c r="G6" s="8">
        <v>2.607</v>
      </c>
      <c r="H6" s="8">
        <v>2.83</v>
      </c>
      <c r="I6" s="8">
        <v>2.137</v>
      </c>
      <c r="J6" s="8">
        <v>2.119</v>
      </c>
      <c r="K6" s="8">
        <v>1.649</v>
      </c>
      <c r="L6" s="8">
        <v>1.639</v>
      </c>
      <c r="M6" s="8">
        <v>1.872</v>
      </c>
      <c r="N6" s="8">
        <v>1.723</v>
      </c>
      <c r="O6" s="8">
        <v>1.816</v>
      </c>
      <c r="P6" s="8">
        <v>1.678</v>
      </c>
      <c r="Q6" s="8">
        <v>1.675</v>
      </c>
      <c r="R6" s="8">
        <v>1.058</v>
      </c>
      <c r="S6" s="8">
        <v>0.969</v>
      </c>
      <c r="T6" s="8">
        <v>1.759</v>
      </c>
      <c r="U6" s="8">
        <v>2.322</v>
      </c>
      <c r="V6" s="8">
        <v>1.974</v>
      </c>
      <c r="W6" s="8">
        <v>3.056</v>
      </c>
      <c r="X6" s="8">
        <v>3.595</v>
      </c>
      <c r="Y6" s="8">
        <v>2.759</v>
      </c>
      <c r="Z6" s="35">
        <f t="shared" si="0"/>
        <v>2.111083333333333</v>
      </c>
      <c r="AA6" s="96" t="s">
        <v>49</v>
      </c>
      <c r="AB6" s="8">
        <v>4.089</v>
      </c>
      <c r="AC6" s="106" t="s">
        <v>50</v>
      </c>
      <c r="AD6" s="96"/>
      <c r="AE6" s="8"/>
      <c r="AF6" s="109"/>
    </row>
    <row r="7" spans="1:32" ht="14.25" customHeight="1">
      <c r="A7" s="92">
        <v>4</v>
      </c>
      <c r="B7" s="11">
        <v>3.409</v>
      </c>
      <c r="C7" s="8">
        <v>4.331</v>
      </c>
      <c r="D7" s="8">
        <v>4.298</v>
      </c>
      <c r="E7" s="8">
        <v>3.939</v>
      </c>
      <c r="F7" s="8">
        <v>3.702</v>
      </c>
      <c r="G7" s="8">
        <v>2.932</v>
      </c>
      <c r="H7" s="8">
        <v>2.529</v>
      </c>
      <c r="I7" s="8">
        <v>2.233</v>
      </c>
      <c r="J7" s="8">
        <v>2.833</v>
      </c>
      <c r="K7" s="8">
        <v>1.839</v>
      </c>
      <c r="L7" s="8">
        <v>3.035</v>
      </c>
      <c r="M7" s="8">
        <v>5.369</v>
      </c>
      <c r="N7" s="8">
        <v>3.042</v>
      </c>
      <c r="O7" s="8">
        <v>2.71</v>
      </c>
      <c r="P7" s="8">
        <v>2.114</v>
      </c>
      <c r="Q7" s="8">
        <v>3.422</v>
      </c>
      <c r="R7" s="8">
        <v>1.356</v>
      </c>
      <c r="S7" s="8">
        <v>1.763</v>
      </c>
      <c r="T7" s="8">
        <v>2.091</v>
      </c>
      <c r="U7" s="8">
        <v>2.995</v>
      </c>
      <c r="V7" s="8">
        <v>3.941</v>
      </c>
      <c r="W7" s="8">
        <v>3.249</v>
      </c>
      <c r="X7" s="8">
        <v>2.394</v>
      </c>
      <c r="Y7" s="8">
        <v>1.318</v>
      </c>
      <c r="Z7" s="35">
        <f t="shared" si="0"/>
        <v>2.951833333333333</v>
      </c>
      <c r="AA7" s="96" t="s">
        <v>52</v>
      </c>
      <c r="AB7" s="8">
        <v>5.459</v>
      </c>
      <c r="AC7" s="106" t="s">
        <v>53</v>
      </c>
      <c r="AD7" s="96"/>
      <c r="AE7" s="8"/>
      <c r="AF7" s="109"/>
    </row>
    <row r="8" spans="1:32" ht="14.25" customHeight="1">
      <c r="A8" s="92">
        <v>5</v>
      </c>
      <c r="B8" s="11">
        <v>1.665</v>
      </c>
      <c r="C8" s="8">
        <v>1.188</v>
      </c>
      <c r="D8" s="8">
        <v>2.017</v>
      </c>
      <c r="E8" s="8">
        <v>1.603</v>
      </c>
      <c r="F8" s="8">
        <v>2.091</v>
      </c>
      <c r="G8" s="8">
        <v>1.588</v>
      </c>
      <c r="H8" s="8">
        <v>2.165</v>
      </c>
      <c r="I8" s="8">
        <v>2.044</v>
      </c>
      <c r="J8" s="8">
        <v>2.477</v>
      </c>
      <c r="K8" s="8">
        <v>2.819</v>
      </c>
      <c r="L8" s="8">
        <v>3.443</v>
      </c>
      <c r="M8" s="8">
        <v>1.939</v>
      </c>
      <c r="N8" s="8">
        <v>2.521</v>
      </c>
      <c r="O8" s="8">
        <v>2.88</v>
      </c>
      <c r="P8" s="8">
        <v>2.124</v>
      </c>
      <c r="Q8" s="8">
        <v>1.552</v>
      </c>
      <c r="R8" s="8">
        <v>2.128</v>
      </c>
      <c r="S8" s="8">
        <v>1.819</v>
      </c>
      <c r="T8" s="8">
        <v>1.245</v>
      </c>
      <c r="U8" s="8">
        <v>1.86</v>
      </c>
      <c r="V8" s="8">
        <v>3.488</v>
      </c>
      <c r="W8" s="8">
        <v>6.165</v>
      </c>
      <c r="X8" s="8">
        <v>2.523</v>
      </c>
      <c r="Y8" s="8">
        <v>2.256</v>
      </c>
      <c r="Z8" s="35">
        <f t="shared" si="0"/>
        <v>2.316666666666667</v>
      </c>
      <c r="AA8" s="96" t="s">
        <v>264</v>
      </c>
      <c r="AB8" s="8" t="s">
        <v>264</v>
      </c>
      <c r="AC8" s="106" t="s">
        <v>264</v>
      </c>
      <c r="AD8" s="96"/>
      <c r="AE8" s="8"/>
      <c r="AF8" s="109"/>
    </row>
    <row r="9" spans="1:32" ht="14.25" customHeight="1">
      <c r="A9" s="92">
        <v>6</v>
      </c>
      <c r="B9" s="11">
        <v>2.297</v>
      </c>
      <c r="C9" s="8">
        <v>2.282</v>
      </c>
      <c r="D9" s="8">
        <v>2.774</v>
      </c>
      <c r="E9" s="8">
        <v>2.699</v>
      </c>
      <c r="F9" s="8">
        <v>2.569</v>
      </c>
      <c r="G9" s="8">
        <v>3.054</v>
      </c>
      <c r="H9" s="8">
        <v>1.546</v>
      </c>
      <c r="I9" s="8">
        <v>2.967</v>
      </c>
      <c r="J9" s="8">
        <v>3.146</v>
      </c>
      <c r="K9" s="8">
        <v>3.607</v>
      </c>
      <c r="L9" s="8">
        <v>3.792</v>
      </c>
      <c r="M9" s="8">
        <v>3.14</v>
      </c>
      <c r="N9" s="8">
        <v>4.849</v>
      </c>
      <c r="O9" s="8">
        <v>4.779</v>
      </c>
      <c r="P9" s="8">
        <v>3.687</v>
      </c>
      <c r="Q9" s="8">
        <v>3.726</v>
      </c>
      <c r="R9" s="8">
        <v>3.592</v>
      </c>
      <c r="S9" s="8">
        <v>4.158</v>
      </c>
      <c r="T9" s="8">
        <v>4.496</v>
      </c>
      <c r="U9" s="8">
        <v>1.618</v>
      </c>
      <c r="V9" s="8">
        <v>1.971</v>
      </c>
      <c r="W9" s="8">
        <v>2.155</v>
      </c>
      <c r="X9" s="8">
        <v>4.058</v>
      </c>
      <c r="Y9" s="8">
        <v>1.53</v>
      </c>
      <c r="Z9" s="35">
        <f t="shared" si="0"/>
        <v>3.1038333333333328</v>
      </c>
      <c r="AA9" s="96" t="s">
        <v>264</v>
      </c>
      <c r="AB9" s="8" t="s">
        <v>264</v>
      </c>
      <c r="AC9" s="106" t="s">
        <v>264</v>
      </c>
      <c r="AD9" s="96"/>
      <c r="AE9" s="8"/>
      <c r="AF9" s="109"/>
    </row>
    <row r="10" spans="1:32" ht="14.25" customHeight="1">
      <c r="A10" s="92">
        <v>7</v>
      </c>
      <c r="B10" s="11">
        <v>1.437</v>
      </c>
      <c r="C10" s="8">
        <v>1.756</v>
      </c>
      <c r="D10" s="8">
        <v>2.417</v>
      </c>
      <c r="E10" s="8">
        <v>2.665</v>
      </c>
      <c r="F10" s="8">
        <v>2.368</v>
      </c>
      <c r="G10" s="8">
        <v>2.745</v>
      </c>
      <c r="H10" s="8">
        <v>2.583</v>
      </c>
      <c r="I10" s="8">
        <v>3.019</v>
      </c>
      <c r="J10" s="8">
        <v>3.894</v>
      </c>
      <c r="K10" s="8">
        <v>4.684</v>
      </c>
      <c r="L10" s="8">
        <v>3.391</v>
      </c>
      <c r="M10" s="8">
        <v>2.941</v>
      </c>
      <c r="N10" s="8">
        <v>2.656</v>
      </c>
      <c r="O10" s="8">
        <v>2.467</v>
      </c>
      <c r="P10" s="8">
        <v>3.245</v>
      </c>
      <c r="Q10" s="8">
        <v>2.421</v>
      </c>
      <c r="R10" s="8">
        <v>1.248</v>
      </c>
      <c r="S10" s="8">
        <v>0.923</v>
      </c>
      <c r="T10" s="8">
        <v>1.943</v>
      </c>
      <c r="U10" s="8">
        <v>2.303</v>
      </c>
      <c r="V10" s="8">
        <v>2.057</v>
      </c>
      <c r="W10" s="8">
        <v>1.925</v>
      </c>
      <c r="X10" s="8">
        <v>2.35</v>
      </c>
      <c r="Y10" s="8">
        <v>2.34</v>
      </c>
      <c r="Z10" s="35">
        <f t="shared" si="0"/>
        <v>2.49075</v>
      </c>
      <c r="AA10" s="96" t="s">
        <v>47</v>
      </c>
      <c r="AB10" s="8">
        <v>4.729</v>
      </c>
      <c r="AC10" s="106" t="s">
        <v>56</v>
      </c>
      <c r="AD10" s="96"/>
      <c r="AE10" s="8"/>
      <c r="AF10" s="109"/>
    </row>
    <row r="11" spans="1:32" ht="14.25" customHeight="1">
      <c r="A11" s="92">
        <v>8</v>
      </c>
      <c r="B11" s="11">
        <v>2.625</v>
      </c>
      <c r="C11" s="8">
        <v>2.9</v>
      </c>
      <c r="D11" s="8">
        <v>2.879</v>
      </c>
      <c r="E11" s="8">
        <v>3.159</v>
      </c>
      <c r="F11" s="8">
        <v>3.831</v>
      </c>
      <c r="G11" s="8">
        <v>4.88</v>
      </c>
      <c r="H11" s="8">
        <v>4.641</v>
      </c>
      <c r="I11" s="8">
        <v>4.632</v>
      </c>
      <c r="J11" s="8">
        <v>4.745</v>
      </c>
      <c r="K11" s="8">
        <v>4.626</v>
      </c>
      <c r="L11" s="8">
        <v>5.42</v>
      </c>
      <c r="M11" s="8">
        <v>4.448</v>
      </c>
      <c r="N11" s="8">
        <v>3.733</v>
      </c>
      <c r="O11" s="8">
        <v>2.983</v>
      </c>
      <c r="P11" s="8">
        <v>3.008</v>
      </c>
      <c r="Q11" s="8">
        <v>2.089</v>
      </c>
      <c r="R11" s="8">
        <v>2.713</v>
      </c>
      <c r="S11" s="8">
        <v>2.445</v>
      </c>
      <c r="T11" s="8">
        <v>1.752</v>
      </c>
      <c r="U11" s="8">
        <v>2.311</v>
      </c>
      <c r="V11" s="8">
        <v>2.422</v>
      </c>
      <c r="W11" s="8">
        <v>5.057</v>
      </c>
      <c r="X11" s="8">
        <v>6.143</v>
      </c>
      <c r="Y11" s="8">
        <v>5</v>
      </c>
      <c r="Z11" s="35">
        <f t="shared" si="0"/>
        <v>3.685083333333333</v>
      </c>
      <c r="AA11" s="96" t="s">
        <v>58</v>
      </c>
      <c r="AB11" s="8">
        <v>6.632</v>
      </c>
      <c r="AC11" s="106" t="s">
        <v>59</v>
      </c>
      <c r="AD11" s="96"/>
      <c r="AE11" s="8"/>
      <c r="AF11" s="109"/>
    </row>
    <row r="12" spans="1:32" ht="14.25" customHeight="1">
      <c r="A12" s="92">
        <v>9</v>
      </c>
      <c r="B12" s="11">
        <v>5.316</v>
      </c>
      <c r="C12" s="8">
        <v>6.043</v>
      </c>
      <c r="D12" s="8">
        <v>3.423</v>
      </c>
      <c r="E12" s="8">
        <v>4.161</v>
      </c>
      <c r="F12" s="8">
        <v>2.026</v>
      </c>
      <c r="G12" s="8">
        <v>2.14</v>
      </c>
      <c r="H12" s="8">
        <v>2.287</v>
      </c>
      <c r="I12" s="8">
        <v>1.711</v>
      </c>
      <c r="J12" s="8">
        <v>1.622</v>
      </c>
      <c r="K12" s="8">
        <v>1.619</v>
      </c>
      <c r="L12" s="8">
        <v>2.539</v>
      </c>
      <c r="M12" s="8">
        <v>1.94</v>
      </c>
      <c r="N12" s="8">
        <v>1.721</v>
      </c>
      <c r="O12" s="8">
        <v>3.432</v>
      </c>
      <c r="P12" s="8">
        <v>2.519</v>
      </c>
      <c r="Q12" s="8">
        <v>3.198</v>
      </c>
      <c r="R12" s="8">
        <v>4.368</v>
      </c>
      <c r="S12" s="8">
        <v>2.987</v>
      </c>
      <c r="T12" s="8">
        <v>3.715</v>
      </c>
      <c r="U12" s="8">
        <v>3.145</v>
      </c>
      <c r="V12" s="8">
        <v>2.858</v>
      </c>
      <c r="W12" s="8">
        <v>2.866</v>
      </c>
      <c r="X12" s="8">
        <v>3.182</v>
      </c>
      <c r="Y12" s="8">
        <v>2.609</v>
      </c>
      <c r="Z12" s="35">
        <f t="shared" si="0"/>
        <v>2.9761249999999997</v>
      </c>
      <c r="AA12" s="96" t="s">
        <v>61</v>
      </c>
      <c r="AB12" s="8">
        <v>6.658</v>
      </c>
      <c r="AC12" s="106" t="s">
        <v>62</v>
      </c>
      <c r="AD12" s="96"/>
      <c r="AE12" s="8"/>
      <c r="AF12" s="109"/>
    </row>
    <row r="13" spans="1:32" ht="14.25" customHeight="1">
      <c r="A13" s="92">
        <v>10</v>
      </c>
      <c r="B13" s="11">
        <v>2.415</v>
      </c>
      <c r="C13" s="8">
        <v>1.895</v>
      </c>
      <c r="D13" s="8">
        <v>2.025</v>
      </c>
      <c r="E13" s="8">
        <v>1.777</v>
      </c>
      <c r="F13" s="8">
        <v>1.848</v>
      </c>
      <c r="G13" s="8">
        <v>2.157</v>
      </c>
      <c r="H13" s="8">
        <v>1.956</v>
      </c>
      <c r="I13" s="8">
        <v>1.652</v>
      </c>
      <c r="J13" s="8">
        <v>2.755</v>
      </c>
      <c r="K13" s="8">
        <v>4.106</v>
      </c>
      <c r="L13" s="8">
        <v>3.683</v>
      </c>
      <c r="M13" s="8">
        <v>3.413</v>
      </c>
      <c r="N13" s="8">
        <v>1.47</v>
      </c>
      <c r="O13" s="8">
        <v>1.797</v>
      </c>
      <c r="P13" s="8">
        <v>2.437</v>
      </c>
      <c r="Q13" s="8">
        <v>1.605</v>
      </c>
      <c r="R13" s="8">
        <v>1.153</v>
      </c>
      <c r="S13" s="8">
        <v>1.098</v>
      </c>
      <c r="T13" s="8">
        <v>1.305</v>
      </c>
      <c r="U13" s="8">
        <v>1.56</v>
      </c>
      <c r="V13" s="8">
        <v>1.85</v>
      </c>
      <c r="W13" s="8">
        <v>2.553</v>
      </c>
      <c r="X13" s="8">
        <v>2.139</v>
      </c>
      <c r="Y13" s="8">
        <v>2.561</v>
      </c>
      <c r="Z13" s="35">
        <f t="shared" si="0"/>
        <v>2.1337499999999996</v>
      </c>
      <c r="AA13" s="96" t="s">
        <v>49</v>
      </c>
      <c r="AB13" s="8">
        <v>4.686</v>
      </c>
      <c r="AC13" s="106" t="s">
        <v>64</v>
      </c>
      <c r="AD13" s="96"/>
      <c r="AE13" s="8"/>
      <c r="AF13" s="109"/>
    </row>
    <row r="14" spans="1:32" ht="14.25" customHeight="1">
      <c r="A14" s="93">
        <v>11</v>
      </c>
      <c r="B14" s="17">
        <v>2.821</v>
      </c>
      <c r="C14" s="18">
        <v>2.699</v>
      </c>
      <c r="D14" s="18">
        <v>2.932</v>
      </c>
      <c r="E14" s="18">
        <v>2.532</v>
      </c>
      <c r="F14" s="18">
        <v>2.792</v>
      </c>
      <c r="G14" s="18">
        <v>2.105</v>
      </c>
      <c r="H14" s="18">
        <v>1.593</v>
      </c>
      <c r="I14" s="18">
        <v>2.231</v>
      </c>
      <c r="J14" s="18">
        <v>2.068</v>
      </c>
      <c r="K14" s="18">
        <v>3.434</v>
      </c>
      <c r="L14" s="18">
        <v>3.298</v>
      </c>
      <c r="M14" s="18">
        <v>4.467</v>
      </c>
      <c r="N14" s="18">
        <v>4.237</v>
      </c>
      <c r="O14" s="18">
        <v>4.198</v>
      </c>
      <c r="P14" s="18">
        <v>3.391</v>
      </c>
      <c r="Q14" s="18">
        <v>2.732</v>
      </c>
      <c r="R14" s="18">
        <v>2.037</v>
      </c>
      <c r="S14" s="18">
        <v>2.13</v>
      </c>
      <c r="T14" s="18">
        <v>2.122</v>
      </c>
      <c r="U14" s="18">
        <v>2.205</v>
      </c>
      <c r="V14" s="18">
        <v>3.018</v>
      </c>
      <c r="W14" s="18">
        <v>2.827</v>
      </c>
      <c r="X14" s="18">
        <v>2.522</v>
      </c>
      <c r="Y14" s="18">
        <v>1.95</v>
      </c>
      <c r="Z14" s="36">
        <f t="shared" si="0"/>
        <v>2.764208333333334</v>
      </c>
      <c r="AA14" s="97" t="s">
        <v>47</v>
      </c>
      <c r="AB14" s="18">
        <v>4.914</v>
      </c>
      <c r="AC14" s="107" t="s">
        <v>65</v>
      </c>
      <c r="AD14" s="97"/>
      <c r="AE14" s="18"/>
      <c r="AF14" s="110"/>
    </row>
    <row r="15" spans="1:32" ht="14.25" customHeight="1">
      <c r="A15" s="92">
        <v>12</v>
      </c>
      <c r="B15" s="11">
        <v>2.497</v>
      </c>
      <c r="C15" s="8">
        <v>2.599</v>
      </c>
      <c r="D15" s="8">
        <v>2.748</v>
      </c>
      <c r="E15" s="8">
        <v>2.936</v>
      </c>
      <c r="F15" s="8">
        <v>2.093</v>
      </c>
      <c r="G15" s="8">
        <v>2.406</v>
      </c>
      <c r="H15" s="8">
        <v>2.508</v>
      </c>
      <c r="I15" s="8">
        <v>2.464</v>
      </c>
      <c r="J15" s="8">
        <v>2.401</v>
      </c>
      <c r="K15" s="8">
        <v>1.858</v>
      </c>
      <c r="L15" s="8">
        <v>2.41</v>
      </c>
      <c r="M15" s="8">
        <v>2.847</v>
      </c>
      <c r="N15" s="8">
        <v>4.567</v>
      </c>
      <c r="O15" s="8">
        <v>3.506</v>
      </c>
      <c r="P15" s="8">
        <v>4.076</v>
      </c>
      <c r="Q15" s="8">
        <v>2.718</v>
      </c>
      <c r="R15" s="8">
        <v>2.541</v>
      </c>
      <c r="S15" s="8">
        <v>2.375</v>
      </c>
      <c r="T15" s="8">
        <v>2.36</v>
      </c>
      <c r="U15" s="8">
        <v>2.105</v>
      </c>
      <c r="V15" s="8">
        <v>2.33</v>
      </c>
      <c r="W15" s="8">
        <v>3.042</v>
      </c>
      <c r="X15" s="8">
        <v>2.882</v>
      </c>
      <c r="Y15" s="8">
        <v>3.169</v>
      </c>
      <c r="Z15" s="35">
        <f t="shared" si="0"/>
        <v>2.7265833333333327</v>
      </c>
      <c r="AA15" s="96" t="s">
        <v>45</v>
      </c>
      <c r="AB15" s="8">
        <v>4.632</v>
      </c>
      <c r="AC15" s="106" t="s">
        <v>67</v>
      </c>
      <c r="AD15" s="96"/>
      <c r="AE15" s="8"/>
      <c r="AF15" s="109"/>
    </row>
    <row r="16" spans="1:32" ht="14.25" customHeight="1">
      <c r="A16" s="92">
        <v>13</v>
      </c>
      <c r="B16" s="11">
        <v>2.116</v>
      </c>
      <c r="C16" s="8">
        <v>1.888</v>
      </c>
      <c r="D16" s="8">
        <v>3.152</v>
      </c>
      <c r="E16" s="8">
        <v>2.661</v>
      </c>
      <c r="F16" s="8">
        <v>2.903</v>
      </c>
      <c r="G16" s="8">
        <v>3.166</v>
      </c>
      <c r="H16" s="8">
        <v>2.453</v>
      </c>
      <c r="I16" s="8">
        <v>2.84</v>
      </c>
      <c r="J16" s="8">
        <v>5.063</v>
      </c>
      <c r="K16" s="8">
        <v>5.602</v>
      </c>
      <c r="L16" s="8">
        <v>4.421</v>
      </c>
      <c r="M16" s="8">
        <v>4.893</v>
      </c>
      <c r="N16" s="8">
        <v>4.219</v>
      </c>
      <c r="O16" s="8">
        <v>3.831</v>
      </c>
      <c r="P16" s="8">
        <v>3.918</v>
      </c>
      <c r="Q16" s="8">
        <v>4.452</v>
      </c>
      <c r="R16" s="8">
        <v>1.867</v>
      </c>
      <c r="S16" s="8">
        <v>1.953</v>
      </c>
      <c r="T16" s="8">
        <v>1.377</v>
      </c>
      <c r="U16" s="8">
        <v>1.346</v>
      </c>
      <c r="V16" s="8">
        <v>1.467</v>
      </c>
      <c r="W16" s="8">
        <v>1.211</v>
      </c>
      <c r="X16" s="8">
        <v>1.666</v>
      </c>
      <c r="Y16" s="8">
        <v>2.489</v>
      </c>
      <c r="Z16" s="35">
        <f t="shared" si="0"/>
        <v>2.956416666666667</v>
      </c>
      <c r="AA16" s="96" t="s">
        <v>52</v>
      </c>
      <c r="AB16" s="8">
        <v>7.27</v>
      </c>
      <c r="AC16" s="106" t="s">
        <v>68</v>
      </c>
      <c r="AD16" s="96"/>
      <c r="AE16" s="8"/>
      <c r="AF16" s="109"/>
    </row>
    <row r="17" spans="1:32" ht="14.25" customHeight="1">
      <c r="A17" s="92">
        <v>14</v>
      </c>
      <c r="B17" s="11">
        <v>1.93</v>
      </c>
      <c r="C17" s="8">
        <v>1.793</v>
      </c>
      <c r="D17" s="8">
        <v>1.831</v>
      </c>
      <c r="E17" s="8">
        <v>2.633</v>
      </c>
      <c r="F17" s="8">
        <v>1.935</v>
      </c>
      <c r="G17" s="8">
        <v>1.912</v>
      </c>
      <c r="H17" s="8">
        <v>2.053</v>
      </c>
      <c r="I17" s="8">
        <v>2.042</v>
      </c>
      <c r="J17" s="8">
        <v>2.613</v>
      </c>
      <c r="K17" s="8">
        <v>3.625</v>
      </c>
      <c r="L17" s="8">
        <v>3.195</v>
      </c>
      <c r="M17" s="8">
        <v>2.435</v>
      </c>
      <c r="N17" s="8">
        <v>2.375</v>
      </c>
      <c r="O17" s="8">
        <v>2.836</v>
      </c>
      <c r="P17" s="8">
        <v>2.608</v>
      </c>
      <c r="Q17" s="8">
        <v>1.927</v>
      </c>
      <c r="R17" s="8">
        <v>1.462</v>
      </c>
      <c r="S17" s="8">
        <v>1.537</v>
      </c>
      <c r="T17" s="8">
        <v>2.23</v>
      </c>
      <c r="U17" s="8">
        <v>2.759</v>
      </c>
      <c r="V17" s="8">
        <v>2.434</v>
      </c>
      <c r="W17" s="8">
        <v>1.512</v>
      </c>
      <c r="X17" s="8">
        <v>1.439</v>
      </c>
      <c r="Y17" s="8">
        <v>1.513</v>
      </c>
      <c r="Z17" s="35">
        <f t="shared" si="0"/>
        <v>2.192875</v>
      </c>
      <c r="AA17" s="96" t="s">
        <v>47</v>
      </c>
      <c r="AB17" s="8">
        <v>3.689</v>
      </c>
      <c r="AC17" s="106" t="s">
        <v>69</v>
      </c>
      <c r="AD17" s="96"/>
      <c r="AE17" s="8"/>
      <c r="AF17" s="109"/>
    </row>
    <row r="18" spans="1:32" ht="14.25" customHeight="1">
      <c r="A18" s="92">
        <v>15</v>
      </c>
      <c r="B18" s="11">
        <v>1.678</v>
      </c>
      <c r="C18" s="8">
        <v>1.744</v>
      </c>
      <c r="D18" s="8">
        <v>1.633</v>
      </c>
      <c r="E18" s="8">
        <v>1.624</v>
      </c>
      <c r="F18" s="8">
        <v>1.801</v>
      </c>
      <c r="G18" s="8">
        <v>1.969</v>
      </c>
      <c r="H18" s="8">
        <v>1.961</v>
      </c>
      <c r="I18" s="8">
        <v>3.208</v>
      </c>
      <c r="J18" s="8">
        <v>3.378</v>
      </c>
      <c r="K18" s="8">
        <v>3.572</v>
      </c>
      <c r="L18" s="8">
        <v>2.593</v>
      </c>
      <c r="M18" s="8">
        <v>2.521</v>
      </c>
      <c r="N18" s="8">
        <v>2.86</v>
      </c>
      <c r="O18" s="8">
        <v>2.229</v>
      </c>
      <c r="P18" s="8">
        <v>2.606</v>
      </c>
      <c r="Q18" s="8">
        <v>2.426</v>
      </c>
      <c r="R18" s="8">
        <v>2.238</v>
      </c>
      <c r="S18" s="8">
        <v>2.73</v>
      </c>
      <c r="T18" s="8">
        <v>2.344</v>
      </c>
      <c r="U18" s="8">
        <v>3.087</v>
      </c>
      <c r="V18" s="8">
        <v>2.768</v>
      </c>
      <c r="W18" s="8">
        <v>4.015</v>
      </c>
      <c r="X18" s="8">
        <v>2.543</v>
      </c>
      <c r="Y18" s="8">
        <v>3.482</v>
      </c>
      <c r="Z18" s="35">
        <f t="shared" si="0"/>
        <v>2.5420833333333337</v>
      </c>
      <c r="AA18" s="96" t="s">
        <v>49</v>
      </c>
      <c r="AB18" s="8">
        <v>4.634</v>
      </c>
      <c r="AC18" s="106" t="s">
        <v>72</v>
      </c>
      <c r="AD18" s="96"/>
      <c r="AE18" s="8"/>
      <c r="AF18" s="109"/>
    </row>
    <row r="19" spans="1:32" ht="14.25" customHeight="1">
      <c r="A19" s="92">
        <v>16</v>
      </c>
      <c r="B19" s="11">
        <v>3.019</v>
      </c>
      <c r="C19" s="8">
        <v>2.903</v>
      </c>
      <c r="D19" s="8">
        <v>2.447</v>
      </c>
      <c r="E19" s="8">
        <v>2.504</v>
      </c>
      <c r="F19" s="8">
        <v>2.698</v>
      </c>
      <c r="G19" s="8">
        <v>2.641</v>
      </c>
      <c r="H19" s="8">
        <v>3.203</v>
      </c>
      <c r="I19" s="8">
        <v>2.494</v>
      </c>
      <c r="J19" s="8">
        <v>2.141</v>
      </c>
      <c r="K19" s="8">
        <v>2.99</v>
      </c>
      <c r="L19" s="8">
        <v>2.452</v>
      </c>
      <c r="M19" s="8">
        <v>2.868</v>
      </c>
      <c r="N19" s="8">
        <v>2.955</v>
      </c>
      <c r="O19" s="8">
        <v>2.822</v>
      </c>
      <c r="P19" s="8">
        <v>3.63</v>
      </c>
      <c r="Q19" s="8">
        <v>3.648</v>
      </c>
      <c r="R19" s="8">
        <v>2.012</v>
      </c>
      <c r="S19" s="8">
        <v>2.116</v>
      </c>
      <c r="T19" s="8">
        <v>2.667</v>
      </c>
      <c r="U19" s="8">
        <v>1.346</v>
      </c>
      <c r="V19" s="8">
        <v>1.952</v>
      </c>
      <c r="W19" s="8">
        <v>2.443</v>
      </c>
      <c r="X19" s="8">
        <v>2.166</v>
      </c>
      <c r="Y19" s="8">
        <v>1.769</v>
      </c>
      <c r="Z19" s="35">
        <f t="shared" si="0"/>
        <v>2.5785833333333334</v>
      </c>
      <c r="AA19" s="96" t="s">
        <v>73</v>
      </c>
      <c r="AB19" s="8">
        <v>4.179</v>
      </c>
      <c r="AC19" s="106" t="s">
        <v>74</v>
      </c>
      <c r="AD19" s="96"/>
      <c r="AE19" s="8"/>
      <c r="AF19" s="109"/>
    </row>
    <row r="20" spans="1:32" ht="14.25" customHeight="1">
      <c r="A20" s="92">
        <v>17</v>
      </c>
      <c r="B20" s="11">
        <v>1.888</v>
      </c>
      <c r="C20" s="8">
        <v>2.738</v>
      </c>
      <c r="D20" s="8">
        <v>1.704</v>
      </c>
      <c r="E20" s="8">
        <v>2.491</v>
      </c>
      <c r="F20" s="8">
        <v>1.357</v>
      </c>
      <c r="G20" s="8">
        <v>2.325</v>
      </c>
      <c r="H20" s="8">
        <v>1.701</v>
      </c>
      <c r="I20" s="8">
        <v>2.152</v>
      </c>
      <c r="J20" s="8">
        <v>2.539</v>
      </c>
      <c r="K20" s="8">
        <v>1.589</v>
      </c>
      <c r="L20" s="8">
        <v>2.856</v>
      </c>
      <c r="M20" s="8">
        <v>3.261</v>
      </c>
      <c r="N20" s="8">
        <v>2.285</v>
      </c>
      <c r="O20" s="8">
        <v>3.095</v>
      </c>
      <c r="P20" s="8">
        <v>1.738</v>
      </c>
      <c r="Q20" s="8">
        <v>1</v>
      </c>
      <c r="R20" s="8">
        <v>3.295</v>
      </c>
      <c r="S20" s="8">
        <v>3.417</v>
      </c>
      <c r="T20" s="8">
        <v>3.711</v>
      </c>
      <c r="U20" s="8">
        <v>1.07</v>
      </c>
      <c r="V20" s="8">
        <v>2.404</v>
      </c>
      <c r="W20" s="8">
        <v>2.505</v>
      </c>
      <c r="X20" s="8">
        <v>3.127</v>
      </c>
      <c r="Y20" s="8">
        <v>3.573</v>
      </c>
      <c r="Z20" s="35">
        <f t="shared" si="0"/>
        <v>2.4092083333333334</v>
      </c>
      <c r="AA20" s="96" t="s">
        <v>75</v>
      </c>
      <c r="AB20" s="8">
        <v>6.137</v>
      </c>
      <c r="AC20" s="106" t="s">
        <v>76</v>
      </c>
      <c r="AD20" s="96"/>
      <c r="AE20" s="8"/>
      <c r="AF20" s="109"/>
    </row>
    <row r="21" spans="1:32" ht="14.25" customHeight="1">
      <c r="A21" s="92">
        <v>18</v>
      </c>
      <c r="B21" s="11">
        <v>2.907</v>
      </c>
      <c r="C21" s="8">
        <v>2.326</v>
      </c>
      <c r="D21" s="8">
        <v>2.524</v>
      </c>
      <c r="E21" s="8">
        <v>1.928</v>
      </c>
      <c r="F21" s="8">
        <v>1.923</v>
      </c>
      <c r="G21" s="8">
        <v>3.057</v>
      </c>
      <c r="H21" s="8">
        <v>1.735</v>
      </c>
      <c r="I21" s="8">
        <v>1.533</v>
      </c>
      <c r="J21" s="8">
        <v>2.195</v>
      </c>
      <c r="K21" s="8">
        <v>1.683</v>
      </c>
      <c r="L21" s="8">
        <v>1.884</v>
      </c>
      <c r="M21" s="8">
        <v>1.628</v>
      </c>
      <c r="N21" s="8">
        <v>2.246</v>
      </c>
      <c r="O21" s="8">
        <v>2.9</v>
      </c>
      <c r="P21" s="8">
        <v>2.567</v>
      </c>
      <c r="Q21" s="8">
        <v>1.859</v>
      </c>
      <c r="R21" s="8">
        <v>1.221</v>
      </c>
      <c r="S21" s="8">
        <v>1.393</v>
      </c>
      <c r="T21" s="8">
        <v>1.366</v>
      </c>
      <c r="U21" s="8">
        <v>2.443</v>
      </c>
      <c r="V21" s="8">
        <v>2.188</v>
      </c>
      <c r="W21" s="8">
        <v>1.584</v>
      </c>
      <c r="X21" s="8">
        <v>1.818</v>
      </c>
      <c r="Y21" s="8">
        <v>1.729</v>
      </c>
      <c r="Z21" s="35">
        <f t="shared" si="0"/>
        <v>2.0265416666666667</v>
      </c>
      <c r="AA21" s="96" t="s">
        <v>49</v>
      </c>
      <c r="AB21" s="8">
        <v>3.764</v>
      </c>
      <c r="AC21" s="106" t="s">
        <v>77</v>
      </c>
      <c r="AD21" s="96"/>
      <c r="AE21" s="8"/>
      <c r="AF21" s="109"/>
    </row>
    <row r="22" spans="1:32" ht="14.25" customHeight="1">
      <c r="A22" s="92">
        <v>19</v>
      </c>
      <c r="B22" s="11">
        <v>2.525</v>
      </c>
      <c r="C22" s="8">
        <v>1.7</v>
      </c>
      <c r="D22" s="8">
        <v>3.135</v>
      </c>
      <c r="E22" s="8">
        <v>1.282</v>
      </c>
      <c r="F22" s="8">
        <v>2.972</v>
      </c>
      <c r="G22" s="8">
        <v>2.792</v>
      </c>
      <c r="H22" s="8">
        <v>3.654</v>
      </c>
      <c r="I22" s="8">
        <v>2.492</v>
      </c>
      <c r="J22" s="8">
        <v>3.779</v>
      </c>
      <c r="K22" s="8">
        <v>4.852</v>
      </c>
      <c r="L22" s="8">
        <v>6.268</v>
      </c>
      <c r="M22" s="8">
        <v>7.28</v>
      </c>
      <c r="N22" s="8">
        <v>8.02</v>
      </c>
      <c r="O22" s="8">
        <v>8.16</v>
      </c>
      <c r="P22" s="8">
        <v>8.41</v>
      </c>
      <c r="Q22" s="8">
        <v>5.271</v>
      </c>
      <c r="R22" s="8">
        <v>4.23</v>
      </c>
      <c r="S22" s="8">
        <v>3.614</v>
      </c>
      <c r="T22" s="8">
        <v>2.402</v>
      </c>
      <c r="U22" s="8">
        <v>1.979</v>
      </c>
      <c r="V22" s="8">
        <v>2.575</v>
      </c>
      <c r="W22" s="8">
        <v>3.437</v>
      </c>
      <c r="X22" s="8">
        <v>2.619</v>
      </c>
      <c r="Y22" s="8">
        <v>2.617</v>
      </c>
      <c r="Z22" s="35">
        <f t="shared" si="0"/>
        <v>4.0027083333333335</v>
      </c>
      <c r="AA22" s="96" t="s">
        <v>49</v>
      </c>
      <c r="AB22" s="8">
        <v>8.91</v>
      </c>
      <c r="AC22" s="106" t="s">
        <v>78</v>
      </c>
      <c r="AD22" s="96"/>
      <c r="AE22" s="8"/>
      <c r="AF22" s="109"/>
    </row>
    <row r="23" spans="1:32" ht="14.25" customHeight="1">
      <c r="A23" s="92">
        <v>20</v>
      </c>
      <c r="B23" s="11">
        <v>2.839</v>
      </c>
      <c r="C23" s="8">
        <v>3.498</v>
      </c>
      <c r="D23" s="8">
        <v>2.421</v>
      </c>
      <c r="E23" s="8">
        <v>2.579</v>
      </c>
      <c r="F23" s="8">
        <v>2.087</v>
      </c>
      <c r="G23" s="8">
        <v>2.205</v>
      </c>
      <c r="H23" s="8">
        <v>2.463</v>
      </c>
      <c r="I23" s="8">
        <v>2.359</v>
      </c>
      <c r="J23" s="8">
        <v>2.318</v>
      </c>
      <c r="K23" s="8">
        <v>2.395</v>
      </c>
      <c r="L23" s="8">
        <v>1.723</v>
      </c>
      <c r="M23" s="8">
        <v>1.916</v>
      </c>
      <c r="N23" s="8">
        <v>2.894</v>
      </c>
      <c r="O23" s="8">
        <v>2.147</v>
      </c>
      <c r="P23" s="8">
        <v>2.435</v>
      </c>
      <c r="Q23" s="8">
        <v>2.123</v>
      </c>
      <c r="R23" s="8">
        <v>2.162</v>
      </c>
      <c r="S23" s="8">
        <v>1.93</v>
      </c>
      <c r="T23" s="8">
        <v>1.984</v>
      </c>
      <c r="U23" s="8">
        <v>2.351</v>
      </c>
      <c r="V23" s="8">
        <v>2.186</v>
      </c>
      <c r="W23" s="8">
        <v>2.892</v>
      </c>
      <c r="X23" s="8">
        <v>2.256</v>
      </c>
      <c r="Y23" s="8">
        <v>3.187</v>
      </c>
      <c r="Z23" s="35">
        <f t="shared" si="0"/>
        <v>2.3895833333333334</v>
      </c>
      <c r="AA23" s="96" t="s">
        <v>49</v>
      </c>
      <c r="AB23" s="8">
        <v>3.509</v>
      </c>
      <c r="AC23" s="106" t="s">
        <v>79</v>
      </c>
      <c r="AD23" s="96"/>
      <c r="AE23" s="8"/>
      <c r="AF23" s="109"/>
    </row>
    <row r="24" spans="1:32" ht="14.25" customHeight="1">
      <c r="A24" s="93">
        <v>21</v>
      </c>
      <c r="B24" s="17">
        <v>3.692</v>
      </c>
      <c r="C24" s="18">
        <v>4.262</v>
      </c>
      <c r="D24" s="18">
        <v>3.806</v>
      </c>
      <c r="E24" s="18">
        <v>3.56</v>
      </c>
      <c r="F24" s="18">
        <v>2.201</v>
      </c>
      <c r="G24" s="18">
        <v>2.637</v>
      </c>
      <c r="H24" s="18">
        <v>2.094</v>
      </c>
      <c r="I24" s="18">
        <v>2.526</v>
      </c>
      <c r="J24" s="18">
        <v>2.132</v>
      </c>
      <c r="K24" s="18">
        <v>1.89</v>
      </c>
      <c r="L24" s="18">
        <v>1.783</v>
      </c>
      <c r="M24" s="18">
        <v>3.397</v>
      </c>
      <c r="N24" s="18">
        <v>3.243</v>
      </c>
      <c r="O24" s="18">
        <v>2.516</v>
      </c>
      <c r="P24" s="18">
        <v>2.669</v>
      </c>
      <c r="Q24" s="18">
        <v>2.735</v>
      </c>
      <c r="R24" s="18">
        <v>3.203</v>
      </c>
      <c r="S24" s="18">
        <v>3.545</v>
      </c>
      <c r="T24" s="18">
        <v>1.708</v>
      </c>
      <c r="U24" s="18">
        <v>2.024</v>
      </c>
      <c r="V24" s="18">
        <v>2.122</v>
      </c>
      <c r="W24" s="18">
        <v>3.708</v>
      </c>
      <c r="X24" s="18">
        <v>3.365</v>
      </c>
      <c r="Y24" s="18">
        <v>2.747</v>
      </c>
      <c r="Z24" s="36">
        <f t="shared" si="0"/>
        <v>2.815208333333333</v>
      </c>
      <c r="AA24" s="97" t="s">
        <v>54</v>
      </c>
      <c r="AB24" s="18">
        <v>7.14</v>
      </c>
      <c r="AC24" s="107" t="s">
        <v>80</v>
      </c>
      <c r="AD24" s="97"/>
      <c r="AE24" s="18"/>
      <c r="AF24" s="110"/>
    </row>
    <row r="25" spans="1:32" ht="14.25" customHeight="1">
      <c r="A25" s="92">
        <v>22</v>
      </c>
      <c r="B25" s="11">
        <v>1.993</v>
      </c>
      <c r="C25" s="8">
        <v>1.728</v>
      </c>
      <c r="D25" s="8">
        <v>2.083</v>
      </c>
      <c r="E25" s="8">
        <v>1.861</v>
      </c>
      <c r="F25" s="8">
        <v>2.461</v>
      </c>
      <c r="G25" s="8">
        <v>2.54</v>
      </c>
      <c r="H25" s="8">
        <v>1.842</v>
      </c>
      <c r="I25" s="8">
        <v>1.815</v>
      </c>
      <c r="J25" s="8">
        <v>1.852</v>
      </c>
      <c r="K25" s="8">
        <v>2.06</v>
      </c>
      <c r="L25" s="8">
        <v>2.066</v>
      </c>
      <c r="M25" s="8">
        <v>2.234</v>
      </c>
      <c r="N25" s="8">
        <v>1.712</v>
      </c>
      <c r="O25" s="8">
        <v>2.072</v>
      </c>
      <c r="P25" s="8">
        <v>1.535</v>
      </c>
      <c r="Q25" s="8">
        <v>1.573</v>
      </c>
      <c r="R25" s="8">
        <v>1.608</v>
      </c>
      <c r="S25" s="8">
        <v>3.054</v>
      </c>
      <c r="T25" s="8">
        <v>2.524</v>
      </c>
      <c r="U25" s="8">
        <v>2.133</v>
      </c>
      <c r="V25" s="8">
        <v>2.699</v>
      </c>
      <c r="W25" s="8">
        <v>3.015</v>
      </c>
      <c r="X25" s="8">
        <v>2.894</v>
      </c>
      <c r="Y25" s="8">
        <v>2.216</v>
      </c>
      <c r="Z25" s="35">
        <f t="shared" si="0"/>
        <v>2.14875</v>
      </c>
      <c r="AA25" s="96" t="s">
        <v>58</v>
      </c>
      <c r="AB25" s="8">
        <v>3.693</v>
      </c>
      <c r="AC25" s="106" t="s">
        <v>81</v>
      </c>
      <c r="AD25" s="96"/>
      <c r="AE25" s="8"/>
      <c r="AF25" s="109"/>
    </row>
    <row r="26" spans="1:32" ht="14.25" customHeight="1">
      <c r="A26" s="92">
        <v>23</v>
      </c>
      <c r="B26" s="11">
        <v>2.309</v>
      </c>
      <c r="C26" s="8">
        <v>2.189</v>
      </c>
      <c r="D26" s="8">
        <v>2.45</v>
      </c>
      <c r="E26" s="8">
        <v>2.392</v>
      </c>
      <c r="F26" s="8">
        <v>1.886</v>
      </c>
      <c r="G26" s="8">
        <v>1.352</v>
      </c>
      <c r="H26" s="8">
        <v>2.328</v>
      </c>
      <c r="I26" s="8">
        <v>1.922</v>
      </c>
      <c r="J26" s="8">
        <v>2.22</v>
      </c>
      <c r="K26" s="8">
        <v>2.385</v>
      </c>
      <c r="L26" s="8">
        <v>2.668</v>
      </c>
      <c r="M26" s="8">
        <v>2.481</v>
      </c>
      <c r="N26" s="8">
        <v>2.806</v>
      </c>
      <c r="O26" s="8">
        <v>2.992</v>
      </c>
      <c r="P26" s="8">
        <v>3.425</v>
      </c>
      <c r="Q26" s="8">
        <v>1.796</v>
      </c>
      <c r="R26" s="8">
        <v>1.238</v>
      </c>
      <c r="S26" s="8">
        <v>1.73</v>
      </c>
      <c r="T26" s="8">
        <v>2.217</v>
      </c>
      <c r="U26" s="8">
        <v>0.961</v>
      </c>
      <c r="V26" s="8">
        <v>2.02</v>
      </c>
      <c r="W26" s="8">
        <v>2.269</v>
      </c>
      <c r="X26" s="8">
        <v>2.376</v>
      </c>
      <c r="Y26" s="8">
        <v>2.156</v>
      </c>
      <c r="Z26" s="35">
        <f t="shared" si="0"/>
        <v>2.190333333333333</v>
      </c>
      <c r="AA26" s="96" t="s">
        <v>82</v>
      </c>
      <c r="AB26" s="8">
        <v>6.309</v>
      </c>
      <c r="AC26" s="106" t="s">
        <v>83</v>
      </c>
      <c r="AD26" s="96"/>
      <c r="AE26" s="8"/>
      <c r="AF26" s="109"/>
    </row>
    <row r="27" spans="1:32" ht="14.25" customHeight="1">
      <c r="A27" s="92">
        <v>24</v>
      </c>
      <c r="B27" s="11">
        <v>2.49</v>
      </c>
      <c r="C27" s="8">
        <v>2.411</v>
      </c>
      <c r="D27" s="8">
        <v>1.98</v>
      </c>
      <c r="E27" s="8">
        <v>1.894</v>
      </c>
      <c r="F27" s="8">
        <v>2.548</v>
      </c>
      <c r="G27" s="8">
        <v>1.812</v>
      </c>
      <c r="H27" s="8">
        <v>2.318</v>
      </c>
      <c r="I27" s="8">
        <v>1.876</v>
      </c>
      <c r="J27" s="8">
        <v>1.449</v>
      </c>
      <c r="K27" s="8">
        <v>2.572</v>
      </c>
      <c r="L27" s="8">
        <v>1.581</v>
      </c>
      <c r="M27" s="8">
        <v>2.262</v>
      </c>
      <c r="N27" s="8">
        <v>5.623</v>
      </c>
      <c r="O27" s="8">
        <v>5.685</v>
      </c>
      <c r="P27" s="8">
        <v>5.088</v>
      </c>
      <c r="Q27" s="8">
        <v>3.634</v>
      </c>
      <c r="R27" s="8">
        <v>2.445</v>
      </c>
      <c r="S27" s="8">
        <v>1.993</v>
      </c>
      <c r="T27" s="8">
        <v>2.073</v>
      </c>
      <c r="U27" s="8">
        <v>2.756</v>
      </c>
      <c r="V27" s="8">
        <v>2.603</v>
      </c>
      <c r="W27" s="8">
        <v>2.623</v>
      </c>
      <c r="X27" s="8">
        <v>2.536</v>
      </c>
      <c r="Y27" s="8">
        <v>2.202</v>
      </c>
      <c r="Z27" s="35">
        <f t="shared" si="0"/>
        <v>2.6855833333333337</v>
      </c>
      <c r="AA27" s="96" t="s">
        <v>73</v>
      </c>
      <c r="AB27" s="8">
        <v>6.401</v>
      </c>
      <c r="AC27" s="106" t="s">
        <v>84</v>
      </c>
      <c r="AD27" s="96"/>
      <c r="AE27" s="8"/>
      <c r="AF27" s="109"/>
    </row>
    <row r="28" spans="1:32" ht="14.25" customHeight="1">
      <c r="A28" s="92">
        <v>25</v>
      </c>
      <c r="B28" s="11">
        <v>2.566</v>
      </c>
      <c r="C28" s="8">
        <v>3.022</v>
      </c>
      <c r="D28" s="8">
        <v>2.809</v>
      </c>
      <c r="E28" s="8">
        <v>4.021</v>
      </c>
      <c r="F28" s="8">
        <v>3.902</v>
      </c>
      <c r="G28" s="8">
        <v>3.983</v>
      </c>
      <c r="H28" s="8">
        <v>3.592</v>
      </c>
      <c r="I28" s="8">
        <v>4.081</v>
      </c>
      <c r="J28" s="8">
        <v>4.81</v>
      </c>
      <c r="K28" s="8">
        <v>5.713</v>
      </c>
      <c r="L28" s="8">
        <v>4.847</v>
      </c>
      <c r="M28" s="8">
        <v>4.769</v>
      </c>
      <c r="N28" s="8">
        <v>3.979</v>
      </c>
      <c r="O28" s="8">
        <v>4.309</v>
      </c>
      <c r="P28" s="8">
        <v>3.817</v>
      </c>
      <c r="Q28" s="8">
        <v>4.891</v>
      </c>
      <c r="R28" s="8">
        <v>3.209</v>
      </c>
      <c r="S28" s="8">
        <v>2.124</v>
      </c>
      <c r="T28" s="8">
        <v>2.309</v>
      </c>
      <c r="U28" s="8">
        <v>2.812</v>
      </c>
      <c r="V28" s="8">
        <v>3.428</v>
      </c>
      <c r="W28" s="8">
        <v>3.365</v>
      </c>
      <c r="X28" s="8">
        <v>4.046</v>
      </c>
      <c r="Y28" s="8">
        <v>4.163</v>
      </c>
      <c r="Z28" s="35">
        <f t="shared" si="0"/>
        <v>3.7736249999999996</v>
      </c>
      <c r="AA28" s="96" t="s">
        <v>54</v>
      </c>
      <c r="AB28" s="8">
        <v>5.97</v>
      </c>
      <c r="AC28" s="106" t="s">
        <v>85</v>
      </c>
      <c r="AD28" s="96"/>
      <c r="AE28" s="8"/>
      <c r="AF28" s="109"/>
    </row>
    <row r="29" spans="1:32" ht="14.25" customHeight="1">
      <c r="A29" s="92">
        <v>26</v>
      </c>
      <c r="B29" s="11">
        <v>3.797</v>
      </c>
      <c r="C29" s="8">
        <v>4.199</v>
      </c>
      <c r="D29" s="8">
        <v>3.83</v>
      </c>
      <c r="E29" s="8">
        <v>3.292</v>
      </c>
      <c r="F29" s="8">
        <v>3.536</v>
      </c>
      <c r="G29" s="8">
        <v>3.041</v>
      </c>
      <c r="H29" s="8">
        <v>3.646</v>
      </c>
      <c r="I29" s="8">
        <v>3.367</v>
      </c>
      <c r="J29" s="8">
        <v>5.567</v>
      </c>
      <c r="K29" s="8">
        <v>4.123</v>
      </c>
      <c r="L29" s="8">
        <v>3.972</v>
      </c>
      <c r="M29" s="8">
        <v>4.188</v>
      </c>
      <c r="N29" s="8">
        <v>4.166</v>
      </c>
      <c r="O29" s="8">
        <v>5.496</v>
      </c>
      <c r="P29" s="8">
        <v>4.904</v>
      </c>
      <c r="Q29" s="8">
        <v>5.038</v>
      </c>
      <c r="R29" s="8">
        <v>5.184</v>
      </c>
      <c r="S29" s="8">
        <v>5.516</v>
      </c>
      <c r="T29" s="8">
        <v>5.856</v>
      </c>
      <c r="U29" s="8">
        <v>4.755</v>
      </c>
      <c r="V29" s="8">
        <v>4.231</v>
      </c>
      <c r="W29" s="8">
        <v>4.941</v>
      </c>
      <c r="X29" s="8">
        <v>4.201</v>
      </c>
      <c r="Y29" s="8">
        <v>1.176</v>
      </c>
      <c r="Z29" s="35">
        <f t="shared" si="0"/>
        <v>4.250916666666666</v>
      </c>
      <c r="AA29" s="96" t="s">
        <v>49</v>
      </c>
      <c r="AB29" s="8">
        <v>7.25</v>
      </c>
      <c r="AC29" s="106" t="s">
        <v>86</v>
      </c>
      <c r="AD29" s="96"/>
      <c r="AE29" s="8"/>
      <c r="AF29" s="109"/>
    </row>
    <row r="30" spans="1:32" ht="14.25" customHeight="1">
      <c r="A30" s="92">
        <v>27</v>
      </c>
      <c r="B30" s="11">
        <v>2.387</v>
      </c>
      <c r="C30" s="8">
        <v>2.272</v>
      </c>
      <c r="D30" s="8">
        <v>2.176</v>
      </c>
      <c r="E30" s="8">
        <v>1.597</v>
      </c>
      <c r="F30" s="8">
        <v>1.915</v>
      </c>
      <c r="G30" s="8">
        <v>2.122</v>
      </c>
      <c r="H30" s="8">
        <v>2.367</v>
      </c>
      <c r="I30" s="8">
        <v>2.092</v>
      </c>
      <c r="J30" s="8">
        <v>2.109</v>
      </c>
      <c r="K30" s="8">
        <v>1.93</v>
      </c>
      <c r="L30" s="8">
        <v>2.897</v>
      </c>
      <c r="M30" s="8">
        <v>2.22</v>
      </c>
      <c r="N30" s="8">
        <v>1.975</v>
      </c>
      <c r="O30" s="8">
        <v>1.934</v>
      </c>
      <c r="P30" s="8">
        <v>3.147</v>
      </c>
      <c r="Q30" s="8">
        <v>3.11</v>
      </c>
      <c r="R30" s="8">
        <v>1.925</v>
      </c>
      <c r="S30" s="8">
        <v>1.176</v>
      </c>
      <c r="T30" s="8">
        <v>1.981</v>
      </c>
      <c r="U30" s="8">
        <v>1.85</v>
      </c>
      <c r="V30" s="8">
        <v>2.252</v>
      </c>
      <c r="W30" s="8">
        <v>2.71</v>
      </c>
      <c r="X30" s="8">
        <v>2.512</v>
      </c>
      <c r="Y30" s="8">
        <v>2.439</v>
      </c>
      <c r="Z30" s="35">
        <f t="shared" si="0"/>
        <v>2.2122916666666668</v>
      </c>
      <c r="AA30" s="96" t="s">
        <v>55</v>
      </c>
      <c r="AB30" s="8">
        <v>3.811</v>
      </c>
      <c r="AC30" s="106" t="s">
        <v>87</v>
      </c>
      <c r="AD30" s="96"/>
      <c r="AE30" s="8"/>
      <c r="AF30" s="109"/>
    </row>
    <row r="31" spans="1:32" ht="14.25" customHeight="1">
      <c r="A31" s="92">
        <v>28</v>
      </c>
      <c r="B31" s="11">
        <v>2.821</v>
      </c>
      <c r="C31" s="8">
        <v>2.744</v>
      </c>
      <c r="D31" s="8">
        <v>2.873</v>
      </c>
      <c r="E31" s="8">
        <v>2.817</v>
      </c>
      <c r="F31" s="8">
        <v>2.79</v>
      </c>
      <c r="G31" s="8">
        <v>3.143</v>
      </c>
      <c r="H31" s="8">
        <v>3.282</v>
      </c>
      <c r="I31" s="8">
        <v>4.049</v>
      </c>
      <c r="J31" s="8">
        <v>3.994</v>
      </c>
      <c r="K31" s="8">
        <v>6.193</v>
      </c>
      <c r="L31" s="8">
        <v>5.018</v>
      </c>
      <c r="M31" s="8">
        <v>3.747</v>
      </c>
      <c r="N31" s="8">
        <v>5.02</v>
      </c>
      <c r="O31" s="8">
        <v>5.375</v>
      </c>
      <c r="P31" s="8">
        <v>5.7</v>
      </c>
      <c r="Q31" s="8">
        <v>3.674</v>
      </c>
      <c r="R31" s="8">
        <v>2.219</v>
      </c>
      <c r="S31" s="8">
        <v>2.366</v>
      </c>
      <c r="T31" s="8">
        <v>1.893</v>
      </c>
      <c r="U31" s="8">
        <v>2.679</v>
      </c>
      <c r="V31" s="8">
        <v>2.5</v>
      </c>
      <c r="W31" s="8">
        <v>3.309</v>
      </c>
      <c r="X31" s="8">
        <v>3.023</v>
      </c>
      <c r="Y31" s="8">
        <v>3.765</v>
      </c>
      <c r="Z31" s="35">
        <f t="shared" si="0"/>
        <v>3.5414166666666667</v>
      </c>
      <c r="AA31" s="96" t="s">
        <v>49</v>
      </c>
      <c r="AB31" s="8">
        <v>6.767</v>
      </c>
      <c r="AC31" s="106" t="s">
        <v>88</v>
      </c>
      <c r="AD31" s="96"/>
      <c r="AE31" s="8"/>
      <c r="AF31" s="109"/>
    </row>
    <row r="32" spans="1:32" ht="14.25" customHeight="1">
      <c r="A32" s="92">
        <v>29</v>
      </c>
      <c r="B32" s="11">
        <v>4.457</v>
      </c>
      <c r="C32" s="8">
        <v>4.683</v>
      </c>
      <c r="D32" s="8">
        <v>4.817</v>
      </c>
      <c r="E32" s="8">
        <v>4.871</v>
      </c>
      <c r="F32" s="8">
        <v>4.917</v>
      </c>
      <c r="G32" s="8">
        <v>4.304</v>
      </c>
      <c r="H32" s="8">
        <v>4.748</v>
      </c>
      <c r="I32" s="8">
        <v>3.296</v>
      </c>
      <c r="J32" s="8">
        <v>2.727</v>
      </c>
      <c r="K32" s="8">
        <v>2.751</v>
      </c>
      <c r="L32" s="8">
        <v>3.635</v>
      </c>
      <c r="M32" s="8">
        <v>3.022</v>
      </c>
      <c r="N32" s="8">
        <v>3.51</v>
      </c>
      <c r="O32" s="8">
        <v>3.221</v>
      </c>
      <c r="P32" s="8">
        <v>2.723</v>
      </c>
      <c r="Q32" s="8">
        <v>2.53</v>
      </c>
      <c r="R32" s="8">
        <v>2.652</v>
      </c>
      <c r="S32" s="8">
        <v>2.093</v>
      </c>
      <c r="T32" s="8">
        <v>1.646</v>
      </c>
      <c r="U32" s="8">
        <v>1.495</v>
      </c>
      <c r="V32" s="8">
        <v>1.751</v>
      </c>
      <c r="W32" s="8">
        <v>7.28</v>
      </c>
      <c r="X32" s="8">
        <v>2.435</v>
      </c>
      <c r="Y32" s="8">
        <v>2.283</v>
      </c>
      <c r="Z32" s="35">
        <f t="shared" si="0"/>
        <v>3.410291666666667</v>
      </c>
      <c r="AA32" s="96" t="s">
        <v>264</v>
      </c>
      <c r="AB32" s="8" t="s">
        <v>264</v>
      </c>
      <c r="AC32" s="106" t="s">
        <v>264</v>
      </c>
      <c r="AD32" s="96"/>
      <c r="AE32" s="8"/>
      <c r="AF32" s="109"/>
    </row>
    <row r="33" spans="1:32" ht="14.25" customHeight="1">
      <c r="A33" s="92">
        <v>30</v>
      </c>
      <c r="B33" s="11">
        <v>2.175</v>
      </c>
      <c r="C33" s="8">
        <v>1.834</v>
      </c>
      <c r="D33" s="8">
        <v>1.965</v>
      </c>
      <c r="E33" s="8">
        <v>2.643</v>
      </c>
      <c r="F33" s="8">
        <v>2.565</v>
      </c>
      <c r="G33" s="8">
        <v>3.39</v>
      </c>
      <c r="H33" s="8">
        <v>3.06</v>
      </c>
      <c r="I33" s="8">
        <v>3.443</v>
      </c>
      <c r="J33" s="8">
        <v>3.262</v>
      </c>
      <c r="K33" s="8">
        <v>4.257</v>
      </c>
      <c r="L33" s="8">
        <v>3.743</v>
      </c>
      <c r="M33" s="8">
        <v>3.672</v>
      </c>
      <c r="N33" s="8">
        <v>3.476</v>
      </c>
      <c r="O33" s="8">
        <v>2.799</v>
      </c>
      <c r="P33" s="8">
        <v>3.007</v>
      </c>
      <c r="Q33" s="8">
        <v>2.028</v>
      </c>
      <c r="R33" s="8">
        <v>2.951</v>
      </c>
      <c r="S33" s="8">
        <v>1.768</v>
      </c>
      <c r="T33" s="8">
        <v>2.834</v>
      </c>
      <c r="U33" s="8">
        <v>3.649</v>
      </c>
      <c r="V33" s="8">
        <v>3.169</v>
      </c>
      <c r="W33" s="8">
        <v>3.71</v>
      </c>
      <c r="X33" s="8">
        <v>3.513</v>
      </c>
      <c r="Y33" s="8">
        <v>3.656</v>
      </c>
      <c r="Z33" s="35">
        <f t="shared" si="0"/>
        <v>3.0237083333333334</v>
      </c>
      <c r="AA33" s="96" t="s">
        <v>47</v>
      </c>
      <c r="AB33" s="8">
        <v>5.327</v>
      </c>
      <c r="AC33" s="106" t="s">
        <v>90</v>
      </c>
      <c r="AD33" s="96"/>
      <c r="AE33" s="8"/>
      <c r="AF33" s="109"/>
    </row>
    <row r="34" spans="1:32" ht="14.25" customHeight="1">
      <c r="A34" s="92">
        <v>31</v>
      </c>
      <c r="B34" s="11">
        <v>3.623</v>
      </c>
      <c r="C34" s="8">
        <v>3.587</v>
      </c>
      <c r="D34" s="8">
        <v>2.177</v>
      </c>
      <c r="E34" s="8">
        <v>2.162</v>
      </c>
      <c r="F34" s="8">
        <v>1.788</v>
      </c>
      <c r="G34" s="8">
        <v>1.27</v>
      </c>
      <c r="H34" s="8">
        <v>1.053</v>
      </c>
      <c r="I34" s="8">
        <v>1.263</v>
      </c>
      <c r="J34" s="8">
        <v>2.289</v>
      </c>
      <c r="K34" s="8">
        <v>4.488</v>
      </c>
      <c r="L34" s="8">
        <v>5.276</v>
      </c>
      <c r="M34" s="8">
        <v>7.34</v>
      </c>
      <c r="N34" s="8">
        <v>6.268</v>
      </c>
      <c r="O34" s="8">
        <v>6.443</v>
      </c>
      <c r="P34" s="8">
        <v>4.806</v>
      </c>
      <c r="Q34" s="8">
        <v>6.204</v>
      </c>
      <c r="R34" s="8">
        <v>4.4</v>
      </c>
      <c r="S34" s="8">
        <v>4.692</v>
      </c>
      <c r="T34" s="8">
        <v>4.115</v>
      </c>
      <c r="U34" s="8">
        <v>5.085</v>
      </c>
      <c r="V34" s="8">
        <v>4.249</v>
      </c>
      <c r="W34" s="8">
        <v>3.976</v>
      </c>
      <c r="X34" s="8">
        <v>2.023</v>
      </c>
      <c r="Y34" s="8">
        <v>2.277</v>
      </c>
      <c r="Z34" s="35">
        <f t="shared" si="0"/>
        <v>3.785583333333332</v>
      </c>
      <c r="AA34" s="96" t="s">
        <v>47</v>
      </c>
      <c r="AB34" s="8">
        <v>7.55</v>
      </c>
      <c r="AC34" s="106" t="s">
        <v>91</v>
      </c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2.645419354838709</v>
      </c>
      <c r="C35" s="25">
        <f t="shared" si="1"/>
        <v>2.7598064516129037</v>
      </c>
      <c r="D35" s="25">
        <f t="shared" si="1"/>
        <v>2.6935483870967745</v>
      </c>
      <c r="E35" s="25">
        <f t="shared" si="1"/>
        <v>2.6229354838709673</v>
      </c>
      <c r="F35" s="25">
        <f t="shared" si="1"/>
        <v>2.580322580645162</v>
      </c>
      <c r="G35" s="25">
        <f t="shared" si="1"/>
        <v>2.6817419354838705</v>
      </c>
      <c r="H35" s="25">
        <f t="shared" si="1"/>
        <v>2.580548387096774</v>
      </c>
      <c r="I35" s="25">
        <f t="shared" si="1"/>
        <v>2.5673870967741936</v>
      </c>
      <c r="J35" s="25">
        <f t="shared" si="1"/>
        <v>2.8632258064516125</v>
      </c>
      <c r="K35" s="25">
        <f t="shared" si="1"/>
        <v>3.25883870967742</v>
      </c>
      <c r="L35" s="25">
        <f t="shared" si="1"/>
        <v>3.3689354838709678</v>
      </c>
      <c r="M35" s="25">
        <f t="shared" si="1"/>
        <v>3.572032258064516</v>
      </c>
      <c r="N35" s="25">
        <f t="shared" si="1"/>
        <v>3.622387096774194</v>
      </c>
      <c r="O35" s="25">
        <f t="shared" si="1"/>
        <v>3.5917741935483876</v>
      </c>
      <c r="P35" s="25">
        <f t="shared" si="1"/>
        <v>3.4001290322580644</v>
      </c>
      <c r="Q35" s="25">
        <f t="shared" si="1"/>
        <v>2.921935483870968</v>
      </c>
      <c r="R35" s="25">
        <f t="shared" si="1"/>
        <v>2.5280322580645165</v>
      </c>
      <c r="S35" s="25">
        <f t="shared" si="1"/>
        <v>2.357225806451613</v>
      </c>
      <c r="T35" s="25">
        <f t="shared" si="1"/>
        <v>2.3537096774193547</v>
      </c>
      <c r="U35" s="25">
        <f t="shared" si="1"/>
        <v>2.3354516129032254</v>
      </c>
      <c r="V35" s="25">
        <f t="shared" si="1"/>
        <v>2.521709677419355</v>
      </c>
      <c r="W35" s="25">
        <f t="shared" si="1"/>
        <v>3.1348709677419353</v>
      </c>
      <c r="X35" s="25">
        <f t="shared" si="1"/>
        <v>2.8150645161290315</v>
      </c>
      <c r="Y35" s="25">
        <f t="shared" si="1"/>
        <v>2.5192580645161287</v>
      </c>
      <c r="Z35" s="37">
        <f t="shared" si="1"/>
        <v>2.84567876344086</v>
      </c>
      <c r="AA35" s="98"/>
      <c r="AB35" s="25">
        <f>AVERAGE(AB4:AB34)</f>
        <v>5.6910357142857135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8.91</v>
      </c>
      <c r="O38" s="103" t="str">
        <f>INDEX(AA4:AA34,P38,1)</f>
        <v>西北西</v>
      </c>
      <c r="P38" s="104">
        <f>MATCH(N38,AB4:AB34,0)</f>
        <v>19</v>
      </c>
      <c r="Q38" s="111" t="str">
        <f>INDEX(AC4:AC34,P38,1)</f>
        <v>11:15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 t="s">
        <v>262</v>
      </c>
      <c r="C4" s="9" t="s">
        <v>262</v>
      </c>
      <c r="D4" s="9" t="s">
        <v>262</v>
      </c>
      <c r="E4" s="9" t="s">
        <v>262</v>
      </c>
      <c r="F4" s="9" t="s">
        <v>262</v>
      </c>
      <c r="G4" s="9" t="s">
        <v>262</v>
      </c>
      <c r="H4" s="9" t="s">
        <v>262</v>
      </c>
      <c r="I4" s="9" t="s">
        <v>262</v>
      </c>
      <c r="J4" s="9" t="s">
        <v>262</v>
      </c>
      <c r="K4" s="9" t="s">
        <v>262</v>
      </c>
      <c r="L4" s="9" t="s">
        <v>262</v>
      </c>
      <c r="M4" s="9" t="s">
        <v>262</v>
      </c>
      <c r="N4" s="9" t="s">
        <v>262</v>
      </c>
      <c r="O4" s="9" t="s">
        <v>262</v>
      </c>
      <c r="P4" s="9" t="s">
        <v>262</v>
      </c>
      <c r="Q4" s="9" t="s">
        <v>262</v>
      </c>
      <c r="R4" s="9" t="s">
        <v>262</v>
      </c>
      <c r="S4" s="9" t="s">
        <v>262</v>
      </c>
      <c r="T4" s="9">
        <v>2.7</v>
      </c>
      <c r="U4" s="9">
        <v>2.8</v>
      </c>
      <c r="V4" s="9">
        <v>2</v>
      </c>
      <c r="W4" s="9">
        <v>1.7</v>
      </c>
      <c r="X4" s="9">
        <v>2.2</v>
      </c>
      <c r="Y4" s="9">
        <v>0.8</v>
      </c>
      <c r="Z4" s="34">
        <f aca="true" t="shared" si="0" ref="Z4:Z34">AVERAGE(B4:Y4)</f>
        <v>2.033333333333333</v>
      </c>
      <c r="AA4" s="95"/>
      <c r="AB4" s="9"/>
      <c r="AC4" s="105"/>
      <c r="AD4" s="95"/>
      <c r="AE4" s="9"/>
      <c r="AF4" s="108"/>
    </row>
    <row r="5" spans="1:32" ht="14.25" customHeight="1">
      <c r="A5" s="92">
        <v>2</v>
      </c>
      <c r="B5" s="11">
        <v>1.4</v>
      </c>
      <c r="C5" s="8">
        <v>0.3</v>
      </c>
      <c r="D5" s="8">
        <v>0.2</v>
      </c>
      <c r="E5" s="8">
        <v>1.6</v>
      </c>
      <c r="F5" s="8">
        <v>1.3</v>
      </c>
      <c r="G5" s="8">
        <v>1.7</v>
      </c>
      <c r="H5" s="8">
        <v>0.6</v>
      </c>
      <c r="I5" s="8">
        <v>1.5</v>
      </c>
      <c r="J5" s="8">
        <v>2.4</v>
      </c>
      <c r="K5" s="8">
        <v>2.2</v>
      </c>
      <c r="L5" s="8">
        <v>2.4</v>
      </c>
      <c r="M5" s="8">
        <v>3.2</v>
      </c>
      <c r="N5" s="8">
        <v>2.8</v>
      </c>
      <c r="O5" s="8">
        <v>2.1</v>
      </c>
      <c r="P5" s="8">
        <v>1.9</v>
      </c>
      <c r="Q5" s="8">
        <v>2.1</v>
      </c>
      <c r="R5" s="8">
        <v>2.1</v>
      </c>
      <c r="S5" s="8">
        <v>2.5</v>
      </c>
      <c r="T5" s="8">
        <v>2.6</v>
      </c>
      <c r="U5" s="8">
        <v>2.1</v>
      </c>
      <c r="V5" s="8">
        <v>1.8</v>
      </c>
      <c r="W5" s="8">
        <v>0.8</v>
      </c>
      <c r="X5" s="8">
        <v>2.5</v>
      </c>
      <c r="Y5" s="8">
        <v>2.8</v>
      </c>
      <c r="Z5" s="35">
        <f t="shared" si="0"/>
        <v>1.8708333333333333</v>
      </c>
      <c r="AA5" s="96" t="s">
        <v>49</v>
      </c>
      <c r="AB5" s="8">
        <v>3.5</v>
      </c>
      <c r="AC5" s="106">
        <v>0.9923611111111111</v>
      </c>
      <c r="AD5" s="96" t="s">
        <v>101</v>
      </c>
      <c r="AE5" s="8">
        <v>5.7</v>
      </c>
      <c r="AF5" s="109">
        <v>0.49722222222222223</v>
      </c>
    </row>
    <row r="6" spans="1:32" ht="14.25" customHeight="1">
      <c r="A6" s="92">
        <v>3</v>
      </c>
      <c r="B6" s="11">
        <v>2.8</v>
      </c>
      <c r="C6" s="8">
        <v>2.6</v>
      </c>
      <c r="D6" s="8">
        <v>3.2</v>
      </c>
      <c r="E6" s="8">
        <v>3.7</v>
      </c>
      <c r="F6" s="8">
        <v>3.4</v>
      </c>
      <c r="G6" s="8">
        <v>1.8</v>
      </c>
      <c r="H6" s="8">
        <v>2.1</v>
      </c>
      <c r="I6" s="8">
        <v>2.6</v>
      </c>
      <c r="J6" s="8">
        <v>2.9</v>
      </c>
      <c r="K6" s="8">
        <v>4.1</v>
      </c>
      <c r="L6" s="8">
        <v>4.6</v>
      </c>
      <c r="M6" s="8">
        <v>3.8</v>
      </c>
      <c r="N6" s="8">
        <v>3.6</v>
      </c>
      <c r="O6" s="8">
        <v>1.2</v>
      </c>
      <c r="P6" s="8">
        <v>1.5</v>
      </c>
      <c r="Q6" s="8">
        <v>2.6</v>
      </c>
      <c r="R6" s="8">
        <v>1.3</v>
      </c>
      <c r="S6" s="8">
        <v>3</v>
      </c>
      <c r="T6" s="8">
        <v>2.6</v>
      </c>
      <c r="U6" s="8">
        <v>1.8</v>
      </c>
      <c r="V6" s="8">
        <v>0.7</v>
      </c>
      <c r="W6" s="8">
        <v>1.3</v>
      </c>
      <c r="X6" s="8">
        <v>0.9</v>
      </c>
      <c r="Y6" s="8">
        <v>1</v>
      </c>
      <c r="Z6" s="35">
        <f t="shared" si="0"/>
        <v>2.4625</v>
      </c>
      <c r="AA6" s="96" t="s">
        <v>54</v>
      </c>
      <c r="AB6" s="8">
        <v>4.6</v>
      </c>
      <c r="AC6" s="106">
        <v>0.4590277777777778</v>
      </c>
      <c r="AD6" s="96" t="s">
        <v>45</v>
      </c>
      <c r="AE6" s="8">
        <v>7.8</v>
      </c>
      <c r="AF6" s="109">
        <v>0.4076388888888889</v>
      </c>
    </row>
    <row r="7" spans="1:32" ht="14.25" customHeight="1">
      <c r="A7" s="92">
        <v>4</v>
      </c>
      <c r="B7" s="11">
        <v>0.8</v>
      </c>
      <c r="C7" s="8">
        <v>0.6</v>
      </c>
      <c r="D7" s="8">
        <v>0.9</v>
      </c>
      <c r="E7" s="8">
        <v>1.9</v>
      </c>
      <c r="F7" s="8">
        <v>2.1</v>
      </c>
      <c r="G7" s="8">
        <v>2.1</v>
      </c>
      <c r="H7" s="8">
        <v>2.3</v>
      </c>
      <c r="I7" s="8">
        <v>2.3</v>
      </c>
      <c r="J7" s="8">
        <v>2.8</v>
      </c>
      <c r="K7" s="8">
        <v>2.7</v>
      </c>
      <c r="L7" s="8">
        <v>2.4</v>
      </c>
      <c r="M7" s="8">
        <v>2.4</v>
      </c>
      <c r="N7" s="8">
        <v>1.5</v>
      </c>
      <c r="O7" s="8">
        <v>1.6</v>
      </c>
      <c r="P7" s="8">
        <v>2</v>
      </c>
      <c r="Q7" s="8">
        <v>2.2</v>
      </c>
      <c r="R7" s="8">
        <v>1</v>
      </c>
      <c r="S7" s="8">
        <v>1.1</v>
      </c>
      <c r="T7" s="8">
        <v>1.4</v>
      </c>
      <c r="U7" s="8">
        <v>1.2</v>
      </c>
      <c r="V7" s="8">
        <v>2.4</v>
      </c>
      <c r="W7" s="8">
        <v>2.5</v>
      </c>
      <c r="X7" s="8">
        <v>2.9</v>
      </c>
      <c r="Y7" s="8">
        <v>2.7</v>
      </c>
      <c r="Z7" s="35">
        <f t="shared" si="0"/>
        <v>1.9083333333333332</v>
      </c>
      <c r="AA7" s="96" t="s">
        <v>55</v>
      </c>
      <c r="AB7" s="8">
        <v>3.9</v>
      </c>
      <c r="AC7" s="106">
        <v>0.9375</v>
      </c>
      <c r="AD7" s="96" t="s">
        <v>58</v>
      </c>
      <c r="AE7" s="8">
        <v>6.7</v>
      </c>
      <c r="AF7" s="109">
        <v>0.3361111111111111</v>
      </c>
    </row>
    <row r="8" spans="1:32" ht="14.25" customHeight="1">
      <c r="A8" s="92">
        <v>5</v>
      </c>
      <c r="B8" s="11">
        <v>2.9</v>
      </c>
      <c r="C8" s="8">
        <v>3.2</v>
      </c>
      <c r="D8" s="8">
        <v>3.8</v>
      </c>
      <c r="E8" s="8">
        <v>3.6</v>
      </c>
      <c r="F8" s="8">
        <v>4.8</v>
      </c>
      <c r="G8" s="8">
        <v>4.4</v>
      </c>
      <c r="H8" s="8">
        <v>5.4</v>
      </c>
      <c r="I8" s="8">
        <v>4.1</v>
      </c>
      <c r="J8" s="8">
        <v>4.4</v>
      </c>
      <c r="K8" s="8">
        <v>4</v>
      </c>
      <c r="L8" s="8">
        <v>4.7</v>
      </c>
      <c r="M8" s="8">
        <v>3.4</v>
      </c>
      <c r="N8" s="8">
        <v>5.7</v>
      </c>
      <c r="O8" s="8">
        <v>5.1</v>
      </c>
      <c r="P8" s="8">
        <v>4.5</v>
      </c>
      <c r="Q8" s="8">
        <v>3.7</v>
      </c>
      <c r="R8" s="8">
        <v>4.2</v>
      </c>
      <c r="S8" s="8">
        <v>4.5</v>
      </c>
      <c r="T8" s="8">
        <v>3.9</v>
      </c>
      <c r="U8" s="8">
        <v>4.7</v>
      </c>
      <c r="V8" s="8">
        <v>4.1</v>
      </c>
      <c r="W8" s="8">
        <v>3.9</v>
      </c>
      <c r="X8" s="8">
        <v>4.2</v>
      </c>
      <c r="Y8" s="8">
        <v>3.8</v>
      </c>
      <c r="Z8" s="35">
        <f t="shared" si="0"/>
        <v>4.208333333333334</v>
      </c>
      <c r="AA8" s="96" t="s">
        <v>58</v>
      </c>
      <c r="AB8" s="8">
        <v>5.9</v>
      </c>
      <c r="AC8" s="106">
        <v>0.5409722222222222</v>
      </c>
      <c r="AD8" s="96" t="s">
        <v>58</v>
      </c>
      <c r="AE8" s="8">
        <v>12.2</v>
      </c>
      <c r="AF8" s="109">
        <v>0.5243055555555556</v>
      </c>
    </row>
    <row r="9" spans="1:32" ht="14.25" customHeight="1">
      <c r="A9" s="92">
        <v>6</v>
      </c>
      <c r="B9" s="11">
        <v>3.5</v>
      </c>
      <c r="C9" s="8">
        <v>3.2</v>
      </c>
      <c r="D9" s="8">
        <v>3.6</v>
      </c>
      <c r="E9" s="8">
        <v>5.2</v>
      </c>
      <c r="F9" s="8">
        <v>6.7</v>
      </c>
      <c r="G9" s="8">
        <v>6.6</v>
      </c>
      <c r="H9" s="8">
        <v>7.5</v>
      </c>
      <c r="I9" s="8">
        <v>9.5</v>
      </c>
      <c r="J9" s="8">
        <v>7.9</v>
      </c>
      <c r="K9" s="8">
        <v>9.1</v>
      </c>
      <c r="L9" s="8">
        <v>5.4</v>
      </c>
      <c r="M9" s="8">
        <v>1.5</v>
      </c>
      <c r="N9" s="8">
        <v>9.3</v>
      </c>
      <c r="O9" s="8">
        <v>6.7</v>
      </c>
      <c r="P9" s="8">
        <v>6</v>
      </c>
      <c r="Q9" s="8">
        <v>2</v>
      </c>
      <c r="R9" s="8">
        <v>1.8</v>
      </c>
      <c r="S9" s="8">
        <v>0.5</v>
      </c>
      <c r="T9" s="8">
        <v>1</v>
      </c>
      <c r="U9" s="8">
        <v>1.9</v>
      </c>
      <c r="V9" s="8">
        <v>2.4</v>
      </c>
      <c r="W9" s="8">
        <v>3.7</v>
      </c>
      <c r="X9" s="8">
        <v>4.4</v>
      </c>
      <c r="Y9" s="8">
        <v>4.4</v>
      </c>
      <c r="Z9" s="35">
        <f t="shared" si="0"/>
        <v>4.741666666666668</v>
      </c>
      <c r="AA9" s="96" t="s">
        <v>58</v>
      </c>
      <c r="AB9" s="8">
        <v>10.6</v>
      </c>
      <c r="AC9" s="106">
        <v>0.39166666666666666</v>
      </c>
      <c r="AD9" s="96" t="s">
        <v>58</v>
      </c>
      <c r="AE9" s="8">
        <v>21.7</v>
      </c>
      <c r="AF9" s="109">
        <v>0.41041666666666665</v>
      </c>
    </row>
    <row r="10" spans="1:32" ht="14.25" customHeight="1">
      <c r="A10" s="92">
        <v>7</v>
      </c>
      <c r="B10" s="11">
        <v>4</v>
      </c>
      <c r="C10" s="8">
        <v>3.5</v>
      </c>
      <c r="D10" s="8">
        <v>1</v>
      </c>
      <c r="E10" s="8">
        <v>2.7</v>
      </c>
      <c r="F10" s="8">
        <v>3.2</v>
      </c>
      <c r="G10" s="8">
        <v>3.2</v>
      </c>
      <c r="H10" s="8">
        <v>4.1</v>
      </c>
      <c r="I10" s="8">
        <v>3.4</v>
      </c>
      <c r="J10" s="8">
        <v>3.3</v>
      </c>
      <c r="K10" s="8">
        <v>3.9</v>
      </c>
      <c r="L10" s="8">
        <v>3.2</v>
      </c>
      <c r="M10" s="8">
        <v>3.4</v>
      </c>
      <c r="N10" s="8">
        <v>3.7</v>
      </c>
      <c r="O10" s="8">
        <v>3.6</v>
      </c>
      <c r="P10" s="8">
        <v>3.8</v>
      </c>
      <c r="Q10" s="8">
        <v>2.4</v>
      </c>
      <c r="R10" s="8">
        <v>1.9</v>
      </c>
      <c r="S10" s="8">
        <v>2</v>
      </c>
      <c r="T10" s="8">
        <v>1.6</v>
      </c>
      <c r="U10" s="8">
        <v>1.9</v>
      </c>
      <c r="V10" s="8">
        <v>1.6</v>
      </c>
      <c r="W10" s="8">
        <v>0.7</v>
      </c>
      <c r="X10" s="8">
        <v>0.5</v>
      </c>
      <c r="Y10" s="8">
        <v>1.6</v>
      </c>
      <c r="Z10" s="35">
        <f t="shared" si="0"/>
        <v>2.6750000000000003</v>
      </c>
      <c r="AA10" s="96" t="s">
        <v>58</v>
      </c>
      <c r="AB10" s="8">
        <v>4.8</v>
      </c>
      <c r="AC10" s="106">
        <v>0.30833333333333335</v>
      </c>
      <c r="AD10" s="96" t="s">
        <v>82</v>
      </c>
      <c r="AE10" s="8">
        <v>9.8</v>
      </c>
      <c r="AF10" s="109">
        <v>0.4298611111111111</v>
      </c>
    </row>
    <row r="11" spans="1:32" ht="14.25" customHeight="1">
      <c r="A11" s="92">
        <v>8</v>
      </c>
      <c r="B11" s="11">
        <v>1.5</v>
      </c>
      <c r="C11" s="8">
        <v>1.2</v>
      </c>
      <c r="D11" s="8">
        <v>1.3</v>
      </c>
      <c r="E11" s="8">
        <v>1</v>
      </c>
      <c r="F11" s="8">
        <v>0.6</v>
      </c>
      <c r="G11" s="8">
        <v>1.1</v>
      </c>
      <c r="H11" s="8">
        <v>1.4</v>
      </c>
      <c r="I11" s="8">
        <v>0.8</v>
      </c>
      <c r="J11" s="8">
        <v>2.5</v>
      </c>
      <c r="K11" s="8">
        <v>2.4</v>
      </c>
      <c r="L11" s="8">
        <v>3.3</v>
      </c>
      <c r="M11" s="8">
        <v>3</v>
      </c>
      <c r="N11" s="8">
        <v>2.8</v>
      </c>
      <c r="O11" s="8">
        <v>2.4</v>
      </c>
      <c r="P11" s="8">
        <v>2.8</v>
      </c>
      <c r="Q11" s="8">
        <v>2.6</v>
      </c>
      <c r="R11" s="8">
        <v>2.5</v>
      </c>
      <c r="S11" s="8">
        <v>3</v>
      </c>
      <c r="T11" s="8">
        <v>2.8</v>
      </c>
      <c r="U11" s="8">
        <v>4</v>
      </c>
      <c r="V11" s="8">
        <v>3.2</v>
      </c>
      <c r="W11" s="8">
        <v>2.9</v>
      </c>
      <c r="X11" s="8">
        <v>3.4</v>
      </c>
      <c r="Y11" s="8">
        <v>2.7</v>
      </c>
      <c r="Z11" s="35">
        <f t="shared" si="0"/>
        <v>2.3000000000000003</v>
      </c>
      <c r="AA11" s="96" t="s">
        <v>58</v>
      </c>
      <c r="AB11" s="8">
        <v>4</v>
      </c>
      <c r="AC11" s="106">
        <v>0.8340277777777777</v>
      </c>
      <c r="AD11" s="96" t="s">
        <v>58</v>
      </c>
      <c r="AE11" s="8">
        <v>7.5</v>
      </c>
      <c r="AF11" s="109">
        <v>0.44097222222222227</v>
      </c>
    </row>
    <row r="12" spans="1:32" ht="14.25" customHeight="1">
      <c r="A12" s="92">
        <v>9</v>
      </c>
      <c r="B12" s="11">
        <v>1.7</v>
      </c>
      <c r="C12" s="8">
        <v>0.7</v>
      </c>
      <c r="D12" s="8">
        <v>1</v>
      </c>
      <c r="E12" s="8">
        <v>0.6</v>
      </c>
      <c r="F12" s="8">
        <v>2</v>
      </c>
      <c r="G12" s="8">
        <v>1.8</v>
      </c>
      <c r="H12" s="8">
        <v>0.9</v>
      </c>
      <c r="I12" s="8">
        <v>1.6</v>
      </c>
      <c r="J12" s="8">
        <v>1.9</v>
      </c>
      <c r="K12" s="8">
        <v>2</v>
      </c>
      <c r="L12" s="8">
        <v>2.2</v>
      </c>
      <c r="M12" s="8">
        <v>2</v>
      </c>
      <c r="N12" s="8">
        <v>1.5</v>
      </c>
      <c r="O12" s="8">
        <v>1.6</v>
      </c>
      <c r="P12" s="8">
        <v>1.6</v>
      </c>
      <c r="Q12" s="8">
        <v>2.2</v>
      </c>
      <c r="R12" s="8">
        <v>2</v>
      </c>
      <c r="S12" s="8">
        <v>2.1</v>
      </c>
      <c r="T12" s="8">
        <v>1.9</v>
      </c>
      <c r="U12" s="8">
        <v>1.3</v>
      </c>
      <c r="V12" s="8">
        <v>1.1</v>
      </c>
      <c r="W12" s="8">
        <v>1.8</v>
      </c>
      <c r="X12" s="8">
        <v>2</v>
      </c>
      <c r="Y12" s="8">
        <v>2.3</v>
      </c>
      <c r="Z12" s="35">
        <f t="shared" si="0"/>
        <v>1.6583333333333332</v>
      </c>
      <c r="AA12" s="96" t="s">
        <v>73</v>
      </c>
      <c r="AB12" s="8">
        <v>3.3</v>
      </c>
      <c r="AC12" s="106">
        <v>0.8069444444444445</v>
      </c>
      <c r="AD12" s="96" t="s">
        <v>75</v>
      </c>
      <c r="AE12" s="8">
        <v>6.3</v>
      </c>
      <c r="AF12" s="109">
        <v>0.8118055555555556</v>
      </c>
    </row>
    <row r="13" spans="1:32" ht="14.25" customHeight="1">
      <c r="A13" s="92">
        <v>10</v>
      </c>
      <c r="B13" s="11">
        <v>2.1</v>
      </c>
      <c r="C13" s="8">
        <v>2.1</v>
      </c>
      <c r="D13" s="8">
        <v>2.1</v>
      </c>
      <c r="E13" s="8">
        <v>1.6</v>
      </c>
      <c r="F13" s="8">
        <v>1.6</v>
      </c>
      <c r="G13" s="8">
        <v>2.2</v>
      </c>
      <c r="H13" s="8">
        <v>1.7</v>
      </c>
      <c r="I13" s="8">
        <v>1.9</v>
      </c>
      <c r="J13" s="8">
        <v>2.7</v>
      </c>
      <c r="K13" s="8">
        <v>2.7</v>
      </c>
      <c r="L13" s="8">
        <v>3.7</v>
      </c>
      <c r="M13" s="8">
        <v>3.2</v>
      </c>
      <c r="N13" s="8">
        <v>3.6</v>
      </c>
      <c r="O13" s="8">
        <v>3.9</v>
      </c>
      <c r="P13" s="8">
        <v>2.9</v>
      </c>
      <c r="Q13" s="8">
        <v>2.3</v>
      </c>
      <c r="R13" s="8">
        <v>1</v>
      </c>
      <c r="S13" s="8">
        <v>1.8</v>
      </c>
      <c r="T13" s="8">
        <v>2</v>
      </c>
      <c r="U13" s="8">
        <v>0.6</v>
      </c>
      <c r="V13" s="8">
        <v>2.2</v>
      </c>
      <c r="W13" s="8">
        <v>1.6</v>
      </c>
      <c r="X13" s="8">
        <v>0.1</v>
      </c>
      <c r="Y13" s="8">
        <v>2.6</v>
      </c>
      <c r="Z13" s="35">
        <f t="shared" si="0"/>
        <v>2.1750000000000003</v>
      </c>
      <c r="AA13" s="96" t="s">
        <v>54</v>
      </c>
      <c r="AB13" s="8">
        <v>4.5</v>
      </c>
      <c r="AC13" s="106">
        <v>0.44375000000000003</v>
      </c>
      <c r="AD13" s="96" t="s">
        <v>47</v>
      </c>
      <c r="AE13" s="8">
        <v>8</v>
      </c>
      <c r="AF13" s="109">
        <v>0.42083333333333334</v>
      </c>
    </row>
    <row r="14" spans="1:32" ht="14.25" customHeight="1">
      <c r="A14" s="93">
        <v>11</v>
      </c>
      <c r="B14" s="17">
        <v>1.7</v>
      </c>
      <c r="C14" s="18">
        <v>1.2</v>
      </c>
      <c r="D14" s="18">
        <v>1.4</v>
      </c>
      <c r="E14" s="18">
        <v>1.8</v>
      </c>
      <c r="F14" s="18">
        <v>3</v>
      </c>
      <c r="G14" s="18">
        <v>2.1</v>
      </c>
      <c r="H14" s="18">
        <v>2.5</v>
      </c>
      <c r="I14" s="18">
        <v>2.5</v>
      </c>
      <c r="J14" s="18">
        <v>2.2</v>
      </c>
      <c r="K14" s="18">
        <v>2.8</v>
      </c>
      <c r="L14" s="18">
        <v>3.2</v>
      </c>
      <c r="M14" s="18">
        <v>3.1</v>
      </c>
      <c r="N14" s="18">
        <v>3.2</v>
      </c>
      <c r="O14" s="18">
        <v>3.4</v>
      </c>
      <c r="P14" s="18">
        <v>3.5</v>
      </c>
      <c r="Q14" s="18">
        <v>2.6</v>
      </c>
      <c r="R14" s="18">
        <v>1.9</v>
      </c>
      <c r="S14" s="18">
        <v>2</v>
      </c>
      <c r="T14" s="18">
        <v>2.5</v>
      </c>
      <c r="U14" s="18">
        <v>1.9</v>
      </c>
      <c r="V14" s="18">
        <v>1.5</v>
      </c>
      <c r="W14" s="18">
        <v>1.2</v>
      </c>
      <c r="X14" s="18">
        <v>0.5</v>
      </c>
      <c r="Y14" s="18">
        <v>1.6</v>
      </c>
      <c r="Z14" s="36">
        <f t="shared" si="0"/>
        <v>2.2208333333333337</v>
      </c>
      <c r="AA14" s="97" t="s">
        <v>101</v>
      </c>
      <c r="AB14" s="18">
        <v>3.9</v>
      </c>
      <c r="AC14" s="107">
        <v>0.49444444444444446</v>
      </c>
      <c r="AD14" s="97" t="s">
        <v>82</v>
      </c>
      <c r="AE14" s="18">
        <v>7.9</v>
      </c>
      <c r="AF14" s="110">
        <v>0.4590277777777778</v>
      </c>
    </row>
    <row r="15" spans="1:32" ht="14.25" customHeight="1">
      <c r="A15" s="92">
        <v>12</v>
      </c>
      <c r="B15" s="11">
        <v>1.9</v>
      </c>
      <c r="C15" s="8">
        <v>1.9</v>
      </c>
      <c r="D15" s="8">
        <v>2.3</v>
      </c>
      <c r="E15" s="8">
        <v>3.2</v>
      </c>
      <c r="F15" s="8">
        <v>2.9</v>
      </c>
      <c r="G15" s="8">
        <v>2.6</v>
      </c>
      <c r="H15" s="8">
        <v>2.7</v>
      </c>
      <c r="I15" s="8">
        <v>1.7</v>
      </c>
      <c r="J15" s="8">
        <v>2.3</v>
      </c>
      <c r="K15" s="8">
        <v>2.2</v>
      </c>
      <c r="L15" s="8">
        <v>2.5</v>
      </c>
      <c r="M15" s="8">
        <v>2.6</v>
      </c>
      <c r="N15" s="8">
        <v>1.7</v>
      </c>
      <c r="O15" s="8">
        <v>1.3</v>
      </c>
      <c r="P15" s="8">
        <v>1.4</v>
      </c>
      <c r="Q15" s="8">
        <v>1.2</v>
      </c>
      <c r="R15" s="8">
        <v>0.5</v>
      </c>
      <c r="S15" s="8">
        <v>0.5</v>
      </c>
      <c r="T15" s="8">
        <v>0.1</v>
      </c>
      <c r="U15" s="8">
        <v>0.1</v>
      </c>
      <c r="V15" s="8">
        <v>0.7</v>
      </c>
      <c r="W15" s="8">
        <v>1.2</v>
      </c>
      <c r="X15" s="8">
        <v>1.3</v>
      </c>
      <c r="Y15" s="8">
        <v>1.5</v>
      </c>
      <c r="Z15" s="35">
        <f t="shared" si="0"/>
        <v>1.6791666666666671</v>
      </c>
      <c r="AA15" s="96" t="s">
        <v>55</v>
      </c>
      <c r="AB15" s="8">
        <v>3.4</v>
      </c>
      <c r="AC15" s="106">
        <v>0.22569444444444445</v>
      </c>
      <c r="AD15" s="96" t="s">
        <v>58</v>
      </c>
      <c r="AE15" s="8">
        <v>6.6</v>
      </c>
      <c r="AF15" s="109">
        <v>0.16527777777777777</v>
      </c>
    </row>
    <row r="16" spans="1:32" ht="14.25" customHeight="1">
      <c r="A16" s="92">
        <v>13</v>
      </c>
      <c r="B16" s="11">
        <v>1.5</v>
      </c>
      <c r="C16" s="8">
        <v>1.2</v>
      </c>
      <c r="D16" s="8">
        <v>1.4</v>
      </c>
      <c r="E16" s="8">
        <v>1.7</v>
      </c>
      <c r="F16" s="8">
        <v>1.9</v>
      </c>
      <c r="G16" s="8">
        <v>1.5</v>
      </c>
      <c r="H16" s="8">
        <v>2.1</v>
      </c>
      <c r="I16" s="8">
        <v>1.4</v>
      </c>
      <c r="J16" s="8">
        <v>1.3</v>
      </c>
      <c r="K16" s="8">
        <v>1</v>
      </c>
      <c r="L16" s="8">
        <v>0.7</v>
      </c>
      <c r="M16" s="8">
        <v>2</v>
      </c>
      <c r="N16" s="8">
        <v>2.8</v>
      </c>
      <c r="O16" s="8">
        <v>3.1</v>
      </c>
      <c r="P16" s="8">
        <v>2.8</v>
      </c>
      <c r="Q16" s="8">
        <v>3.6</v>
      </c>
      <c r="R16" s="8">
        <v>5.1</v>
      </c>
      <c r="S16" s="8">
        <v>5.4</v>
      </c>
      <c r="T16" s="8">
        <v>5.2</v>
      </c>
      <c r="U16" s="8">
        <v>6.3</v>
      </c>
      <c r="V16" s="8">
        <v>5.7</v>
      </c>
      <c r="W16" s="8">
        <v>6.4</v>
      </c>
      <c r="X16" s="8">
        <v>6</v>
      </c>
      <c r="Y16" s="8">
        <v>7</v>
      </c>
      <c r="Z16" s="35">
        <f t="shared" si="0"/>
        <v>3.2125000000000004</v>
      </c>
      <c r="AA16" s="96" t="s">
        <v>51</v>
      </c>
      <c r="AB16" s="8">
        <v>7.9</v>
      </c>
      <c r="AC16" s="106">
        <v>0.9527777777777778</v>
      </c>
      <c r="AD16" s="96" t="s">
        <v>51</v>
      </c>
      <c r="AE16" s="8">
        <v>16.7</v>
      </c>
      <c r="AF16" s="109">
        <v>0.9465277777777777</v>
      </c>
    </row>
    <row r="17" spans="1:32" ht="14.25" customHeight="1">
      <c r="A17" s="92">
        <v>14</v>
      </c>
      <c r="B17" s="11">
        <v>6.9</v>
      </c>
      <c r="C17" s="8">
        <v>7.5</v>
      </c>
      <c r="D17" s="8">
        <v>6.1</v>
      </c>
      <c r="E17" s="8">
        <v>7.1</v>
      </c>
      <c r="F17" s="8">
        <v>5.7</v>
      </c>
      <c r="G17" s="8">
        <v>5.9</v>
      </c>
      <c r="H17" s="8">
        <v>2.3</v>
      </c>
      <c r="I17" s="8">
        <v>1.4</v>
      </c>
      <c r="J17" s="8">
        <v>2.4</v>
      </c>
      <c r="K17" s="8">
        <v>1.7</v>
      </c>
      <c r="L17" s="8">
        <v>4.6</v>
      </c>
      <c r="M17" s="8">
        <v>4.1</v>
      </c>
      <c r="N17" s="8">
        <v>5.3</v>
      </c>
      <c r="O17" s="8">
        <v>5.1</v>
      </c>
      <c r="P17" s="8">
        <v>2.8</v>
      </c>
      <c r="Q17" s="8">
        <v>3.1</v>
      </c>
      <c r="R17" s="8">
        <v>4.1</v>
      </c>
      <c r="S17" s="8">
        <v>2.2</v>
      </c>
      <c r="T17" s="8">
        <v>1.6</v>
      </c>
      <c r="U17" s="8">
        <v>0.6</v>
      </c>
      <c r="V17" s="8">
        <v>2.4</v>
      </c>
      <c r="W17" s="8">
        <v>2.2</v>
      </c>
      <c r="X17" s="8">
        <v>1.2</v>
      </c>
      <c r="Y17" s="8">
        <v>1.6</v>
      </c>
      <c r="Z17" s="35">
        <f t="shared" si="0"/>
        <v>3.662499999999999</v>
      </c>
      <c r="AA17" s="96" t="s">
        <v>70</v>
      </c>
      <c r="AB17" s="8">
        <v>8.9</v>
      </c>
      <c r="AC17" s="106">
        <v>0.04722222222222222</v>
      </c>
      <c r="AD17" s="96" t="s">
        <v>73</v>
      </c>
      <c r="AE17" s="8">
        <v>16.9</v>
      </c>
      <c r="AF17" s="109">
        <v>0.06597222222222222</v>
      </c>
    </row>
    <row r="18" spans="1:32" ht="14.25" customHeight="1">
      <c r="A18" s="92">
        <v>15</v>
      </c>
      <c r="B18" s="11">
        <v>1.9</v>
      </c>
      <c r="C18" s="8">
        <v>1.4</v>
      </c>
      <c r="D18" s="8">
        <v>1.6</v>
      </c>
      <c r="E18" s="8">
        <v>1.5</v>
      </c>
      <c r="F18" s="8">
        <v>1.1</v>
      </c>
      <c r="G18" s="8">
        <v>1.5</v>
      </c>
      <c r="H18" s="8">
        <v>0.6</v>
      </c>
      <c r="I18" s="8">
        <v>2.6</v>
      </c>
      <c r="J18" s="8">
        <v>3.3</v>
      </c>
      <c r="K18" s="8">
        <v>2.5</v>
      </c>
      <c r="L18" s="8">
        <v>3.6</v>
      </c>
      <c r="M18" s="8">
        <v>3.6</v>
      </c>
      <c r="N18" s="8">
        <v>3.5</v>
      </c>
      <c r="O18" s="8">
        <v>3.5</v>
      </c>
      <c r="P18" s="8">
        <v>3.3</v>
      </c>
      <c r="Q18" s="8">
        <v>3.3</v>
      </c>
      <c r="R18" s="8">
        <v>2.8</v>
      </c>
      <c r="S18" s="8">
        <v>3.2</v>
      </c>
      <c r="T18" s="8">
        <v>2.8</v>
      </c>
      <c r="U18" s="8">
        <v>3.2</v>
      </c>
      <c r="V18" s="8">
        <v>2.1</v>
      </c>
      <c r="W18" s="8">
        <v>2.1</v>
      </c>
      <c r="X18" s="8">
        <v>2.5</v>
      </c>
      <c r="Y18" s="8">
        <v>3.4</v>
      </c>
      <c r="Z18" s="35">
        <f t="shared" si="0"/>
        <v>2.5375</v>
      </c>
      <c r="AA18" s="96" t="s">
        <v>58</v>
      </c>
      <c r="AB18" s="8">
        <v>4.3</v>
      </c>
      <c r="AC18" s="106">
        <v>0.48819444444444443</v>
      </c>
      <c r="AD18" s="96" t="s">
        <v>55</v>
      </c>
      <c r="AE18" s="8">
        <v>9.5</v>
      </c>
      <c r="AF18" s="109">
        <v>0.47291666666666665</v>
      </c>
    </row>
    <row r="19" spans="1:32" ht="14.25" customHeight="1">
      <c r="A19" s="92">
        <v>16</v>
      </c>
      <c r="B19" s="11">
        <v>3.5</v>
      </c>
      <c r="C19" s="8">
        <v>3.6</v>
      </c>
      <c r="D19" s="8">
        <v>3.2</v>
      </c>
      <c r="E19" s="8">
        <v>1.4</v>
      </c>
      <c r="F19" s="8">
        <v>1.9</v>
      </c>
      <c r="G19" s="8">
        <v>1.6</v>
      </c>
      <c r="H19" s="8">
        <v>2</v>
      </c>
      <c r="I19" s="8">
        <v>0.6</v>
      </c>
      <c r="J19" s="8">
        <v>4.3</v>
      </c>
      <c r="K19" s="8">
        <v>3.6</v>
      </c>
      <c r="L19" s="8">
        <v>4.1</v>
      </c>
      <c r="M19" s="8">
        <v>3.4</v>
      </c>
      <c r="N19" s="8">
        <v>4.1</v>
      </c>
      <c r="O19" s="8">
        <v>4.4</v>
      </c>
      <c r="P19" s="8">
        <v>4.5</v>
      </c>
      <c r="Q19" s="8">
        <v>3.3</v>
      </c>
      <c r="R19" s="8">
        <v>3.1</v>
      </c>
      <c r="S19" s="8">
        <v>2.6</v>
      </c>
      <c r="T19" s="8">
        <v>2.6</v>
      </c>
      <c r="U19" s="8">
        <v>3</v>
      </c>
      <c r="V19" s="8">
        <v>1.3</v>
      </c>
      <c r="W19" s="8">
        <v>1.8</v>
      </c>
      <c r="X19" s="8">
        <v>0.7</v>
      </c>
      <c r="Y19" s="8">
        <v>0.7</v>
      </c>
      <c r="Z19" s="35">
        <f t="shared" si="0"/>
        <v>2.720833333333333</v>
      </c>
      <c r="AA19" s="96" t="s">
        <v>58</v>
      </c>
      <c r="AB19" s="8">
        <v>5.2</v>
      </c>
      <c r="AC19" s="106">
        <v>0.5902777777777778</v>
      </c>
      <c r="AD19" s="96" t="s">
        <v>58</v>
      </c>
      <c r="AE19" s="8">
        <v>9.5</v>
      </c>
      <c r="AF19" s="109">
        <v>0.5437500000000001</v>
      </c>
    </row>
    <row r="20" spans="1:32" ht="14.25" customHeight="1">
      <c r="A20" s="92">
        <v>17</v>
      </c>
      <c r="B20" s="11">
        <v>1.3</v>
      </c>
      <c r="C20" s="8">
        <v>1.2</v>
      </c>
      <c r="D20" s="8">
        <v>1.9</v>
      </c>
      <c r="E20" s="8">
        <v>1.1</v>
      </c>
      <c r="F20" s="8">
        <v>1.6</v>
      </c>
      <c r="G20" s="8">
        <v>1.7</v>
      </c>
      <c r="H20" s="8">
        <v>2.8</v>
      </c>
      <c r="I20" s="8">
        <v>3</v>
      </c>
      <c r="J20" s="8">
        <v>3.8</v>
      </c>
      <c r="K20" s="8">
        <v>3.2</v>
      </c>
      <c r="L20" s="8">
        <v>1.8</v>
      </c>
      <c r="M20" s="8">
        <v>2.8</v>
      </c>
      <c r="N20" s="8">
        <v>3.5</v>
      </c>
      <c r="O20" s="8">
        <v>2.5</v>
      </c>
      <c r="P20" s="8">
        <v>2.4</v>
      </c>
      <c r="Q20" s="8">
        <v>3</v>
      </c>
      <c r="R20" s="8">
        <v>0.9</v>
      </c>
      <c r="S20" s="8">
        <v>0.7</v>
      </c>
      <c r="T20" s="8">
        <v>0.2</v>
      </c>
      <c r="U20" s="8">
        <v>1.1</v>
      </c>
      <c r="V20" s="8">
        <v>1.7</v>
      </c>
      <c r="W20" s="8">
        <v>0.5</v>
      </c>
      <c r="X20" s="8">
        <v>0.6</v>
      </c>
      <c r="Y20" s="8">
        <v>1.2</v>
      </c>
      <c r="Z20" s="35">
        <f t="shared" si="0"/>
        <v>1.8541666666666672</v>
      </c>
      <c r="AA20" s="96" t="s">
        <v>49</v>
      </c>
      <c r="AB20" s="8">
        <v>4.7</v>
      </c>
      <c r="AC20" s="106">
        <v>0.5263888888888889</v>
      </c>
      <c r="AD20" s="96" t="s">
        <v>52</v>
      </c>
      <c r="AE20" s="8">
        <v>8.4</v>
      </c>
      <c r="AF20" s="109">
        <v>0.5333333333333333</v>
      </c>
    </row>
    <row r="21" spans="1:32" ht="14.25" customHeight="1">
      <c r="A21" s="92">
        <v>18</v>
      </c>
      <c r="B21" s="11">
        <v>2.1</v>
      </c>
      <c r="C21" s="8">
        <v>2.3</v>
      </c>
      <c r="D21" s="8">
        <v>2.3</v>
      </c>
      <c r="E21" s="8">
        <v>2.3</v>
      </c>
      <c r="F21" s="8">
        <v>1.6</v>
      </c>
      <c r="G21" s="8">
        <v>1.1</v>
      </c>
      <c r="H21" s="8">
        <v>1.5</v>
      </c>
      <c r="I21" s="8">
        <v>1.9</v>
      </c>
      <c r="J21" s="8">
        <v>2.2</v>
      </c>
      <c r="K21" s="8">
        <v>0.7</v>
      </c>
      <c r="L21" s="8">
        <v>1.3</v>
      </c>
      <c r="M21" s="8">
        <v>2.3</v>
      </c>
      <c r="N21" s="8">
        <v>2.3</v>
      </c>
      <c r="O21" s="8">
        <v>1.9</v>
      </c>
      <c r="P21" s="8">
        <v>1.5</v>
      </c>
      <c r="Q21" s="8">
        <v>1.4</v>
      </c>
      <c r="R21" s="8">
        <v>0.7</v>
      </c>
      <c r="S21" s="8">
        <v>0.2</v>
      </c>
      <c r="T21" s="8">
        <v>0.7</v>
      </c>
      <c r="U21" s="8">
        <v>0.6</v>
      </c>
      <c r="V21" s="8">
        <v>1.4</v>
      </c>
      <c r="W21" s="8">
        <v>2</v>
      </c>
      <c r="X21" s="8">
        <v>1.5</v>
      </c>
      <c r="Y21" s="8">
        <v>1.5</v>
      </c>
      <c r="Z21" s="35">
        <f t="shared" si="0"/>
        <v>1.5541666666666665</v>
      </c>
      <c r="AA21" s="96" t="s">
        <v>104</v>
      </c>
      <c r="AB21" s="8">
        <v>3.2</v>
      </c>
      <c r="AC21" s="106">
        <v>0.5666666666666667</v>
      </c>
      <c r="AD21" s="96" t="s">
        <v>51</v>
      </c>
      <c r="AE21" s="8">
        <v>5.3</v>
      </c>
      <c r="AF21" s="109">
        <v>0.5652777777777778</v>
      </c>
    </row>
    <row r="22" spans="1:32" ht="14.25" customHeight="1">
      <c r="A22" s="92">
        <v>19</v>
      </c>
      <c r="B22" s="11">
        <v>2.4</v>
      </c>
      <c r="C22" s="8">
        <v>2.5</v>
      </c>
      <c r="D22" s="8">
        <v>2.5</v>
      </c>
      <c r="E22" s="8">
        <v>2.3</v>
      </c>
      <c r="F22" s="8">
        <v>2.3</v>
      </c>
      <c r="G22" s="8">
        <v>2.4</v>
      </c>
      <c r="H22" s="8">
        <v>2.2</v>
      </c>
      <c r="I22" s="8">
        <v>1.8</v>
      </c>
      <c r="J22" s="8">
        <v>1.4</v>
      </c>
      <c r="K22" s="8">
        <v>2</v>
      </c>
      <c r="L22" s="8">
        <v>1.4</v>
      </c>
      <c r="M22" s="8">
        <v>1.9</v>
      </c>
      <c r="N22" s="8">
        <v>2.2</v>
      </c>
      <c r="O22" s="8">
        <v>2</v>
      </c>
      <c r="P22" s="8">
        <v>1.9</v>
      </c>
      <c r="Q22" s="8">
        <v>1.6</v>
      </c>
      <c r="R22" s="8">
        <v>1</v>
      </c>
      <c r="S22" s="8">
        <v>0.7</v>
      </c>
      <c r="T22" s="8">
        <v>0.4</v>
      </c>
      <c r="U22" s="8">
        <v>0.7</v>
      </c>
      <c r="V22" s="8">
        <v>0.6</v>
      </c>
      <c r="W22" s="8">
        <v>1.6</v>
      </c>
      <c r="X22" s="8">
        <v>1.6</v>
      </c>
      <c r="Y22" s="8">
        <v>1.7</v>
      </c>
      <c r="Z22" s="35">
        <f t="shared" si="0"/>
        <v>1.7125000000000004</v>
      </c>
      <c r="AA22" s="96" t="s">
        <v>101</v>
      </c>
      <c r="AB22" s="8">
        <v>3.1</v>
      </c>
      <c r="AC22" s="106">
        <v>0.5097222222222222</v>
      </c>
      <c r="AD22" s="96" t="s">
        <v>101</v>
      </c>
      <c r="AE22" s="8">
        <v>5.3</v>
      </c>
      <c r="AF22" s="109">
        <v>0.5750000000000001</v>
      </c>
    </row>
    <row r="23" spans="1:32" ht="14.25" customHeight="1">
      <c r="A23" s="92">
        <v>20</v>
      </c>
      <c r="B23" s="11">
        <v>1.9</v>
      </c>
      <c r="C23" s="8">
        <v>1.9</v>
      </c>
      <c r="D23" s="8">
        <v>2</v>
      </c>
      <c r="E23" s="8">
        <v>2.3</v>
      </c>
      <c r="F23" s="8">
        <v>1.8</v>
      </c>
      <c r="G23" s="8">
        <v>1.8</v>
      </c>
      <c r="H23" s="8">
        <v>2.2</v>
      </c>
      <c r="I23" s="8">
        <v>1.5</v>
      </c>
      <c r="J23" s="8">
        <v>2.3</v>
      </c>
      <c r="K23" s="8">
        <v>2.4</v>
      </c>
      <c r="L23" s="8">
        <v>3.5</v>
      </c>
      <c r="M23" s="8">
        <v>2.5</v>
      </c>
      <c r="N23" s="8">
        <v>3.4</v>
      </c>
      <c r="O23" s="8">
        <v>2.6</v>
      </c>
      <c r="P23" s="8">
        <v>1.9</v>
      </c>
      <c r="Q23" s="8">
        <v>0.6</v>
      </c>
      <c r="R23" s="8">
        <v>0.7</v>
      </c>
      <c r="S23" s="8">
        <v>1.8</v>
      </c>
      <c r="T23" s="8">
        <v>2.1</v>
      </c>
      <c r="U23" s="8">
        <v>1.6</v>
      </c>
      <c r="V23" s="8">
        <v>1.8</v>
      </c>
      <c r="W23" s="8">
        <v>3.1</v>
      </c>
      <c r="X23" s="8">
        <v>3</v>
      </c>
      <c r="Y23" s="8">
        <v>2.6</v>
      </c>
      <c r="Z23" s="35">
        <f t="shared" si="0"/>
        <v>2.1375</v>
      </c>
      <c r="AA23" s="96" t="s">
        <v>73</v>
      </c>
      <c r="AB23" s="8">
        <v>4.1</v>
      </c>
      <c r="AC23" s="106">
        <v>0.48333333333333334</v>
      </c>
      <c r="AD23" s="96" t="s">
        <v>73</v>
      </c>
      <c r="AE23" s="8">
        <v>7.5</v>
      </c>
      <c r="AF23" s="109">
        <v>0.4298611111111111</v>
      </c>
    </row>
    <row r="24" spans="1:32" ht="14.25" customHeight="1">
      <c r="A24" s="93">
        <v>21</v>
      </c>
      <c r="B24" s="17">
        <v>1.4</v>
      </c>
      <c r="C24" s="18">
        <v>1.5</v>
      </c>
      <c r="D24" s="18">
        <v>2.5</v>
      </c>
      <c r="E24" s="18">
        <v>3</v>
      </c>
      <c r="F24" s="18">
        <v>2.6</v>
      </c>
      <c r="G24" s="18">
        <v>2.2</v>
      </c>
      <c r="H24" s="18">
        <v>3.3</v>
      </c>
      <c r="I24" s="18">
        <v>2.5</v>
      </c>
      <c r="J24" s="18">
        <v>2.5</v>
      </c>
      <c r="K24" s="18">
        <v>2.9</v>
      </c>
      <c r="L24" s="18">
        <v>2.9</v>
      </c>
      <c r="M24" s="18">
        <v>3.2</v>
      </c>
      <c r="N24" s="18">
        <v>3.6</v>
      </c>
      <c r="O24" s="18">
        <v>3.3</v>
      </c>
      <c r="P24" s="18">
        <v>4.6</v>
      </c>
      <c r="Q24" s="18">
        <v>3.9</v>
      </c>
      <c r="R24" s="18">
        <v>1.9</v>
      </c>
      <c r="S24" s="18">
        <v>2.6</v>
      </c>
      <c r="T24" s="18">
        <v>1.5</v>
      </c>
      <c r="U24" s="18">
        <v>1.8</v>
      </c>
      <c r="V24" s="18">
        <v>2.4</v>
      </c>
      <c r="W24" s="18">
        <v>2.3</v>
      </c>
      <c r="X24" s="18">
        <v>2.4</v>
      </c>
      <c r="Y24" s="18">
        <v>1.3</v>
      </c>
      <c r="Z24" s="36">
        <f t="shared" si="0"/>
        <v>2.587499999999999</v>
      </c>
      <c r="AA24" s="97" t="s">
        <v>54</v>
      </c>
      <c r="AB24" s="18">
        <v>6</v>
      </c>
      <c r="AC24" s="107">
        <v>0.6145833333333334</v>
      </c>
      <c r="AD24" s="97" t="s">
        <v>54</v>
      </c>
      <c r="AE24" s="18">
        <v>10.9</v>
      </c>
      <c r="AF24" s="110">
        <v>0.607638888888889</v>
      </c>
    </row>
    <row r="25" spans="1:32" ht="14.25" customHeight="1">
      <c r="A25" s="92">
        <v>22</v>
      </c>
      <c r="B25" s="11">
        <v>0.1</v>
      </c>
      <c r="C25" s="8">
        <v>0.8</v>
      </c>
      <c r="D25" s="8">
        <v>2.8</v>
      </c>
      <c r="E25" s="8">
        <v>4.4</v>
      </c>
      <c r="F25" s="8">
        <v>4.6</v>
      </c>
      <c r="G25" s="8">
        <v>4.7</v>
      </c>
      <c r="H25" s="8">
        <v>5.3</v>
      </c>
      <c r="I25" s="8">
        <v>4.9</v>
      </c>
      <c r="J25" s="8">
        <v>5.7</v>
      </c>
      <c r="K25" s="8">
        <v>5.4</v>
      </c>
      <c r="L25" s="8">
        <v>4.9</v>
      </c>
      <c r="M25" s="8">
        <v>5.3</v>
      </c>
      <c r="N25" s="8">
        <v>4.4</v>
      </c>
      <c r="O25" s="8">
        <v>3.3</v>
      </c>
      <c r="P25" s="8">
        <v>3.8</v>
      </c>
      <c r="Q25" s="8">
        <v>4.7</v>
      </c>
      <c r="R25" s="8">
        <v>4.6</v>
      </c>
      <c r="S25" s="8">
        <v>5.1</v>
      </c>
      <c r="T25" s="8">
        <v>4.6</v>
      </c>
      <c r="U25" s="8">
        <v>4.3</v>
      </c>
      <c r="V25" s="8">
        <v>4</v>
      </c>
      <c r="W25" s="8">
        <v>3.3</v>
      </c>
      <c r="X25" s="8">
        <v>3.9</v>
      </c>
      <c r="Y25" s="8">
        <v>4.1</v>
      </c>
      <c r="Z25" s="35">
        <f t="shared" si="0"/>
        <v>4.124999999999999</v>
      </c>
      <c r="AA25" s="96" t="s">
        <v>58</v>
      </c>
      <c r="AB25" s="8">
        <v>6.7</v>
      </c>
      <c r="AC25" s="106">
        <v>0.43124999999999997</v>
      </c>
      <c r="AD25" s="96" t="s">
        <v>82</v>
      </c>
      <c r="AE25" s="8">
        <v>13.3</v>
      </c>
      <c r="AF25" s="109">
        <v>0.34722222222222227</v>
      </c>
    </row>
    <row r="26" spans="1:32" ht="14.25" customHeight="1">
      <c r="A26" s="92">
        <v>23</v>
      </c>
      <c r="B26" s="11">
        <v>3.1</v>
      </c>
      <c r="C26" s="8">
        <v>3.9</v>
      </c>
      <c r="D26" s="8">
        <v>3.9</v>
      </c>
      <c r="E26" s="8">
        <v>3.8</v>
      </c>
      <c r="F26" s="8">
        <v>4.2</v>
      </c>
      <c r="G26" s="8">
        <v>3.2</v>
      </c>
      <c r="H26" s="8">
        <v>2.7</v>
      </c>
      <c r="I26" s="8">
        <v>4.3</v>
      </c>
      <c r="J26" s="8">
        <v>4.3</v>
      </c>
      <c r="K26" s="8">
        <v>3.9</v>
      </c>
      <c r="L26" s="8">
        <v>5</v>
      </c>
      <c r="M26" s="8">
        <v>3.8</v>
      </c>
      <c r="N26" s="8">
        <v>3.8</v>
      </c>
      <c r="O26" s="8">
        <v>2.9</v>
      </c>
      <c r="P26" s="8">
        <v>3.6</v>
      </c>
      <c r="Q26" s="8">
        <v>4.1</v>
      </c>
      <c r="R26" s="8">
        <v>4</v>
      </c>
      <c r="S26" s="8">
        <v>4.1</v>
      </c>
      <c r="T26" s="8">
        <v>3.2</v>
      </c>
      <c r="U26" s="8">
        <v>3.1</v>
      </c>
      <c r="V26" s="8">
        <v>3.1</v>
      </c>
      <c r="W26" s="8">
        <v>3.1</v>
      </c>
      <c r="X26" s="8">
        <v>3</v>
      </c>
      <c r="Y26" s="8">
        <v>2.8</v>
      </c>
      <c r="Z26" s="35">
        <f t="shared" si="0"/>
        <v>3.6208333333333322</v>
      </c>
      <c r="AA26" s="96" t="s">
        <v>58</v>
      </c>
      <c r="AB26" s="8">
        <v>5.5</v>
      </c>
      <c r="AC26" s="106">
        <v>0.4666666666666666</v>
      </c>
      <c r="AD26" s="96" t="s">
        <v>55</v>
      </c>
      <c r="AE26" s="8">
        <v>12.7</v>
      </c>
      <c r="AF26" s="109">
        <v>0.45416666666666666</v>
      </c>
    </row>
    <row r="27" spans="1:32" ht="14.25" customHeight="1">
      <c r="A27" s="92">
        <v>24</v>
      </c>
      <c r="B27" s="11">
        <v>3.2</v>
      </c>
      <c r="C27" s="8">
        <v>3.5</v>
      </c>
      <c r="D27" s="8">
        <v>2.5</v>
      </c>
      <c r="E27" s="8">
        <v>1.6</v>
      </c>
      <c r="F27" s="8">
        <v>1.5</v>
      </c>
      <c r="G27" s="8">
        <v>1.6</v>
      </c>
      <c r="H27" s="8">
        <v>1.3</v>
      </c>
      <c r="I27" s="8">
        <v>1.4</v>
      </c>
      <c r="J27" s="8">
        <v>1.5</v>
      </c>
      <c r="K27" s="8">
        <v>2.3</v>
      </c>
      <c r="L27" s="8">
        <v>2.4</v>
      </c>
      <c r="M27" s="8">
        <v>1.8</v>
      </c>
      <c r="N27" s="8">
        <v>1.8</v>
      </c>
      <c r="O27" s="8">
        <v>1.7</v>
      </c>
      <c r="P27" s="8">
        <v>2.3</v>
      </c>
      <c r="Q27" s="8">
        <v>1.6</v>
      </c>
      <c r="R27" s="8">
        <v>1.9</v>
      </c>
      <c r="S27" s="8">
        <v>2.4</v>
      </c>
      <c r="T27" s="8">
        <v>2.6</v>
      </c>
      <c r="U27" s="8">
        <v>0.6</v>
      </c>
      <c r="V27" s="8">
        <v>1</v>
      </c>
      <c r="W27" s="8">
        <v>1.2</v>
      </c>
      <c r="X27" s="8">
        <v>1.5</v>
      </c>
      <c r="Y27" s="8">
        <v>2.1</v>
      </c>
      <c r="Z27" s="35">
        <f t="shared" si="0"/>
        <v>1.8875000000000002</v>
      </c>
      <c r="AA27" s="96" t="s">
        <v>55</v>
      </c>
      <c r="AB27" s="8">
        <v>3.9</v>
      </c>
      <c r="AC27" s="106">
        <v>0.059722222222222225</v>
      </c>
      <c r="AD27" s="96" t="s">
        <v>55</v>
      </c>
      <c r="AE27" s="8">
        <v>7.9</v>
      </c>
      <c r="AF27" s="109">
        <v>0.057638888888888885</v>
      </c>
    </row>
    <row r="28" spans="1:32" ht="14.25" customHeight="1">
      <c r="A28" s="92">
        <v>25</v>
      </c>
      <c r="B28" s="11">
        <v>1.9</v>
      </c>
      <c r="C28" s="8">
        <v>1.7</v>
      </c>
      <c r="D28" s="8">
        <v>2.2</v>
      </c>
      <c r="E28" s="8">
        <v>2.1</v>
      </c>
      <c r="F28" s="8">
        <v>2.1</v>
      </c>
      <c r="G28" s="8">
        <v>2</v>
      </c>
      <c r="H28" s="8">
        <v>2.3</v>
      </c>
      <c r="I28" s="8">
        <v>2.9</v>
      </c>
      <c r="J28" s="8">
        <v>2.7</v>
      </c>
      <c r="K28" s="8">
        <v>3.2</v>
      </c>
      <c r="L28" s="8">
        <v>2.6</v>
      </c>
      <c r="M28" s="8">
        <v>2.6</v>
      </c>
      <c r="N28" s="8">
        <v>3.3</v>
      </c>
      <c r="O28" s="8">
        <v>3.2</v>
      </c>
      <c r="P28" s="8">
        <v>2.5</v>
      </c>
      <c r="Q28" s="8">
        <v>2.4</v>
      </c>
      <c r="R28" s="8">
        <v>1.9</v>
      </c>
      <c r="S28" s="8">
        <v>1.4</v>
      </c>
      <c r="T28" s="8">
        <v>1.3</v>
      </c>
      <c r="U28" s="8">
        <v>1.6</v>
      </c>
      <c r="V28" s="8">
        <v>2.3</v>
      </c>
      <c r="W28" s="8">
        <v>1.8</v>
      </c>
      <c r="X28" s="8">
        <v>2.5</v>
      </c>
      <c r="Y28" s="8">
        <v>1.3</v>
      </c>
      <c r="Z28" s="35">
        <f t="shared" si="0"/>
        <v>2.2416666666666663</v>
      </c>
      <c r="AA28" s="96" t="s">
        <v>45</v>
      </c>
      <c r="AB28" s="8">
        <v>3.6</v>
      </c>
      <c r="AC28" s="106">
        <v>0.5979166666666667</v>
      </c>
      <c r="AD28" s="96" t="s">
        <v>47</v>
      </c>
      <c r="AE28" s="8">
        <v>7</v>
      </c>
      <c r="AF28" s="109">
        <v>0.5375</v>
      </c>
    </row>
    <row r="29" spans="1:32" ht="14.25" customHeight="1">
      <c r="A29" s="92">
        <v>26</v>
      </c>
      <c r="B29" s="11">
        <v>1.9</v>
      </c>
      <c r="C29" s="8">
        <v>1.4</v>
      </c>
      <c r="D29" s="8">
        <v>2.3</v>
      </c>
      <c r="E29" s="8">
        <v>3</v>
      </c>
      <c r="F29" s="8">
        <v>1.9</v>
      </c>
      <c r="G29" s="8">
        <v>1.9</v>
      </c>
      <c r="H29" s="8">
        <v>2.1</v>
      </c>
      <c r="I29" s="8">
        <v>2.3</v>
      </c>
      <c r="J29" s="8">
        <v>2.7</v>
      </c>
      <c r="K29" s="8">
        <v>2.2</v>
      </c>
      <c r="L29" s="8">
        <v>2</v>
      </c>
      <c r="M29" s="8">
        <v>1.8</v>
      </c>
      <c r="N29" s="8">
        <v>1.7</v>
      </c>
      <c r="O29" s="8">
        <v>0.8</v>
      </c>
      <c r="P29" s="8">
        <v>0.9</v>
      </c>
      <c r="Q29" s="8">
        <v>0.8</v>
      </c>
      <c r="R29" s="8">
        <v>0.6</v>
      </c>
      <c r="S29" s="8">
        <v>0.8</v>
      </c>
      <c r="T29" s="8">
        <v>0.8</v>
      </c>
      <c r="U29" s="8">
        <v>1.1</v>
      </c>
      <c r="V29" s="8">
        <v>1.3</v>
      </c>
      <c r="W29" s="8">
        <v>1.6</v>
      </c>
      <c r="X29" s="8">
        <v>2.5</v>
      </c>
      <c r="Y29" s="8">
        <v>1.4</v>
      </c>
      <c r="Z29" s="35">
        <f t="shared" si="0"/>
        <v>1.6583333333333332</v>
      </c>
      <c r="AA29" s="96" t="s">
        <v>49</v>
      </c>
      <c r="AB29" s="8">
        <v>3.1</v>
      </c>
      <c r="AC29" s="106">
        <v>0.37222222222222223</v>
      </c>
      <c r="AD29" s="96" t="s">
        <v>49</v>
      </c>
      <c r="AE29" s="8">
        <v>4.8</v>
      </c>
      <c r="AF29" s="109">
        <v>0.3673611111111111</v>
      </c>
    </row>
    <row r="30" spans="1:32" ht="14.25" customHeight="1">
      <c r="A30" s="92">
        <v>27</v>
      </c>
      <c r="B30" s="11">
        <v>1.7</v>
      </c>
      <c r="C30" s="8">
        <v>2</v>
      </c>
      <c r="D30" s="8">
        <v>1.9</v>
      </c>
      <c r="E30" s="8">
        <v>2.6</v>
      </c>
      <c r="F30" s="8">
        <v>2.9</v>
      </c>
      <c r="G30" s="8">
        <v>2.9</v>
      </c>
      <c r="H30" s="8">
        <v>2.7</v>
      </c>
      <c r="I30" s="8">
        <v>3.4</v>
      </c>
      <c r="J30" s="8">
        <v>2.9</v>
      </c>
      <c r="K30" s="8">
        <v>3.9</v>
      </c>
      <c r="L30" s="8">
        <v>3.5</v>
      </c>
      <c r="M30" s="8">
        <v>2.8</v>
      </c>
      <c r="N30" s="8">
        <v>1.1</v>
      </c>
      <c r="O30" s="8">
        <v>0.7</v>
      </c>
      <c r="P30" s="8">
        <v>1.8</v>
      </c>
      <c r="Q30" s="8">
        <v>1.1</v>
      </c>
      <c r="R30" s="8">
        <v>1.3</v>
      </c>
      <c r="S30" s="8">
        <v>0.9</v>
      </c>
      <c r="T30" s="8">
        <v>0.4</v>
      </c>
      <c r="U30" s="8">
        <v>1.2</v>
      </c>
      <c r="V30" s="8">
        <v>1.3</v>
      </c>
      <c r="W30" s="8">
        <v>2.1</v>
      </c>
      <c r="X30" s="8">
        <v>1.9</v>
      </c>
      <c r="Y30" s="8">
        <v>2.2</v>
      </c>
      <c r="Z30" s="35">
        <f t="shared" si="0"/>
        <v>2.05</v>
      </c>
      <c r="AA30" s="96" t="s">
        <v>61</v>
      </c>
      <c r="AB30" s="8">
        <v>5.7</v>
      </c>
      <c r="AC30" s="106">
        <v>0.69375</v>
      </c>
      <c r="AD30" s="96" t="s">
        <v>55</v>
      </c>
      <c r="AE30" s="8">
        <v>18.3</v>
      </c>
      <c r="AF30" s="109">
        <v>0.6916666666666668</v>
      </c>
    </row>
    <row r="31" spans="1:32" ht="14.25" customHeight="1">
      <c r="A31" s="92">
        <v>28</v>
      </c>
      <c r="B31" s="11">
        <v>0.7</v>
      </c>
      <c r="C31" s="8">
        <v>0.9</v>
      </c>
      <c r="D31" s="8">
        <v>0.7</v>
      </c>
      <c r="E31" s="8">
        <v>0.5</v>
      </c>
      <c r="F31" s="8">
        <v>1</v>
      </c>
      <c r="G31" s="8">
        <v>1.1</v>
      </c>
      <c r="H31" s="8">
        <v>1.6</v>
      </c>
      <c r="I31" s="8">
        <v>1.6</v>
      </c>
      <c r="J31" s="8">
        <v>2.1</v>
      </c>
      <c r="K31" s="8">
        <v>3.1</v>
      </c>
      <c r="L31" s="8">
        <v>3.4</v>
      </c>
      <c r="M31" s="8">
        <v>3</v>
      </c>
      <c r="N31" s="8">
        <v>3.3</v>
      </c>
      <c r="O31" s="8">
        <v>2.5</v>
      </c>
      <c r="P31" s="8">
        <v>2.6</v>
      </c>
      <c r="Q31" s="8">
        <v>3.3</v>
      </c>
      <c r="R31" s="8">
        <v>1.2</v>
      </c>
      <c r="S31" s="8">
        <v>1.8</v>
      </c>
      <c r="T31" s="8">
        <v>0.3</v>
      </c>
      <c r="U31" s="8">
        <v>1</v>
      </c>
      <c r="V31" s="8">
        <v>0.3</v>
      </c>
      <c r="W31" s="8">
        <v>1</v>
      </c>
      <c r="X31" s="8">
        <v>1.5</v>
      </c>
      <c r="Y31" s="8">
        <v>1.4</v>
      </c>
      <c r="Z31" s="35">
        <f t="shared" si="0"/>
        <v>1.6624999999999996</v>
      </c>
      <c r="AA31" s="96" t="s">
        <v>47</v>
      </c>
      <c r="AB31" s="8">
        <v>4</v>
      </c>
      <c r="AC31" s="106">
        <v>0.45555555555555555</v>
      </c>
      <c r="AD31" s="96" t="s">
        <v>75</v>
      </c>
      <c r="AE31" s="8">
        <v>8.6</v>
      </c>
      <c r="AF31" s="109">
        <v>0.5083333333333333</v>
      </c>
    </row>
    <row r="32" spans="1:32" ht="14.25" customHeight="1">
      <c r="A32" s="92">
        <v>29</v>
      </c>
      <c r="B32" s="11">
        <v>1.9</v>
      </c>
      <c r="C32" s="8">
        <v>1.6</v>
      </c>
      <c r="D32" s="8">
        <v>2.5</v>
      </c>
      <c r="E32" s="8">
        <v>1.8</v>
      </c>
      <c r="F32" s="8">
        <v>2.8</v>
      </c>
      <c r="G32" s="8">
        <v>2.2</v>
      </c>
      <c r="H32" s="8">
        <v>1.7</v>
      </c>
      <c r="I32" s="8">
        <v>2.3</v>
      </c>
      <c r="J32" s="8">
        <v>3.4</v>
      </c>
      <c r="K32" s="8">
        <v>1.1</v>
      </c>
      <c r="L32" s="8">
        <v>2.7</v>
      </c>
      <c r="M32" s="8">
        <v>3.6</v>
      </c>
      <c r="N32" s="8">
        <v>3.8</v>
      </c>
      <c r="O32" s="8">
        <v>3.6</v>
      </c>
      <c r="P32" s="8">
        <v>2.9</v>
      </c>
      <c r="Q32" s="8">
        <v>1.2</v>
      </c>
      <c r="R32" s="8">
        <v>0.2</v>
      </c>
      <c r="S32" s="8">
        <v>1.7</v>
      </c>
      <c r="T32" s="8">
        <v>1.8</v>
      </c>
      <c r="U32" s="8">
        <v>1.9</v>
      </c>
      <c r="V32" s="8">
        <v>1.5</v>
      </c>
      <c r="W32" s="8">
        <v>0.7</v>
      </c>
      <c r="X32" s="8">
        <v>1.1</v>
      </c>
      <c r="Y32" s="8">
        <v>2.4</v>
      </c>
      <c r="Z32" s="35">
        <f t="shared" si="0"/>
        <v>2.1</v>
      </c>
      <c r="AA32" s="96" t="s">
        <v>47</v>
      </c>
      <c r="AB32" s="8">
        <v>4.4</v>
      </c>
      <c r="AC32" s="106">
        <v>0.5805555555555556</v>
      </c>
      <c r="AD32" s="96" t="s">
        <v>47</v>
      </c>
      <c r="AE32" s="8">
        <v>6.7</v>
      </c>
      <c r="AF32" s="109">
        <v>0.59375</v>
      </c>
    </row>
    <row r="33" spans="1:32" ht="14.25" customHeight="1">
      <c r="A33" s="92">
        <v>30</v>
      </c>
      <c r="B33" s="11">
        <v>1.8</v>
      </c>
      <c r="C33" s="8">
        <v>2.3</v>
      </c>
      <c r="D33" s="8">
        <v>1.6</v>
      </c>
      <c r="E33" s="8">
        <v>2</v>
      </c>
      <c r="F33" s="8">
        <v>2.4</v>
      </c>
      <c r="G33" s="8">
        <v>2.3</v>
      </c>
      <c r="H33" s="8">
        <v>2.1</v>
      </c>
      <c r="I33" s="8">
        <v>2</v>
      </c>
      <c r="J33" s="8">
        <v>1.3</v>
      </c>
      <c r="K33" s="8">
        <v>0.8</v>
      </c>
      <c r="L33" s="8">
        <v>1.5</v>
      </c>
      <c r="M33" s="8">
        <v>1.7</v>
      </c>
      <c r="N33" s="8">
        <v>1.2</v>
      </c>
      <c r="O33" s="8">
        <v>1.3</v>
      </c>
      <c r="P33" s="8">
        <v>2</v>
      </c>
      <c r="Q33" s="8">
        <v>1.2</v>
      </c>
      <c r="R33" s="8">
        <v>0.4</v>
      </c>
      <c r="S33" s="8">
        <v>1.2</v>
      </c>
      <c r="T33" s="8">
        <v>1.5</v>
      </c>
      <c r="U33" s="8">
        <v>1.6</v>
      </c>
      <c r="V33" s="8">
        <v>1.8</v>
      </c>
      <c r="W33" s="8">
        <v>2.3</v>
      </c>
      <c r="X33" s="8">
        <v>2.2</v>
      </c>
      <c r="Y33" s="8">
        <v>1.8</v>
      </c>
      <c r="Z33" s="35">
        <f t="shared" si="0"/>
        <v>1.6791666666666663</v>
      </c>
      <c r="AA33" s="96" t="s">
        <v>49</v>
      </c>
      <c r="AB33" s="8">
        <v>2.9</v>
      </c>
      <c r="AC33" s="106">
        <v>0.17569444444444446</v>
      </c>
      <c r="AD33" s="96" t="s">
        <v>51</v>
      </c>
      <c r="AE33" s="8">
        <v>4.3</v>
      </c>
      <c r="AF33" s="109">
        <v>0.5645833333333333</v>
      </c>
    </row>
    <row r="34" spans="1:32" ht="14.25" customHeight="1">
      <c r="A34" s="92">
        <v>31</v>
      </c>
      <c r="B34" s="11">
        <v>2.2</v>
      </c>
      <c r="C34" s="8">
        <v>1.8</v>
      </c>
      <c r="D34" s="8">
        <v>1.9</v>
      </c>
      <c r="E34" s="8">
        <v>2.7</v>
      </c>
      <c r="F34" s="8">
        <v>2.1</v>
      </c>
      <c r="G34" s="8">
        <v>2.4</v>
      </c>
      <c r="H34" s="8">
        <v>2</v>
      </c>
      <c r="I34" s="8">
        <v>1.9</v>
      </c>
      <c r="J34" s="8">
        <v>1.8</v>
      </c>
      <c r="K34" s="8">
        <v>1.2</v>
      </c>
      <c r="L34" s="8">
        <v>1.7</v>
      </c>
      <c r="M34" s="8">
        <v>1.9</v>
      </c>
      <c r="N34" s="8">
        <v>1.1</v>
      </c>
      <c r="O34" s="8">
        <v>1.9</v>
      </c>
      <c r="P34" s="8">
        <v>1.9</v>
      </c>
      <c r="Q34" s="8">
        <v>1.3</v>
      </c>
      <c r="R34" s="8">
        <v>1.1</v>
      </c>
      <c r="S34" s="8">
        <v>2.1</v>
      </c>
      <c r="T34" s="8">
        <v>2.5</v>
      </c>
      <c r="U34" s="8">
        <v>2.8</v>
      </c>
      <c r="V34" s="8">
        <v>2</v>
      </c>
      <c r="W34" s="8">
        <v>2.3</v>
      </c>
      <c r="X34" s="8">
        <v>1.9</v>
      </c>
      <c r="Y34" s="8">
        <v>2.2</v>
      </c>
      <c r="Z34" s="35">
        <f t="shared" si="0"/>
        <v>1.945833333333333</v>
      </c>
      <c r="AA34" s="96" t="s">
        <v>49</v>
      </c>
      <c r="AB34" s="8">
        <v>3.1</v>
      </c>
      <c r="AC34" s="106">
        <v>0.2590277777777778</v>
      </c>
      <c r="AD34" s="96" t="s">
        <v>49</v>
      </c>
      <c r="AE34" s="8">
        <v>4.8</v>
      </c>
      <c r="AF34" s="109">
        <v>0.25277777777777777</v>
      </c>
    </row>
    <row r="35" spans="1:32" ht="14.25" customHeight="1">
      <c r="A35" s="94" t="s">
        <v>15</v>
      </c>
      <c r="B35" s="24">
        <f aca="true" t="shared" si="1" ref="B35:Z35">AVERAGE(B4:B34)</f>
        <v>2.1899999999999995</v>
      </c>
      <c r="C35" s="25">
        <f t="shared" si="1"/>
        <v>2.1166666666666663</v>
      </c>
      <c r="D35" s="25">
        <f t="shared" si="1"/>
        <v>2.2199999999999998</v>
      </c>
      <c r="E35" s="25">
        <f t="shared" si="1"/>
        <v>2.4699999999999998</v>
      </c>
      <c r="F35" s="25">
        <f t="shared" si="1"/>
        <v>2.586666666666667</v>
      </c>
      <c r="G35" s="25">
        <f t="shared" si="1"/>
        <v>2.453333333333334</v>
      </c>
      <c r="H35" s="25">
        <f t="shared" si="1"/>
        <v>2.4666666666666663</v>
      </c>
      <c r="I35" s="25">
        <f t="shared" si="1"/>
        <v>2.52</v>
      </c>
      <c r="J35" s="25">
        <f t="shared" si="1"/>
        <v>2.9066666666666663</v>
      </c>
      <c r="K35" s="25">
        <f t="shared" si="1"/>
        <v>2.8400000000000003</v>
      </c>
      <c r="L35" s="25">
        <f t="shared" si="1"/>
        <v>3.0400000000000005</v>
      </c>
      <c r="M35" s="25">
        <f t="shared" si="1"/>
        <v>2.8566666666666665</v>
      </c>
      <c r="N35" s="25">
        <f t="shared" si="1"/>
        <v>3.186666666666666</v>
      </c>
      <c r="O35" s="25">
        <f t="shared" si="1"/>
        <v>2.7733333333333334</v>
      </c>
      <c r="P35" s="25">
        <f t="shared" si="1"/>
        <v>2.7299999999999995</v>
      </c>
      <c r="Q35" s="25">
        <f t="shared" si="1"/>
        <v>2.38</v>
      </c>
      <c r="R35" s="25">
        <f t="shared" si="1"/>
        <v>1.9233333333333336</v>
      </c>
      <c r="S35" s="25">
        <f t="shared" si="1"/>
        <v>2.1300000000000003</v>
      </c>
      <c r="T35" s="25">
        <f t="shared" si="1"/>
        <v>1.974193548387097</v>
      </c>
      <c r="U35" s="25">
        <f t="shared" si="1"/>
        <v>2.012903225806452</v>
      </c>
      <c r="V35" s="25">
        <f t="shared" si="1"/>
        <v>1.9903225806451608</v>
      </c>
      <c r="W35" s="25">
        <f t="shared" si="1"/>
        <v>2.087096774193548</v>
      </c>
      <c r="X35" s="25">
        <f t="shared" si="1"/>
        <v>2.141935483870968</v>
      </c>
      <c r="Y35" s="25">
        <f t="shared" si="1"/>
        <v>2.2741935483870974</v>
      </c>
      <c r="Z35" s="37">
        <f t="shared" si="1"/>
        <v>2.4155913978494623</v>
      </c>
      <c r="AA35" s="98"/>
      <c r="AB35" s="25">
        <f>AVERAGE(AB4:AB34)</f>
        <v>4.756666666666666</v>
      </c>
      <c r="AC35" s="32"/>
      <c r="AD35" s="98"/>
      <c r="AE35" s="25">
        <f>AVERAGE(AE4:AE34)</f>
        <v>9.286666666666669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1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10.6</v>
      </c>
      <c r="O38" s="103" t="str">
        <f>INDEX(AA4:AA34,P38,1)</f>
        <v>北東</v>
      </c>
      <c r="P38" s="104">
        <f>MATCH(N38,AB4:AB34,0)</f>
        <v>6</v>
      </c>
      <c r="Q38" s="111">
        <f>INDEX(AC4:AC34,P38,1)</f>
        <v>0.39166666666666666</v>
      </c>
      <c r="T38" s="17">
        <f>MAX(AE4:AE34)</f>
        <v>21.7</v>
      </c>
      <c r="U38" s="103" t="str">
        <f>INDEX(AD4:AD34,V38,1)</f>
        <v>北東</v>
      </c>
      <c r="V38" s="104">
        <f>MATCH(T38,AE4:AE34,0)</f>
        <v>6</v>
      </c>
      <c r="W38" s="111">
        <f>INDEX(AF4:AF34,V38,1)</f>
        <v>0.41041666666666665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2.2</v>
      </c>
      <c r="C4" s="9">
        <v>2.1</v>
      </c>
      <c r="D4" s="9">
        <v>1.6</v>
      </c>
      <c r="E4" s="9">
        <v>0.7</v>
      </c>
      <c r="F4" s="9">
        <v>0.2</v>
      </c>
      <c r="G4" s="9">
        <v>0.4</v>
      </c>
      <c r="H4" s="9">
        <v>0.5</v>
      </c>
      <c r="I4" s="9">
        <v>1.2</v>
      </c>
      <c r="J4" s="9">
        <v>0.8</v>
      </c>
      <c r="K4" s="9">
        <v>0.4</v>
      </c>
      <c r="L4" s="9">
        <v>0.7</v>
      </c>
      <c r="M4" s="9">
        <v>0.8</v>
      </c>
      <c r="N4" s="9">
        <v>1.5</v>
      </c>
      <c r="O4" s="9">
        <v>1.1</v>
      </c>
      <c r="P4" s="9">
        <v>1.7</v>
      </c>
      <c r="Q4" s="9">
        <v>0.4</v>
      </c>
      <c r="R4" s="9">
        <v>0.3</v>
      </c>
      <c r="S4" s="9">
        <v>0.8</v>
      </c>
      <c r="T4" s="9">
        <v>1.9</v>
      </c>
      <c r="U4" s="9">
        <v>0.5</v>
      </c>
      <c r="V4" s="9">
        <v>0.4</v>
      </c>
      <c r="W4" s="9">
        <v>0.7</v>
      </c>
      <c r="X4" s="9">
        <v>0.2</v>
      </c>
      <c r="Y4" s="9">
        <v>2.6</v>
      </c>
      <c r="Z4" s="34">
        <f aca="true" t="shared" si="0" ref="Z4:Z33">AVERAGE(B4:Y4)</f>
        <v>0.9874999999999999</v>
      </c>
      <c r="AA4" s="95" t="s">
        <v>49</v>
      </c>
      <c r="AB4" s="9">
        <v>3.6</v>
      </c>
      <c r="AC4" s="105">
        <v>0.9965277777777778</v>
      </c>
      <c r="AD4" s="95" t="s">
        <v>49</v>
      </c>
      <c r="AE4" s="9">
        <v>5.4</v>
      </c>
      <c r="AF4" s="108">
        <v>0.99375</v>
      </c>
    </row>
    <row r="5" spans="1:32" ht="14.25" customHeight="1">
      <c r="A5" s="92">
        <v>2</v>
      </c>
      <c r="B5" s="11">
        <v>2.3</v>
      </c>
      <c r="C5" s="8">
        <v>1.6</v>
      </c>
      <c r="D5" s="8">
        <v>1.9</v>
      </c>
      <c r="E5" s="8">
        <v>1.8</v>
      </c>
      <c r="F5" s="8">
        <v>1.1</v>
      </c>
      <c r="G5" s="8">
        <v>2.2</v>
      </c>
      <c r="H5" s="8">
        <v>1.2</v>
      </c>
      <c r="I5" s="8">
        <v>3.6</v>
      </c>
      <c r="J5" s="8">
        <v>3.2</v>
      </c>
      <c r="K5" s="8">
        <v>3</v>
      </c>
      <c r="L5" s="8">
        <v>1.8</v>
      </c>
      <c r="M5" s="8">
        <v>1.1</v>
      </c>
      <c r="N5" s="8">
        <v>2.5</v>
      </c>
      <c r="O5" s="8">
        <v>2.4</v>
      </c>
      <c r="P5" s="8">
        <v>2.3</v>
      </c>
      <c r="Q5" s="8">
        <v>1.1</v>
      </c>
      <c r="R5" s="8">
        <v>1.3</v>
      </c>
      <c r="S5" s="8">
        <v>1.8</v>
      </c>
      <c r="T5" s="8">
        <v>2.1</v>
      </c>
      <c r="U5" s="8">
        <v>2</v>
      </c>
      <c r="V5" s="8">
        <v>2.3</v>
      </c>
      <c r="W5" s="8">
        <v>0.7</v>
      </c>
      <c r="X5" s="8">
        <v>0.9</v>
      </c>
      <c r="Y5" s="8">
        <v>0.7</v>
      </c>
      <c r="Z5" s="35">
        <f t="shared" si="0"/>
        <v>1.8708333333333333</v>
      </c>
      <c r="AA5" s="96" t="s">
        <v>47</v>
      </c>
      <c r="AB5" s="8">
        <v>4.2</v>
      </c>
      <c r="AC5" s="106">
        <v>0.40208333333333335</v>
      </c>
      <c r="AD5" s="96" t="s">
        <v>45</v>
      </c>
      <c r="AE5" s="8">
        <v>6.2</v>
      </c>
      <c r="AF5" s="109">
        <v>0.6034722222222222</v>
      </c>
    </row>
    <row r="6" spans="1:32" ht="14.25" customHeight="1">
      <c r="A6" s="92">
        <v>3</v>
      </c>
      <c r="B6" s="11">
        <v>1.1</v>
      </c>
      <c r="C6" s="8">
        <v>2.7</v>
      </c>
      <c r="D6" s="8">
        <v>1.2</v>
      </c>
      <c r="E6" s="8">
        <v>1.8</v>
      </c>
      <c r="F6" s="8">
        <v>1.6</v>
      </c>
      <c r="G6" s="8">
        <v>1.1</v>
      </c>
      <c r="H6" s="8">
        <v>0.9</v>
      </c>
      <c r="I6" s="8">
        <v>1.9</v>
      </c>
      <c r="J6" s="8">
        <v>1</v>
      </c>
      <c r="K6" s="8">
        <v>3.8</v>
      </c>
      <c r="L6" s="8">
        <v>3.8</v>
      </c>
      <c r="M6" s="8">
        <v>4.3</v>
      </c>
      <c r="N6" s="8">
        <v>2.8</v>
      </c>
      <c r="O6" s="8">
        <v>2.9</v>
      </c>
      <c r="P6" s="8">
        <v>2.5</v>
      </c>
      <c r="Q6" s="8">
        <v>2</v>
      </c>
      <c r="R6" s="8">
        <v>1.8</v>
      </c>
      <c r="S6" s="8">
        <v>2.4</v>
      </c>
      <c r="T6" s="8">
        <v>2.9</v>
      </c>
      <c r="U6" s="8">
        <v>4.2</v>
      </c>
      <c r="V6" s="8">
        <v>2.5</v>
      </c>
      <c r="W6" s="8">
        <v>2.1</v>
      </c>
      <c r="X6" s="8">
        <v>2.4</v>
      </c>
      <c r="Y6" s="8">
        <v>1.8</v>
      </c>
      <c r="Z6" s="35">
        <f t="shared" si="0"/>
        <v>2.3125</v>
      </c>
      <c r="AA6" s="96" t="s">
        <v>49</v>
      </c>
      <c r="AB6" s="8">
        <v>4.8</v>
      </c>
      <c r="AC6" s="106">
        <v>0.4840277777777778</v>
      </c>
      <c r="AD6" s="96" t="s">
        <v>60</v>
      </c>
      <c r="AE6" s="8">
        <v>8.8</v>
      </c>
      <c r="AF6" s="109">
        <v>0.8083333333333332</v>
      </c>
    </row>
    <row r="7" spans="1:32" ht="14.25" customHeight="1">
      <c r="A7" s="92">
        <v>4</v>
      </c>
      <c r="B7" s="11">
        <v>2.6</v>
      </c>
      <c r="C7" s="8">
        <v>1.9</v>
      </c>
      <c r="D7" s="8">
        <v>3.2</v>
      </c>
      <c r="E7" s="8">
        <v>2.8</v>
      </c>
      <c r="F7" s="8">
        <v>3.3</v>
      </c>
      <c r="G7" s="8">
        <v>2</v>
      </c>
      <c r="H7" s="8">
        <v>2.3</v>
      </c>
      <c r="I7" s="8">
        <v>2.4</v>
      </c>
      <c r="J7" s="8">
        <v>3.4</v>
      </c>
      <c r="K7" s="8">
        <v>1.5</v>
      </c>
      <c r="L7" s="8">
        <v>3.9</v>
      </c>
      <c r="M7" s="8">
        <v>3.5</v>
      </c>
      <c r="N7" s="8">
        <v>1.9</v>
      </c>
      <c r="O7" s="8">
        <v>2.5</v>
      </c>
      <c r="P7" s="8">
        <v>1.7</v>
      </c>
      <c r="Q7" s="8">
        <v>1.4</v>
      </c>
      <c r="R7" s="8">
        <v>1.2</v>
      </c>
      <c r="S7" s="8">
        <v>1.6</v>
      </c>
      <c r="T7" s="8">
        <v>0.1</v>
      </c>
      <c r="U7" s="8">
        <v>1.7</v>
      </c>
      <c r="V7" s="8">
        <v>1.2</v>
      </c>
      <c r="W7" s="8">
        <v>1.7</v>
      </c>
      <c r="X7" s="8">
        <v>1.4</v>
      </c>
      <c r="Y7" s="8">
        <v>2.4</v>
      </c>
      <c r="Z7" s="35">
        <f t="shared" si="0"/>
        <v>2.1500000000000004</v>
      </c>
      <c r="AA7" s="96" t="s">
        <v>49</v>
      </c>
      <c r="AB7" s="8">
        <v>4.4</v>
      </c>
      <c r="AC7" s="106">
        <v>0.4479166666666667</v>
      </c>
      <c r="AD7" s="96" t="s">
        <v>47</v>
      </c>
      <c r="AE7" s="8">
        <v>8.7</v>
      </c>
      <c r="AF7" s="109">
        <v>0.44930555555555557</v>
      </c>
    </row>
    <row r="8" spans="1:32" ht="14.25" customHeight="1">
      <c r="A8" s="92">
        <v>5</v>
      </c>
      <c r="B8" s="11">
        <v>3.2</v>
      </c>
      <c r="C8" s="8">
        <v>0.9</v>
      </c>
      <c r="D8" s="8">
        <v>0.8</v>
      </c>
      <c r="E8" s="8">
        <v>2</v>
      </c>
      <c r="F8" s="8">
        <v>3.7</v>
      </c>
      <c r="G8" s="8">
        <v>2.8</v>
      </c>
      <c r="H8" s="8">
        <v>3.8</v>
      </c>
      <c r="I8" s="8">
        <v>3.8</v>
      </c>
      <c r="J8" s="8">
        <v>3.1</v>
      </c>
      <c r="K8" s="8">
        <v>3.8</v>
      </c>
      <c r="L8" s="8">
        <v>3.6</v>
      </c>
      <c r="M8" s="8">
        <v>3.5</v>
      </c>
      <c r="N8" s="8">
        <v>3.7</v>
      </c>
      <c r="O8" s="8">
        <v>4.1</v>
      </c>
      <c r="P8" s="8">
        <v>3.3</v>
      </c>
      <c r="Q8" s="8">
        <v>3.4</v>
      </c>
      <c r="R8" s="8">
        <v>2.6</v>
      </c>
      <c r="S8" s="8">
        <v>2.2</v>
      </c>
      <c r="T8" s="8">
        <v>2.1</v>
      </c>
      <c r="U8" s="8">
        <v>1.4</v>
      </c>
      <c r="V8" s="8">
        <v>1.5</v>
      </c>
      <c r="W8" s="8">
        <v>1.8</v>
      </c>
      <c r="X8" s="8">
        <v>2.3</v>
      </c>
      <c r="Y8" s="8">
        <v>2.4</v>
      </c>
      <c r="Z8" s="35">
        <f t="shared" si="0"/>
        <v>2.741666666666667</v>
      </c>
      <c r="AA8" s="96" t="s">
        <v>58</v>
      </c>
      <c r="AB8" s="8">
        <v>4.6</v>
      </c>
      <c r="AC8" s="106">
        <v>0.5270833333333333</v>
      </c>
      <c r="AD8" s="96" t="s">
        <v>55</v>
      </c>
      <c r="AE8" s="8">
        <v>9.5</v>
      </c>
      <c r="AF8" s="109">
        <v>0.5527777777777778</v>
      </c>
    </row>
    <row r="9" spans="1:32" ht="14.25" customHeight="1">
      <c r="A9" s="92">
        <v>6</v>
      </c>
      <c r="B9" s="11">
        <v>1.3</v>
      </c>
      <c r="C9" s="8">
        <v>2.1</v>
      </c>
      <c r="D9" s="8">
        <v>1.3</v>
      </c>
      <c r="E9" s="8">
        <v>1.8</v>
      </c>
      <c r="F9" s="8">
        <v>0.3</v>
      </c>
      <c r="G9" s="8">
        <v>0.7</v>
      </c>
      <c r="H9" s="8">
        <v>1</v>
      </c>
      <c r="I9" s="8">
        <v>1.6</v>
      </c>
      <c r="J9" s="8">
        <v>3.1</v>
      </c>
      <c r="K9" s="8">
        <v>3.3</v>
      </c>
      <c r="L9" s="8">
        <v>3.3</v>
      </c>
      <c r="M9" s="8">
        <v>4.1</v>
      </c>
      <c r="N9" s="8">
        <v>4.8</v>
      </c>
      <c r="O9" s="8">
        <v>3.2</v>
      </c>
      <c r="P9" s="8">
        <v>2.8</v>
      </c>
      <c r="Q9" s="8">
        <v>2.1</v>
      </c>
      <c r="R9" s="8">
        <v>1.5</v>
      </c>
      <c r="S9" s="8">
        <v>1.2</v>
      </c>
      <c r="T9" s="8">
        <v>2.1</v>
      </c>
      <c r="U9" s="8">
        <v>2</v>
      </c>
      <c r="V9" s="8">
        <v>2.6</v>
      </c>
      <c r="W9" s="8">
        <v>7</v>
      </c>
      <c r="X9" s="8">
        <v>4.4</v>
      </c>
      <c r="Y9" s="8">
        <v>1.1</v>
      </c>
      <c r="Z9" s="35">
        <f t="shared" si="0"/>
        <v>2.4458333333333333</v>
      </c>
      <c r="AA9" s="96" t="s">
        <v>61</v>
      </c>
      <c r="AB9" s="8">
        <v>7.3</v>
      </c>
      <c r="AC9" s="106">
        <v>0.9125</v>
      </c>
      <c r="AD9" s="96" t="s">
        <v>60</v>
      </c>
      <c r="AE9" s="8">
        <v>13.1</v>
      </c>
      <c r="AF9" s="109">
        <v>0.904861111111111</v>
      </c>
    </row>
    <row r="10" spans="1:32" ht="14.25" customHeight="1">
      <c r="A10" s="92">
        <v>7</v>
      </c>
      <c r="B10" s="11">
        <v>2.2</v>
      </c>
      <c r="C10" s="8">
        <v>0.5</v>
      </c>
      <c r="D10" s="8">
        <v>2.5</v>
      </c>
      <c r="E10" s="8">
        <v>1.9</v>
      </c>
      <c r="F10" s="8">
        <v>2.9</v>
      </c>
      <c r="G10" s="8">
        <v>1.8</v>
      </c>
      <c r="H10" s="8">
        <v>1</v>
      </c>
      <c r="I10" s="8">
        <v>1.1</v>
      </c>
      <c r="J10" s="8">
        <v>2.5</v>
      </c>
      <c r="K10" s="8">
        <v>3</v>
      </c>
      <c r="L10" s="8">
        <v>4.5</v>
      </c>
      <c r="M10" s="8">
        <v>3.3</v>
      </c>
      <c r="N10" s="8">
        <v>2.4</v>
      </c>
      <c r="O10" s="8">
        <v>2.4</v>
      </c>
      <c r="P10" s="8">
        <v>2.9</v>
      </c>
      <c r="Q10" s="8">
        <v>4.1</v>
      </c>
      <c r="R10" s="8">
        <v>1.2</v>
      </c>
      <c r="S10" s="8">
        <v>1.5</v>
      </c>
      <c r="T10" s="8">
        <v>2.1</v>
      </c>
      <c r="U10" s="8">
        <v>1.6</v>
      </c>
      <c r="V10" s="8">
        <v>1.7</v>
      </c>
      <c r="W10" s="8">
        <v>2.9</v>
      </c>
      <c r="X10" s="8">
        <v>2</v>
      </c>
      <c r="Y10" s="8">
        <v>2</v>
      </c>
      <c r="Z10" s="35">
        <f t="shared" si="0"/>
        <v>2.2500000000000004</v>
      </c>
      <c r="AA10" s="96" t="s">
        <v>52</v>
      </c>
      <c r="AB10" s="8">
        <v>4.5</v>
      </c>
      <c r="AC10" s="106">
        <v>0.4590277777777778</v>
      </c>
      <c r="AD10" s="96" t="s">
        <v>52</v>
      </c>
      <c r="AE10" s="8">
        <v>8.4</v>
      </c>
      <c r="AF10" s="109">
        <v>0.6618055555555555</v>
      </c>
    </row>
    <row r="11" spans="1:32" ht="14.25" customHeight="1">
      <c r="A11" s="92">
        <v>8</v>
      </c>
      <c r="B11" s="11">
        <v>3.1</v>
      </c>
      <c r="C11" s="8">
        <v>2.6</v>
      </c>
      <c r="D11" s="8">
        <v>1.9</v>
      </c>
      <c r="E11" s="8">
        <v>2.3</v>
      </c>
      <c r="F11" s="8">
        <v>2</v>
      </c>
      <c r="G11" s="8">
        <v>2.1</v>
      </c>
      <c r="H11" s="8">
        <v>1.6</v>
      </c>
      <c r="I11" s="8">
        <v>1.8</v>
      </c>
      <c r="J11" s="8">
        <v>1.6</v>
      </c>
      <c r="K11" s="8">
        <v>1.4</v>
      </c>
      <c r="L11" s="8">
        <v>0.8</v>
      </c>
      <c r="M11" s="8">
        <v>1.8</v>
      </c>
      <c r="N11" s="8">
        <v>2</v>
      </c>
      <c r="O11" s="8">
        <v>1.6</v>
      </c>
      <c r="P11" s="8">
        <v>2.3</v>
      </c>
      <c r="Q11" s="8">
        <v>1.6</v>
      </c>
      <c r="R11" s="8">
        <v>2.1</v>
      </c>
      <c r="S11" s="8">
        <v>3</v>
      </c>
      <c r="T11" s="8">
        <v>3.4</v>
      </c>
      <c r="U11" s="8">
        <v>2.4</v>
      </c>
      <c r="V11" s="8">
        <v>2.3</v>
      </c>
      <c r="W11" s="8">
        <v>1.5</v>
      </c>
      <c r="X11" s="8">
        <v>1.5</v>
      </c>
      <c r="Y11" s="8">
        <v>1.4</v>
      </c>
      <c r="Z11" s="35">
        <f t="shared" si="0"/>
        <v>2.0041666666666664</v>
      </c>
      <c r="AA11" s="96" t="s">
        <v>101</v>
      </c>
      <c r="AB11" s="8">
        <v>3.5</v>
      </c>
      <c r="AC11" s="106">
        <v>0.7909722222222223</v>
      </c>
      <c r="AD11" s="96" t="s">
        <v>101</v>
      </c>
      <c r="AE11" s="8">
        <v>6.7</v>
      </c>
      <c r="AF11" s="109">
        <v>0.7986111111111112</v>
      </c>
    </row>
    <row r="12" spans="1:32" ht="14.25" customHeight="1">
      <c r="A12" s="92">
        <v>9</v>
      </c>
      <c r="B12" s="11">
        <v>1.1</v>
      </c>
      <c r="C12" s="8">
        <v>1.2</v>
      </c>
      <c r="D12" s="8">
        <v>1.7</v>
      </c>
      <c r="E12" s="8">
        <v>1.6</v>
      </c>
      <c r="F12" s="8">
        <v>1.9</v>
      </c>
      <c r="G12" s="8">
        <v>1.8</v>
      </c>
      <c r="H12" s="8">
        <v>1.9</v>
      </c>
      <c r="I12" s="8">
        <v>1.5</v>
      </c>
      <c r="J12" s="8">
        <v>0.7</v>
      </c>
      <c r="K12" s="8">
        <v>0.7</v>
      </c>
      <c r="L12" s="8">
        <v>0.9</v>
      </c>
      <c r="M12" s="8">
        <v>1.3</v>
      </c>
      <c r="N12" s="8">
        <v>1.4</v>
      </c>
      <c r="O12" s="8">
        <v>1.7</v>
      </c>
      <c r="P12" s="8">
        <v>0.4</v>
      </c>
      <c r="Q12" s="8">
        <v>1.2</v>
      </c>
      <c r="R12" s="8">
        <v>1</v>
      </c>
      <c r="S12" s="8">
        <v>2.4</v>
      </c>
      <c r="T12" s="8">
        <v>2.8</v>
      </c>
      <c r="U12" s="8">
        <v>1</v>
      </c>
      <c r="V12" s="8">
        <v>1.4</v>
      </c>
      <c r="W12" s="8">
        <v>1.7</v>
      </c>
      <c r="X12" s="8">
        <v>3.5</v>
      </c>
      <c r="Y12" s="8">
        <v>3.6</v>
      </c>
      <c r="Z12" s="35">
        <f t="shared" si="0"/>
        <v>1.5999999999999999</v>
      </c>
      <c r="AA12" s="96" t="s">
        <v>49</v>
      </c>
      <c r="AB12" s="8">
        <v>3.8</v>
      </c>
      <c r="AC12" s="106">
        <v>0.970138888888889</v>
      </c>
      <c r="AD12" s="96" t="s">
        <v>52</v>
      </c>
      <c r="AE12" s="8">
        <v>5.8</v>
      </c>
      <c r="AF12" s="109">
        <v>0.9604166666666667</v>
      </c>
    </row>
    <row r="13" spans="1:32" ht="14.25" customHeight="1">
      <c r="A13" s="92">
        <v>10</v>
      </c>
      <c r="B13" s="11">
        <v>3.5</v>
      </c>
      <c r="C13" s="8">
        <v>3.2</v>
      </c>
      <c r="D13" s="8">
        <v>2</v>
      </c>
      <c r="E13" s="8">
        <v>1.5</v>
      </c>
      <c r="F13" s="8">
        <v>1</v>
      </c>
      <c r="G13" s="8">
        <v>2.2</v>
      </c>
      <c r="H13" s="8">
        <v>2.2</v>
      </c>
      <c r="I13" s="8">
        <v>1.5</v>
      </c>
      <c r="J13" s="8">
        <v>2.9</v>
      </c>
      <c r="K13" s="8">
        <v>4.1</v>
      </c>
      <c r="L13" s="8">
        <v>4.4</v>
      </c>
      <c r="M13" s="8">
        <v>1.5</v>
      </c>
      <c r="N13" s="8">
        <v>1.9</v>
      </c>
      <c r="O13" s="8">
        <v>2.3</v>
      </c>
      <c r="P13" s="8">
        <v>1.4</v>
      </c>
      <c r="Q13" s="8">
        <v>0.9</v>
      </c>
      <c r="R13" s="8">
        <v>1.9</v>
      </c>
      <c r="S13" s="8">
        <v>2.4</v>
      </c>
      <c r="T13" s="8">
        <v>2.6</v>
      </c>
      <c r="U13" s="8">
        <v>1.1</v>
      </c>
      <c r="V13" s="8">
        <v>2</v>
      </c>
      <c r="W13" s="8">
        <v>0.9</v>
      </c>
      <c r="X13" s="8">
        <v>0.8</v>
      </c>
      <c r="Y13" s="8">
        <v>1.8</v>
      </c>
      <c r="Z13" s="35">
        <f t="shared" si="0"/>
        <v>2.0833333333333326</v>
      </c>
      <c r="AA13" s="96" t="s">
        <v>52</v>
      </c>
      <c r="AB13" s="8">
        <v>4.6</v>
      </c>
      <c r="AC13" s="106">
        <v>0.45416666666666666</v>
      </c>
      <c r="AD13" s="96" t="s">
        <v>52</v>
      </c>
      <c r="AE13" s="8">
        <v>8.5</v>
      </c>
      <c r="AF13" s="109">
        <v>0.4701388888888889</v>
      </c>
    </row>
    <row r="14" spans="1:32" ht="14.25" customHeight="1">
      <c r="A14" s="93">
        <v>11</v>
      </c>
      <c r="B14" s="17">
        <v>3.3</v>
      </c>
      <c r="C14" s="18">
        <v>2.4</v>
      </c>
      <c r="D14" s="18">
        <v>2.6</v>
      </c>
      <c r="E14" s="18">
        <v>2.6</v>
      </c>
      <c r="F14" s="18">
        <v>2.8</v>
      </c>
      <c r="G14" s="18">
        <v>3.5</v>
      </c>
      <c r="H14" s="18">
        <v>3.4</v>
      </c>
      <c r="I14" s="18">
        <v>4</v>
      </c>
      <c r="J14" s="18">
        <v>3.6</v>
      </c>
      <c r="K14" s="18">
        <v>3.4</v>
      </c>
      <c r="L14" s="18">
        <v>2.6</v>
      </c>
      <c r="M14" s="18">
        <v>2.3</v>
      </c>
      <c r="N14" s="18">
        <v>1.9</v>
      </c>
      <c r="O14" s="18">
        <v>2.3</v>
      </c>
      <c r="P14" s="18">
        <v>0.4</v>
      </c>
      <c r="Q14" s="18">
        <v>2.1</v>
      </c>
      <c r="R14" s="18">
        <v>3.5</v>
      </c>
      <c r="S14" s="18">
        <v>2.6</v>
      </c>
      <c r="T14" s="18">
        <v>1</v>
      </c>
      <c r="U14" s="18">
        <v>2.7</v>
      </c>
      <c r="V14" s="18">
        <v>1.8</v>
      </c>
      <c r="W14" s="18">
        <v>2.4</v>
      </c>
      <c r="X14" s="18">
        <v>1.1</v>
      </c>
      <c r="Y14" s="18">
        <v>2.3</v>
      </c>
      <c r="Z14" s="36">
        <f t="shared" si="0"/>
        <v>2.5249999999999995</v>
      </c>
      <c r="AA14" s="97" t="s">
        <v>58</v>
      </c>
      <c r="AB14" s="18">
        <v>4.9</v>
      </c>
      <c r="AC14" s="107">
        <v>0.36874999999999997</v>
      </c>
      <c r="AD14" s="97" t="s">
        <v>82</v>
      </c>
      <c r="AE14" s="18">
        <v>9.6</v>
      </c>
      <c r="AF14" s="110">
        <v>0.3673611111111111</v>
      </c>
    </row>
    <row r="15" spans="1:32" ht="14.25" customHeight="1">
      <c r="A15" s="92">
        <v>12</v>
      </c>
      <c r="B15" s="11">
        <v>1.6</v>
      </c>
      <c r="C15" s="8">
        <v>1.3</v>
      </c>
      <c r="D15" s="8">
        <v>2.2</v>
      </c>
      <c r="E15" s="8">
        <v>3</v>
      </c>
      <c r="F15" s="8">
        <v>0.4</v>
      </c>
      <c r="G15" s="8">
        <v>1.7</v>
      </c>
      <c r="H15" s="8">
        <v>1.6</v>
      </c>
      <c r="I15" s="8">
        <v>1.8</v>
      </c>
      <c r="J15" s="8">
        <v>2.1</v>
      </c>
      <c r="K15" s="8">
        <v>2</v>
      </c>
      <c r="L15" s="8">
        <v>2</v>
      </c>
      <c r="M15" s="8">
        <v>2.4</v>
      </c>
      <c r="N15" s="8">
        <v>1.5</v>
      </c>
      <c r="O15" s="8">
        <v>2.7</v>
      </c>
      <c r="P15" s="8">
        <v>2.2</v>
      </c>
      <c r="Q15" s="8">
        <v>3.3</v>
      </c>
      <c r="R15" s="8">
        <v>2.6</v>
      </c>
      <c r="S15" s="8">
        <v>3.2</v>
      </c>
      <c r="T15" s="8">
        <v>3</v>
      </c>
      <c r="U15" s="8">
        <v>1.7</v>
      </c>
      <c r="V15" s="8">
        <v>1.6</v>
      </c>
      <c r="W15" s="8">
        <v>1.6</v>
      </c>
      <c r="X15" s="8">
        <v>2.5</v>
      </c>
      <c r="Y15" s="8">
        <v>3</v>
      </c>
      <c r="Z15" s="35">
        <f t="shared" si="0"/>
        <v>2.1250000000000004</v>
      </c>
      <c r="AA15" s="96" t="s">
        <v>49</v>
      </c>
      <c r="AB15" s="8">
        <v>4.4</v>
      </c>
      <c r="AC15" s="106">
        <v>0.7729166666666667</v>
      </c>
      <c r="AD15" s="96" t="s">
        <v>49</v>
      </c>
      <c r="AE15" s="8">
        <v>6.8</v>
      </c>
      <c r="AF15" s="109">
        <v>0.22847222222222222</v>
      </c>
    </row>
    <row r="16" spans="1:32" ht="14.25" customHeight="1">
      <c r="A16" s="92">
        <v>13</v>
      </c>
      <c r="B16" s="11">
        <v>3</v>
      </c>
      <c r="C16" s="8">
        <v>3.2</v>
      </c>
      <c r="D16" s="8">
        <v>3</v>
      </c>
      <c r="E16" s="8">
        <v>2.9</v>
      </c>
      <c r="F16" s="8">
        <v>3</v>
      </c>
      <c r="G16" s="8">
        <v>3.7</v>
      </c>
      <c r="H16" s="8">
        <v>2.9</v>
      </c>
      <c r="I16" s="8">
        <v>2.7</v>
      </c>
      <c r="J16" s="8">
        <v>2.7</v>
      </c>
      <c r="K16" s="8">
        <v>3.8</v>
      </c>
      <c r="L16" s="8">
        <v>2.9</v>
      </c>
      <c r="M16" s="8">
        <v>7.7</v>
      </c>
      <c r="N16" s="8">
        <v>6.5</v>
      </c>
      <c r="O16" s="8">
        <v>6.9</v>
      </c>
      <c r="P16" s="8">
        <v>3.2</v>
      </c>
      <c r="Q16" s="8">
        <v>2.9</v>
      </c>
      <c r="R16" s="8">
        <v>1.4</v>
      </c>
      <c r="S16" s="8">
        <v>3.9</v>
      </c>
      <c r="T16" s="8">
        <v>2.8</v>
      </c>
      <c r="U16" s="8">
        <v>0.9</v>
      </c>
      <c r="V16" s="8">
        <v>2.4</v>
      </c>
      <c r="W16" s="8">
        <v>2.2</v>
      </c>
      <c r="X16" s="8">
        <v>4.3</v>
      </c>
      <c r="Y16" s="8">
        <v>3.8</v>
      </c>
      <c r="Z16" s="35">
        <f t="shared" si="0"/>
        <v>3.4458333333333333</v>
      </c>
      <c r="AA16" s="96" t="s">
        <v>47</v>
      </c>
      <c r="AB16" s="8">
        <v>8.1</v>
      </c>
      <c r="AC16" s="106">
        <v>0.4993055555555555</v>
      </c>
      <c r="AD16" s="96" t="s">
        <v>49</v>
      </c>
      <c r="AE16" s="8">
        <v>13.6</v>
      </c>
      <c r="AF16" s="109">
        <v>0.5152777777777778</v>
      </c>
    </row>
    <row r="17" spans="1:32" ht="14.25" customHeight="1">
      <c r="A17" s="92">
        <v>14</v>
      </c>
      <c r="B17" s="11">
        <v>4</v>
      </c>
      <c r="C17" s="8">
        <v>3.8</v>
      </c>
      <c r="D17" s="8">
        <v>4.1</v>
      </c>
      <c r="E17" s="8">
        <v>3.1</v>
      </c>
      <c r="F17" s="8">
        <v>1.9</v>
      </c>
      <c r="G17" s="8">
        <v>2.2</v>
      </c>
      <c r="H17" s="8">
        <v>2.4</v>
      </c>
      <c r="I17" s="8">
        <v>3.7</v>
      </c>
      <c r="J17" s="8">
        <v>3.5</v>
      </c>
      <c r="K17" s="8">
        <v>3</v>
      </c>
      <c r="L17" s="8">
        <v>2.8</v>
      </c>
      <c r="M17" s="8">
        <v>3.1</v>
      </c>
      <c r="N17" s="8">
        <v>4</v>
      </c>
      <c r="O17" s="8">
        <v>2.9</v>
      </c>
      <c r="P17" s="8">
        <v>2.3</v>
      </c>
      <c r="Q17" s="8">
        <v>1.8</v>
      </c>
      <c r="R17" s="8">
        <v>1.9</v>
      </c>
      <c r="S17" s="8">
        <v>1.6</v>
      </c>
      <c r="T17" s="8">
        <v>2.1</v>
      </c>
      <c r="U17" s="8">
        <v>1.6</v>
      </c>
      <c r="V17" s="8">
        <v>1.9</v>
      </c>
      <c r="W17" s="8">
        <v>0.7</v>
      </c>
      <c r="X17" s="8">
        <v>1.5</v>
      </c>
      <c r="Y17" s="8">
        <v>2</v>
      </c>
      <c r="Z17" s="35">
        <f t="shared" si="0"/>
        <v>2.579166666666666</v>
      </c>
      <c r="AA17" s="96" t="s">
        <v>52</v>
      </c>
      <c r="AB17" s="8">
        <v>4.5</v>
      </c>
      <c r="AC17" s="106">
        <v>0.11458333333333333</v>
      </c>
      <c r="AD17" s="96" t="s">
        <v>52</v>
      </c>
      <c r="AE17" s="8">
        <v>8.4</v>
      </c>
      <c r="AF17" s="109">
        <v>0.12847222222222224</v>
      </c>
    </row>
    <row r="18" spans="1:32" ht="14.25" customHeight="1">
      <c r="A18" s="92">
        <v>15</v>
      </c>
      <c r="B18" s="11">
        <v>2.2</v>
      </c>
      <c r="C18" s="8">
        <v>2</v>
      </c>
      <c r="D18" s="8">
        <v>2.5</v>
      </c>
      <c r="E18" s="8">
        <v>3</v>
      </c>
      <c r="F18" s="8">
        <v>3.4</v>
      </c>
      <c r="G18" s="8">
        <v>2.3</v>
      </c>
      <c r="H18" s="8">
        <v>2.7</v>
      </c>
      <c r="I18" s="8">
        <v>3</v>
      </c>
      <c r="J18" s="8">
        <v>1.9</v>
      </c>
      <c r="K18" s="8">
        <v>3.2</v>
      </c>
      <c r="L18" s="8">
        <v>2.8</v>
      </c>
      <c r="M18" s="8">
        <v>2.7</v>
      </c>
      <c r="N18" s="8">
        <v>2.7</v>
      </c>
      <c r="O18" s="8">
        <v>3.4</v>
      </c>
      <c r="P18" s="8">
        <v>3.4</v>
      </c>
      <c r="Q18" s="8">
        <v>3</v>
      </c>
      <c r="R18" s="8">
        <v>1.9</v>
      </c>
      <c r="S18" s="8">
        <v>1</v>
      </c>
      <c r="T18" s="8">
        <v>1.4</v>
      </c>
      <c r="U18" s="8">
        <v>1.6</v>
      </c>
      <c r="V18" s="8">
        <v>0</v>
      </c>
      <c r="W18" s="8">
        <v>1.1</v>
      </c>
      <c r="X18" s="8">
        <v>0.7</v>
      </c>
      <c r="Y18" s="8">
        <v>1.2</v>
      </c>
      <c r="Z18" s="35">
        <f t="shared" si="0"/>
        <v>2.2125</v>
      </c>
      <c r="AA18" s="96" t="s">
        <v>49</v>
      </c>
      <c r="AB18" s="8">
        <v>4.4</v>
      </c>
      <c r="AC18" s="106">
        <v>0.4888888888888889</v>
      </c>
      <c r="AD18" s="96" t="s">
        <v>52</v>
      </c>
      <c r="AE18" s="8">
        <v>8</v>
      </c>
      <c r="AF18" s="109">
        <v>0.6201388888888889</v>
      </c>
    </row>
    <row r="19" spans="1:32" ht="14.25" customHeight="1">
      <c r="A19" s="92">
        <v>16</v>
      </c>
      <c r="B19" s="11">
        <v>1</v>
      </c>
      <c r="C19" s="8">
        <v>1.7</v>
      </c>
      <c r="D19" s="8">
        <v>2.3</v>
      </c>
      <c r="E19" s="8">
        <v>2.4</v>
      </c>
      <c r="F19" s="8">
        <v>1.7</v>
      </c>
      <c r="G19" s="8">
        <v>2.3</v>
      </c>
      <c r="H19" s="8">
        <v>2.4</v>
      </c>
      <c r="I19" s="8">
        <v>2.8</v>
      </c>
      <c r="J19" s="8">
        <v>3.3</v>
      </c>
      <c r="K19" s="8">
        <v>4</v>
      </c>
      <c r="L19" s="8">
        <v>2.8</v>
      </c>
      <c r="M19" s="8">
        <v>1.8</v>
      </c>
      <c r="N19" s="8">
        <v>1.8</v>
      </c>
      <c r="O19" s="8">
        <v>1.9</v>
      </c>
      <c r="P19" s="8">
        <v>1.6</v>
      </c>
      <c r="Q19" s="8">
        <v>1.9</v>
      </c>
      <c r="R19" s="8">
        <v>1.2</v>
      </c>
      <c r="S19" s="8">
        <v>0.4</v>
      </c>
      <c r="T19" s="8">
        <v>1.5</v>
      </c>
      <c r="U19" s="8">
        <v>1.6</v>
      </c>
      <c r="V19" s="8">
        <v>1</v>
      </c>
      <c r="W19" s="8">
        <v>2</v>
      </c>
      <c r="X19" s="8">
        <v>2.1</v>
      </c>
      <c r="Y19" s="8">
        <v>2.2</v>
      </c>
      <c r="Z19" s="35">
        <f t="shared" si="0"/>
        <v>1.9875000000000005</v>
      </c>
      <c r="AA19" s="96" t="s">
        <v>47</v>
      </c>
      <c r="AB19" s="8">
        <v>4.1</v>
      </c>
      <c r="AC19" s="106">
        <v>0.41805555555555557</v>
      </c>
      <c r="AD19" s="96" t="s">
        <v>47</v>
      </c>
      <c r="AE19" s="8">
        <v>6.4</v>
      </c>
      <c r="AF19" s="109">
        <v>0.4166666666666667</v>
      </c>
    </row>
    <row r="20" spans="1:32" ht="14.25" customHeight="1">
      <c r="A20" s="92">
        <v>17</v>
      </c>
      <c r="B20" s="11">
        <v>1.7</v>
      </c>
      <c r="C20" s="8">
        <v>0.8</v>
      </c>
      <c r="D20" s="8">
        <v>1.9</v>
      </c>
      <c r="E20" s="8">
        <v>1.3</v>
      </c>
      <c r="F20" s="8">
        <v>1.1</v>
      </c>
      <c r="G20" s="8">
        <v>1.8</v>
      </c>
      <c r="H20" s="8">
        <v>2</v>
      </c>
      <c r="I20" s="8">
        <v>1.8</v>
      </c>
      <c r="J20" s="8">
        <v>2.1</v>
      </c>
      <c r="K20" s="8">
        <v>2.1</v>
      </c>
      <c r="L20" s="8">
        <v>3</v>
      </c>
      <c r="M20" s="8">
        <v>2.6</v>
      </c>
      <c r="N20" s="8">
        <v>2</v>
      </c>
      <c r="O20" s="8">
        <v>1.6</v>
      </c>
      <c r="P20" s="8">
        <v>1.3</v>
      </c>
      <c r="Q20" s="8">
        <v>2.2</v>
      </c>
      <c r="R20" s="8">
        <v>1.8</v>
      </c>
      <c r="S20" s="8">
        <v>2.3</v>
      </c>
      <c r="T20" s="8">
        <v>2.2</v>
      </c>
      <c r="U20" s="8">
        <v>2.4</v>
      </c>
      <c r="V20" s="8">
        <v>1.4</v>
      </c>
      <c r="W20" s="8">
        <v>1.9</v>
      </c>
      <c r="X20" s="8">
        <v>1.8</v>
      </c>
      <c r="Y20" s="8">
        <v>2.6</v>
      </c>
      <c r="Z20" s="35">
        <f t="shared" si="0"/>
        <v>1.9041666666666668</v>
      </c>
      <c r="AA20" s="96" t="s">
        <v>58</v>
      </c>
      <c r="AB20" s="8">
        <v>3.1</v>
      </c>
      <c r="AC20" s="106">
        <v>0.46249999999999997</v>
      </c>
      <c r="AD20" s="96" t="s">
        <v>58</v>
      </c>
      <c r="AE20" s="8">
        <v>6</v>
      </c>
      <c r="AF20" s="109">
        <v>0.4576388888888889</v>
      </c>
    </row>
    <row r="21" spans="1:32" ht="14.25" customHeight="1">
      <c r="A21" s="92">
        <v>18</v>
      </c>
      <c r="B21" s="11">
        <v>3.3</v>
      </c>
      <c r="C21" s="8">
        <v>2.2</v>
      </c>
      <c r="D21" s="8">
        <v>2.4</v>
      </c>
      <c r="E21" s="8">
        <v>3.5</v>
      </c>
      <c r="F21" s="8">
        <v>2.2</v>
      </c>
      <c r="G21" s="8">
        <v>0.9</v>
      </c>
      <c r="H21" s="8">
        <v>2.6</v>
      </c>
      <c r="I21" s="8">
        <v>1.2</v>
      </c>
      <c r="J21" s="8">
        <v>2.8</v>
      </c>
      <c r="K21" s="8">
        <v>3.1</v>
      </c>
      <c r="L21" s="8">
        <v>2.8</v>
      </c>
      <c r="M21" s="8">
        <v>3.5</v>
      </c>
      <c r="N21" s="8">
        <v>3.9</v>
      </c>
      <c r="O21" s="8">
        <v>4</v>
      </c>
      <c r="P21" s="8">
        <v>2.6</v>
      </c>
      <c r="Q21" s="8">
        <v>2.1</v>
      </c>
      <c r="R21" s="8">
        <v>1.1</v>
      </c>
      <c r="S21" s="8">
        <v>1.5</v>
      </c>
      <c r="T21" s="8">
        <v>0.9</v>
      </c>
      <c r="U21" s="8">
        <v>1.5</v>
      </c>
      <c r="V21" s="8">
        <v>1.3</v>
      </c>
      <c r="W21" s="8">
        <v>0.1</v>
      </c>
      <c r="X21" s="8">
        <v>1.2</v>
      </c>
      <c r="Y21" s="8">
        <v>1.2</v>
      </c>
      <c r="Z21" s="35">
        <f t="shared" si="0"/>
        <v>2.1625000000000005</v>
      </c>
      <c r="AA21" s="96" t="s">
        <v>49</v>
      </c>
      <c r="AB21" s="8">
        <v>6</v>
      </c>
      <c r="AC21" s="106">
        <v>0.4875</v>
      </c>
      <c r="AD21" s="96" t="s">
        <v>49</v>
      </c>
      <c r="AE21" s="8">
        <v>12.2</v>
      </c>
      <c r="AF21" s="109">
        <v>0.48055555555555557</v>
      </c>
    </row>
    <row r="22" spans="1:32" ht="14.25" customHeight="1">
      <c r="A22" s="92">
        <v>19</v>
      </c>
      <c r="B22" s="11">
        <v>1.7</v>
      </c>
      <c r="C22" s="8">
        <v>2</v>
      </c>
      <c r="D22" s="8">
        <v>2.2</v>
      </c>
      <c r="E22" s="8">
        <v>1.8</v>
      </c>
      <c r="F22" s="8">
        <v>2.5</v>
      </c>
      <c r="G22" s="8">
        <v>1.8</v>
      </c>
      <c r="H22" s="8">
        <v>2</v>
      </c>
      <c r="I22" s="8">
        <v>2.4</v>
      </c>
      <c r="J22" s="8">
        <v>2.5</v>
      </c>
      <c r="K22" s="8">
        <v>1.8</v>
      </c>
      <c r="L22" s="8">
        <v>3.8</v>
      </c>
      <c r="M22" s="8">
        <v>2.6</v>
      </c>
      <c r="N22" s="8">
        <v>2.6</v>
      </c>
      <c r="O22" s="8">
        <v>3.9</v>
      </c>
      <c r="P22" s="8">
        <v>2.4</v>
      </c>
      <c r="Q22" s="8">
        <v>2</v>
      </c>
      <c r="R22" s="8">
        <v>3</v>
      </c>
      <c r="S22" s="8">
        <v>2.4</v>
      </c>
      <c r="T22" s="8">
        <v>2.7</v>
      </c>
      <c r="U22" s="8">
        <v>3</v>
      </c>
      <c r="V22" s="8">
        <v>1.2</v>
      </c>
      <c r="W22" s="8">
        <v>1.5</v>
      </c>
      <c r="X22" s="8">
        <v>1.8</v>
      </c>
      <c r="Y22" s="8">
        <v>1.8</v>
      </c>
      <c r="Z22" s="35">
        <f t="shared" si="0"/>
        <v>2.308333333333333</v>
      </c>
      <c r="AA22" s="96" t="s">
        <v>49</v>
      </c>
      <c r="AB22" s="8">
        <v>4.6</v>
      </c>
      <c r="AC22" s="106">
        <v>0.5708333333333333</v>
      </c>
      <c r="AD22" s="96" t="s">
        <v>52</v>
      </c>
      <c r="AE22" s="8">
        <v>8.6</v>
      </c>
      <c r="AF22" s="109">
        <v>0.4576388888888889</v>
      </c>
    </row>
    <row r="23" spans="1:32" ht="14.25" customHeight="1">
      <c r="A23" s="92">
        <v>20</v>
      </c>
      <c r="B23" s="11">
        <v>1.7</v>
      </c>
      <c r="C23" s="8">
        <v>0.6</v>
      </c>
      <c r="D23" s="8">
        <v>1.3</v>
      </c>
      <c r="E23" s="8">
        <v>1.6</v>
      </c>
      <c r="F23" s="8">
        <v>1.5</v>
      </c>
      <c r="G23" s="8">
        <v>1.1</v>
      </c>
      <c r="H23" s="8">
        <v>2.7</v>
      </c>
      <c r="I23" s="8">
        <v>3.3</v>
      </c>
      <c r="J23" s="8">
        <v>1.7</v>
      </c>
      <c r="K23" s="8">
        <v>3.2</v>
      </c>
      <c r="L23" s="8">
        <v>3.3</v>
      </c>
      <c r="M23" s="8">
        <v>2.6</v>
      </c>
      <c r="N23" s="8">
        <v>2.8</v>
      </c>
      <c r="O23" s="8">
        <v>2.6</v>
      </c>
      <c r="P23" s="8">
        <v>1.2</v>
      </c>
      <c r="Q23" s="8">
        <v>2.8</v>
      </c>
      <c r="R23" s="8">
        <v>2.6</v>
      </c>
      <c r="S23" s="8">
        <v>2</v>
      </c>
      <c r="T23" s="8">
        <v>1.7</v>
      </c>
      <c r="U23" s="8">
        <v>0.8</v>
      </c>
      <c r="V23" s="8">
        <v>1.3</v>
      </c>
      <c r="W23" s="8">
        <v>1.2</v>
      </c>
      <c r="X23" s="8">
        <v>2.6</v>
      </c>
      <c r="Y23" s="8">
        <v>1</v>
      </c>
      <c r="Z23" s="35">
        <f t="shared" si="0"/>
        <v>1.9666666666666668</v>
      </c>
      <c r="AA23" s="96" t="s">
        <v>58</v>
      </c>
      <c r="AB23" s="8">
        <v>4.2</v>
      </c>
      <c r="AC23" s="106">
        <v>0.45416666666666666</v>
      </c>
      <c r="AD23" s="96" t="s">
        <v>58</v>
      </c>
      <c r="AE23" s="8">
        <v>8.4</v>
      </c>
      <c r="AF23" s="109">
        <v>0.4666666666666666</v>
      </c>
    </row>
    <row r="24" spans="1:32" ht="14.25" customHeight="1">
      <c r="A24" s="93">
        <v>21</v>
      </c>
      <c r="B24" s="17">
        <v>1.8</v>
      </c>
      <c r="C24" s="18">
        <v>2.4</v>
      </c>
      <c r="D24" s="18">
        <v>2.2</v>
      </c>
      <c r="E24" s="18">
        <v>2.1</v>
      </c>
      <c r="F24" s="18">
        <v>2.5</v>
      </c>
      <c r="G24" s="18">
        <v>1.7</v>
      </c>
      <c r="H24" s="18">
        <v>2</v>
      </c>
      <c r="I24" s="18">
        <v>1.5</v>
      </c>
      <c r="J24" s="18">
        <v>1.1</v>
      </c>
      <c r="K24" s="18">
        <v>2.2</v>
      </c>
      <c r="L24" s="18">
        <v>2.8</v>
      </c>
      <c r="M24" s="18">
        <v>2.8</v>
      </c>
      <c r="N24" s="18">
        <v>2.2</v>
      </c>
      <c r="O24" s="18">
        <v>1.5</v>
      </c>
      <c r="P24" s="18">
        <v>2.2</v>
      </c>
      <c r="Q24" s="18">
        <v>1.6</v>
      </c>
      <c r="R24" s="18">
        <v>2</v>
      </c>
      <c r="S24" s="18">
        <v>2.3</v>
      </c>
      <c r="T24" s="18">
        <v>2.6</v>
      </c>
      <c r="U24" s="18">
        <v>1.6</v>
      </c>
      <c r="V24" s="18">
        <v>0.8</v>
      </c>
      <c r="W24" s="18">
        <v>2.3</v>
      </c>
      <c r="X24" s="18">
        <v>2.2</v>
      </c>
      <c r="Y24" s="18">
        <v>2.6</v>
      </c>
      <c r="Z24" s="36">
        <f t="shared" si="0"/>
        <v>2.0416666666666665</v>
      </c>
      <c r="AA24" s="97" t="s">
        <v>58</v>
      </c>
      <c r="AB24" s="18">
        <v>3.3</v>
      </c>
      <c r="AC24" s="107">
        <v>0.4451388888888889</v>
      </c>
      <c r="AD24" s="97" t="s">
        <v>82</v>
      </c>
      <c r="AE24" s="18">
        <v>6.7</v>
      </c>
      <c r="AF24" s="110">
        <v>0.49513888888888885</v>
      </c>
    </row>
    <row r="25" spans="1:32" ht="14.25" customHeight="1">
      <c r="A25" s="92">
        <v>22</v>
      </c>
      <c r="B25" s="11">
        <v>2.3</v>
      </c>
      <c r="C25" s="8">
        <v>2.2</v>
      </c>
      <c r="D25" s="8">
        <v>2.6</v>
      </c>
      <c r="E25" s="8">
        <v>3.4</v>
      </c>
      <c r="F25" s="8">
        <v>2.5</v>
      </c>
      <c r="G25" s="8">
        <v>2.8</v>
      </c>
      <c r="H25" s="8">
        <v>2.4</v>
      </c>
      <c r="I25" s="8">
        <v>2.8</v>
      </c>
      <c r="J25" s="8">
        <v>1.9</v>
      </c>
      <c r="K25" s="8">
        <v>2.4</v>
      </c>
      <c r="L25" s="8">
        <v>2.1</v>
      </c>
      <c r="M25" s="8">
        <v>1.2</v>
      </c>
      <c r="N25" s="8">
        <v>2.1</v>
      </c>
      <c r="O25" s="8">
        <v>2</v>
      </c>
      <c r="P25" s="8">
        <v>1.6</v>
      </c>
      <c r="Q25" s="8">
        <v>1.7</v>
      </c>
      <c r="R25" s="8">
        <v>1.5</v>
      </c>
      <c r="S25" s="8">
        <v>2.1</v>
      </c>
      <c r="T25" s="8">
        <v>2</v>
      </c>
      <c r="U25" s="8">
        <v>1.6</v>
      </c>
      <c r="V25" s="8">
        <v>2.5</v>
      </c>
      <c r="W25" s="8">
        <v>2.9</v>
      </c>
      <c r="X25" s="8">
        <v>2.6</v>
      </c>
      <c r="Y25" s="8">
        <v>2.5</v>
      </c>
      <c r="Z25" s="35">
        <f t="shared" si="0"/>
        <v>2.2375000000000003</v>
      </c>
      <c r="AA25" s="96" t="s">
        <v>49</v>
      </c>
      <c r="AB25" s="8">
        <v>3.4</v>
      </c>
      <c r="AC25" s="106">
        <v>0.1673611111111111</v>
      </c>
      <c r="AD25" s="96" t="s">
        <v>52</v>
      </c>
      <c r="AE25" s="8">
        <v>4.8</v>
      </c>
      <c r="AF25" s="109">
        <v>0.32083333333333336</v>
      </c>
    </row>
    <row r="26" spans="1:32" ht="14.25" customHeight="1">
      <c r="A26" s="92">
        <v>23</v>
      </c>
      <c r="B26" s="11">
        <v>2.9</v>
      </c>
      <c r="C26" s="8">
        <v>2.9</v>
      </c>
      <c r="D26" s="8">
        <v>2.6</v>
      </c>
      <c r="E26" s="8">
        <v>2.9</v>
      </c>
      <c r="F26" s="8">
        <v>2.8</v>
      </c>
      <c r="G26" s="8">
        <v>3.1</v>
      </c>
      <c r="H26" s="8">
        <v>2.5</v>
      </c>
      <c r="I26" s="8">
        <v>1.7</v>
      </c>
      <c r="J26" s="8">
        <v>2.3</v>
      </c>
      <c r="K26" s="8">
        <v>2.9</v>
      </c>
      <c r="L26" s="8">
        <v>4.3</v>
      </c>
      <c r="M26" s="8">
        <v>3.3</v>
      </c>
      <c r="N26" s="8">
        <v>4</v>
      </c>
      <c r="O26" s="8">
        <v>2.9</v>
      </c>
      <c r="P26" s="8">
        <v>3</v>
      </c>
      <c r="Q26" s="8">
        <v>2.3</v>
      </c>
      <c r="R26" s="8">
        <v>3.4</v>
      </c>
      <c r="S26" s="8">
        <v>2.4</v>
      </c>
      <c r="T26" s="8">
        <v>3</v>
      </c>
      <c r="U26" s="8">
        <v>2</v>
      </c>
      <c r="V26" s="8">
        <v>2.8</v>
      </c>
      <c r="W26" s="8">
        <v>3</v>
      </c>
      <c r="X26" s="8">
        <v>2.5</v>
      </c>
      <c r="Y26" s="8">
        <v>2.3</v>
      </c>
      <c r="Z26" s="35">
        <f t="shared" si="0"/>
        <v>2.8249999999999997</v>
      </c>
      <c r="AA26" s="96" t="s">
        <v>58</v>
      </c>
      <c r="AB26" s="8">
        <v>5.1</v>
      </c>
      <c r="AC26" s="106">
        <v>0.4777777777777778</v>
      </c>
      <c r="AD26" s="96" t="s">
        <v>58</v>
      </c>
      <c r="AE26" s="8">
        <v>10.1</v>
      </c>
      <c r="AF26" s="109">
        <v>0.4263888888888889</v>
      </c>
    </row>
    <row r="27" spans="1:32" ht="14.25" customHeight="1">
      <c r="A27" s="92">
        <v>24</v>
      </c>
      <c r="B27" s="11">
        <v>0.9</v>
      </c>
      <c r="C27" s="8">
        <v>2.2</v>
      </c>
      <c r="D27" s="8">
        <v>2.5</v>
      </c>
      <c r="E27" s="8">
        <v>2.5</v>
      </c>
      <c r="F27" s="8">
        <v>2.7</v>
      </c>
      <c r="G27" s="8">
        <v>3.7</v>
      </c>
      <c r="H27" s="8">
        <v>2.7</v>
      </c>
      <c r="I27" s="8">
        <v>2.1</v>
      </c>
      <c r="J27" s="8">
        <v>2.2</v>
      </c>
      <c r="K27" s="8">
        <v>2.6</v>
      </c>
      <c r="L27" s="8">
        <v>2.8</v>
      </c>
      <c r="M27" s="8">
        <v>2.3</v>
      </c>
      <c r="N27" s="8">
        <v>1.5</v>
      </c>
      <c r="O27" s="8">
        <v>1.1</v>
      </c>
      <c r="P27" s="8">
        <v>0.7</v>
      </c>
      <c r="Q27" s="8">
        <v>0.6</v>
      </c>
      <c r="R27" s="8">
        <v>0.5</v>
      </c>
      <c r="S27" s="8">
        <v>1</v>
      </c>
      <c r="T27" s="8">
        <v>1.1</v>
      </c>
      <c r="U27" s="8">
        <v>0.5</v>
      </c>
      <c r="V27" s="8">
        <v>2</v>
      </c>
      <c r="W27" s="8">
        <v>1.7</v>
      </c>
      <c r="X27" s="8">
        <v>2</v>
      </c>
      <c r="Y27" s="8">
        <v>1.5</v>
      </c>
      <c r="Z27" s="35">
        <f t="shared" si="0"/>
        <v>1.8083333333333338</v>
      </c>
      <c r="AA27" s="96" t="s">
        <v>58</v>
      </c>
      <c r="AB27" s="8">
        <v>3.8</v>
      </c>
      <c r="AC27" s="106">
        <v>0.25069444444444444</v>
      </c>
      <c r="AD27" s="96" t="s">
        <v>58</v>
      </c>
      <c r="AE27" s="8">
        <v>6.7</v>
      </c>
      <c r="AF27" s="109">
        <v>0.47291666666666665</v>
      </c>
    </row>
    <row r="28" spans="1:32" ht="14.25" customHeight="1">
      <c r="A28" s="92">
        <v>25</v>
      </c>
      <c r="B28" s="11">
        <v>2</v>
      </c>
      <c r="C28" s="8">
        <v>2</v>
      </c>
      <c r="D28" s="8">
        <v>0.8</v>
      </c>
      <c r="E28" s="8">
        <v>1.4</v>
      </c>
      <c r="F28" s="8">
        <v>2.4</v>
      </c>
      <c r="G28" s="8">
        <v>3.1</v>
      </c>
      <c r="H28" s="8">
        <v>3.3</v>
      </c>
      <c r="I28" s="8">
        <v>4.2</v>
      </c>
      <c r="J28" s="8">
        <v>4.8</v>
      </c>
      <c r="K28" s="8">
        <v>3.6</v>
      </c>
      <c r="L28" s="8">
        <v>5.5</v>
      </c>
      <c r="M28" s="8">
        <v>5.2</v>
      </c>
      <c r="N28" s="8">
        <v>5.8</v>
      </c>
      <c r="O28" s="8">
        <v>6.3</v>
      </c>
      <c r="P28" s="8">
        <v>5.9</v>
      </c>
      <c r="Q28" s="8">
        <v>4.3</v>
      </c>
      <c r="R28" s="8">
        <v>5.4</v>
      </c>
      <c r="S28" s="8">
        <v>6.2</v>
      </c>
      <c r="T28" s="8">
        <v>5.3</v>
      </c>
      <c r="U28" s="8">
        <v>4.9</v>
      </c>
      <c r="V28" s="8">
        <v>5.8</v>
      </c>
      <c r="W28" s="8">
        <v>4.9</v>
      </c>
      <c r="X28" s="8">
        <v>5.2</v>
      </c>
      <c r="Y28" s="8">
        <v>6</v>
      </c>
      <c r="Z28" s="35">
        <f t="shared" si="0"/>
        <v>4.345833333333334</v>
      </c>
      <c r="AA28" s="96" t="s">
        <v>58</v>
      </c>
      <c r="AB28" s="8">
        <v>7.1</v>
      </c>
      <c r="AC28" s="106">
        <v>0.5944444444444444</v>
      </c>
      <c r="AD28" s="96" t="s">
        <v>55</v>
      </c>
      <c r="AE28" s="8">
        <v>14.7</v>
      </c>
      <c r="AF28" s="109">
        <v>0.5972222222222222</v>
      </c>
    </row>
    <row r="29" spans="1:32" ht="14.25" customHeight="1">
      <c r="A29" s="92">
        <v>26</v>
      </c>
      <c r="B29" s="11">
        <v>6</v>
      </c>
      <c r="C29" s="8">
        <v>5.8</v>
      </c>
      <c r="D29" s="8">
        <v>4.9</v>
      </c>
      <c r="E29" s="8">
        <v>6.5</v>
      </c>
      <c r="F29" s="8">
        <v>6.8</v>
      </c>
      <c r="G29" s="8">
        <v>5</v>
      </c>
      <c r="H29" s="8">
        <v>4.6</v>
      </c>
      <c r="I29" s="8">
        <v>4.9</v>
      </c>
      <c r="J29" s="8">
        <v>4.4</v>
      </c>
      <c r="K29" s="8">
        <v>4.9</v>
      </c>
      <c r="L29" s="8">
        <v>4.7</v>
      </c>
      <c r="M29" s="8">
        <v>4.4</v>
      </c>
      <c r="N29" s="8">
        <v>6.6</v>
      </c>
      <c r="O29" s="8">
        <v>6.3</v>
      </c>
      <c r="P29" s="8">
        <v>6</v>
      </c>
      <c r="Q29" s="8">
        <v>6.2</v>
      </c>
      <c r="R29" s="8">
        <v>6.4</v>
      </c>
      <c r="S29" s="8">
        <v>6.9</v>
      </c>
      <c r="T29" s="8">
        <v>7.2</v>
      </c>
      <c r="U29" s="8">
        <v>6.5</v>
      </c>
      <c r="V29" s="8">
        <v>5.7</v>
      </c>
      <c r="W29" s="8">
        <v>5.2</v>
      </c>
      <c r="X29" s="8">
        <v>2.6</v>
      </c>
      <c r="Y29" s="8">
        <v>3</v>
      </c>
      <c r="Z29" s="35">
        <f t="shared" si="0"/>
        <v>5.479166666666668</v>
      </c>
      <c r="AA29" s="96" t="s">
        <v>55</v>
      </c>
      <c r="AB29" s="8">
        <v>8</v>
      </c>
      <c r="AC29" s="106">
        <v>0.7576388888888889</v>
      </c>
      <c r="AD29" s="96" t="s">
        <v>55</v>
      </c>
      <c r="AE29" s="8">
        <v>18.7</v>
      </c>
      <c r="AF29" s="109">
        <v>0.751388888888889</v>
      </c>
    </row>
    <row r="30" spans="1:32" ht="14.25" customHeight="1">
      <c r="A30" s="92">
        <v>27</v>
      </c>
      <c r="B30" s="11">
        <v>2.3</v>
      </c>
      <c r="C30" s="8">
        <v>3.7</v>
      </c>
      <c r="D30" s="8">
        <v>1.4</v>
      </c>
      <c r="E30" s="8">
        <v>4.4</v>
      </c>
      <c r="F30" s="8">
        <v>3.9</v>
      </c>
      <c r="G30" s="8">
        <v>2.4</v>
      </c>
      <c r="H30" s="8">
        <v>1.9</v>
      </c>
      <c r="I30" s="8">
        <v>1.7</v>
      </c>
      <c r="J30" s="8">
        <v>0.5</v>
      </c>
      <c r="K30" s="8">
        <v>2.7</v>
      </c>
      <c r="L30" s="8">
        <v>1.9</v>
      </c>
      <c r="M30" s="8">
        <v>1.7</v>
      </c>
      <c r="N30" s="8">
        <v>0.9</v>
      </c>
      <c r="O30" s="8">
        <v>0.6</v>
      </c>
      <c r="P30" s="8">
        <v>2.3</v>
      </c>
      <c r="Q30" s="8">
        <v>1.6</v>
      </c>
      <c r="R30" s="8">
        <v>2.5</v>
      </c>
      <c r="S30" s="8">
        <v>2.6</v>
      </c>
      <c r="T30" s="8">
        <v>2.6</v>
      </c>
      <c r="U30" s="8">
        <v>1.5</v>
      </c>
      <c r="V30" s="8">
        <v>2.2</v>
      </c>
      <c r="W30" s="8">
        <v>2.1</v>
      </c>
      <c r="X30" s="8">
        <v>2</v>
      </c>
      <c r="Y30" s="8">
        <v>1.3</v>
      </c>
      <c r="Z30" s="35">
        <f t="shared" si="0"/>
        <v>2.1125000000000003</v>
      </c>
      <c r="AA30" s="96" t="s">
        <v>55</v>
      </c>
      <c r="AB30" s="8">
        <v>5.2</v>
      </c>
      <c r="AC30" s="106">
        <v>0.18333333333333335</v>
      </c>
      <c r="AD30" s="96" t="s">
        <v>55</v>
      </c>
      <c r="AE30" s="8">
        <v>12.1</v>
      </c>
      <c r="AF30" s="109">
        <v>0.1361111111111111</v>
      </c>
    </row>
    <row r="31" spans="1:32" ht="14.25" customHeight="1">
      <c r="A31" s="92">
        <v>28</v>
      </c>
      <c r="B31" s="11">
        <v>1.8</v>
      </c>
      <c r="C31" s="8">
        <v>2</v>
      </c>
      <c r="D31" s="8">
        <v>2.2</v>
      </c>
      <c r="E31" s="8">
        <v>2.2</v>
      </c>
      <c r="F31" s="8">
        <v>2.4</v>
      </c>
      <c r="G31" s="8">
        <v>1</v>
      </c>
      <c r="H31" s="8">
        <v>1.9</v>
      </c>
      <c r="I31" s="8">
        <v>2.7</v>
      </c>
      <c r="J31" s="8">
        <v>2.7</v>
      </c>
      <c r="K31" s="8">
        <v>1.9</v>
      </c>
      <c r="L31" s="8">
        <v>2.1</v>
      </c>
      <c r="M31" s="8">
        <v>2</v>
      </c>
      <c r="N31" s="8">
        <v>2.1</v>
      </c>
      <c r="O31" s="8">
        <v>1.2</v>
      </c>
      <c r="P31" s="8">
        <v>0.9</v>
      </c>
      <c r="Q31" s="8">
        <v>0.1</v>
      </c>
      <c r="R31" s="8">
        <v>1</v>
      </c>
      <c r="S31" s="8">
        <v>0.2</v>
      </c>
      <c r="T31" s="8">
        <v>0.3</v>
      </c>
      <c r="U31" s="8">
        <v>0.2</v>
      </c>
      <c r="V31" s="8">
        <v>1</v>
      </c>
      <c r="W31" s="8">
        <v>2.1</v>
      </c>
      <c r="X31" s="8">
        <v>2.4</v>
      </c>
      <c r="Y31" s="8">
        <v>2.5</v>
      </c>
      <c r="Z31" s="35">
        <f t="shared" si="0"/>
        <v>1.6208333333333333</v>
      </c>
      <c r="AA31" s="96" t="s">
        <v>49</v>
      </c>
      <c r="AB31" s="8">
        <v>3.6</v>
      </c>
      <c r="AC31" s="106">
        <v>0.3416666666666666</v>
      </c>
      <c r="AD31" s="96" t="s">
        <v>49</v>
      </c>
      <c r="AE31" s="8">
        <v>4.8</v>
      </c>
      <c r="AF31" s="109">
        <v>0.3972222222222222</v>
      </c>
    </row>
    <row r="32" spans="1:32" ht="14.25" customHeight="1">
      <c r="A32" s="92">
        <v>29</v>
      </c>
      <c r="B32" s="11">
        <v>2.6</v>
      </c>
      <c r="C32" s="8">
        <v>3.4</v>
      </c>
      <c r="D32" s="8">
        <v>2.8</v>
      </c>
      <c r="E32" s="8">
        <v>2.8</v>
      </c>
      <c r="F32" s="8">
        <v>2.8</v>
      </c>
      <c r="G32" s="8">
        <v>2.9</v>
      </c>
      <c r="H32" s="8">
        <v>3</v>
      </c>
      <c r="I32" s="8">
        <v>3.3</v>
      </c>
      <c r="J32" s="8">
        <v>2.8</v>
      </c>
      <c r="K32" s="8">
        <v>2.4</v>
      </c>
      <c r="L32" s="8">
        <v>2.6</v>
      </c>
      <c r="M32" s="8">
        <v>2.3</v>
      </c>
      <c r="N32" s="8">
        <v>2.2</v>
      </c>
      <c r="O32" s="8">
        <v>2.6</v>
      </c>
      <c r="P32" s="8">
        <v>4.1</v>
      </c>
      <c r="Q32" s="8">
        <v>4.8</v>
      </c>
      <c r="R32" s="8">
        <v>3.8</v>
      </c>
      <c r="S32" s="8">
        <v>4.1</v>
      </c>
      <c r="T32" s="8">
        <v>3</v>
      </c>
      <c r="U32" s="8">
        <v>3</v>
      </c>
      <c r="V32" s="8">
        <v>2.5</v>
      </c>
      <c r="W32" s="8">
        <v>2</v>
      </c>
      <c r="X32" s="8">
        <v>3.4</v>
      </c>
      <c r="Y32" s="8">
        <v>4.1</v>
      </c>
      <c r="Z32" s="35">
        <f t="shared" si="0"/>
        <v>3.054166666666667</v>
      </c>
      <c r="AA32" s="96" t="s">
        <v>49</v>
      </c>
      <c r="AB32" s="8">
        <v>5.1</v>
      </c>
      <c r="AC32" s="106">
        <v>0.6625</v>
      </c>
      <c r="AD32" s="96" t="s">
        <v>61</v>
      </c>
      <c r="AE32" s="8">
        <v>7.2</v>
      </c>
      <c r="AF32" s="109">
        <v>0.8576388888888888</v>
      </c>
    </row>
    <row r="33" spans="1:32" ht="14.25" customHeight="1">
      <c r="A33" s="92">
        <v>30</v>
      </c>
      <c r="B33" s="11">
        <v>3</v>
      </c>
      <c r="C33" s="8">
        <v>3.5</v>
      </c>
      <c r="D33" s="8">
        <v>3.5</v>
      </c>
      <c r="E33" s="8">
        <v>3.7</v>
      </c>
      <c r="F33" s="8">
        <v>4.3</v>
      </c>
      <c r="G33" s="8">
        <v>3.4</v>
      </c>
      <c r="H33" s="8">
        <v>3.1</v>
      </c>
      <c r="I33" s="8">
        <v>3.1</v>
      </c>
      <c r="J33" s="8">
        <v>3.2</v>
      </c>
      <c r="K33" s="8">
        <v>3.6</v>
      </c>
      <c r="L33" s="8">
        <v>3.9</v>
      </c>
      <c r="M33" s="8">
        <v>3.1</v>
      </c>
      <c r="N33" s="8">
        <v>3</v>
      </c>
      <c r="O33" s="8">
        <v>2.8</v>
      </c>
      <c r="P33" s="8">
        <v>2.5</v>
      </c>
      <c r="Q33" s="8">
        <v>2.7</v>
      </c>
      <c r="R33" s="8">
        <v>1.3</v>
      </c>
      <c r="S33" s="8">
        <v>2.4</v>
      </c>
      <c r="T33" s="8">
        <v>1.8</v>
      </c>
      <c r="U33" s="8">
        <v>1.8</v>
      </c>
      <c r="V33" s="8">
        <v>1.7</v>
      </c>
      <c r="W33" s="8">
        <v>1.6</v>
      </c>
      <c r="X33" s="8">
        <v>1.7</v>
      </c>
      <c r="Y33" s="8">
        <v>2.2</v>
      </c>
      <c r="Z33" s="35">
        <f t="shared" si="0"/>
        <v>2.7874999999999996</v>
      </c>
      <c r="AA33" s="96" t="s">
        <v>58</v>
      </c>
      <c r="AB33" s="8">
        <v>4.4</v>
      </c>
      <c r="AC33" s="106">
        <v>0.20486111111111113</v>
      </c>
      <c r="AD33" s="96" t="s">
        <v>58</v>
      </c>
      <c r="AE33" s="8">
        <v>8.8</v>
      </c>
      <c r="AF33" s="109">
        <v>0.4041666666666666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2.3899999999999997</v>
      </c>
      <c r="C35" s="25">
        <f t="shared" si="1"/>
        <v>2.296666666666667</v>
      </c>
      <c r="D35" s="25">
        <f t="shared" si="1"/>
        <v>2.27</v>
      </c>
      <c r="E35" s="25">
        <f t="shared" si="1"/>
        <v>2.51</v>
      </c>
      <c r="F35" s="25">
        <f t="shared" si="1"/>
        <v>2.3866666666666663</v>
      </c>
      <c r="G35" s="25">
        <f t="shared" si="1"/>
        <v>2.25</v>
      </c>
      <c r="H35" s="25">
        <f t="shared" si="1"/>
        <v>2.283333333333333</v>
      </c>
      <c r="I35" s="25">
        <f t="shared" si="1"/>
        <v>2.503333333333333</v>
      </c>
      <c r="J35" s="25">
        <f t="shared" si="1"/>
        <v>2.48</v>
      </c>
      <c r="K35" s="25">
        <f t="shared" si="1"/>
        <v>2.793333333333334</v>
      </c>
      <c r="L35" s="25">
        <f t="shared" si="1"/>
        <v>2.9733333333333323</v>
      </c>
      <c r="M35" s="25">
        <f t="shared" si="1"/>
        <v>2.826666666666667</v>
      </c>
      <c r="N35" s="25">
        <f t="shared" si="1"/>
        <v>2.8333333333333335</v>
      </c>
      <c r="O35" s="25">
        <f t="shared" si="1"/>
        <v>2.7899999999999996</v>
      </c>
      <c r="P35" s="25">
        <f t="shared" si="1"/>
        <v>2.3699999999999997</v>
      </c>
      <c r="Q35" s="25">
        <f t="shared" si="1"/>
        <v>2.273333333333334</v>
      </c>
      <c r="R35" s="25">
        <f t="shared" si="1"/>
        <v>2.123333333333333</v>
      </c>
      <c r="S35" s="25">
        <f t="shared" si="1"/>
        <v>2.3466666666666667</v>
      </c>
      <c r="T35" s="25">
        <f t="shared" si="1"/>
        <v>2.3433333333333337</v>
      </c>
      <c r="U35" s="25">
        <f t="shared" si="1"/>
        <v>1.9766666666666668</v>
      </c>
      <c r="V35" s="25">
        <f t="shared" si="1"/>
        <v>1.96</v>
      </c>
      <c r="W35" s="25">
        <f t="shared" si="1"/>
        <v>2.1166666666666667</v>
      </c>
      <c r="X35" s="25">
        <f t="shared" si="1"/>
        <v>2.186666666666667</v>
      </c>
      <c r="Y35" s="25">
        <f t="shared" si="1"/>
        <v>2.296666666666667</v>
      </c>
      <c r="Z35" s="37">
        <f t="shared" si="1"/>
        <v>2.3991666666666664</v>
      </c>
      <c r="AA35" s="98"/>
      <c r="AB35" s="25">
        <f>AVERAGE(AB4:AB34)</f>
        <v>4.753333333333332</v>
      </c>
      <c r="AC35" s="32"/>
      <c r="AD35" s="98"/>
      <c r="AE35" s="25">
        <f>AVERAGE(AE4:AE34)</f>
        <v>8.789999999999997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8.1</v>
      </c>
      <c r="O38" s="103" t="str">
        <f>INDEX(AA4:AA34,P38,1)</f>
        <v>西</v>
      </c>
      <c r="P38" s="104">
        <f>MATCH(N38,AB4:AB34,0)</f>
        <v>13</v>
      </c>
      <c r="Q38" s="111">
        <f>INDEX(AC4:AC34,P38,1)</f>
        <v>0.4993055555555555</v>
      </c>
      <c r="T38" s="17">
        <f>MAX(AE4:AE34)</f>
        <v>18.7</v>
      </c>
      <c r="U38" s="103" t="str">
        <f>INDEX(AD4:AD34,V38,1)</f>
        <v>北北東</v>
      </c>
      <c r="V38" s="104">
        <f>MATCH(T38,AE4:AE34,0)</f>
        <v>26</v>
      </c>
      <c r="W38" s="111">
        <f>INDEX(AF4:AF34,V38,1)</f>
        <v>0.751388888888889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</v>
      </c>
      <c r="C4" s="9">
        <v>1.5</v>
      </c>
      <c r="D4" s="9">
        <v>2.4</v>
      </c>
      <c r="E4" s="9">
        <v>1.7</v>
      </c>
      <c r="F4" s="9">
        <v>2.5</v>
      </c>
      <c r="G4" s="9">
        <v>3.7</v>
      </c>
      <c r="H4" s="9">
        <v>1.1</v>
      </c>
      <c r="I4" s="9">
        <v>1.5</v>
      </c>
      <c r="J4" s="9">
        <v>1.1</v>
      </c>
      <c r="K4" s="9">
        <v>1</v>
      </c>
      <c r="L4" s="9">
        <v>1.7</v>
      </c>
      <c r="M4" s="9">
        <v>1.5</v>
      </c>
      <c r="N4" s="9">
        <v>2.1</v>
      </c>
      <c r="O4" s="9">
        <v>3.5</v>
      </c>
      <c r="P4" s="9">
        <v>3.9</v>
      </c>
      <c r="Q4" s="9">
        <v>3.1</v>
      </c>
      <c r="R4" s="9">
        <v>2.9</v>
      </c>
      <c r="S4" s="9">
        <v>0.9</v>
      </c>
      <c r="T4" s="9">
        <v>1.8</v>
      </c>
      <c r="U4" s="9">
        <v>0.9</v>
      </c>
      <c r="V4" s="9">
        <v>0.8</v>
      </c>
      <c r="W4" s="9">
        <v>1.2</v>
      </c>
      <c r="X4" s="9">
        <v>1.2</v>
      </c>
      <c r="Y4" s="9">
        <v>1.5</v>
      </c>
      <c r="Z4" s="34">
        <f aca="true" t="shared" si="0" ref="Z4:Z34">AVERAGE(B4:Y4)</f>
        <v>1.8541666666666663</v>
      </c>
      <c r="AA4" s="95" t="s">
        <v>47</v>
      </c>
      <c r="AB4" s="9">
        <v>4.5</v>
      </c>
      <c r="AC4" s="105">
        <v>0.6298611111111111</v>
      </c>
      <c r="AD4" s="95" t="s">
        <v>73</v>
      </c>
      <c r="AE4" s="9">
        <v>9.9</v>
      </c>
      <c r="AF4" s="108">
        <v>0.23680555555555557</v>
      </c>
    </row>
    <row r="5" spans="1:32" ht="14.25" customHeight="1">
      <c r="A5" s="92">
        <v>2</v>
      </c>
      <c r="B5" s="11">
        <v>1.6</v>
      </c>
      <c r="C5" s="8">
        <v>1.7</v>
      </c>
      <c r="D5" s="8">
        <v>2.1</v>
      </c>
      <c r="E5" s="8">
        <v>2.5</v>
      </c>
      <c r="F5" s="8">
        <v>3</v>
      </c>
      <c r="G5" s="8">
        <v>2.1</v>
      </c>
      <c r="H5" s="8">
        <v>0.2</v>
      </c>
      <c r="I5" s="8">
        <v>3.7</v>
      </c>
      <c r="J5" s="8">
        <v>5.7</v>
      </c>
      <c r="K5" s="8">
        <v>6</v>
      </c>
      <c r="L5" s="8">
        <v>8.3</v>
      </c>
      <c r="M5" s="8">
        <v>7.1</v>
      </c>
      <c r="N5" s="8">
        <v>8.5</v>
      </c>
      <c r="O5" s="8">
        <v>8.3</v>
      </c>
      <c r="P5" s="8">
        <v>8</v>
      </c>
      <c r="Q5" s="8">
        <v>6.8</v>
      </c>
      <c r="R5" s="8">
        <v>5.3</v>
      </c>
      <c r="S5" s="8">
        <v>6</v>
      </c>
      <c r="T5" s="8">
        <v>5.3</v>
      </c>
      <c r="U5" s="8">
        <v>5.5</v>
      </c>
      <c r="V5" s="8">
        <v>4.1</v>
      </c>
      <c r="W5" s="8">
        <v>5.1</v>
      </c>
      <c r="X5" s="8">
        <v>5.4</v>
      </c>
      <c r="Y5" s="8">
        <v>4.2</v>
      </c>
      <c r="Z5" s="35">
        <f t="shared" si="0"/>
        <v>4.854166666666666</v>
      </c>
      <c r="AA5" s="96" t="s">
        <v>47</v>
      </c>
      <c r="AB5" s="8">
        <v>9.9</v>
      </c>
      <c r="AC5" s="106">
        <v>0.5499999999999999</v>
      </c>
      <c r="AD5" s="96" t="s">
        <v>47</v>
      </c>
      <c r="AE5" s="8">
        <v>17.2</v>
      </c>
      <c r="AF5" s="109">
        <v>0.6104166666666667</v>
      </c>
    </row>
    <row r="6" spans="1:32" ht="14.25" customHeight="1">
      <c r="A6" s="92">
        <v>3</v>
      </c>
      <c r="B6" s="11">
        <v>4</v>
      </c>
      <c r="C6" s="8">
        <v>1.7</v>
      </c>
      <c r="D6" s="8">
        <v>2.9</v>
      </c>
      <c r="E6" s="8">
        <v>4</v>
      </c>
      <c r="F6" s="8">
        <v>3.4</v>
      </c>
      <c r="G6" s="8">
        <v>2.6</v>
      </c>
      <c r="H6" s="8">
        <v>2.6</v>
      </c>
      <c r="I6" s="8">
        <v>2.9</v>
      </c>
      <c r="J6" s="8">
        <v>3.9</v>
      </c>
      <c r="K6" s="8">
        <v>5.5</v>
      </c>
      <c r="L6" s="8">
        <v>6.5</v>
      </c>
      <c r="M6" s="8">
        <v>7.8</v>
      </c>
      <c r="N6" s="8">
        <v>6.3</v>
      </c>
      <c r="O6" s="8">
        <v>6</v>
      </c>
      <c r="P6" s="8">
        <v>5.5</v>
      </c>
      <c r="Q6" s="8">
        <v>3.3</v>
      </c>
      <c r="R6" s="8">
        <v>2.8</v>
      </c>
      <c r="S6" s="8">
        <v>2.7</v>
      </c>
      <c r="T6" s="8">
        <v>2.5</v>
      </c>
      <c r="U6" s="8">
        <v>2.7</v>
      </c>
      <c r="V6" s="8">
        <v>1.7</v>
      </c>
      <c r="W6" s="8">
        <v>2.1</v>
      </c>
      <c r="X6" s="8">
        <v>1.9</v>
      </c>
      <c r="Y6" s="8">
        <v>2.1</v>
      </c>
      <c r="Z6" s="35">
        <f t="shared" si="0"/>
        <v>3.641666666666666</v>
      </c>
      <c r="AA6" s="96" t="s">
        <v>47</v>
      </c>
      <c r="AB6" s="8">
        <v>8.5</v>
      </c>
      <c r="AC6" s="106">
        <v>0.5263888888888889</v>
      </c>
      <c r="AD6" s="96" t="s">
        <v>47</v>
      </c>
      <c r="AE6" s="8">
        <v>15.8</v>
      </c>
      <c r="AF6" s="109">
        <v>0.48680555555555555</v>
      </c>
    </row>
    <row r="7" spans="1:32" ht="14.25" customHeight="1">
      <c r="A7" s="92">
        <v>4</v>
      </c>
      <c r="B7" s="11">
        <v>2.2</v>
      </c>
      <c r="C7" s="8">
        <v>2.9</v>
      </c>
      <c r="D7" s="8">
        <v>2.6</v>
      </c>
      <c r="E7" s="8">
        <v>2.4</v>
      </c>
      <c r="F7" s="8">
        <v>2.3</v>
      </c>
      <c r="G7" s="8">
        <v>2.2</v>
      </c>
      <c r="H7" s="8">
        <v>2.1</v>
      </c>
      <c r="I7" s="8">
        <v>2</v>
      </c>
      <c r="J7" s="8">
        <v>2.2</v>
      </c>
      <c r="K7" s="8">
        <v>2.6</v>
      </c>
      <c r="L7" s="8">
        <v>2</v>
      </c>
      <c r="M7" s="8">
        <v>2.3</v>
      </c>
      <c r="N7" s="8">
        <v>2.2</v>
      </c>
      <c r="O7" s="8">
        <v>0</v>
      </c>
      <c r="P7" s="8">
        <v>1</v>
      </c>
      <c r="Q7" s="8">
        <v>1.9</v>
      </c>
      <c r="R7" s="8">
        <v>1.1</v>
      </c>
      <c r="S7" s="8">
        <v>1.4</v>
      </c>
      <c r="T7" s="8">
        <v>1.7</v>
      </c>
      <c r="U7" s="8">
        <v>1.9</v>
      </c>
      <c r="V7" s="8">
        <v>1.7</v>
      </c>
      <c r="W7" s="8">
        <v>2.2</v>
      </c>
      <c r="X7" s="8">
        <v>2</v>
      </c>
      <c r="Y7" s="8">
        <v>1.6</v>
      </c>
      <c r="Z7" s="35">
        <f t="shared" si="0"/>
        <v>1.9375000000000002</v>
      </c>
      <c r="AA7" s="96" t="s">
        <v>49</v>
      </c>
      <c r="AB7" s="8">
        <v>3.3</v>
      </c>
      <c r="AC7" s="106">
        <v>0.3638888888888889</v>
      </c>
      <c r="AD7" s="96" t="s">
        <v>52</v>
      </c>
      <c r="AE7" s="8">
        <v>4.8</v>
      </c>
      <c r="AF7" s="109">
        <v>0.3597222222222222</v>
      </c>
    </row>
    <row r="8" spans="1:32" ht="14.25" customHeight="1">
      <c r="A8" s="92">
        <v>5</v>
      </c>
      <c r="B8" s="11">
        <v>2.9</v>
      </c>
      <c r="C8" s="8">
        <v>2.2</v>
      </c>
      <c r="D8" s="8">
        <v>2.4</v>
      </c>
      <c r="E8" s="8">
        <v>2.7</v>
      </c>
      <c r="F8" s="8">
        <v>2.8</v>
      </c>
      <c r="G8" s="8">
        <v>2.5</v>
      </c>
      <c r="H8" s="8">
        <v>2.2</v>
      </c>
      <c r="I8" s="8">
        <v>3.2</v>
      </c>
      <c r="J8" s="8">
        <v>3</v>
      </c>
      <c r="K8" s="8">
        <v>3.1</v>
      </c>
      <c r="L8" s="8">
        <v>3</v>
      </c>
      <c r="M8" s="8">
        <v>1.5</v>
      </c>
      <c r="N8" s="8">
        <v>2</v>
      </c>
      <c r="O8" s="8">
        <v>3.6</v>
      </c>
      <c r="P8" s="8">
        <v>5.4</v>
      </c>
      <c r="Q8" s="8">
        <v>3.6</v>
      </c>
      <c r="R8" s="8">
        <v>3</v>
      </c>
      <c r="S8" s="8">
        <v>2.1</v>
      </c>
      <c r="T8" s="8">
        <v>0.9</v>
      </c>
      <c r="U8" s="8">
        <v>1.7</v>
      </c>
      <c r="V8" s="8">
        <v>2.6</v>
      </c>
      <c r="W8" s="8">
        <v>0.5</v>
      </c>
      <c r="X8" s="8">
        <v>1.4</v>
      </c>
      <c r="Y8" s="8">
        <v>1</v>
      </c>
      <c r="Z8" s="35">
        <f t="shared" si="0"/>
        <v>2.4708333333333337</v>
      </c>
      <c r="AA8" s="96" t="s">
        <v>47</v>
      </c>
      <c r="AB8" s="8">
        <v>6.2</v>
      </c>
      <c r="AC8" s="106">
        <v>0.6145833333333334</v>
      </c>
      <c r="AD8" s="96" t="s">
        <v>49</v>
      </c>
      <c r="AE8" s="8">
        <v>10.2</v>
      </c>
      <c r="AF8" s="109">
        <v>0.6138888888888888</v>
      </c>
    </row>
    <row r="9" spans="1:32" ht="14.25" customHeight="1">
      <c r="A9" s="92">
        <v>6</v>
      </c>
      <c r="B9" s="11">
        <v>1.3</v>
      </c>
      <c r="C9" s="8">
        <v>1.9</v>
      </c>
      <c r="D9" s="8">
        <v>1.3</v>
      </c>
      <c r="E9" s="8">
        <v>1.6</v>
      </c>
      <c r="F9" s="8">
        <v>1.7</v>
      </c>
      <c r="G9" s="8">
        <v>1.5</v>
      </c>
      <c r="H9" s="8">
        <v>2</v>
      </c>
      <c r="I9" s="8">
        <v>2</v>
      </c>
      <c r="J9" s="8">
        <v>1.8</v>
      </c>
      <c r="K9" s="8">
        <v>3.4</v>
      </c>
      <c r="L9" s="8">
        <v>3.6</v>
      </c>
      <c r="M9" s="8">
        <v>2</v>
      </c>
      <c r="N9" s="8">
        <v>4</v>
      </c>
      <c r="O9" s="8">
        <v>3</v>
      </c>
      <c r="P9" s="8">
        <v>2.7</v>
      </c>
      <c r="Q9" s="8">
        <v>2.7</v>
      </c>
      <c r="R9" s="8">
        <v>1.6</v>
      </c>
      <c r="S9" s="8">
        <v>2.3</v>
      </c>
      <c r="T9" s="8">
        <v>2.7</v>
      </c>
      <c r="U9" s="8">
        <v>2.6</v>
      </c>
      <c r="V9" s="8">
        <v>2.2</v>
      </c>
      <c r="W9" s="8">
        <v>2.3</v>
      </c>
      <c r="X9" s="8">
        <v>3.4</v>
      </c>
      <c r="Y9" s="8">
        <v>2.2</v>
      </c>
      <c r="Z9" s="35">
        <f t="shared" si="0"/>
        <v>2.3250000000000006</v>
      </c>
      <c r="AA9" s="96" t="s">
        <v>49</v>
      </c>
      <c r="AB9" s="8">
        <v>4.7</v>
      </c>
      <c r="AC9" s="106">
        <v>0.46527777777777773</v>
      </c>
      <c r="AD9" s="96" t="s">
        <v>49</v>
      </c>
      <c r="AE9" s="8">
        <v>9</v>
      </c>
      <c r="AF9" s="109">
        <v>0.47361111111111115</v>
      </c>
    </row>
    <row r="10" spans="1:32" ht="14.25" customHeight="1">
      <c r="A10" s="92">
        <v>7</v>
      </c>
      <c r="B10" s="11">
        <v>2.5</v>
      </c>
      <c r="C10" s="8">
        <v>2.5</v>
      </c>
      <c r="D10" s="8">
        <v>2.3</v>
      </c>
      <c r="E10" s="8">
        <v>2.4</v>
      </c>
      <c r="F10" s="8">
        <v>3.1</v>
      </c>
      <c r="G10" s="8">
        <v>3.2</v>
      </c>
      <c r="H10" s="8">
        <v>2.8</v>
      </c>
      <c r="I10" s="8">
        <v>2.9</v>
      </c>
      <c r="J10" s="8">
        <v>2.3</v>
      </c>
      <c r="K10" s="8">
        <v>1.6</v>
      </c>
      <c r="L10" s="8">
        <v>3.9</v>
      </c>
      <c r="M10" s="8">
        <v>2.5</v>
      </c>
      <c r="N10" s="8">
        <v>1.9</v>
      </c>
      <c r="O10" s="8">
        <v>2.1</v>
      </c>
      <c r="P10" s="8">
        <v>1.1</v>
      </c>
      <c r="Q10" s="8">
        <v>1.6</v>
      </c>
      <c r="R10" s="8">
        <v>1.4</v>
      </c>
      <c r="S10" s="8">
        <v>2</v>
      </c>
      <c r="T10" s="8">
        <v>0.9</v>
      </c>
      <c r="U10" s="8">
        <v>1.7</v>
      </c>
      <c r="V10" s="8">
        <v>1</v>
      </c>
      <c r="W10" s="8">
        <v>1.3</v>
      </c>
      <c r="X10" s="8">
        <v>1.4</v>
      </c>
      <c r="Y10" s="8">
        <v>1.7</v>
      </c>
      <c r="Z10" s="35">
        <f t="shared" si="0"/>
        <v>2.0875</v>
      </c>
      <c r="AA10" s="96" t="s">
        <v>47</v>
      </c>
      <c r="AB10" s="8">
        <v>3.9</v>
      </c>
      <c r="AC10" s="106">
        <v>0.4590277777777778</v>
      </c>
      <c r="AD10" s="96" t="s">
        <v>52</v>
      </c>
      <c r="AE10" s="8">
        <v>7.7</v>
      </c>
      <c r="AF10" s="109">
        <v>0.4840277777777778</v>
      </c>
    </row>
    <row r="11" spans="1:32" ht="14.25" customHeight="1">
      <c r="A11" s="92">
        <v>8</v>
      </c>
      <c r="B11" s="11">
        <v>1.7</v>
      </c>
      <c r="C11" s="8">
        <v>2</v>
      </c>
      <c r="D11" s="8">
        <v>2.1</v>
      </c>
      <c r="E11" s="8">
        <v>2.3</v>
      </c>
      <c r="F11" s="8">
        <v>2.1</v>
      </c>
      <c r="G11" s="8">
        <v>2.2</v>
      </c>
      <c r="H11" s="8">
        <v>2.4</v>
      </c>
      <c r="I11" s="8">
        <v>2.6</v>
      </c>
      <c r="J11" s="8">
        <v>2.2</v>
      </c>
      <c r="K11" s="8">
        <v>2.7</v>
      </c>
      <c r="L11" s="8">
        <v>2.2</v>
      </c>
      <c r="M11" s="8">
        <v>1.9</v>
      </c>
      <c r="N11" s="8">
        <v>0.8</v>
      </c>
      <c r="O11" s="8">
        <v>1.1</v>
      </c>
      <c r="P11" s="8">
        <v>0.9</v>
      </c>
      <c r="Q11" s="8">
        <v>1.9</v>
      </c>
      <c r="R11" s="8">
        <v>1.1</v>
      </c>
      <c r="S11" s="8">
        <v>0.8</v>
      </c>
      <c r="T11" s="8">
        <v>1.7</v>
      </c>
      <c r="U11" s="8">
        <v>1.8</v>
      </c>
      <c r="V11" s="8">
        <v>1.9</v>
      </c>
      <c r="W11" s="8">
        <v>2.6</v>
      </c>
      <c r="X11" s="8">
        <v>2.6</v>
      </c>
      <c r="Y11" s="8">
        <v>2</v>
      </c>
      <c r="Z11" s="35">
        <f t="shared" si="0"/>
        <v>1.8999999999999997</v>
      </c>
      <c r="AA11" s="96" t="s">
        <v>49</v>
      </c>
      <c r="AB11" s="8">
        <v>3.3</v>
      </c>
      <c r="AC11" s="106">
        <v>0.9347222222222222</v>
      </c>
      <c r="AD11" s="96" t="s">
        <v>70</v>
      </c>
      <c r="AE11" s="8">
        <v>4.4</v>
      </c>
      <c r="AF11" s="109">
        <v>0.5576388888888889</v>
      </c>
    </row>
    <row r="12" spans="1:32" ht="14.25" customHeight="1">
      <c r="A12" s="92">
        <v>9</v>
      </c>
      <c r="B12" s="11">
        <v>2.4</v>
      </c>
      <c r="C12" s="8">
        <v>0.7</v>
      </c>
      <c r="D12" s="8">
        <v>1.2</v>
      </c>
      <c r="E12" s="8">
        <v>2.5</v>
      </c>
      <c r="F12" s="8">
        <v>1.2</v>
      </c>
      <c r="G12" s="8">
        <v>2.5</v>
      </c>
      <c r="H12" s="8">
        <v>2</v>
      </c>
      <c r="I12" s="8">
        <v>2.6</v>
      </c>
      <c r="J12" s="8">
        <v>2.5</v>
      </c>
      <c r="K12" s="8">
        <v>2.3</v>
      </c>
      <c r="L12" s="8">
        <v>1.4</v>
      </c>
      <c r="M12" s="8">
        <v>1.6</v>
      </c>
      <c r="N12" s="8">
        <v>2</v>
      </c>
      <c r="O12" s="8">
        <v>1</v>
      </c>
      <c r="P12" s="8">
        <v>1.3</v>
      </c>
      <c r="Q12" s="8">
        <v>2.8</v>
      </c>
      <c r="R12" s="8">
        <v>1.5</v>
      </c>
      <c r="S12" s="8">
        <v>2.3</v>
      </c>
      <c r="T12" s="8">
        <v>5.2</v>
      </c>
      <c r="U12" s="8">
        <v>1.9</v>
      </c>
      <c r="V12" s="8">
        <v>1.1</v>
      </c>
      <c r="W12" s="8">
        <v>3.3</v>
      </c>
      <c r="X12" s="8">
        <v>0.5</v>
      </c>
      <c r="Y12" s="8">
        <v>1.1</v>
      </c>
      <c r="Z12" s="35">
        <f t="shared" si="0"/>
        <v>1.9541666666666668</v>
      </c>
      <c r="AA12" s="96" t="s">
        <v>61</v>
      </c>
      <c r="AB12" s="8">
        <v>5.8</v>
      </c>
      <c r="AC12" s="106">
        <v>0.642361111111111</v>
      </c>
      <c r="AD12" s="96" t="s">
        <v>61</v>
      </c>
      <c r="AE12" s="8">
        <v>11.5</v>
      </c>
      <c r="AF12" s="109">
        <v>0.6340277777777777</v>
      </c>
    </row>
    <row r="13" spans="1:32" ht="14.25" customHeight="1">
      <c r="A13" s="92">
        <v>10</v>
      </c>
      <c r="B13" s="11">
        <v>1.5</v>
      </c>
      <c r="C13" s="8">
        <v>1.9</v>
      </c>
      <c r="D13" s="8">
        <v>1.2</v>
      </c>
      <c r="E13" s="8">
        <v>1.7</v>
      </c>
      <c r="F13" s="8">
        <v>1.8</v>
      </c>
      <c r="G13" s="8">
        <v>2</v>
      </c>
      <c r="H13" s="8">
        <v>2.4</v>
      </c>
      <c r="I13" s="8">
        <v>2</v>
      </c>
      <c r="J13" s="8">
        <v>2.4</v>
      </c>
      <c r="K13" s="8">
        <v>2.8</v>
      </c>
      <c r="L13" s="8">
        <v>3</v>
      </c>
      <c r="M13" s="8">
        <v>4</v>
      </c>
      <c r="N13" s="8">
        <v>3.4</v>
      </c>
      <c r="O13" s="8">
        <v>1</v>
      </c>
      <c r="P13" s="8">
        <v>2.1</v>
      </c>
      <c r="Q13" s="8">
        <v>1.8</v>
      </c>
      <c r="R13" s="8">
        <v>1.1</v>
      </c>
      <c r="S13" s="8">
        <v>1.9</v>
      </c>
      <c r="T13" s="8">
        <v>2.3</v>
      </c>
      <c r="U13" s="8">
        <v>2.7</v>
      </c>
      <c r="V13" s="8">
        <v>3.1</v>
      </c>
      <c r="W13" s="8">
        <v>2.8</v>
      </c>
      <c r="X13" s="8">
        <v>3.3</v>
      </c>
      <c r="Y13" s="8">
        <v>3.6</v>
      </c>
      <c r="Z13" s="35">
        <f t="shared" si="0"/>
        <v>2.3249999999999997</v>
      </c>
      <c r="AA13" s="96" t="s">
        <v>47</v>
      </c>
      <c r="AB13" s="8">
        <v>5.6</v>
      </c>
      <c r="AC13" s="106">
        <v>0.5069444444444444</v>
      </c>
      <c r="AD13" s="96" t="s">
        <v>47</v>
      </c>
      <c r="AE13" s="8">
        <v>8.7</v>
      </c>
      <c r="AF13" s="109">
        <v>0.5</v>
      </c>
    </row>
    <row r="14" spans="1:32" ht="14.25" customHeight="1">
      <c r="A14" s="93">
        <v>11</v>
      </c>
      <c r="B14" s="17">
        <v>3.1</v>
      </c>
      <c r="C14" s="18">
        <v>3.2</v>
      </c>
      <c r="D14" s="18">
        <v>3.1</v>
      </c>
      <c r="E14" s="18">
        <v>3.5</v>
      </c>
      <c r="F14" s="18">
        <v>3.5</v>
      </c>
      <c r="G14" s="18">
        <v>3.8</v>
      </c>
      <c r="H14" s="18">
        <v>4</v>
      </c>
      <c r="I14" s="18">
        <v>4.2</v>
      </c>
      <c r="J14" s="18">
        <v>3.9</v>
      </c>
      <c r="K14" s="18">
        <v>3.9</v>
      </c>
      <c r="L14" s="18">
        <v>3.7</v>
      </c>
      <c r="M14" s="18">
        <v>3.1</v>
      </c>
      <c r="N14" s="18">
        <v>3.3</v>
      </c>
      <c r="O14" s="18">
        <v>4.2</v>
      </c>
      <c r="P14" s="18">
        <v>4.6</v>
      </c>
      <c r="Q14" s="18">
        <v>4.1</v>
      </c>
      <c r="R14" s="18">
        <v>2.6</v>
      </c>
      <c r="S14" s="18">
        <v>2.6</v>
      </c>
      <c r="T14" s="18">
        <v>2.3</v>
      </c>
      <c r="U14" s="18">
        <v>1.7</v>
      </c>
      <c r="V14" s="18">
        <v>2.9</v>
      </c>
      <c r="W14" s="18">
        <v>3.5</v>
      </c>
      <c r="X14" s="18">
        <v>3.1</v>
      </c>
      <c r="Y14" s="18">
        <v>2.1</v>
      </c>
      <c r="Z14" s="36">
        <f t="shared" si="0"/>
        <v>3.3333333333333335</v>
      </c>
      <c r="AA14" s="97" t="s">
        <v>49</v>
      </c>
      <c r="AB14" s="18">
        <v>5.4</v>
      </c>
      <c r="AC14" s="107">
        <v>0.6395833333333333</v>
      </c>
      <c r="AD14" s="97" t="s">
        <v>49</v>
      </c>
      <c r="AE14" s="18">
        <v>9.1</v>
      </c>
      <c r="AF14" s="110">
        <v>0.6152777777777778</v>
      </c>
    </row>
    <row r="15" spans="1:32" ht="14.25" customHeight="1">
      <c r="A15" s="92">
        <v>12</v>
      </c>
      <c r="B15" s="11">
        <v>2.3</v>
      </c>
      <c r="C15" s="8">
        <v>1</v>
      </c>
      <c r="D15" s="8">
        <v>1.5</v>
      </c>
      <c r="E15" s="8">
        <v>0.8</v>
      </c>
      <c r="F15" s="8">
        <v>0.7</v>
      </c>
      <c r="G15" s="8">
        <v>1.4</v>
      </c>
      <c r="H15" s="8">
        <v>1.1</v>
      </c>
      <c r="I15" s="8">
        <v>1.2</v>
      </c>
      <c r="J15" s="8">
        <v>1.8</v>
      </c>
      <c r="K15" s="8">
        <v>1.6</v>
      </c>
      <c r="L15" s="8">
        <v>2</v>
      </c>
      <c r="M15" s="8">
        <v>1.5</v>
      </c>
      <c r="N15" s="8">
        <v>1.8</v>
      </c>
      <c r="O15" s="8">
        <v>1</v>
      </c>
      <c r="P15" s="8">
        <v>0.9</v>
      </c>
      <c r="Q15" s="8">
        <v>0.8</v>
      </c>
      <c r="R15" s="8">
        <v>1.4</v>
      </c>
      <c r="S15" s="8">
        <v>2.1</v>
      </c>
      <c r="T15" s="8">
        <v>0.9</v>
      </c>
      <c r="U15" s="8">
        <v>2.1</v>
      </c>
      <c r="V15" s="8">
        <v>2.2</v>
      </c>
      <c r="W15" s="8">
        <v>1</v>
      </c>
      <c r="X15" s="8">
        <v>0.8</v>
      </c>
      <c r="Y15" s="8">
        <v>2.9</v>
      </c>
      <c r="Z15" s="35">
        <f t="shared" si="0"/>
        <v>1.45</v>
      </c>
      <c r="AA15" s="96" t="s">
        <v>49</v>
      </c>
      <c r="AB15" s="8">
        <v>3.6</v>
      </c>
      <c r="AC15" s="106">
        <v>0.8395833333333332</v>
      </c>
      <c r="AD15" s="96" t="s">
        <v>49</v>
      </c>
      <c r="AE15" s="8">
        <v>6.5</v>
      </c>
      <c r="AF15" s="109">
        <v>0.904861111111111</v>
      </c>
    </row>
    <row r="16" spans="1:32" ht="14.25" customHeight="1">
      <c r="A16" s="92">
        <v>13</v>
      </c>
      <c r="B16" s="11">
        <v>2.5</v>
      </c>
      <c r="C16" s="8">
        <v>2.1</v>
      </c>
      <c r="D16" s="8">
        <v>1.8</v>
      </c>
      <c r="E16" s="8">
        <v>1.6</v>
      </c>
      <c r="F16" s="8">
        <v>1.6</v>
      </c>
      <c r="G16" s="8">
        <v>2.5</v>
      </c>
      <c r="H16" s="8">
        <v>1.5</v>
      </c>
      <c r="I16" s="8">
        <v>2.5</v>
      </c>
      <c r="J16" s="8">
        <v>2</v>
      </c>
      <c r="K16" s="8">
        <v>2.1</v>
      </c>
      <c r="L16" s="8">
        <v>3.3</v>
      </c>
      <c r="M16" s="8">
        <v>2.8</v>
      </c>
      <c r="N16" s="8">
        <v>3.5</v>
      </c>
      <c r="O16" s="8">
        <v>5.2</v>
      </c>
      <c r="P16" s="8">
        <v>6.1</v>
      </c>
      <c r="Q16" s="8">
        <v>4</v>
      </c>
      <c r="R16" s="8">
        <v>1.4</v>
      </c>
      <c r="S16" s="8">
        <v>1.3</v>
      </c>
      <c r="T16" s="8">
        <v>0.8</v>
      </c>
      <c r="U16" s="8">
        <v>2.9</v>
      </c>
      <c r="V16" s="8">
        <v>1.1</v>
      </c>
      <c r="W16" s="8">
        <v>2.3</v>
      </c>
      <c r="X16" s="8">
        <v>0.9</v>
      </c>
      <c r="Y16" s="8">
        <v>1.4</v>
      </c>
      <c r="Z16" s="35">
        <f t="shared" si="0"/>
        <v>2.3833333333333333</v>
      </c>
      <c r="AA16" s="96" t="s">
        <v>47</v>
      </c>
      <c r="AB16" s="8">
        <v>6.1</v>
      </c>
      <c r="AC16" s="106">
        <v>0.6256944444444444</v>
      </c>
      <c r="AD16" s="96" t="s">
        <v>47</v>
      </c>
      <c r="AE16" s="8">
        <v>9.6</v>
      </c>
      <c r="AF16" s="109">
        <v>0.6208333333333333</v>
      </c>
    </row>
    <row r="17" spans="1:32" ht="14.25" customHeight="1">
      <c r="A17" s="92">
        <v>14</v>
      </c>
      <c r="B17" s="11">
        <v>1.4</v>
      </c>
      <c r="C17" s="8">
        <v>1.4</v>
      </c>
      <c r="D17" s="8">
        <v>2.3</v>
      </c>
      <c r="E17" s="8">
        <v>2.6</v>
      </c>
      <c r="F17" s="8">
        <v>1.9</v>
      </c>
      <c r="G17" s="8">
        <v>1.5</v>
      </c>
      <c r="H17" s="8">
        <v>2.8</v>
      </c>
      <c r="I17" s="8">
        <v>2.5</v>
      </c>
      <c r="J17" s="8">
        <v>1.9</v>
      </c>
      <c r="K17" s="8">
        <v>2.6</v>
      </c>
      <c r="L17" s="8">
        <v>4.4</v>
      </c>
      <c r="M17" s="8">
        <v>3.1</v>
      </c>
      <c r="N17" s="8">
        <v>4.7</v>
      </c>
      <c r="O17" s="8">
        <v>3.6</v>
      </c>
      <c r="P17" s="8">
        <v>2.5</v>
      </c>
      <c r="Q17" s="8">
        <v>1.9</v>
      </c>
      <c r="R17" s="8">
        <v>1.5</v>
      </c>
      <c r="S17" s="8">
        <v>1</v>
      </c>
      <c r="T17" s="8">
        <v>1.5</v>
      </c>
      <c r="U17" s="8">
        <v>1.9</v>
      </c>
      <c r="V17" s="8">
        <v>2.3</v>
      </c>
      <c r="W17" s="8">
        <v>2.7</v>
      </c>
      <c r="X17" s="8">
        <v>2.6</v>
      </c>
      <c r="Y17" s="8">
        <v>3</v>
      </c>
      <c r="Z17" s="35">
        <f t="shared" si="0"/>
        <v>2.4</v>
      </c>
      <c r="AA17" s="96" t="s">
        <v>47</v>
      </c>
      <c r="AB17" s="8">
        <v>4.9</v>
      </c>
      <c r="AC17" s="106">
        <v>0.5437500000000001</v>
      </c>
      <c r="AD17" s="96" t="s">
        <v>49</v>
      </c>
      <c r="AE17" s="8">
        <v>8.3</v>
      </c>
      <c r="AF17" s="109">
        <v>0.5368055555555555</v>
      </c>
    </row>
    <row r="18" spans="1:32" ht="14.25" customHeight="1">
      <c r="A18" s="92">
        <v>15</v>
      </c>
      <c r="B18" s="11">
        <v>2.4</v>
      </c>
      <c r="C18" s="8">
        <v>2.8</v>
      </c>
      <c r="D18" s="8">
        <v>3.2</v>
      </c>
      <c r="E18" s="8">
        <v>2.7</v>
      </c>
      <c r="F18" s="8">
        <v>3.2</v>
      </c>
      <c r="G18" s="8">
        <v>3.6</v>
      </c>
      <c r="H18" s="8">
        <v>3</v>
      </c>
      <c r="I18" s="8">
        <v>2.6</v>
      </c>
      <c r="J18" s="8">
        <v>3</v>
      </c>
      <c r="K18" s="8">
        <v>2</v>
      </c>
      <c r="L18" s="8">
        <v>4.4</v>
      </c>
      <c r="M18" s="8">
        <v>4.8</v>
      </c>
      <c r="N18" s="8">
        <v>5.4</v>
      </c>
      <c r="O18" s="8">
        <v>2.9</v>
      </c>
      <c r="P18" s="8">
        <v>2.5</v>
      </c>
      <c r="Q18" s="8">
        <v>3</v>
      </c>
      <c r="R18" s="8">
        <v>3.4</v>
      </c>
      <c r="S18" s="8">
        <v>4.2</v>
      </c>
      <c r="T18" s="8">
        <v>1.1</v>
      </c>
      <c r="U18" s="8">
        <v>1.8</v>
      </c>
      <c r="V18" s="8">
        <v>1.1</v>
      </c>
      <c r="W18" s="8">
        <v>1.6</v>
      </c>
      <c r="X18" s="8">
        <v>2</v>
      </c>
      <c r="Y18" s="8">
        <v>1.7</v>
      </c>
      <c r="Z18" s="35">
        <f t="shared" si="0"/>
        <v>2.8499999999999996</v>
      </c>
      <c r="AA18" s="96" t="s">
        <v>49</v>
      </c>
      <c r="AB18" s="8">
        <v>7</v>
      </c>
      <c r="AC18" s="106">
        <v>0.5222222222222223</v>
      </c>
      <c r="AD18" s="96" t="s">
        <v>49</v>
      </c>
      <c r="AE18" s="8">
        <v>11.5</v>
      </c>
      <c r="AF18" s="109">
        <v>0.5340277777777778</v>
      </c>
    </row>
    <row r="19" spans="1:32" ht="14.25" customHeight="1">
      <c r="A19" s="92">
        <v>16</v>
      </c>
      <c r="B19" s="11">
        <v>1.2</v>
      </c>
      <c r="C19" s="8">
        <v>1.2</v>
      </c>
      <c r="D19" s="8">
        <v>1.7</v>
      </c>
      <c r="E19" s="8">
        <v>2.7</v>
      </c>
      <c r="F19" s="8">
        <v>1.3</v>
      </c>
      <c r="G19" s="8">
        <v>2.7</v>
      </c>
      <c r="H19" s="8">
        <v>2.8</v>
      </c>
      <c r="I19" s="8">
        <v>0.8</v>
      </c>
      <c r="J19" s="8">
        <v>2.1</v>
      </c>
      <c r="K19" s="8">
        <v>1.8</v>
      </c>
      <c r="L19" s="8">
        <v>3</v>
      </c>
      <c r="M19" s="8">
        <v>3.1</v>
      </c>
      <c r="N19" s="8">
        <v>2.8</v>
      </c>
      <c r="O19" s="8">
        <v>1.5</v>
      </c>
      <c r="P19" s="8">
        <v>1.1</v>
      </c>
      <c r="Q19" s="8">
        <v>0.6</v>
      </c>
      <c r="R19" s="8">
        <v>1.8</v>
      </c>
      <c r="S19" s="8">
        <v>3.2</v>
      </c>
      <c r="T19" s="8">
        <v>1.3</v>
      </c>
      <c r="U19" s="8">
        <v>1.7</v>
      </c>
      <c r="V19" s="8">
        <v>2.6</v>
      </c>
      <c r="W19" s="8">
        <v>3</v>
      </c>
      <c r="X19" s="8">
        <v>1.2</v>
      </c>
      <c r="Y19" s="8">
        <v>1</v>
      </c>
      <c r="Z19" s="35">
        <f t="shared" si="0"/>
        <v>1.9250000000000007</v>
      </c>
      <c r="AA19" s="96" t="s">
        <v>52</v>
      </c>
      <c r="AB19" s="8">
        <v>3.9</v>
      </c>
      <c r="AC19" s="106">
        <v>0.7395833333333334</v>
      </c>
      <c r="AD19" s="96" t="s">
        <v>61</v>
      </c>
      <c r="AE19" s="8">
        <v>6.9</v>
      </c>
      <c r="AF19" s="109">
        <v>0.8479166666666668</v>
      </c>
    </row>
    <row r="20" spans="1:32" ht="14.25" customHeight="1">
      <c r="A20" s="92">
        <v>17</v>
      </c>
      <c r="B20" s="11">
        <v>1.6</v>
      </c>
      <c r="C20" s="8">
        <v>3.5</v>
      </c>
      <c r="D20" s="8">
        <v>2.4</v>
      </c>
      <c r="E20" s="8">
        <v>3.2</v>
      </c>
      <c r="F20" s="8">
        <v>3.1</v>
      </c>
      <c r="G20" s="8">
        <v>1.7</v>
      </c>
      <c r="H20" s="8">
        <v>1.3</v>
      </c>
      <c r="I20" s="8">
        <v>1.6</v>
      </c>
      <c r="J20" s="8">
        <v>2.5</v>
      </c>
      <c r="K20" s="8">
        <v>7.4</v>
      </c>
      <c r="L20" s="8">
        <v>8.7</v>
      </c>
      <c r="M20" s="8">
        <v>4.5</v>
      </c>
      <c r="N20" s="8">
        <v>4.1</v>
      </c>
      <c r="O20" s="8">
        <v>5</v>
      </c>
      <c r="P20" s="8">
        <v>6</v>
      </c>
      <c r="Q20" s="8">
        <v>5.6</v>
      </c>
      <c r="R20" s="8">
        <v>3.2</v>
      </c>
      <c r="S20" s="8">
        <v>1.7</v>
      </c>
      <c r="T20" s="8">
        <v>3.5</v>
      </c>
      <c r="U20" s="8">
        <v>3.5</v>
      </c>
      <c r="V20" s="8">
        <v>3.7</v>
      </c>
      <c r="W20" s="8">
        <v>2.4</v>
      </c>
      <c r="X20" s="8">
        <v>1.7</v>
      </c>
      <c r="Y20" s="8">
        <v>1.9</v>
      </c>
      <c r="Z20" s="35">
        <f t="shared" si="0"/>
        <v>3.4916666666666676</v>
      </c>
      <c r="AA20" s="96" t="s">
        <v>54</v>
      </c>
      <c r="AB20" s="8">
        <v>9.4</v>
      </c>
      <c r="AC20" s="106">
        <v>0.46319444444444446</v>
      </c>
      <c r="AD20" s="96" t="s">
        <v>54</v>
      </c>
      <c r="AE20" s="8">
        <v>16.1</v>
      </c>
      <c r="AF20" s="109">
        <v>0.4618055555555556</v>
      </c>
    </row>
    <row r="21" spans="1:32" ht="14.25" customHeight="1">
      <c r="A21" s="92">
        <v>18</v>
      </c>
      <c r="B21" s="11">
        <v>2.4</v>
      </c>
      <c r="C21" s="8">
        <v>2.1</v>
      </c>
      <c r="D21" s="8">
        <v>0.9</v>
      </c>
      <c r="E21" s="8">
        <v>1.9</v>
      </c>
      <c r="F21" s="8">
        <v>2.4</v>
      </c>
      <c r="G21" s="8">
        <v>2.6</v>
      </c>
      <c r="H21" s="8">
        <v>2.7</v>
      </c>
      <c r="I21" s="8">
        <v>6.2</v>
      </c>
      <c r="J21" s="8">
        <v>8.9</v>
      </c>
      <c r="K21" s="8">
        <v>10.9</v>
      </c>
      <c r="L21" s="8">
        <v>11.2</v>
      </c>
      <c r="M21" s="8">
        <v>10.6</v>
      </c>
      <c r="N21" s="8">
        <v>9.4</v>
      </c>
      <c r="O21" s="8">
        <v>4.8</v>
      </c>
      <c r="P21" s="8">
        <v>4.5</v>
      </c>
      <c r="Q21" s="8">
        <v>3.6</v>
      </c>
      <c r="R21" s="8">
        <v>2.5</v>
      </c>
      <c r="S21" s="8">
        <v>0.7</v>
      </c>
      <c r="T21" s="8">
        <v>0.9</v>
      </c>
      <c r="U21" s="8">
        <v>1.2</v>
      </c>
      <c r="V21" s="8">
        <v>0.2</v>
      </c>
      <c r="W21" s="8">
        <v>0.5</v>
      </c>
      <c r="X21" s="8">
        <v>0.3</v>
      </c>
      <c r="Y21" s="8">
        <v>1.3</v>
      </c>
      <c r="Z21" s="35">
        <f t="shared" si="0"/>
        <v>3.8625000000000003</v>
      </c>
      <c r="AA21" s="96" t="s">
        <v>49</v>
      </c>
      <c r="AB21" s="8">
        <v>11.7</v>
      </c>
      <c r="AC21" s="106">
        <v>0.4770833333333333</v>
      </c>
      <c r="AD21" s="96" t="s">
        <v>49</v>
      </c>
      <c r="AE21" s="8">
        <v>19.8</v>
      </c>
      <c r="AF21" s="109">
        <v>0.48680555555555555</v>
      </c>
    </row>
    <row r="22" spans="1:32" ht="14.25" customHeight="1">
      <c r="A22" s="92">
        <v>19</v>
      </c>
      <c r="B22" s="11">
        <v>0.8</v>
      </c>
      <c r="C22" s="8">
        <v>0.3</v>
      </c>
      <c r="D22" s="8">
        <v>1.7</v>
      </c>
      <c r="E22" s="8">
        <v>1.3</v>
      </c>
      <c r="F22" s="8">
        <v>0.8</v>
      </c>
      <c r="G22" s="8">
        <v>2.3</v>
      </c>
      <c r="H22" s="8">
        <v>2.4</v>
      </c>
      <c r="I22" s="8">
        <v>2.1</v>
      </c>
      <c r="J22" s="8">
        <v>1.1</v>
      </c>
      <c r="K22" s="8">
        <v>1.8</v>
      </c>
      <c r="L22" s="8">
        <v>2.7</v>
      </c>
      <c r="M22" s="8">
        <v>4</v>
      </c>
      <c r="N22" s="8">
        <v>3.3</v>
      </c>
      <c r="O22" s="8">
        <v>3.2</v>
      </c>
      <c r="P22" s="8">
        <v>2.5</v>
      </c>
      <c r="Q22" s="8">
        <v>2.6</v>
      </c>
      <c r="R22" s="8">
        <v>1.5</v>
      </c>
      <c r="S22" s="8">
        <v>1.9</v>
      </c>
      <c r="T22" s="8">
        <v>1.9</v>
      </c>
      <c r="U22" s="8">
        <v>2.4</v>
      </c>
      <c r="V22" s="8">
        <v>2.2</v>
      </c>
      <c r="W22" s="8">
        <v>2</v>
      </c>
      <c r="X22" s="8">
        <v>2.2</v>
      </c>
      <c r="Y22" s="8">
        <v>2.7</v>
      </c>
      <c r="Z22" s="35">
        <f t="shared" si="0"/>
        <v>2.0708333333333333</v>
      </c>
      <c r="AA22" s="96" t="s">
        <v>47</v>
      </c>
      <c r="AB22" s="8">
        <v>4.4</v>
      </c>
      <c r="AC22" s="106">
        <v>0.49722222222222223</v>
      </c>
      <c r="AD22" s="96" t="s">
        <v>47</v>
      </c>
      <c r="AE22" s="8">
        <v>6.9</v>
      </c>
      <c r="AF22" s="109">
        <v>0.49583333333333335</v>
      </c>
    </row>
    <row r="23" spans="1:32" ht="14.25" customHeight="1">
      <c r="A23" s="92">
        <v>20</v>
      </c>
      <c r="B23" s="11">
        <v>2.4</v>
      </c>
      <c r="C23" s="8">
        <v>2.5</v>
      </c>
      <c r="D23" s="8">
        <v>2.2</v>
      </c>
      <c r="E23" s="8">
        <v>2.4</v>
      </c>
      <c r="F23" s="8">
        <v>3.5</v>
      </c>
      <c r="G23" s="8">
        <v>1</v>
      </c>
      <c r="H23" s="8">
        <v>0.7</v>
      </c>
      <c r="I23" s="8">
        <v>1.9</v>
      </c>
      <c r="J23" s="8">
        <v>4.2</v>
      </c>
      <c r="K23" s="8">
        <v>3.7</v>
      </c>
      <c r="L23" s="8">
        <v>4.1</v>
      </c>
      <c r="M23" s="8">
        <v>3.4</v>
      </c>
      <c r="N23" s="8">
        <v>3.6</v>
      </c>
      <c r="O23" s="8">
        <v>2.3</v>
      </c>
      <c r="P23" s="8">
        <v>1.7</v>
      </c>
      <c r="Q23" s="8">
        <v>0.8</v>
      </c>
      <c r="R23" s="8">
        <v>1.2</v>
      </c>
      <c r="S23" s="8">
        <v>2</v>
      </c>
      <c r="T23" s="8">
        <v>1.5</v>
      </c>
      <c r="U23" s="8">
        <v>1.7</v>
      </c>
      <c r="V23" s="8">
        <v>3</v>
      </c>
      <c r="W23" s="8">
        <v>4.8</v>
      </c>
      <c r="X23" s="8">
        <v>4</v>
      </c>
      <c r="Y23" s="8">
        <v>2.7</v>
      </c>
      <c r="Z23" s="35">
        <f t="shared" si="0"/>
        <v>2.5541666666666667</v>
      </c>
      <c r="AA23" s="96" t="s">
        <v>49</v>
      </c>
      <c r="AB23" s="8">
        <v>5.9</v>
      </c>
      <c r="AC23" s="106">
        <v>0.8881944444444444</v>
      </c>
      <c r="AD23" s="96" t="s">
        <v>49</v>
      </c>
      <c r="AE23" s="8">
        <v>9.7</v>
      </c>
      <c r="AF23" s="109">
        <v>0.88125</v>
      </c>
    </row>
    <row r="24" spans="1:32" ht="14.25" customHeight="1">
      <c r="A24" s="93">
        <v>21</v>
      </c>
      <c r="B24" s="17">
        <v>1.7</v>
      </c>
      <c r="C24" s="18">
        <v>2.8</v>
      </c>
      <c r="D24" s="18">
        <v>2</v>
      </c>
      <c r="E24" s="18">
        <v>1.8</v>
      </c>
      <c r="F24" s="18">
        <v>1.8</v>
      </c>
      <c r="G24" s="18">
        <v>2.1</v>
      </c>
      <c r="H24" s="18">
        <v>1.8</v>
      </c>
      <c r="I24" s="18">
        <v>1.2</v>
      </c>
      <c r="J24" s="18">
        <v>2.8</v>
      </c>
      <c r="K24" s="18">
        <v>3</v>
      </c>
      <c r="L24" s="18">
        <v>2.9</v>
      </c>
      <c r="M24" s="18">
        <v>1.5</v>
      </c>
      <c r="N24" s="18">
        <v>0.3</v>
      </c>
      <c r="O24" s="18">
        <v>2</v>
      </c>
      <c r="P24" s="18">
        <v>1.8</v>
      </c>
      <c r="Q24" s="18">
        <v>3.5</v>
      </c>
      <c r="R24" s="18">
        <v>3.8</v>
      </c>
      <c r="S24" s="18">
        <v>2.9</v>
      </c>
      <c r="T24" s="18">
        <v>1.9</v>
      </c>
      <c r="U24" s="18">
        <v>2.5</v>
      </c>
      <c r="V24" s="18">
        <v>1.7</v>
      </c>
      <c r="W24" s="18">
        <v>2.4</v>
      </c>
      <c r="X24" s="18">
        <v>1.9</v>
      </c>
      <c r="Y24" s="18">
        <v>1.3</v>
      </c>
      <c r="Z24" s="36">
        <f t="shared" si="0"/>
        <v>2.141666666666666</v>
      </c>
      <c r="AA24" s="97" t="s">
        <v>58</v>
      </c>
      <c r="AB24" s="18">
        <v>3.9</v>
      </c>
      <c r="AC24" s="107">
        <v>0.7111111111111111</v>
      </c>
      <c r="AD24" s="97" t="s">
        <v>58</v>
      </c>
      <c r="AE24" s="18">
        <v>6.6</v>
      </c>
      <c r="AF24" s="110">
        <v>0.7236111111111111</v>
      </c>
    </row>
    <row r="25" spans="1:32" ht="14.25" customHeight="1">
      <c r="A25" s="92">
        <v>22</v>
      </c>
      <c r="B25" s="11">
        <v>1.3</v>
      </c>
      <c r="C25" s="8">
        <v>1.3</v>
      </c>
      <c r="D25" s="8">
        <v>1.8</v>
      </c>
      <c r="E25" s="8">
        <v>1.5</v>
      </c>
      <c r="F25" s="8">
        <v>2.3</v>
      </c>
      <c r="G25" s="8">
        <v>1.9</v>
      </c>
      <c r="H25" s="8">
        <v>2.1</v>
      </c>
      <c r="I25" s="8">
        <v>1.7</v>
      </c>
      <c r="J25" s="8">
        <v>1.9</v>
      </c>
      <c r="K25" s="8">
        <v>3.5</v>
      </c>
      <c r="L25" s="8">
        <v>2</v>
      </c>
      <c r="M25" s="8">
        <v>5.5</v>
      </c>
      <c r="N25" s="8">
        <v>5.1</v>
      </c>
      <c r="O25" s="8">
        <v>5.9</v>
      </c>
      <c r="P25" s="8">
        <v>5.6</v>
      </c>
      <c r="Q25" s="8">
        <v>4.1</v>
      </c>
      <c r="R25" s="8">
        <v>3.2</v>
      </c>
      <c r="S25" s="8">
        <v>1.1</v>
      </c>
      <c r="T25" s="8">
        <v>1.1</v>
      </c>
      <c r="U25" s="8">
        <v>2.4</v>
      </c>
      <c r="V25" s="8">
        <v>3</v>
      </c>
      <c r="W25" s="8">
        <v>2.9</v>
      </c>
      <c r="X25" s="8">
        <v>3.3</v>
      </c>
      <c r="Y25" s="8">
        <v>4.7</v>
      </c>
      <c r="Z25" s="35">
        <f t="shared" si="0"/>
        <v>2.8833333333333333</v>
      </c>
      <c r="AA25" s="96" t="s">
        <v>47</v>
      </c>
      <c r="AB25" s="8">
        <v>6.6</v>
      </c>
      <c r="AC25" s="106">
        <v>0.5972222222222222</v>
      </c>
      <c r="AD25" s="96" t="s">
        <v>47</v>
      </c>
      <c r="AE25" s="8">
        <v>11.3</v>
      </c>
      <c r="AF25" s="109">
        <v>0.59375</v>
      </c>
    </row>
    <row r="26" spans="1:32" ht="14.25" customHeight="1">
      <c r="A26" s="92">
        <v>23</v>
      </c>
      <c r="B26" s="11">
        <v>1.4</v>
      </c>
      <c r="C26" s="8">
        <v>1.8</v>
      </c>
      <c r="D26" s="8">
        <v>2</v>
      </c>
      <c r="E26" s="8">
        <v>1.3</v>
      </c>
      <c r="F26" s="8">
        <v>1.4</v>
      </c>
      <c r="G26" s="8">
        <v>1.6</v>
      </c>
      <c r="H26" s="8">
        <v>1.4</v>
      </c>
      <c r="I26" s="8">
        <v>1.6</v>
      </c>
      <c r="J26" s="8">
        <v>1.5</v>
      </c>
      <c r="K26" s="8">
        <v>2.5</v>
      </c>
      <c r="L26" s="8">
        <v>3.9</v>
      </c>
      <c r="M26" s="8">
        <v>4</v>
      </c>
      <c r="N26" s="8">
        <v>3.7</v>
      </c>
      <c r="O26" s="8">
        <v>3.2</v>
      </c>
      <c r="P26" s="8">
        <v>1.9</v>
      </c>
      <c r="Q26" s="8">
        <v>4.2</v>
      </c>
      <c r="R26" s="8">
        <v>0.8</v>
      </c>
      <c r="S26" s="8">
        <v>1.5</v>
      </c>
      <c r="T26" s="8">
        <v>2.5</v>
      </c>
      <c r="U26" s="8">
        <v>1.9</v>
      </c>
      <c r="V26" s="8">
        <v>2.6</v>
      </c>
      <c r="W26" s="8">
        <v>2.6</v>
      </c>
      <c r="X26" s="8">
        <v>2.6</v>
      </c>
      <c r="Y26" s="8">
        <v>1.6</v>
      </c>
      <c r="Z26" s="35">
        <f t="shared" si="0"/>
        <v>2.2291666666666665</v>
      </c>
      <c r="AA26" s="96" t="s">
        <v>49</v>
      </c>
      <c r="AB26" s="8">
        <v>5</v>
      </c>
      <c r="AC26" s="106">
        <v>0.009722222222222222</v>
      </c>
      <c r="AD26" s="96" t="s">
        <v>54</v>
      </c>
      <c r="AE26" s="8">
        <v>8.5</v>
      </c>
      <c r="AF26" s="109">
        <v>0.5659722222222222</v>
      </c>
    </row>
    <row r="27" spans="1:32" ht="14.25" customHeight="1">
      <c r="A27" s="92">
        <v>24</v>
      </c>
      <c r="B27" s="11">
        <v>2.5</v>
      </c>
      <c r="C27" s="8">
        <v>2.3</v>
      </c>
      <c r="D27" s="8">
        <v>2.5</v>
      </c>
      <c r="E27" s="8">
        <v>2.9</v>
      </c>
      <c r="F27" s="8">
        <v>2.6</v>
      </c>
      <c r="G27" s="8">
        <v>3.1</v>
      </c>
      <c r="H27" s="8">
        <v>3.8</v>
      </c>
      <c r="I27" s="8">
        <v>3.9</v>
      </c>
      <c r="J27" s="8">
        <v>3.2</v>
      </c>
      <c r="K27" s="8">
        <v>3.5</v>
      </c>
      <c r="L27" s="8">
        <v>4</v>
      </c>
      <c r="M27" s="8">
        <v>4.2</v>
      </c>
      <c r="N27" s="8">
        <v>3.9</v>
      </c>
      <c r="O27" s="8">
        <v>4.2</v>
      </c>
      <c r="P27" s="8">
        <v>3.6</v>
      </c>
      <c r="Q27" s="8">
        <v>3.5</v>
      </c>
      <c r="R27" s="8">
        <v>3.1</v>
      </c>
      <c r="S27" s="8">
        <v>3.8</v>
      </c>
      <c r="T27" s="8">
        <v>2.8</v>
      </c>
      <c r="U27" s="8">
        <v>2.9</v>
      </c>
      <c r="V27" s="8">
        <v>2.5</v>
      </c>
      <c r="W27" s="8">
        <v>2.6</v>
      </c>
      <c r="X27" s="8">
        <v>2.9</v>
      </c>
      <c r="Y27" s="8">
        <v>3.3</v>
      </c>
      <c r="Z27" s="35">
        <f t="shared" si="0"/>
        <v>3.233333333333333</v>
      </c>
      <c r="AA27" s="96" t="s">
        <v>47</v>
      </c>
      <c r="AB27" s="8">
        <v>5.3</v>
      </c>
      <c r="AC27" s="106">
        <v>0.5569444444444445</v>
      </c>
      <c r="AD27" s="96" t="s">
        <v>47</v>
      </c>
      <c r="AE27" s="8">
        <v>7.6</v>
      </c>
      <c r="AF27" s="109">
        <v>0.5548611111111111</v>
      </c>
    </row>
    <row r="28" spans="1:32" ht="14.25" customHeight="1">
      <c r="A28" s="92">
        <v>25</v>
      </c>
      <c r="B28" s="11">
        <v>3.2</v>
      </c>
      <c r="C28" s="8">
        <v>1.7</v>
      </c>
      <c r="D28" s="8">
        <v>1.6</v>
      </c>
      <c r="E28" s="8">
        <v>1.5</v>
      </c>
      <c r="F28" s="8">
        <v>2.1</v>
      </c>
      <c r="G28" s="8">
        <v>1.9</v>
      </c>
      <c r="H28" s="8">
        <v>1.5</v>
      </c>
      <c r="I28" s="8">
        <v>1.4</v>
      </c>
      <c r="J28" s="8">
        <v>2.1</v>
      </c>
      <c r="K28" s="8">
        <v>2.5</v>
      </c>
      <c r="L28" s="8">
        <v>3.4</v>
      </c>
      <c r="M28" s="8">
        <v>3.1</v>
      </c>
      <c r="N28" s="8">
        <v>4.5</v>
      </c>
      <c r="O28" s="8">
        <v>3.8</v>
      </c>
      <c r="P28" s="8">
        <v>3.8</v>
      </c>
      <c r="Q28" s="8">
        <v>3.4</v>
      </c>
      <c r="R28" s="8">
        <v>2</v>
      </c>
      <c r="S28" s="8">
        <v>3</v>
      </c>
      <c r="T28" s="8">
        <v>4</v>
      </c>
      <c r="U28" s="8">
        <v>2.7</v>
      </c>
      <c r="V28" s="8">
        <v>2.5</v>
      </c>
      <c r="W28" s="8">
        <v>2.7</v>
      </c>
      <c r="X28" s="8">
        <v>3</v>
      </c>
      <c r="Y28" s="8">
        <v>3</v>
      </c>
      <c r="Z28" s="35">
        <f t="shared" si="0"/>
        <v>2.6833333333333336</v>
      </c>
      <c r="AA28" s="96" t="s">
        <v>49</v>
      </c>
      <c r="AB28" s="8">
        <v>5.5</v>
      </c>
      <c r="AC28" s="106">
        <v>0.5590277777777778</v>
      </c>
      <c r="AD28" s="96" t="s">
        <v>60</v>
      </c>
      <c r="AE28" s="8">
        <v>11.2</v>
      </c>
      <c r="AF28" s="109">
        <v>0.7847222222222222</v>
      </c>
    </row>
    <row r="29" spans="1:32" ht="14.25" customHeight="1">
      <c r="A29" s="92">
        <v>26</v>
      </c>
      <c r="B29" s="11">
        <v>3.3</v>
      </c>
      <c r="C29" s="8">
        <v>2.5</v>
      </c>
      <c r="D29" s="8">
        <v>2.1</v>
      </c>
      <c r="E29" s="8">
        <v>2.7</v>
      </c>
      <c r="F29" s="8">
        <v>2.9</v>
      </c>
      <c r="G29" s="8">
        <v>2.8</v>
      </c>
      <c r="H29" s="8">
        <v>2.7</v>
      </c>
      <c r="I29" s="8">
        <v>2.8</v>
      </c>
      <c r="J29" s="8">
        <v>2.1</v>
      </c>
      <c r="K29" s="8">
        <v>3.8</v>
      </c>
      <c r="L29" s="8">
        <v>3</v>
      </c>
      <c r="M29" s="8">
        <v>3.1</v>
      </c>
      <c r="N29" s="8">
        <v>5.1</v>
      </c>
      <c r="O29" s="8">
        <v>5.2</v>
      </c>
      <c r="P29" s="8">
        <v>4.2</v>
      </c>
      <c r="Q29" s="8">
        <v>2.2</v>
      </c>
      <c r="R29" s="8">
        <v>1.2</v>
      </c>
      <c r="S29" s="8">
        <v>1.1</v>
      </c>
      <c r="T29" s="8">
        <v>1.7</v>
      </c>
      <c r="U29" s="8">
        <v>1.6</v>
      </c>
      <c r="V29" s="8">
        <v>0.7</v>
      </c>
      <c r="W29" s="8">
        <v>1.1</v>
      </c>
      <c r="X29" s="8">
        <v>2.3</v>
      </c>
      <c r="Y29" s="8">
        <v>1.5</v>
      </c>
      <c r="Z29" s="35">
        <f t="shared" si="0"/>
        <v>2.570833333333334</v>
      </c>
      <c r="AA29" s="96" t="s">
        <v>47</v>
      </c>
      <c r="AB29" s="8">
        <v>6.3</v>
      </c>
      <c r="AC29" s="106">
        <v>0.5263888888888889</v>
      </c>
      <c r="AD29" s="96" t="s">
        <v>47</v>
      </c>
      <c r="AE29" s="8">
        <v>9.9</v>
      </c>
      <c r="AF29" s="109">
        <v>0.525</v>
      </c>
    </row>
    <row r="30" spans="1:32" ht="14.25" customHeight="1">
      <c r="A30" s="92">
        <v>27</v>
      </c>
      <c r="B30" s="11">
        <v>1.4</v>
      </c>
      <c r="C30" s="8">
        <v>1.2</v>
      </c>
      <c r="D30" s="8">
        <v>1.5</v>
      </c>
      <c r="E30" s="8">
        <v>1.4</v>
      </c>
      <c r="F30" s="8">
        <v>1.3</v>
      </c>
      <c r="G30" s="8">
        <v>1.4</v>
      </c>
      <c r="H30" s="8">
        <v>1.9</v>
      </c>
      <c r="I30" s="8">
        <v>0.6</v>
      </c>
      <c r="J30" s="8">
        <v>1.3</v>
      </c>
      <c r="K30" s="8">
        <v>2.8</v>
      </c>
      <c r="L30" s="8">
        <v>2.6</v>
      </c>
      <c r="M30" s="8">
        <v>4.6</v>
      </c>
      <c r="N30" s="8">
        <v>4.5</v>
      </c>
      <c r="O30" s="8">
        <v>3.7</v>
      </c>
      <c r="P30" s="8">
        <v>3.2</v>
      </c>
      <c r="Q30" s="8">
        <v>2.2</v>
      </c>
      <c r="R30" s="8">
        <v>1.8</v>
      </c>
      <c r="S30" s="8">
        <v>1.8</v>
      </c>
      <c r="T30" s="8">
        <v>1</v>
      </c>
      <c r="U30" s="8">
        <v>1.9</v>
      </c>
      <c r="V30" s="8">
        <v>2.5</v>
      </c>
      <c r="W30" s="8">
        <v>2.3</v>
      </c>
      <c r="X30" s="8">
        <v>2.5</v>
      </c>
      <c r="Y30" s="8">
        <v>2.1</v>
      </c>
      <c r="Z30" s="35">
        <f t="shared" si="0"/>
        <v>2.145833333333333</v>
      </c>
      <c r="AA30" s="96" t="s">
        <v>49</v>
      </c>
      <c r="AB30" s="8">
        <v>5.7</v>
      </c>
      <c r="AC30" s="106">
        <v>0.4895833333333333</v>
      </c>
      <c r="AD30" s="96" t="s">
        <v>49</v>
      </c>
      <c r="AE30" s="8">
        <v>10.1</v>
      </c>
      <c r="AF30" s="109">
        <v>0.48680555555555555</v>
      </c>
    </row>
    <row r="31" spans="1:32" ht="14.25" customHeight="1">
      <c r="A31" s="92">
        <v>28</v>
      </c>
      <c r="B31" s="11">
        <v>2.3</v>
      </c>
      <c r="C31" s="8">
        <v>2.6</v>
      </c>
      <c r="D31" s="8">
        <v>2.2</v>
      </c>
      <c r="E31" s="8">
        <v>2.4</v>
      </c>
      <c r="F31" s="8">
        <v>2.2</v>
      </c>
      <c r="G31" s="8">
        <v>2.1</v>
      </c>
      <c r="H31" s="8">
        <v>2.4</v>
      </c>
      <c r="I31" s="8">
        <v>2.4</v>
      </c>
      <c r="J31" s="8">
        <v>2.6</v>
      </c>
      <c r="K31" s="8">
        <v>2.8</v>
      </c>
      <c r="L31" s="8">
        <v>2.5</v>
      </c>
      <c r="M31" s="8">
        <v>1.7</v>
      </c>
      <c r="N31" s="8">
        <v>1.2</v>
      </c>
      <c r="O31" s="8">
        <v>1.3</v>
      </c>
      <c r="P31" s="8">
        <v>1.6</v>
      </c>
      <c r="Q31" s="8">
        <v>0.7</v>
      </c>
      <c r="R31" s="8">
        <v>0</v>
      </c>
      <c r="S31" s="8">
        <v>0.8</v>
      </c>
      <c r="T31" s="8">
        <v>1.5</v>
      </c>
      <c r="U31" s="8">
        <v>1.3</v>
      </c>
      <c r="V31" s="8">
        <v>2</v>
      </c>
      <c r="W31" s="8">
        <v>2.4</v>
      </c>
      <c r="X31" s="8">
        <v>3</v>
      </c>
      <c r="Y31" s="8">
        <v>3</v>
      </c>
      <c r="Z31" s="35">
        <f t="shared" si="0"/>
        <v>1.958333333333333</v>
      </c>
      <c r="AA31" s="96" t="s">
        <v>49</v>
      </c>
      <c r="AB31" s="8">
        <v>3.7</v>
      </c>
      <c r="AC31" s="106">
        <v>0.9756944444444445</v>
      </c>
      <c r="AD31" s="96" t="s">
        <v>49</v>
      </c>
      <c r="AE31" s="8">
        <v>5.2</v>
      </c>
      <c r="AF31" s="109">
        <v>0.9868055555555556</v>
      </c>
    </row>
    <row r="32" spans="1:32" ht="14.25" customHeight="1">
      <c r="A32" s="92">
        <v>29</v>
      </c>
      <c r="B32" s="11">
        <v>4.7</v>
      </c>
      <c r="C32" s="8">
        <v>3.3</v>
      </c>
      <c r="D32" s="8">
        <v>2.6</v>
      </c>
      <c r="E32" s="8">
        <v>0.4</v>
      </c>
      <c r="F32" s="8">
        <v>2.5</v>
      </c>
      <c r="G32" s="8">
        <v>2.6</v>
      </c>
      <c r="H32" s="8">
        <v>2.6</v>
      </c>
      <c r="I32" s="8">
        <v>1.5</v>
      </c>
      <c r="J32" s="8">
        <v>2.2</v>
      </c>
      <c r="K32" s="8">
        <v>1</v>
      </c>
      <c r="L32" s="8">
        <v>3.2</v>
      </c>
      <c r="M32" s="8">
        <v>2</v>
      </c>
      <c r="N32" s="8">
        <v>0.8</v>
      </c>
      <c r="O32" s="8">
        <v>2.3</v>
      </c>
      <c r="P32" s="8">
        <v>1.6</v>
      </c>
      <c r="Q32" s="8">
        <v>1.5</v>
      </c>
      <c r="R32" s="8">
        <v>2.2</v>
      </c>
      <c r="S32" s="8">
        <v>0.8</v>
      </c>
      <c r="T32" s="8">
        <v>2.7</v>
      </c>
      <c r="U32" s="8">
        <v>2.2</v>
      </c>
      <c r="V32" s="8">
        <v>3.1</v>
      </c>
      <c r="W32" s="8">
        <v>2.3</v>
      </c>
      <c r="X32" s="8">
        <v>2.7</v>
      </c>
      <c r="Y32" s="8">
        <v>2.3</v>
      </c>
      <c r="Z32" s="35">
        <f t="shared" si="0"/>
        <v>2.2125000000000004</v>
      </c>
      <c r="AA32" s="96" t="s">
        <v>49</v>
      </c>
      <c r="AB32" s="8">
        <v>5.9</v>
      </c>
      <c r="AC32" s="106">
        <v>0.049305555555555554</v>
      </c>
      <c r="AD32" s="96" t="s">
        <v>49</v>
      </c>
      <c r="AE32" s="8">
        <v>9.8</v>
      </c>
      <c r="AF32" s="109">
        <v>0.04513888888888889</v>
      </c>
    </row>
    <row r="33" spans="1:32" ht="14.25" customHeight="1">
      <c r="A33" s="92">
        <v>30</v>
      </c>
      <c r="B33" s="11">
        <v>2.4</v>
      </c>
      <c r="C33" s="8">
        <v>3.6</v>
      </c>
      <c r="D33" s="8">
        <v>1.3</v>
      </c>
      <c r="E33" s="8">
        <v>2.1</v>
      </c>
      <c r="F33" s="8">
        <v>2.6</v>
      </c>
      <c r="G33" s="8">
        <v>2</v>
      </c>
      <c r="H33" s="8">
        <v>2.2</v>
      </c>
      <c r="I33" s="8">
        <v>2.6</v>
      </c>
      <c r="J33" s="8">
        <v>1.9</v>
      </c>
      <c r="K33" s="8">
        <v>2.7</v>
      </c>
      <c r="L33" s="8">
        <v>2.6</v>
      </c>
      <c r="M33" s="8">
        <v>2.9</v>
      </c>
      <c r="N33" s="8">
        <v>1.8</v>
      </c>
      <c r="O33" s="8">
        <v>2.7</v>
      </c>
      <c r="P33" s="8">
        <v>2.9</v>
      </c>
      <c r="Q33" s="8">
        <v>2.3</v>
      </c>
      <c r="R33" s="8">
        <v>1.1</v>
      </c>
      <c r="S33" s="8">
        <v>0.6</v>
      </c>
      <c r="T33" s="8">
        <v>1.7</v>
      </c>
      <c r="U33" s="8">
        <v>1.9</v>
      </c>
      <c r="V33" s="8">
        <v>2.1</v>
      </c>
      <c r="W33" s="8">
        <v>2.5</v>
      </c>
      <c r="X33" s="8">
        <v>1.1</v>
      </c>
      <c r="Y33" s="8">
        <v>2.4</v>
      </c>
      <c r="Z33" s="35">
        <f t="shared" si="0"/>
        <v>2.1666666666666665</v>
      </c>
      <c r="AA33" s="96" t="s">
        <v>47</v>
      </c>
      <c r="AB33" s="8">
        <v>4.5</v>
      </c>
      <c r="AC33" s="106">
        <v>0.5770833333333333</v>
      </c>
      <c r="AD33" s="96" t="s">
        <v>47</v>
      </c>
      <c r="AE33" s="8">
        <v>8.1</v>
      </c>
      <c r="AF33" s="109">
        <v>0.5756944444444444</v>
      </c>
    </row>
    <row r="34" spans="1:32" ht="14.25" customHeight="1">
      <c r="A34" s="92">
        <v>31</v>
      </c>
      <c r="B34" s="11">
        <v>2.4</v>
      </c>
      <c r="C34" s="8">
        <v>2.4</v>
      </c>
      <c r="D34" s="8">
        <v>3</v>
      </c>
      <c r="E34" s="8">
        <v>2.5</v>
      </c>
      <c r="F34" s="8">
        <v>2.5</v>
      </c>
      <c r="G34" s="8">
        <v>2.6</v>
      </c>
      <c r="H34" s="8">
        <v>2.6</v>
      </c>
      <c r="I34" s="8">
        <v>2.3</v>
      </c>
      <c r="J34" s="8">
        <v>2.9</v>
      </c>
      <c r="K34" s="8">
        <v>1.6</v>
      </c>
      <c r="L34" s="8">
        <v>2.6</v>
      </c>
      <c r="M34" s="8">
        <v>3.8</v>
      </c>
      <c r="N34" s="8">
        <v>3.8</v>
      </c>
      <c r="O34" s="8">
        <v>1.8</v>
      </c>
      <c r="P34" s="8">
        <v>2.6</v>
      </c>
      <c r="Q34" s="8">
        <v>2.3</v>
      </c>
      <c r="R34" s="8">
        <v>1.9</v>
      </c>
      <c r="S34" s="8">
        <v>1.9</v>
      </c>
      <c r="T34" s="8">
        <v>1.7</v>
      </c>
      <c r="U34" s="8">
        <v>2</v>
      </c>
      <c r="V34" s="8">
        <v>1.9</v>
      </c>
      <c r="W34" s="8">
        <v>2.2</v>
      </c>
      <c r="X34" s="8">
        <v>2.9</v>
      </c>
      <c r="Y34" s="8">
        <v>2.1</v>
      </c>
      <c r="Z34" s="35">
        <f t="shared" si="0"/>
        <v>2.4291666666666667</v>
      </c>
      <c r="AA34" s="96" t="s">
        <v>49</v>
      </c>
      <c r="AB34" s="8">
        <v>4.1</v>
      </c>
      <c r="AC34" s="106">
        <v>0.5354166666666667</v>
      </c>
      <c r="AD34" s="96" t="s">
        <v>70</v>
      </c>
      <c r="AE34" s="8">
        <v>7.2</v>
      </c>
      <c r="AF34" s="109">
        <v>0.5868055555555556</v>
      </c>
    </row>
    <row r="35" spans="1:32" ht="14.25" customHeight="1">
      <c r="A35" s="94" t="s">
        <v>15</v>
      </c>
      <c r="B35" s="24">
        <f aca="true" t="shared" si="1" ref="B35:Z35">AVERAGE(B4:B34)</f>
        <v>2.1870967741935488</v>
      </c>
      <c r="C35" s="25">
        <f t="shared" si="1"/>
        <v>2.083870967741935</v>
      </c>
      <c r="D35" s="25">
        <f t="shared" si="1"/>
        <v>2.0612903225806454</v>
      </c>
      <c r="E35" s="25">
        <f t="shared" si="1"/>
        <v>2.161290322580645</v>
      </c>
      <c r="F35" s="25">
        <f t="shared" si="1"/>
        <v>2.261290322580645</v>
      </c>
      <c r="G35" s="25">
        <f t="shared" si="1"/>
        <v>2.3129032258064512</v>
      </c>
      <c r="H35" s="25">
        <f t="shared" si="1"/>
        <v>2.164516129032258</v>
      </c>
      <c r="I35" s="25">
        <f t="shared" si="1"/>
        <v>2.3548387096774195</v>
      </c>
      <c r="J35" s="25">
        <f t="shared" si="1"/>
        <v>2.677419354838709</v>
      </c>
      <c r="K35" s="25">
        <f t="shared" si="1"/>
        <v>3.177419354838709</v>
      </c>
      <c r="L35" s="25">
        <f t="shared" si="1"/>
        <v>3.735483870967742</v>
      </c>
      <c r="M35" s="25">
        <f t="shared" si="1"/>
        <v>3.532258064516129</v>
      </c>
      <c r="N35" s="25">
        <f t="shared" si="1"/>
        <v>3.541935483870967</v>
      </c>
      <c r="O35" s="25">
        <f t="shared" si="1"/>
        <v>3.2064516129032263</v>
      </c>
      <c r="P35" s="25">
        <f t="shared" si="1"/>
        <v>3.132258064516128</v>
      </c>
      <c r="Q35" s="25">
        <f t="shared" si="1"/>
        <v>2.7870967741935484</v>
      </c>
      <c r="R35" s="25">
        <f t="shared" si="1"/>
        <v>2.045161290322581</v>
      </c>
      <c r="S35" s="25">
        <f t="shared" si="1"/>
        <v>2.012903225806452</v>
      </c>
      <c r="T35" s="25">
        <f t="shared" si="1"/>
        <v>2.041935483870968</v>
      </c>
      <c r="U35" s="25">
        <f t="shared" si="1"/>
        <v>2.180645161290323</v>
      </c>
      <c r="V35" s="25">
        <f t="shared" si="1"/>
        <v>2.13225806451613</v>
      </c>
      <c r="W35" s="25">
        <f t="shared" si="1"/>
        <v>2.361290322580645</v>
      </c>
      <c r="X35" s="25">
        <f t="shared" si="1"/>
        <v>2.261290322580645</v>
      </c>
      <c r="Y35" s="25">
        <f t="shared" si="1"/>
        <v>2.225806451612903</v>
      </c>
      <c r="Z35" s="37">
        <f t="shared" si="1"/>
        <v>2.5266129032258062</v>
      </c>
      <c r="AA35" s="98"/>
      <c r="AB35" s="25">
        <f>AVERAGE(AB4:AB34)</f>
        <v>5.629032258064517</v>
      </c>
      <c r="AC35" s="32"/>
      <c r="AD35" s="98"/>
      <c r="AE35" s="25">
        <f>AVERAGE(AE4:AE34)</f>
        <v>9.648387096774194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1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11.7</v>
      </c>
      <c r="O38" s="103" t="str">
        <f>INDEX(AA4:AA34,P38,1)</f>
        <v>西北西</v>
      </c>
      <c r="P38" s="104">
        <f>MATCH(N38,AB4:AB34,0)</f>
        <v>18</v>
      </c>
      <c r="Q38" s="111">
        <f>INDEX(AC4:AC34,P38,1)</f>
        <v>0.4770833333333333</v>
      </c>
      <c r="T38" s="17">
        <f>MAX(AE4:AE34)</f>
        <v>19.8</v>
      </c>
      <c r="U38" s="103" t="str">
        <f>INDEX(AD4:AD34,V38,1)</f>
        <v>西北西</v>
      </c>
      <c r="V38" s="104">
        <f>MATCH(T38,AE4:AE34,0)</f>
        <v>18</v>
      </c>
      <c r="W38" s="111">
        <f>INDEX(AF4:AF34,V38,1)</f>
        <v>0.48680555555555555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2"/>
      <c r="T39" s="30"/>
      <c r="U39" s="103"/>
      <c r="V39" s="115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4">
      <selection activeCell="M5" sqref="M5:M35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42</v>
      </c>
      <c r="B1" s="42"/>
      <c r="C1" s="42"/>
      <c r="D1" s="42"/>
      <c r="E1" s="42"/>
      <c r="F1" s="42"/>
      <c r="G1" s="42"/>
      <c r="H1" s="42"/>
      <c r="I1" s="101">
        <f>'１月'!Z1</f>
        <v>2014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>
        <f>'１月'!Z4</f>
        <v>3.216125</v>
      </c>
      <c r="C5" s="58">
        <f>'２月'!Z4</f>
        <v>1.9644583333333332</v>
      </c>
      <c r="D5" s="58">
        <f>'３月'!Z4</f>
        <v>3.637416666666667</v>
      </c>
      <c r="E5" s="58">
        <f>'４月'!Z4</f>
        <v>2.1472916666666664</v>
      </c>
      <c r="F5" s="58">
        <f>'５月'!Z4</f>
        <v>3.429958333333334</v>
      </c>
      <c r="G5" s="58">
        <f>'６月'!Z4</f>
        <v>2.6048333333333327</v>
      </c>
      <c r="H5" s="58">
        <f>'７月'!Z4</f>
        <v>2.4309583333333333</v>
      </c>
      <c r="I5" s="58">
        <f>'８月'!Z4</f>
        <v>2.8926250000000002</v>
      </c>
      <c r="J5" s="58" t="s">
        <v>262</v>
      </c>
      <c r="K5" s="58" t="s">
        <v>268</v>
      </c>
      <c r="L5" s="58">
        <f>'１１月'!Z4</f>
        <v>0.9874999999999999</v>
      </c>
      <c r="M5" s="59">
        <f>'１２月'!Z4</f>
        <v>1.8541666666666663</v>
      </c>
    </row>
    <row r="6" spans="1:13" ht="19.5" customHeight="1">
      <c r="A6" s="60">
        <v>2</v>
      </c>
      <c r="B6" s="61">
        <f>'１月'!Z5</f>
        <v>2.8042916666666664</v>
      </c>
      <c r="C6" s="62">
        <f>'２月'!Z5</f>
        <v>3.4107499999999997</v>
      </c>
      <c r="D6" s="62">
        <f>'３月'!Z5</f>
        <v>4.548291666666665</v>
      </c>
      <c r="E6" s="62">
        <f>'４月'!Z5</f>
        <v>2.2681666666666667</v>
      </c>
      <c r="F6" s="62">
        <f>'５月'!Z5</f>
        <v>2.6316666666666664</v>
      </c>
      <c r="G6" s="62">
        <f>'６月'!Z5</f>
        <v>3.7826249999999995</v>
      </c>
      <c r="H6" s="62">
        <f>'７月'!Z5</f>
        <v>1.9753333333333336</v>
      </c>
      <c r="I6" s="62">
        <f>'８月'!Z5</f>
        <v>2.5645416666666674</v>
      </c>
      <c r="J6" s="62" t="s">
        <v>262</v>
      </c>
      <c r="K6" s="62">
        <f>'１０月'!Z5</f>
        <v>1.8708333333333333</v>
      </c>
      <c r="L6" s="62">
        <f>'１１月'!Z5</f>
        <v>1.8708333333333333</v>
      </c>
      <c r="M6" s="63">
        <f>'１２月'!Z5</f>
        <v>4.854166666666666</v>
      </c>
    </row>
    <row r="7" spans="1:13" ht="19.5" customHeight="1">
      <c r="A7" s="60">
        <v>3</v>
      </c>
      <c r="B7" s="61">
        <f>'１月'!Z6</f>
        <v>2.111083333333333</v>
      </c>
      <c r="C7" s="62">
        <f>'２月'!Z6</f>
        <v>2.812208333333333</v>
      </c>
      <c r="D7" s="62">
        <f>'３月'!Z6</f>
        <v>3.1222499999999993</v>
      </c>
      <c r="E7" s="62">
        <f>'４月'!Z6</f>
        <v>2.407125</v>
      </c>
      <c r="F7" s="62">
        <f>'５月'!Z6</f>
        <v>2.6996666666666673</v>
      </c>
      <c r="G7" s="62">
        <f>'６月'!Z6</f>
        <v>1.6168333333333333</v>
      </c>
      <c r="H7" s="62">
        <f>'７月'!Z6</f>
        <v>2.0162500000000003</v>
      </c>
      <c r="I7" s="62">
        <f>'８月'!Z6</f>
        <v>2.3438750000000006</v>
      </c>
      <c r="J7" s="62" t="s">
        <v>262</v>
      </c>
      <c r="K7" s="62">
        <f>'１０月'!Z6</f>
        <v>2.4625</v>
      </c>
      <c r="L7" s="62">
        <f>'１１月'!Z6</f>
        <v>2.3125</v>
      </c>
      <c r="M7" s="63">
        <f>'１２月'!Z6</f>
        <v>3.641666666666666</v>
      </c>
    </row>
    <row r="8" spans="1:13" ht="19.5" customHeight="1">
      <c r="A8" s="60">
        <v>4</v>
      </c>
      <c r="B8" s="61">
        <f>'１月'!Z7</f>
        <v>2.951833333333333</v>
      </c>
      <c r="C8" s="62">
        <f>'２月'!Z7</f>
        <v>4.272583333333333</v>
      </c>
      <c r="D8" s="62">
        <f>'３月'!Z7</f>
        <v>2.237833333333333</v>
      </c>
      <c r="E8" s="62">
        <f>'４月'!Z7</f>
        <v>2.6265416666666668</v>
      </c>
      <c r="F8" s="62">
        <f>'５月'!Z7</f>
        <v>2.8990833333333335</v>
      </c>
      <c r="G8" s="62">
        <f>'６月'!Z7</f>
        <v>2.1813750000000005</v>
      </c>
      <c r="H8" s="62">
        <f>'７月'!Z7</f>
        <v>3.2327500000000007</v>
      </c>
      <c r="I8" s="62">
        <f>'８月'!Z7</f>
        <v>2.8498750000000004</v>
      </c>
      <c r="J8" s="62" t="s">
        <v>262</v>
      </c>
      <c r="K8" s="62">
        <f>'１０月'!Z7</f>
        <v>1.9083333333333332</v>
      </c>
      <c r="L8" s="62">
        <f>'１１月'!Z7</f>
        <v>2.1500000000000004</v>
      </c>
      <c r="M8" s="63">
        <f>'１２月'!Z7</f>
        <v>1.9375000000000002</v>
      </c>
    </row>
    <row r="9" spans="1:13" ht="19.5" customHeight="1">
      <c r="A9" s="60">
        <v>5</v>
      </c>
      <c r="B9" s="61">
        <f>'１月'!Z8</f>
        <v>2.316666666666667</v>
      </c>
      <c r="C9" s="62">
        <f>'２月'!Z8</f>
        <v>2.8410833333333336</v>
      </c>
      <c r="D9" s="62">
        <f>'３月'!Z8</f>
        <v>3.374833333333333</v>
      </c>
      <c r="E9" s="62">
        <f>'４月'!Z8</f>
        <v>4.035083333333334</v>
      </c>
      <c r="F9" s="62">
        <f>'５月'!Z8</f>
        <v>2.670916666666667</v>
      </c>
      <c r="G9" s="62">
        <f>'６月'!Z8</f>
        <v>2.539166666666666</v>
      </c>
      <c r="H9" s="62">
        <f>'７月'!Z8</f>
        <v>3.148333333333333</v>
      </c>
      <c r="I9" s="62">
        <f>'８月'!Z8</f>
        <v>3.813916666666667</v>
      </c>
      <c r="J9" s="62" t="s">
        <v>262</v>
      </c>
      <c r="K9" s="62">
        <f>'１０月'!Z8</f>
        <v>4.208333333333334</v>
      </c>
      <c r="L9" s="62">
        <f>'１１月'!Z8</f>
        <v>2.741666666666667</v>
      </c>
      <c r="M9" s="63">
        <f>'１２月'!Z8</f>
        <v>2.4708333333333337</v>
      </c>
    </row>
    <row r="10" spans="1:13" ht="19.5" customHeight="1">
      <c r="A10" s="60">
        <v>6</v>
      </c>
      <c r="B10" s="61">
        <f>'１月'!Z9</f>
        <v>3.1038333333333328</v>
      </c>
      <c r="C10" s="62">
        <f>'２月'!Z9</f>
        <v>3.0840833333333326</v>
      </c>
      <c r="D10" s="62">
        <f>'３月'!Z9</f>
        <v>4.139083333333334</v>
      </c>
      <c r="E10" s="62">
        <f>'４月'!Z9</f>
        <v>3.1908749999999997</v>
      </c>
      <c r="F10" s="62">
        <f>'５月'!Z9</f>
        <v>2.5480416666666668</v>
      </c>
      <c r="G10" s="62">
        <f>'６月'!Z9</f>
        <v>4.229541666666667</v>
      </c>
      <c r="H10" s="62">
        <f>'７月'!Z9</f>
        <v>1.9693333333333334</v>
      </c>
      <c r="I10" s="62">
        <f>'８月'!Z9</f>
        <v>3.4667500000000007</v>
      </c>
      <c r="J10" s="62" t="s">
        <v>262</v>
      </c>
      <c r="K10" s="62">
        <f>'１０月'!Z9</f>
        <v>4.741666666666668</v>
      </c>
      <c r="L10" s="62">
        <f>'１１月'!Z9</f>
        <v>2.4458333333333333</v>
      </c>
      <c r="M10" s="63">
        <f>'１２月'!Z9</f>
        <v>2.3250000000000006</v>
      </c>
    </row>
    <row r="11" spans="1:13" ht="19.5" customHeight="1">
      <c r="A11" s="60">
        <v>7</v>
      </c>
      <c r="B11" s="61">
        <f>'１月'!Z10</f>
        <v>2.49075</v>
      </c>
      <c r="C11" s="62">
        <f>'２月'!Z10</f>
        <v>2.6560833333333336</v>
      </c>
      <c r="D11" s="62">
        <f>'３月'!Z10</f>
        <v>3.1407083333333325</v>
      </c>
      <c r="E11" s="62">
        <f>'４月'!Z10</f>
        <v>2.9724583333333334</v>
      </c>
      <c r="F11" s="62">
        <f>'５月'!Z10</f>
        <v>2.7225416666666664</v>
      </c>
      <c r="G11" s="62">
        <f>'６月'!Z10</f>
        <v>4.26025</v>
      </c>
      <c r="H11" s="62">
        <f>'７月'!Z10</f>
        <v>2.0945416666666667</v>
      </c>
      <c r="I11" s="62">
        <f>'８月'!Z10</f>
        <v>2.404833333333334</v>
      </c>
      <c r="J11" s="62" t="s">
        <v>262</v>
      </c>
      <c r="K11" s="62">
        <f>'１０月'!Z10</f>
        <v>2.6750000000000003</v>
      </c>
      <c r="L11" s="62">
        <f>'１１月'!Z10</f>
        <v>2.2500000000000004</v>
      </c>
      <c r="M11" s="63">
        <f>'１２月'!Z10</f>
        <v>2.0875</v>
      </c>
    </row>
    <row r="12" spans="1:13" ht="19.5" customHeight="1">
      <c r="A12" s="60">
        <v>8</v>
      </c>
      <c r="B12" s="61">
        <f>'１月'!Z11</f>
        <v>3.685083333333333</v>
      </c>
      <c r="C12" s="62">
        <f>'２月'!Z11</f>
        <v>5.903375</v>
      </c>
      <c r="D12" s="62">
        <f>'３月'!Z11</f>
        <v>3.537166666666666</v>
      </c>
      <c r="E12" s="62">
        <f>'４月'!Z11</f>
        <v>1.9827083333333333</v>
      </c>
      <c r="F12" s="62">
        <f>'５月'!Z11</f>
        <v>4.018541666666666</v>
      </c>
      <c r="G12" s="62">
        <f>'６月'!Z11</f>
        <v>3.409541666666667</v>
      </c>
      <c r="H12" s="62">
        <f>'７月'!Z11</f>
        <v>2.1740833333333334</v>
      </c>
      <c r="I12" s="62">
        <f>'８月'!Z11</f>
        <v>2.28375</v>
      </c>
      <c r="J12" s="62" t="s">
        <v>262</v>
      </c>
      <c r="K12" s="62">
        <f>'１０月'!Z11</f>
        <v>2.3000000000000003</v>
      </c>
      <c r="L12" s="62">
        <f>'１１月'!Z11</f>
        <v>2.0041666666666664</v>
      </c>
      <c r="M12" s="63">
        <f>'１２月'!Z11</f>
        <v>1.8999999999999997</v>
      </c>
    </row>
    <row r="13" spans="1:13" ht="19.5" customHeight="1">
      <c r="A13" s="60">
        <v>9</v>
      </c>
      <c r="B13" s="61">
        <f>'１月'!Z12</f>
        <v>2.9761249999999997</v>
      </c>
      <c r="C13" s="62">
        <f>'２月'!Z12</f>
        <v>4.274458333333333</v>
      </c>
      <c r="D13" s="62">
        <f>'３月'!Z12</f>
        <v>2.3497916666666665</v>
      </c>
      <c r="E13" s="62">
        <f>'４月'!Z12</f>
        <v>2.4145416666666666</v>
      </c>
      <c r="F13" s="62">
        <f>'５月'!Z12</f>
        <v>2.4761249999999997</v>
      </c>
      <c r="G13" s="62">
        <f>'６月'!Z12</f>
        <v>2.375833333333333</v>
      </c>
      <c r="H13" s="62">
        <f>'７月'!Z12</f>
        <v>2.9553333333333334</v>
      </c>
      <c r="I13" s="62">
        <f>'８月'!Z12</f>
        <v>5.073416666666666</v>
      </c>
      <c r="J13" s="62" t="s">
        <v>262</v>
      </c>
      <c r="K13" s="62">
        <f>'１０月'!Z12</f>
        <v>1.6583333333333332</v>
      </c>
      <c r="L13" s="62">
        <f>'１１月'!Z12</f>
        <v>1.5999999999999999</v>
      </c>
      <c r="M13" s="63">
        <f>'１２月'!Z12</f>
        <v>1.9541666666666668</v>
      </c>
    </row>
    <row r="14" spans="1:13" ht="19.5" customHeight="1">
      <c r="A14" s="64">
        <v>10</v>
      </c>
      <c r="B14" s="65">
        <f>'１月'!Z13</f>
        <v>2.1337499999999996</v>
      </c>
      <c r="C14" s="66">
        <f>'２月'!Z13</f>
        <v>2.731666666666667</v>
      </c>
      <c r="D14" s="66">
        <f>'３月'!Z13</f>
        <v>4.093541666666666</v>
      </c>
      <c r="E14" s="66">
        <f>'４月'!Z13</f>
        <v>3.5747500000000003</v>
      </c>
      <c r="F14" s="66">
        <f>'５月'!Z13</f>
        <v>3.0478749999999994</v>
      </c>
      <c r="G14" s="66">
        <f>'６月'!Z13</f>
        <v>2.500208333333333</v>
      </c>
      <c r="H14" s="66">
        <f>'７月'!Z13</f>
        <v>3.221583333333333</v>
      </c>
      <c r="I14" s="66">
        <f>'８月'!Z13</f>
        <v>4.663666666666668</v>
      </c>
      <c r="J14" s="66" t="s">
        <v>262</v>
      </c>
      <c r="K14" s="66">
        <f>'１０月'!Z13</f>
        <v>2.1750000000000003</v>
      </c>
      <c r="L14" s="66">
        <f>'１１月'!Z13</f>
        <v>2.0833333333333326</v>
      </c>
      <c r="M14" s="67">
        <f>'１２月'!Z13</f>
        <v>2.3249999999999997</v>
      </c>
    </row>
    <row r="15" spans="1:13" ht="19.5" customHeight="1">
      <c r="A15" s="56">
        <v>11</v>
      </c>
      <c r="B15" s="57">
        <f>'１月'!Z14</f>
        <v>2.764208333333334</v>
      </c>
      <c r="C15" s="58">
        <f>'２月'!Z14</f>
        <v>3.291</v>
      </c>
      <c r="D15" s="58">
        <f>'３月'!Z14</f>
        <v>3.0421666666666662</v>
      </c>
      <c r="E15" s="58">
        <f>'４月'!Z14</f>
        <v>3.4903333333333335</v>
      </c>
      <c r="F15" s="58">
        <f>'５月'!Z14</f>
        <v>2.533833333333333</v>
      </c>
      <c r="G15" s="58">
        <f>'６月'!Z14</f>
        <v>2.4965416666666664</v>
      </c>
      <c r="H15" s="58">
        <f>'７月'!Z14</f>
        <v>2.0534166666666662</v>
      </c>
      <c r="I15" s="58">
        <f>'８月'!Z14</f>
        <v>3.945916666666666</v>
      </c>
      <c r="J15" s="58" t="s">
        <v>262</v>
      </c>
      <c r="K15" s="58">
        <f>'１０月'!Z14</f>
        <v>2.2208333333333337</v>
      </c>
      <c r="L15" s="58">
        <f>'１１月'!Z14</f>
        <v>2.5249999999999995</v>
      </c>
      <c r="M15" s="59">
        <f>'１２月'!Z14</f>
        <v>3.3333333333333335</v>
      </c>
    </row>
    <row r="16" spans="1:13" ht="19.5" customHeight="1">
      <c r="A16" s="60">
        <v>12</v>
      </c>
      <c r="B16" s="61">
        <f>'１月'!Z15</f>
        <v>2.7265833333333327</v>
      </c>
      <c r="C16" s="62">
        <f>'２月'!Z15</f>
        <v>4.159499999999999</v>
      </c>
      <c r="D16" s="62">
        <f>'３月'!Z15</f>
        <v>2.9602083333333336</v>
      </c>
      <c r="E16" s="62">
        <f>'４月'!Z15</f>
        <v>3.1638749999999995</v>
      </c>
      <c r="F16" s="62">
        <f>'５月'!Z15</f>
        <v>4.8217083333333335</v>
      </c>
      <c r="G16" s="62">
        <f>'６月'!Z15</f>
        <v>4.030458333333333</v>
      </c>
      <c r="H16" s="62">
        <f>'７月'!Z15</f>
        <v>1.8495833333333334</v>
      </c>
      <c r="I16" s="62">
        <f>'８月'!Z15</f>
        <v>1.8802916666666671</v>
      </c>
      <c r="J16" s="62" t="s">
        <v>262</v>
      </c>
      <c r="K16" s="62">
        <f>'１０月'!Z15</f>
        <v>1.6791666666666671</v>
      </c>
      <c r="L16" s="62">
        <f>'１１月'!Z15</f>
        <v>2.1250000000000004</v>
      </c>
      <c r="M16" s="63">
        <f>'１２月'!Z15</f>
        <v>1.45</v>
      </c>
    </row>
    <row r="17" spans="1:13" ht="19.5" customHeight="1">
      <c r="A17" s="60">
        <v>13</v>
      </c>
      <c r="B17" s="61">
        <f>'１月'!Z16</f>
        <v>2.956416666666667</v>
      </c>
      <c r="C17" s="62">
        <f>'２月'!Z16</f>
        <v>2.2397500000000004</v>
      </c>
      <c r="D17" s="62">
        <f>'３月'!Z16</f>
        <v>2.5177499999999995</v>
      </c>
      <c r="E17" s="62">
        <f>'４月'!Z16</f>
        <v>2.3351249999999997</v>
      </c>
      <c r="F17" s="62">
        <f>'５月'!Z16</f>
        <v>2.5731249999999997</v>
      </c>
      <c r="G17" s="62">
        <f>'６月'!Z16</f>
        <v>2.799583333333333</v>
      </c>
      <c r="H17" s="62">
        <f>'７月'!Z16</f>
        <v>1.992041666666667</v>
      </c>
      <c r="I17" s="62">
        <f>'８月'!Z16</f>
        <v>2.552875</v>
      </c>
      <c r="J17" s="62" t="s">
        <v>262</v>
      </c>
      <c r="K17" s="62">
        <f>'１０月'!Z16</f>
        <v>3.2125000000000004</v>
      </c>
      <c r="L17" s="62">
        <f>'１１月'!Z16</f>
        <v>3.4458333333333333</v>
      </c>
      <c r="M17" s="63">
        <f>'１２月'!Z16</f>
        <v>2.3833333333333333</v>
      </c>
    </row>
    <row r="18" spans="1:13" ht="19.5" customHeight="1">
      <c r="A18" s="60">
        <v>14</v>
      </c>
      <c r="B18" s="61">
        <f>'１月'!Z17</f>
        <v>2.192875</v>
      </c>
      <c r="C18" s="62">
        <f>'２月'!Z17</f>
        <v>4.403083333333334</v>
      </c>
      <c r="D18" s="62">
        <f>'３月'!Z17</f>
        <v>2.1993749999999994</v>
      </c>
      <c r="E18" s="62">
        <f>'４月'!Z17</f>
        <v>1.8658333333333337</v>
      </c>
      <c r="F18" s="62">
        <f>'５月'!Z17</f>
        <v>3.267208333333333</v>
      </c>
      <c r="G18" s="62">
        <f>'６月'!Z17</f>
        <v>2.7971249999999994</v>
      </c>
      <c r="H18" s="62">
        <f>'７月'!Z17</f>
        <v>2.426416666666666</v>
      </c>
      <c r="I18" s="62">
        <f>'８月'!Z17</f>
        <v>2.0949583333333335</v>
      </c>
      <c r="J18" s="62" t="s">
        <v>262</v>
      </c>
      <c r="K18" s="62">
        <f>'１０月'!Z17</f>
        <v>3.662499999999999</v>
      </c>
      <c r="L18" s="62">
        <f>'１１月'!Z17</f>
        <v>2.579166666666666</v>
      </c>
      <c r="M18" s="63">
        <f>'１２月'!Z17</f>
        <v>2.4</v>
      </c>
    </row>
    <row r="19" spans="1:13" ht="19.5" customHeight="1">
      <c r="A19" s="60">
        <v>15</v>
      </c>
      <c r="B19" s="61">
        <f>'１月'!Z18</f>
        <v>2.5420833333333337</v>
      </c>
      <c r="C19" s="62">
        <f>'２月'!Z18</f>
        <v>6.887166666666666</v>
      </c>
      <c r="D19" s="62">
        <f>'３月'!Z18</f>
        <v>2.569625</v>
      </c>
      <c r="E19" s="62">
        <f>'４月'!Z18</f>
        <v>3.0170833333333333</v>
      </c>
      <c r="F19" s="62">
        <f>'５月'!Z18</f>
        <v>2.232583333333333</v>
      </c>
      <c r="G19" s="62">
        <f>'６月'!Z18</f>
        <v>2.3932500000000005</v>
      </c>
      <c r="H19" s="62">
        <f>'７月'!Z18</f>
        <v>2.0962083333333337</v>
      </c>
      <c r="I19" s="62">
        <f>'８月'!Z18</f>
        <v>2.0065000000000004</v>
      </c>
      <c r="J19" s="62" t="s">
        <v>262</v>
      </c>
      <c r="K19" s="62">
        <f>'１０月'!Z18</f>
        <v>2.5375</v>
      </c>
      <c r="L19" s="62">
        <f>'１１月'!Z18</f>
        <v>2.2125</v>
      </c>
      <c r="M19" s="63">
        <f>'１２月'!Z18</f>
        <v>2.8499999999999996</v>
      </c>
    </row>
    <row r="20" spans="1:13" ht="19.5" customHeight="1">
      <c r="A20" s="60">
        <v>16</v>
      </c>
      <c r="B20" s="61">
        <f>'１月'!Z19</f>
        <v>2.5785833333333334</v>
      </c>
      <c r="C20" s="62">
        <f>'２月'!Z19</f>
        <v>3.5691666666666673</v>
      </c>
      <c r="D20" s="62">
        <f>'３月'!Z19</f>
        <v>2.879208333333333</v>
      </c>
      <c r="E20" s="62">
        <f>'４月'!Z19</f>
        <v>2.661333333333333</v>
      </c>
      <c r="F20" s="62">
        <f>'５月'!Z19</f>
        <v>2.8799166666666665</v>
      </c>
      <c r="G20" s="62">
        <f>'６月'!Z19</f>
        <v>2.223291666666667</v>
      </c>
      <c r="H20" s="62">
        <f>'７月'!Z19</f>
        <v>2.547958333333333</v>
      </c>
      <c r="I20" s="62">
        <f>'８月'!Z19</f>
        <v>3.663</v>
      </c>
      <c r="J20" s="62" t="s">
        <v>262</v>
      </c>
      <c r="K20" s="62">
        <f>'１０月'!Z19</f>
        <v>2.720833333333333</v>
      </c>
      <c r="L20" s="62">
        <f>'１１月'!Z19</f>
        <v>1.9875000000000005</v>
      </c>
      <c r="M20" s="63">
        <f>'１２月'!Z19</f>
        <v>1.9250000000000007</v>
      </c>
    </row>
    <row r="21" spans="1:13" ht="19.5" customHeight="1">
      <c r="A21" s="60">
        <v>17</v>
      </c>
      <c r="B21" s="61">
        <f>'１月'!Z20</f>
        <v>2.4092083333333334</v>
      </c>
      <c r="C21" s="62">
        <f>'２月'!Z20</f>
        <v>3.2411666666666665</v>
      </c>
      <c r="D21" s="62">
        <f>'３月'!Z20</f>
        <v>2.554375</v>
      </c>
      <c r="E21" s="62">
        <f>'４月'!Z20</f>
        <v>2.7429583333333336</v>
      </c>
      <c r="F21" s="62">
        <f>'５月'!Z20</f>
        <v>2.6988749999999997</v>
      </c>
      <c r="G21" s="62">
        <f>'６月'!Z20</f>
        <v>2.192458333333334</v>
      </c>
      <c r="H21" s="62">
        <f>'７月'!Z20</f>
        <v>2.88625</v>
      </c>
      <c r="I21" s="62">
        <f>'８月'!Z20</f>
        <v>2.3707083333333334</v>
      </c>
      <c r="J21" s="62" t="s">
        <v>262</v>
      </c>
      <c r="K21" s="62">
        <f>'１０月'!Z20</f>
        <v>1.8541666666666672</v>
      </c>
      <c r="L21" s="62">
        <f>'１１月'!Z20</f>
        <v>1.9041666666666668</v>
      </c>
      <c r="M21" s="63">
        <f>'１２月'!Z20</f>
        <v>3.4916666666666676</v>
      </c>
    </row>
    <row r="22" spans="1:13" ht="19.5" customHeight="1">
      <c r="A22" s="60">
        <v>18</v>
      </c>
      <c r="B22" s="61">
        <f>'１月'!Z21</f>
        <v>2.0265416666666667</v>
      </c>
      <c r="C22" s="62">
        <f>'２月'!Z21</f>
        <v>2.497625</v>
      </c>
      <c r="D22" s="62">
        <f>'３月'!Z21</f>
        <v>4.300666666666667</v>
      </c>
      <c r="E22" s="62">
        <f>'４月'!Z21</f>
        <v>4.405916666666667</v>
      </c>
      <c r="F22" s="62">
        <f>'５月'!Z21</f>
        <v>2.5755416666666666</v>
      </c>
      <c r="G22" s="62">
        <f>'６月'!Z21</f>
        <v>1.9063333333333334</v>
      </c>
      <c r="H22" s="62">
        <f>'７月'!Z21</f>
        <v>2.637791666666667</v>
      </c>
      <c r="I22" s="62">
        <f>'８月'!Z21</f>
        <v>2.1450416666666663</v>
      </c>
      <c r="J22" s="62" t="s">
        <v>262</v>
      </c>
      <c r="K22" s="62">
        <f>'１０月'!Z21</f>
        <v>1.5541666666666665</v>
      </c>
      <c r="L22" s="62">
        <f>'１１月'!Z21</f>
        <v>2.1625000000000005</v>
      </c>
      <c r="M22" s="63">
        <f>'１２月'!Z21</f>
        <v>3.8625000000000003</v>
      </c>
    </row>
    <row r="23" spans="1:13" ht="19.5" customHeight="1">
      <c r="A23" s="60">
        <v>19</v>
      </c>
      <c r="B23" s="61">
        <f>'１月'!Z22</f>
        <v>4.0027083333333335</v>
      </c>
      <c r="C23" s="62">
        <f>'２月'!Z22</f>
        <v>2.2119166666666668</v>
      </c>
      <c r="D23" s="62">
        <f>'３月'!Z22</f>
        <v>3.2003749999999993</v>
      </c>
      <c r="E23" s="62">
        <f>'４月'!Z22</f>
        <v>4.507416666666667</v>
      </c>
      <c r="F23" s="62">
        <f>'５月'!Z22</f>
        <v>2.967</v>
      </c>
      <c r="G23" s="62">
        <f>'６月'!Z22</f>
        <v>2.862833333333333</v>
      </c>
      <c r="H23" s="62">
        <f>'７月'!Z22</f>
        <v>1.987208333333334</v>
      </c>
      <c r="I23" s="62" t="s">
        <v>268</v>
      </c>
      <c r="J23" s="62" t="s">
        <v>262</v>
      </c>
      <c r="K23" s="62">
        <f>'１０月'!Z22</f>
        <v>1.7125000000000004</v>
      </c>
      <c r="L23" s="62">
        <f>'１１月'!Z22</f>
        <v>2.308333333333333</v>
      </c>
      <c r="M23" s="63">
        <f>'１２月'!Z22</f>
        <v>2.0708333333333333</v>
      </c>
    </row>
    <row r="24" spans="1:13" ht="19.5" customHeight="1">
      <c r="A24" s="64">
        <v>20</v>
      </c>
      <c r="B24" s="65">
        <f>'１月'!Z23</f>
        <v>2.3895833333333334</v>
      </c>
      <c r="C24" s="66">
        <f>'２月'!Z23</f>
        <v>2.055958333333333</v>
      </c>
      <c r="D24" s="66">
        <f>'３月'!Z23</f>
        <v>2.999791666666667</v>
      </c>
      <c r="E24" s="66">
        <f>'４月'!Z23</f>
        <v>2.4667083333333335</v>
      </c>
      <c r="F24" s="66">
        <f>'５月'!Z23</f>
        <v>2.066625</v>
      </c>
      <c r="G24" s="66">
        <f>'６月'!Z23</f>
        <v>2.800124999999999</v>
      </c>
      <c r="H24" s="66">
        <f>'７月'!Z23</f>
        <v>2.821583333333333</v>
      </c>
      <c r="I24" s="66" t="s">
        <v>262</v>
      </c>
      <c r="J24" s="66" t="s">
        <v>262</v>
      </c>
      <c r="K24" s="66">
        <f>'１０月'!Z23</f>
        <v>2.1375</v>
      </c>
      <c r="L24" s="66">
        <f>'１１月'!Z23</f>
        <v>1.9666666666666668</v>
      </c>
      <c r="M24" s="67">
        <f>'１２月'!Z23</f>
        <v>2.5541666666666667</v>
      </c>
    </row>
    <row r="25" spans="1:13" ht="19.5" customHeight="1">
      <c r="A25" s="56">
        <v>21</v>
      </c>
      <c r="B25" s="57">
        <f>'１月'!Z24</f>
        <v>2.815208333333333</v>
      </c>
      <c r="C25" s="58">
        <f>'２月'!Z24</f>
        <v>2.530333333333333</v>
      </c>
      <c r="D25" s="58">
        <f>'３月'!Z24</f>
        <v>3.492583333333334</v>
      </c>
      <c r="E25" s="58">
        <f>'４月'!Z24</f>
        <v>2.515791666666667</v>
      </c>
      <c r="F25" s="58">
        <f>'５月'!Z24</f>
        <v>5.285958333333333</v>
      </c>
      <c r="G25" s="58">
        <f>'６月'!Z24</f>
        <v>2.7266666666666666</v>
      </c>
      <c r="H25" s="58">
        <f>'７月'!Z24</f>
        <v>2.408416666666667</v>
      </c>
      <c r="I25" s="58" t="s">
        <v>262</v>
      </c>
      <c r="J25" s="58" t="s">
        <v>262</v>
      </c>
      <c r="K25" s="58">
        <f>'１０月'!Z24</f>
        <v>2.587499999999999</v>
      </c>
      <c r="L25" s="58">
        <f>'１１月'!Z24</f>
        <v>2.0416666666666665</v>
      </c>
      <c r="M25" s="59">
        <f>'１２月'!Z24</f>
        <v>2.141666666666666</v>
      </c>
    </row>
    <row r="26" spans="1:13" ht="19.5" customHeight="1">
      <c r="A26" s="60">
        <v>22</v>
      </c>
      <c r="B26" s="61">
        <f>'１月'!Z25</f>
        <v>2.14875</v>
      </c>
      <c r="C26" s="62">
        <f>'２月'!Z25</f>
        <v>2.1715833333333334</v>
      </c>
      <c r="D26" s="62">
        <f>'３月'!Z25</f>
        <v>3.105708333333334</v>
      </c>
      <c r="E26" s="62">
        <f>'４月'!Z25</f>
        <v>2.9602916666666665</v>
      </c>
      <c r="F26" s="62">
        <f>'５月'!Z25</f>
        <v>3.0509166666666663</v>
      </c>
      <c r="G26" s="62">
        <f>'６月'!Z25</f>
        <v>2.5934583333333334</v>
      </c>
      <c r="H26" s="62">
        <f>'７月'!Z25</f>
        <v>2.3962500000000007</v>
      </c>
      <c r="I26" s="62" t="s">
        <v>262</v>
      </c>
      <c r="J26" s="62" t="s">
        <v>262</v>
      </c>
      <c r="K26" s="62">
        <f>'１０月'!Z25</f>
        <v>4.124999999999999</v>
      </c>
      <c r="L26" s="62">
        <f>'１１月'!Z25</f>
        <v>2.2375000000000003</v>
      </c>
      <c r="M26" s="63">
        <f>'１２月'!Z25</f>
        <v>2.8833333333333333</v>
      </c>
    </row>
    <row r="27" spans="1:13" ht="19.5" customHeight="1">
      <c r="A27" s="60">
        <v>23</v>
      </c>
      <c r="B27" s="61">
        <f>'１月'!Z26</f>
        <v>2.190333333333333</v>
      </c>
      <c r="C27" s="62">
        <f>'２月'!Z26</f>
        <v>2.3407916666666666</v>
      </c>
      <c r="D27" s="62">
        <f>'３月'!Z26</f>
        <v>3.0355833333333337</v>
      </c>
      <c r="E27" s="62">
        <f>'４月'!Z26</f>
        <v>2.1498333333333335</v>
      </c>
      <c r="F27" s="62">
        <f>'５月'!Z26</f>
        <v>2.508291666666666</v>
      </c>
      <c r="G27" s="62">
        <f>'６月'!Z26</f>
        <v>1.9876249999999998</v>
      </c>
      <c r="H27" s="62">
        <f>'７月'!Z26</f>
        <v>1.9329166666666666</v>
      </c>
      <c r="I27" s="62" t="s">
        <v>262</v>
      </c>
      <c r="J27" s="62" t="s">
        <v>262</v>
      </c>
      <c r="K27" s="62">
        <f>'１０月'!Z26</f>
        <v>3.6208333333333322</v>
      </c>
      <c r="L27" s="62">
        <f>'１１月'!Z26</f>
        <v>2.8249999999999997</v>
      </c>
      <c r="M27" s="63">
        <f>'１２月'!Z26</f>
        <v>2.2291666666666665</v>
      </c>
    </row>
    <row r="28" spans="1:13" ht="19.5" customHeight="1">
      <c r="A28" s="60">
        <v>24</v>
      </c>
      <c r="B28" s="61">
        <f>'１月'!Z27</f>
        <v>2.6855833333333337</v>
      </c>
      <c r="C28" s="62">
        <f>'２月'!Z27</f>
        <v>2.1569166666666666</v>
      </c>
      <c r="D28" s="62">
        <f>'３月'!Z27</f>
        <v>3.054041666666667</v>
      </c>
      <c r="E28" s="62">
        <f>'４月'!Z27</f>
        <v>2.2372500000000004</v>
      </c>
      <c r="F28" s="62">
        <f>'５月'!Z27</f>
        <v>2.5563333333333333</v>
      </c>
      <c r="G28" s="62">
        <f>'６月'!Z27</f>
        <v>1.8413333333333337</v>
      </c>
      <c r="H28" s="62">
        <f>'７月'!Z27</f>
        <v>2.35825</v>
      </c>
      <c r="I28" s="62" t="s">
        <v>262</v>
      </c>
      <c r="J28" s="62" t="s">
        <v>262</v>
      </c>
      <c r="K28" s="62">
        <f>'１０月'!Z27</f>
        <v>1.8875000000000002</v>
      </c>
      <c r="L28" s="62">
        <f>'１１月'!Z27</f>
        <v>1.8083333333333338</v>
      </c>
      <c r="M28" s="63">
        <f>'１２月'!Z27</f>
        <v>3.233333333333333</v>
      </c>
    </row>
    <row r="29" spans="1:13" ht="19.5" customHeight="1">
      <c r="A29" s="60">
        <v>25</v>
      </c>
      <c r="B29" s="61">
        <f>'１月'!Z28</f>
        <v>3.7736249999999996</v>
      </c>
      <c r="C29" s="62">
        <f>'２月'!Z28</f>
        <v>2.3670833333333334</v>
      </c>
      <c r="D29" s="62">
        <f>'３月'!Z28</f>
        <v>2.7035416666666667</v>
      </c>
      <c r="E29" s="62">
        <f>'４月'!Z28</f>
        <v>2.957249999999999</v>
      </c>
      <c r="F29" s="62">
        <f>'５月'!Z28</f>
        <v>2.6557500000000007</v>
      </c>
      <c r="G29" s="62">
        <f>'６月'!Z28</f>
        <v>1.9982916666666666</v>
      </c>
      <c r="H29" s="62">
        <f>'７月'!Z28</f>
        <v>2.4094583333333333</v>
      </c>
      <c r="I29" s="62" t="s">
        <v>262</v>
      </c>
      <c r="J29" s="62" t="s">
        <v>262</v>
      </c>
      <c r="K29" s="62">
        <f>'１０月'!Z28</f>
        <v>2.2416666666666663</v>
      </c>
      <c r="L29" s="62">
        <f>'１１月'!Z28</f>
        <v>4.345833333333334</v>
      </c>
      <c r="M29" s="63">
        <f>'１２月'!Z28</f>
        <v>2.6833333333333336</v>
      </c>
    </row>
    <row r="30" spans="1:13" ht="19.5" customHeight="1">
      <c r="A30" s="60">
        <v>26</v>
      </c>
      <c r="B30" s="61">
        <f>'１月'!Z29</f>
        <v>4.250916666666666</v>
      </c>
      <c r="C30" s="62">
        <f>'２月'!Z29</f>
        <v>2.5255833333333335</v>
      </c>
      <c r="D30" s="62">
        <f>'３月'!Z29</f>
        <v>2.6507916666666667</v>
      </c>
      <c r="E30" s="62">
        <f>'４月'!Z29</f>
        <v>2.872000000000001</v>
      </c>
      <c r="F30" s="62">
        <f>'５月'!Z29</f>
        <v>3.7906666666666666</v>
      </c>
      <c r="G30" s="62">
        <f>'６月'!Z29</f>
        <v>1.8170416666666662</v>
      </c>
      <c r="H30" s="62">
        <f>'７月'!Z29</f>
        <v>2.3474583333333334</v>
      </c>
      <c r="I30" s="62" t="s">
        <v>262</v>
      </c>
      <c r="J30" s="62" t="s">
        <v>262</v>
      </c>
      <c r="K30" s="62">
        <f>'１０月'!Z29</f>
        <v>1.6583333333333332</v>
      </c>
      <c r="L30" s="62">
        <f>'１１月'!Z29</f>
        <v>5.479166666666668</v>
      </c>
      <c r="M30" s="63">
        <f>'１２月'!Z29</f>
        <v>2.570833333333334</v>
      </c>
    </row>
    <row r="31" spans="1:13" ht="19.5" customHeight="1">
      <c r="A31" s="60">
        <v>27</v>
      </c>
      <c r="B31" s="61">
        <f>'１月'!Z30</f>
        <v>2.2122916666666668</v>
      </c>
      <c r="C31" s="62">
        <f>'２月'!Z30</f>
        <v>2.6903749999999995</v>
      </c>
      <c r="D31" s="62">
        <f>'３月'!Z30</f>
        <v>4.180166666666666</v>
      </c>
      <c r="E31" s="62">
        <f>'４月'!Z30</f>
        <v>3.536</v>
      </c>
      <c r="F31" s="62">
        <f>'５月'!Z30</f>
        <v>3.4866666666666664</v>
      </c>
      <c r="G31" s="62">
        <f>'６月'!Z30</f>
        <v>2.4413750000000003</v>
      </c>
      <c r="H31" s="62">
        <f>'７月'!Z30</f>
        <v>2.9246666666666674</v>
      </c>
      <c r="I31" s="62" t="s">
        <v>262</v>
      </c>
      <c r="J31" s="62" t="s">
        <v>262</v>
      </c>
      <c r="K31" s="62">
        <f>'１０月'!Z30</f>
        <v>2.05</v>
      </c>
      <c r="L31" s="62">
        <f>'１１月'!Z30</f>
        <v>2.1125000000000003</v>
      </c>
      <c r="M31" s="63">
        <f>'１２月'!Z30</f>
        <v>2.145833333333333</v>
      </c>
    </row>
    <row r="32" spans="1:13" ht="19.5" customHeight="1">
      <c r="A32" s="60">
        <v>28</v>
      </c>
      <c r="B32" s="61">
        <f>'１月'!Z31</f>
        <v>3.5414166666666667</v>
      </c>
      <c r="C32" s="62">
        <f>'２月'!Z31</f>
        <v>2.8041249999999995</v>
      </c>
      <c r="D32" s="62">
        <f>'３月'!Z31</f>
        <v>2.8628750000000003</v>
      </c>
      <c r="E32" s="62">
        <f>'４月'!Z31</f>
        <v>2.9392083333333336</v>
      </c>
      <c r="F32" s="62">
        <f>'５月'!Z31</f>
        <v>2.6285000000000003</v>
      </c>
      <c r="G32" s="62">
        <f>'６月'!Z31</f>
        <v>3.0889166666666665</v>
      </c>
      <c r="H32" s="62">
        <f>'７月'!Z31</f>
        <v>2.5865000000000005</v>
      </c>
      <c r="I32" s="62" t="s">
        <v>262</v>
      </c>
      <c r="J32" s="62" t="s">
        <v>262</v>
      </c>
      <c r="K32" s="62">
        <f>'１０月'!Z31</f>
        <v>1.6624999999999996</v>
      </c>
      <c r="L32" s="62">
        <f>'１１月'!Z31</f>
        <v>1.6208333333333333</v>
      </c>
      <c r="M32" s="63">
        <f>'１２月'!Z31</f>
        <v>1.958333333333333</v>
      </c>
    </row>
    <row r="33" spans="1:13" ht="19.5" customHeight="1">
      <c r="A33" s="60">
        <v>29</v>
      </c>
      <c r="B33" s="61">
        <f>'１月'!Z32</f>
        <v>3.410291666666667</v>
      </c>
      <c r="C33" s="62"/>
      <c r="D33" s="62">
        <f>'３月'!Z32</f>
        <v>3.1093333333333337</v>
      </c>
      <c r="E33" s="62">
        <f>'４月'!Z32</f>
        <v>3.7026666666666657</v>
      </c>
      <c r="F33" s="62">
        <f>'５月'!Z32</f>
        <v>2.5825833333333335</v>
      </c>
      <c r="G33" s="62">
        <f>'６月'!Z32</f>
        <v>3.3953333333333338</v>
      </c>
      <c r="H33" s="62">
        <f>'７月'!Z32</f>
        <v>2.4297083333333336</v>
      </c>
      <c r="I33" s="62" t="s">
        <v>262</v>
      </c>
      <c r="J33" s="62" t="s">
        <v>262</v>
      </c>
      <c r="K33" s="62">
        <f>'１０月'!Z32</f>
        <v>2.1</v>
      </c>
      <c r="L33" s="62">
        <f>'１１月'!Z32</f>
        <v>3.054166666666667</v>
      </c>
      <c r="M33" s="63">
        <f>'１２月'!Z32</f>
        <v>2.2125000000000004</v>
      </c>
    </row>
    <row r="34" spans="1:13" ht="19.5" customHeight="1">
      <c r="A34" s="60">
        <v>30</v>
      </c>
      <c r="B34" s="61">
        <f>'１月'!Z33</f>
        <v>3.0237083333333334</v>
      </c>
      <c r="C34" s="62"/>
      <c r="D34" s="62">
        <f>'３月'!Z33</f>
        <v>2.236291666666667</v>
      </c>
      <c r="E34" s="62">
        <f>'４月'!Z33</f>
        <v>2.762</v>
      </c>
      <c r="F34" s="62">
        <f>'５月'!Z33</f>
        <v>2.7381666666666664</v>
      </c>
      <c r="G34" s="62">
        <f>'６月'!Z33</f>
        <v>2.23925</v>
      </c>
      <c r="H34" s="62">
        <f>'７月'!Z33</f>
        <v>2.944416666666667</v>
      </c>
      <c r="I34" s="62" t="s">
        <v>262</v>
      </c>
      <c r="J34" s="62" t="s">
        <v>262</v>
      </c>
      <c r="K34" s="62">
        <f>'１０月'!Z33</f>
        <v>1.6791666666666663</v>
      </c>
      <c r="L34" s="62">
        <f>'１１月'!Z33</f>
        <v>2.7874999999999996</v>
      </c>
      <c r="M34" s="63">
        <f>'１２月'!Z33</f>
        <v>2.1666666666666665</v>
      </c>
    </row>
    <row r="35" spans="1:13" ht="19.5" customHeight="1">
      <c r="A35" s="68">
        <v>31</v>
      </c>
      <c r="B35" s="69">
        <f>'１月'!Z34</f>
        <v>3.785583333333332</v>
      </c>
      <c r="C35" s="70"/>
      <c r="D35" s="70">
        <f>'３月'!Z34</f>
        <v>3.3805</v>
      </c>
      <c r="E35" s="70"/>
      <c r="F35" s="70">
        <f>'５月'!Z34</f>
        <v>2.6090416666666667</v>
      </c>
      <c r="G35" s="70"/>
      <c r="H35" s="70">
        <f>'７月'!Z34</f>
        <v>2.7714166666666666</v>
      </c>
      <c r="I35" s="70" t="s">
        <v>262</v>
      </c>
      <c r="J35" s="70"/>
      <c r="K35" s="70">
        <f>'１０月'!Z34</f>
        <v>1.945833333333333</v>
      </c>
      <c r="L35" s="70"/>
      <c r="M35" s="71">
        <f>'１２月'!Z34</f>
        <v>2.4291666666666667</v>
      </c>
    </row>
    <row r="36" spans="1:13" ht="19.5" customHeight="1">
      <c r="A36" s="83" t="s">
        <v>35</v>
      </c>
      <c r="B36" s="84">
        <f aca="true" t="shared" si="0" ref="B36:M36">AVERAGE(B5:B35)</f>
        <v>2.84567876344086</v>
      </c>
      <c r="C36" s="85">
        <f t="shared" si="0"/>
        <v>3.146209821428571</v>
      </c>
      <c r="D36" s="85">
        <f t="shared" si="0"/>
        <v>3.135995967741936</v>
      </c>
      <c r="E36" s="85">
        <f t="shared" si="0"/>
        <v>2.896947222222223</v>
      </c>
      <c r="F36" s="85">
        <f t="shared" si="0"/>
        <v>2.9565712365591397</v>
      </c>
      <c r="G36" s="85">
        <f t="shared" si="0"/>
        <v>2.6710499999999997</v>
      </c>
      <c r="H36" s="85">
        <f t="shared" si="0"/>
        <v>2.4524650537634414</v>
      </c>
      <c r="I36" s="85" t="s">
        <v>265</v>
      </c>
      <c r="J36" s="85" t="s">
        <v>262</v>
      </c>
      <c r="K36" s="85">
        <f t="shared" si="0"/>
        <v>2.4283333333333332</v>
      </c>
      <c r="L36" s="85">
        <f t="shared" si="0"/>
        <v>2.3991666666666664</v>
      </c>
      <c r="M36" s="86">
        <f t="shared" si="0"/>
        <v>2.5266129032258062</v>
      </c>
    </row>
    <row r="37" spans="1:13" ht="19.5" customHeight="1">
      <c r="A37" s="72" t="s">
        <v>36</v>
      </c>
      <c r="B37" s="57">
        <f aca="true" t="shared" si="1" ref="B37:M37">AVERAGE(B5:B14)</f>
        <v>2.778954166666666</v>
      </c>
      <c r="C37" s="58">
        <f t="shared" si="1"/>
        <v>3.395075</v>
      </c>
      <c r="D37" s="58">
        <f t="shared" si="1"/>
        <v>3.4180916666666668</v>
      </c>
      <c r="E37" s="58">
        <f t="shared" si="1"/>
        <v>2.761954166666667</v>
      </c>
      <c r="F37" s="58">
        <f t="shared" si="1"/>
        <v>2.9144416666666664</v>
      </c>
      <c r="G37" s="58">
        <f t="shared" si="1"/>
        <v>2.950020833333333</v>
      </c>
      <c r="H37" s="58">
        <f t="shared" si="1"/>
        <v>2.5218499999999997</v>
      </c>
      <c r="I37" s="58" t="s">
        <v>264</v>
      </c>
      <c r="J37" s="58" t="s">
        <v>262</v>
      </c>
      <c r="K37" s="58">
        <f t="shared" si="1"/>
        <v>2.666666666666667</v>
      </c>
      <c r="L37" s="58">
        <f t="shared" si="1"/>
        <v>2.044583333333333</v>
      </c>
      <c r="M37" s="59">
        <f t="shared" si="1"/>
        <v>2.5349999999999993</v>
      </c>
    </row>
    <row r="38" spans="1:13" ht="19.5" customHeight="1">
      <c r="A38" s="73" t="s">
        <v>37</v>
      </c>
      <c r="B38" s="61">
        <f aca="true" t="shared" si="2" ref="B38:M38">AVERAGE(B15:B24)</f>
        <v>2.658879166666667</v>
      </c>
      <c r="C38" s="62">
        <f t="shared" si="2"/>
        <v>3.4556333333333327</v>
      </c>
      <c r="D38" s="62">
        <f t="shared" si="2"/>
        <v>2.922354166666667</v>
      </c>
      <c r="E38" s="62">
        <f t="shared" si="2"/>
        <v>3.0656583333333334</v>
      </c>
      <c r="F38" s="62">
        <f t="shared" si="2"/>
        <v>2.8616416666666664</v>
      </c>
      <c r="G38" s="62">
        <f t="shared" si="2"/>
        <v>2.6502</v>
      </c>
      <c r="H38" s="62">
        <f t="shared" si="2"/>
        <v>2.3298458333333336</v>
      </c>
      <c r="I38" s="62" t="s">
        <v>265</v>
      </c>
      <c r="J38" s="62" t="s">
        <v>262</v>
      </c>
      <c r="K38" s="62">
        <f t="shared" si="2"/>
        <v>2.3291666666666666</v>
      </c>
      <c r="L38" s="62">
        <f t="shared" si="2"/>
        <v>2.3216666666666668</v>
      </c>
      <c r="M38" s="63">
        <f t="shared" si="2"/>
        <v>2.6320833333333336</v>
      </c>
    </row>
    <row r="39" spans="1:13" ht="19.5" customHeight="1">
      <c r="A39" s="74" t="s">
        <v>38</v>
      </c>
      <c r="B39" s="65">
        <f aca="true" t="shared" si="3" ref="B39:M39">AVERAGE(B25:B35)</f>
        <v>3.076155303030303</v>
      </c>
      <c r="C39" s="66">
        <f t="shared" si="3"/>
        <v>2.4483489583333333</v>
      </c>
      <c r="D39" s="66">
        <f t="shared" si="3"/>
        <v>3.0737651515151514</v>
      </c>
      <c r="E39" s="66">
        <f t="shared" si="3"/>
        <v>2.8632291666666667</v>
      </c>
      <c r="F39" s="66">
        <f t="shared" si="3"/>
        <v>3.081170454545455</v>
      </c>
      <c r="G39" s="66">
        <f t="shared" si="3"/>
        <v>2.412929166666667</v>
      </c>
      <c r="H39" s="66">
        <f t="shared" si="3"/>
        <v>2.500859848484849</v>
      </c>
      <c r="I39" s="66" t="s">
        <v>262</v>
      </c>
      <c r="J39" s="66" t="s">
        <v>262</v>
      </c>
      <c r="K39" s="66">
        <f t="shared" si="3"/>
        <v>2.3234848484848483</v>
      </c>
      <c r="L39" s="66">
        <f t="shared" si="3"/>
        <v>2.83125</v>
      </c>
      <c r="M39" s="67">
        <f t="shared" si="3"/>
        <v>2.4231060606060604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M5" sqref="M5:M35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43</v>
      </c>
      <c r="B1" s="42"/>
      <c r="C1" s="42"/>
      <c r="D1" s="42"/>
      <c r="E1" s="42"/>
      <c r="F1" s="42"/>
      <c r="G1" s="42"/>
      <c r="H1" s="42"/>
      <c r="I1" s="101">
        <f>'１月'!Z1</f>
        <v>2014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'１月'!AB4</f>
        <v>7</v>
      </c>
      <c r="C5" s="58">
        <f>'２月'!AB4</f>
        <v>4.369</v>
      </c>
      <c r="D5" s="58">
        <f>'３月'!AB4</f>
        <v>5.29</v>
      </c>
      <c r="E5" s="58">
        <f>'４月'!AB4</f>
        <v>4.073</v>
      </c>
      <c r="F5" s="58">
        <f>'５月'!AB4</f>
        <v>6.452</v>
      </c>
      <c r="G5" s="58">
        <f>'６月'!AB4</f>
        <v>4.109</v>
      </c>
      <c r="H5" s="58">
        <f>'７月'!AB4</f>
        <v>4.135</v>
      </c>
      <c r="I5" s="58">
        <f>'８月'!AB4</f>
        <v>5.869</v>
      </c>
      <c r="J5" s="58" t="s">
        <v>262</v>
      </c>
      <c r="K5" s="58" t="s">
        <v>264</v>
      </c>
      <c r="L5" s="58">
        <f>'１１月'!AB4</f>
        <v>3.6</v>
      </c>
      <c r="M5" s="59">
        <f>'１２月'!AB4</f>
        <v>4.5</v>
      </c>
    </row>
    <row r="6" spans="1:13" ht="18" customHeight="1">
      <c r="A6" s="60">
        <v>2</v>
      </c>
      <c r="B6" s="61">
        <f>'１月'!AB5</f>
        <v>8.24</v>
      </c>
      <c r="C6" s="62">
        <f>'２月'!AB5</f>
        <v>5.824</v>
      </c>
      <c r="D6" s="62">
        <f>'３月'!AB5</f>
        <v>6.217</v>
      </c>
      <c r="E6" s="62">
        <f>'４月'!AB5</f>
        <v>4.899</v>
      </c>
      <c r="F6" s="62">
        <f>'５月'!AB5</f>
        <v>5.369</v>
      </c>
      <c r="G6" s="62">
        <f>'６月'!AB5</f>
        <v>5.984</v>
      </c>
      <c r="H6" s="62">
        <f>'７月'!AB5</f>
        <v>3.594</v>
      </c>
      <c r="I6" s="62">
        <f>'８月'!AB5</f>
        <v>4.181</v>
      </c>
      <c r="J6" s="62" t="s">
        <v>262</v>
      </c>
      <c r="K6" s="62">
        <f>'１０月'!AB5</f>
        <v>3.5</v>
      </c>
      <c r="L6" s="62">
        <f>'１１月'!AB5</f>
        <v>4.2</v>
      </c>
      <c r="M6" s="63">
        <f>'１２月'!AB5</f>
        <v>9.9</v>
      </c>
    </row>
    <row r="7" spans="1:13" ht="18" customHeight="1">
      <c r="A7" s="60">
        <v>3</v>
      </c>
      <c r="B7" s="61">
        <f>'１月'!AB6</f>
        <v>4.089</v>
      </c>
      <c r="C7" s="62">
        <f>'２月'!AB6</f>
        <v>5.744</v>
      </c>
      <c r="D7" s="62">
        <f>'３月'!AB6</f>
        <v>5.172</v>
      </c>
      <c r="E7" s="62">
        <f>'４月'!AB6</f>
        <v>4.994</v>
      </c>
      <c r="F7" s="62">
        <f>'５月'!AB6</f>
        <v>6.138</v>
      </c>
      <c r="G7" s="62">
        <f>'６月'!AB6</f>
        <v>2.932</v>
      </c>
      <c r="H7" s="62">
        <f>'７月'!AB6</f>
        <v>3.896</v>
      </c>
      <c r="I7" s="62">
        <f>'８月'!AB6</f>
        <v>4.447</v>
      </c>
      <c r="J7" s="62" t="s">
        <v>262</v>
      </c>
      <c r="K7" s="62">
        <f>'１０月'!AB6</f>
        <v>4.6</v>
      </c>
      <c r="L7" s="62">
        <f>'１１月'!AB6</f>
        <v>4.8</v>
      </c>
      <c r="M7" s="63">
        <f>'１２月'!AB6</f>
        <v>8.5</v>
      </c>
    </row>
    <row r="8" spans="1:13" ht="18" customHeight="1">
      <c r="A8" s="60">
        <v>4</v>
      </c>
      <c r="B8" s="61">
        <f>'１月'!AB7</f>
        <v>5.459</v>
      </c>
      <c r="C8" s="62" t="str">
        <f>'２月'!AB7</f>
        <v>**</v>
      </c>
      <c r="D8" s="62">
        <f>'３月'!AB7</f>
        <v>3.904</v>
      </c>
      <c r="E8" s="62">
        <f>'４月'!AB7</f>
        <v>5.308</v>
      </c>
      <c r="F8" s="62">
        <f>'５月'!AB7</f>
        <v>5.515</v>
      </c>
      <c r="G8" s="62">
        <f>'６月'!AB7</f>
        <v>4.726</v>
      </c>
      <c r="H8" s="62">
        <f>'７月'!AB7</f>
        <v>4.851</v>
      </c>
      <c r="I8" s="62">
        <f>'８月'!AB7</f>
        <v>5.377</v>
      </c>
      <c r="J8" s="62" t="s">
        <v>262</v>
      </c>
      <c r="K8" s="62">
        <f>'１０月'!AB7</f>
        <v>3.9</v>
      </c>
      <c r="L8" s="62">
        <f>'１１月'!AB7</f>
        <v>4.4</v>
      </c>
      <c r="M8" s="63">
        <f>'１２月'!AB7</f>
        <v>3.3</v>
      </c>
    </row>
    <row r="9" spans="1:13" ht="18" customHeight="1">
      <c r="A9" s="60">
        <v>5</v>
      </c>
      <c r="B9" s="61" t="str">
        <f>'１月'!AB8</f>
        <v>**</v>
      </c>
      <c r="C9" s="62">
        <f>'２月'!AB8</f>
        <v>8.35</v>
      </c>
      <c r="D9" s="62" t="str">
        <f>'３月'!AB8</f>
        <v>**</v>
      </c>
      <c r="E9" s="62">
        <f>'４月'!AB8</f>
        <v>8.14</v>
      </c>
      <c r="F9" s="62">
        <f>'５月'!AB8</f>
        <v>6.212</v>
      </c>
      <c r="G9" s="62">
        <f>'６月'!AB8</f>
        <v>3.873</v>
      </c>
      <c r="H9" s="62">
        <f>'７月'!AB8</f>
        <v>4.847</v>
      </c>
      <c r="I9" s="62">
        <f>'８月'!AB8</f>
        <v>5.88</v>
      </c>
      <c r="J9" s="62" t="s">
        <v>262</v>
      </c>
      <c r="K9" s="62">
        <f>'１０月'!AB8</f>
        <v>5.9</v>
      </c>
      <c r="L9" s="62">
        <f>'１１月'!AB8</f>
        <v>4.6</v>
      </c>
      <c r="M9" s="63">
        <f>'１２月'!AB8</f>
        <v>6.2</v>
      </c>
    </row>
    <row r="10" spans="1:13" ht="18" customHeight="1">
      <c r="A10" s="60">
        <v>6</v>
      </c>
      <c r="B10" s="61" t="str">
        <f>'１月'!AB9</f>
        <v>**</v>
      </c>
      <c r="C10" s="62">
        <f>'２月'!AB9</f>
        <v>5.355</v>
      </c>
      <c r="D10" s="62">
        <f>'３月'!AB9</f>
        <v>9.21</v>
      </c>
      <c r="E10" s="62">
        <f>'４月'!AB9</f>
        <v>8.5</v>
      </c>
      <c r="F10" s="62">
        <f>'５月'!AB9</f>
        <v>4.026</v>
      </c>
      <c r="G10" s="62">
        <f>'６月'!AB9</f>
        <v>6.4</v>
      </c>
      <c r="H10" s="62">
        <f>'７月'!AB9</f>
        <v>3.914</v>
      </c>
      <c r="I10" s="62">
        <f>'８月'!AB9</f>
        <v>5.8</v>
      </c>
      <c r="J10" s="62" t="s">
        <v>262</v>
      </c>
      <c r="K10" s="62">
        <f>'１０月'!AB9</f>
        <v>10.6</v>
      </c>
      <c r="L10" s="62">
        <f>'１１月'!AB9</f>
        <v>7.3</v>
      </c>
      <c r="M10" s="63">
        <f>'１２月'!AB9</f>
        <v>4.7</v>
      </c>
    </row>
    <row r="11" spans="1:13" ht="18" customHeight="1">
      <c r="A11" s="60">
        <v>7</v>
      </c>
      <c r="B11" s="61">
        <f>'１月'!AB10</f>
        <v>4.729</v>
      </c>
      <c r="C11" s="62">
        <f>'２月'!AB10</f>
        <v>5.369</v>
      </c>
      <c r="D11" s="62">
        <f>'３月'!AB10</f>
        <v>6.22</v>
      </c>
      <c r="E11" s="62">
        <f>'４月'!AB10</f>
        <v>6.243</v>
      </c>
      <c r="F11" s="62">
        <f>'５月'!AB10</f>
        <v>5.14</v>
      </c>
      <c r="G11" s="62">
        <f>'６月'!AB10</f>
        <v>6.231</v>
      </c>
      <c r="H11" s="62">
        <f>'７月'!AB10</f>
        <v>4.127</v>
      </c>
      <c r="I11" s="62">
        <f>'８月'!AB10</f>
        <v>5.372</v>
      </c>
      <c r="J11" s="62" t="s">
        <v>262</v>
      </c>
      <c r="K11" s="62">
        <f>'１０月'!AB10</f>
        <v>4.8</v>
      </c>
      <c r="L11" s="62">
        <f>'１１月'!AB10</f>
        <v>4.5</v>
      </c>
      <c r="M11" s="63">
        <f>'１２月'!AB10</f>
        <v>3.9</v>
      </c>
    </row>
    <row r="12" spans="1:13" ht="18" customHeight="1">
      <c r="A12" s="60">
        <v>8</v>
      </c>
      <c r="B12" s="61">
        <f>'１月'!AB11</f>
        <v>6.632</v>
      </c>
      <c r="C12" s="62">
        <f>'２月'!AB11</f>
        <v>11.2</v>
      </c>
      <c r="D12" s="62" t="str">
        <f>'３月'!AB11</f>
        <v>**</v>
      </c>
      <c r="E12" s="62">
        <f>'４月'!AB11</f>
        <v>3.293</v>
      </c>
      <c r="F12" s="62">
        <f>'５月'!AB11</f>
        <v>7.61</v>
      </c>
      <c r="G12" s="62">
        <f>'６月'!AB11</f>
        <v>4.968</v>
      </c>
      <c r="H12" s="62">
        <f>'７月'!AB11</f>
        <v>5.067</v>
      </c>
      <c r="I12" s="62" t="str">
        <f>'８月'!AB11</f>
        <v>*:</v>
      </c>
      <c r="J12" s="62" t="s">
        <v>262</v>
      </c>
      <c r="K12" s="62">
        <f>'１０月'!AB11</f>
        <v>4</v>
      </c>
      <c r="L12" s="62">
        <f>'１１月'!AB11</f>
        <v>3.5</v>
      </c>
      <c r="M12" s="63">
        <f>'１２月'!AB11</f>
        <v>3.3</v>
      </c>
    </row>
    <row r="13" spans="1:13" ht="18" customHeight="1">
      <c r="A13" s="60">
        <v>9</v>
      </c>
      <c r="B13" s="61">
        <f>'１月'!AB12</f>
        <v>6.658</v>
      </c>
      <c r="C13" s="62">
        <f>'２月'!AB12</f>
        <v>8.71</v>
      </c>
      <c r="D13" s="62">
        <f>'３月'!AB12</f>
        <v>6.556</v>
      </c>
      <c r="E13" s="62">
        <f>'４月'!AB12</f>
        <v>4.381</v>
      </c>
      <c r="F13" s="62">
        <f>'５月'!AB12</f>
        <v>8.59</v>
      </c>
      <c r="G13" s="62">
        <f>'６月'!AB12</f>
        <v>3.816</v>
      </c>
      <c r="H13" s="62">
        <f>'７月'!AB12</f>
        <v>5.863</v>
      </c>
      <c r="I13" s="62">
        <f>'８月'!AB12</f>
        <v>7.45</v>
      </c>
      <c r="J13" s="62" t="s">
        <v>262</v>
      </c>
      <c r="K13" s="62">
        <f>'１０月'!AB12</f>
        <v>3.3</v>
      </c>
      <c r="L13" s="62">
        <f>'１１月'!AB12</f>
        <v>3.8</v>
      </c>
      <c r="M13" s="63">
        <f>'１２月'!AB12</f>
        <v>5.8</v>
      </c>
    </row>
    <row r="14" spans="1:13" ht="18" customHeight="1">
      <c r="A14" s="64">
        <v>10</v>
      </c>
      <c r="B14" s="65">
        <f>'１月'!AB13</f>
        <v>4.686</v>
      </c>
      <c r="C14" s="66">
        <f>'２月'!AB13</f>
        <v>10.19</v>
      </c>
      <c r="D14" s="66">
        <f>'３月'!AB13</f>
        <v>8.84</v>
      </c>
      <c r="E14" s="66">
        <f>'４月'!AB13</f>
        <v>6.859</v>
      </c>
      <c r="F14" s="66">
        <f>'５月'!AB13</f>
        <v>6.838</v>
      </c>
      <c r="G14" s="66">
        <f>'６月'!AB13</f>
        <v>4.852</v>
      </c>
      <c r="H14" s="66">
        <f>'７月'!AB13</f>
        <v>8.63</v>
      </c>
      <c r="I14" s="66">
        <f>'８月'!AB13</f>
        <v>8.27</v>
      </c>
      <c r="J14" s="66" t="s">
        <v>262</v>
      </c>
      <c r="K14" s="66">
        <f>'１０月'!AB13</f>
        <v>4.5</v>
      </c>
      <c r="L14" s="66">
        <f>'１１月'!AB13</f>
        <v>4.6</v>
      </c>
      <c r="M14" s="67">
        <f>'１２月'!AB13</f>
        <v>5.6</v>
      </c>
    </row>
    <row r="15" spans="1:13" ht="18" customHeight="1">
      <c r="A15" s="56">
        <v>11</v>
      </c>
      <c r="B15" s="57">
        <f>'１月'!AB14</f>
        <v>4.914</v>
      </c>
      <c r="C15" s="58" t="str">
        <f>'２月'!AB14</f>
        <v>**</v>
      </c>
      <c r="D15" s="58">
        <f>'３月'!AB14</f>
        <v>6.425</v>
      </c>
      <c r="E15" s="58">
        <f>'４月'!AB14</f>
        <v>7.84</v>
      </c>
      <c r="F15" s="58">
        <f>'５月'!AB14</f>
        <v>5.019</v>
      </c>
      <c r="G15" s="58">
        <f>'６月'!AB14</f>
        <v>4.175</v>
      </c>
      <c r="H15" s="58">
        <f>'７月'!AB14</f>
        <v>5.299</v>
      </c>
      <c r="I15" s="58" t="str">
        <f>'８月'!AB14</f>
        <v>**</v>
      </c>
      <c r="J15" s="58" t="s">
        <v>262</v>
      </c>
      <c r="K15" s="58">
        <f>'１０月'!AB14</f>
        <v>3.9</v>
      </c>
      <c r="L15" s="58">
        <f>'１１月'!AB14</f>
        <v>4.9</v>
      </c>
      <c r="M15" s="59">
        <f>'１２月'!AB14</f>
        <v>5.4</v>
      </c>
    </row>
    <row r="16" spans="1:13" ht="18" customHeight="1">
      <c r="A16" s="60">
        <v>12</v>
      </c>
      <c r="B16" s="61">
        <f>'１月'!AB15</f>
        <v>4.632</v>
      </c>
      <c r="C16" s="62">
        <f>'２月'!AB15</f>
        <v>7.33</v>
      </c>
      <c r="D16" s="62">
        <f>'３月'!AB15</f>
        <v>5.322</v>
      </c>
      <c r="E16" s="62">
        <f>'４月'!AB15</f>
        <v>6.249</v>
      </c>
      <c r="F16" s="62">
        <f>'５月'!AB15</f>
        <v>8.99</v>
      </c>
      <c r="G16" s="62">
        <f>'６月'!AB15</f>
        <v>8.43</v>
      </c>
      <c r="H16" s="62">
        <f>'７月'!AB15</f>
        <v>3.53</v>
      </c>
      <c r="I16" s="62">
        <f>'８月'!AB15</f>
        <v>7.14</v>
      </c>
      <c r="J16" s="62" t="s">
        <v>262</v>
      </c>
      <c r="K16" s="62">
        <f>'１０月'!AB15</f>
        <v>3.4</v>
      </c>
      <c r="L16" s="62">
        <f>'１１月'!AB15</f>
        <v>4.4</v>
      </c>
      <c r="M16" s="63">
        <f>'１２月'!AB15</f>
        <v>3.6</v>
      </c>
    </row>
    <row r="17" spans="1:13" ht="18" customHeight="1">
      <c r="A17" s="60">
        <v>13</v>
      </c>
      <c r="B17" s="61">
        <f>'１月'!AB16</f>
        <v>7.27</v>
      </c>
      <c r="C17" s="62" t="str">
        <f>'２月'!AB16</f>
        <v>**</v>
      </c>
      <c r="D17" s="62">
        <f>'３月'!AB16</f>
        <v>6.115</v>
      </c>
      <c r="E17" s="62">
        <f>'４月'!AB16</f>
        <v>4.623</v>
      </c>
      <c r="F17" s="62">
        <f>'５月'!AB16</f>
        <v>5.96</v>
      </c>
      <c r="G17" s="62">
        <f>'６月'!AB16</f>
        <v>4.823</v>
      </c>
      <c r="H17" s="62">
        <f>'７月'!AB16</f>
        <v>3.299</v>
      </c>
      <c r="I17" s="62">
        <f>'８月'!AB16</f>
        <v>5.425</v>
      </c>
      <c r="J17" s="62" t="s">
        <v>262</v>
      </c>
      <c r="K17" s="62">
        <f>'１０月'!AB16</f>
        <v>7.9</v>
      </c>
      <c r="L17" s="62">
        <f>'１１月'!AB16</f>
        <v>8.1</v>
      </c>
      <c r="M17" s="63">
        <f>'１２月'!AB16</f>
        <v>6.1</v>
      </c>
    </row>
    <row r="18" spans="1:13" ht="18" customHeight="1">
      <c r="A18" s="60">
        <v>14</v>
      </c>
      <c r="B18" s="61">
        <f>'１月'!AB17</f>
        <v>3.689</v>
      </c>
      <c r="C18" s="62">
        <f>'２月'!AB17</f>
        <v>8.53</v>
      </c>
      <c r="D18" s="62">
        <f>'３月'!AB17</f>
        <v>4.155</v>
      </c>
      <c r="E18" s="62">
        <f>'４月'!AB17</f>
        <v>3.841</v>
      </c>
      <c r="F18" s="62">
        <f>'５月'!AB17</f>
        <v>5.332</v>
      </c>
      <c r="G18" s="62">
        <f>'６月'!AB17</f>
        <v>4.645</v>
      </c>
      <c r="H18" s="62">
        <f>'７月'!AB17</f>
        <v>4.575</v>
      </c>
      <c r="I18" s="62">
        <f>'８月'!AB17</f>
        <v>4.266</v>
      </c>
      <c r="J18" s="62" t="s">
        <v>262</v>
      </c>
      <c r="K18" s="62">
        <f>'１０月'!AB17</f>
        <v>8.9</v>
      </c>
      <c r="L18" s="62">
        <f>'１１月'!AB17</f>
        <v>4.5</v>
      </c>
      <c r="M18" s="63">
        <f>'１２月'!AB17</f>
        <v>4.9</v>
      </c>
    </row>
    <row r="19" spans="1:13" ht="18" customHeight="1">
      <c r="A19" s="60">
        <v>15</v>
      </c>
      <c r="B19" s="61">
        <f>'１月'!AB18</f>
        <v>4.634</v>
      </c>
      <c r="C19" s="62">
        <f>'２月'!AB18</f>
        <v>12.89</v>
      </c>
      <c r="D19" s="62">
        <f>'３月'!AB18</f>
        <v>5.531</v>
      </c>
      <c r="E19" s="62">
        <f>'４月'!AB18</f>
        <v>5.978</v>
      </c>
      <c r="F19" s="62">
        <f>'５月'!AB18</f>
        <v>6.453</v>
      </c>
      <c r="G19" s="62">
        <f>'６月'!AB18</f>
        <v>4.606</v>
      </c>
      <c r="H19" s="62">
        <f>'７月'!AB18</f>
        <v>3.598</v>
      </c>
      <c r="I19" s="62">
        <f>'８月'!AB18</f>
        <v>4.498</v>
      </c>
      <c r="J19" s="62" t="s">
        <v>262</v>
      </c>
      <c r="K19" s="62">
        <f>'１０月'!AB18</f>
        <v>4.3</v>
      </c>
      <c r="L19" s="62">
        <f>'１１月'!AB18</f>
        <v>4.4</v>
      </c>
      <c r="M19" s="63">
        <f>'１２月'!AB18</f>
        <v>7</v>
      </c>
    </row>
    <row r="20" spans="1:13" ht="18" customHeight="1">
      <c r="A20" s="60">
        <v>16</v>
      </c>
      <c r="B20" s="61">
        <f>'１月'!AB19</f>
        <v>4.179</v>
      </c>
      <c r="C20" s="62" t="str">
        <f>'２月'!AB19</f>
        <v>**</v>
      </c>
      <c r="D20" s="62">
        <f>'３月'!AB19</f>
        <v>6.884</v>
      </c>
      <c r="E20" s="62">
        <f>'４月'!AB19</f>
        <v>5.537</v>
      </c>
      <c r="F20" s="62">
        <f>'５月'!AB19</f>
        <v>7.51</v>
      </c>
      <c r="G20" s="62">
        <f>'６月'!AB19</f>
        <v>4.281</v>
      </c>
      <c r="H20" s="62">
        <f>'７月'!AB19</f>
        <v>4.559</v>
      </c>
      <c r="I20" s="62">
        <f>'８月'!AB19</f>
        <v>5.604</v>
      </c>
      <c r="J20" s="62" t="s">
        <v>262</v>
      </c>
      <c r="K20" s="62">
        <f>'１０月'!AB19</f>
        <v>5.2</v>
      </c>
      <c r="L20" s="62">
        <f>'１１月'!AB19</f>
        <v>4.1</v>
      </c>
      <c r="M20" s="63">
        <f>'１２月'!AB19</f>
        <v>3.9</v>
      </c>
    </row>
    <row r="21" spans="1:13" ht="18" customHeight="1">
      <c r="A21" s="60">
        <v>17</v>
      </c>
      <c r="B21" s="61">
        <f>'１月'!AB20</f>
        <v>6.137</v>
      </c>
      <c r="C21" s="62" t="str">
        <f>'２月'!AB20</f>
        <v>**</v>
      </c>
      <c r="D21" s="62">
        <f>'３月'!AB20</f>
        <v>5.209</v>
      </c>
      <c r="E21" s="62">
        <f>'４月'!AB20</f>
        <v>6.514</v>
      </c>
      <c r="F21" s="62">
        <f>'５月'!AB20</f>
        <v>6.339</v>
      </c>
      <c r="G21" s="62">
        <f>'６月'!AB20</f>
        <v>4.459</v>
      </c>
      <c r="H21" s="62">
        <f>'７月'!AB20</f>
        <v>4.26</v>
      </c>
      <c r="I21" s="62">
        <f>'８月'!AB20</f>
        <v>3.51</v>
      </c>
      <c r="J21" s="62" t="s">
        <v>262</v>
      </c>
      <c r="K21" s="62">
        <f>'１０月'!AB20</f>
        <v>4.7</v>
      </c>
      <c r="L21" s="62">
        <f>'１１月'!AB20</f>
        <v>3.1</v>
      </c>
      <c r="M21" s="63">
        <f>'１２月'!AB20</f>
        <v>9.4</v>
      </c>
    </row>
    <row r="22" spans="1:13" ht="18" customHeight="1">
      <c r="A22" s="60">
        <v>18</v>
      </c>
      <c r="B22" s="61">
        <f>'１月'!AB21</f>
        <v>3.764</v>
      </c>
      <c r="C22" s="62">
        <f>'２月'!AB21</f>
        <v>5.402</v>
      </c>
      <c r="D22" s="62">
        <f>'３月'!AB21</f>
        <v>10.05</v>
      </c>
      <c r="E22" s="62">
        <f>'４月'!AB21</f>
        <v>7.69</v>
      </c>
      <c r="F22" s="62">
        <f>'５月'!AB21</f>
        <v>5.289</v>
      </c>
      <c r="G22" s="62">
        <f>'６月'!AB21</f>
        <v>3.485</v>
      </c>
      <c r="H22" s="62">
        <f>'７月'!AB21</f>
        <v>5.075</v>
      </c>
      <c r="I22" s="62">
        <f>'８月'!AB21</f>
        <v>5.175</v>
      </c>
      <c r="J22" s="62" t="s">
        <v>262</v>
      </c>
      <c r="K22" s="62">
        <f>'１０月'!AB21</f>
        <v>3.2</v>
      </c>
      <c r="L22" s="62">
        <f>'１１月'!AB21</f>
        <v>6</v>
      </c>
      <c r="M22" s="63">
        <f>'１２月'!AB21</f>
        <v>11.7</v>
      </c>
    </row>
    <row r="23" spans="1:13" ht="18" customHeight="1">
      <c r="A23" s="60">
        <v>19</v>
      </c>
      <c r="B23" s="61">
        <f>'１月'!AB22</f>
        <v>8.91</v>
      </c>
      <c r="C23" s="62">
        <f>'２月'!AB22</f>
        <v>5.636</v>
      </c>
      <c r="D23" s="62">
        <f>'３月'!AB22</f>
        <v>5.387</v>
      </c>
      <c r="E23" s="62">
        <f>'４月'!AB22</f>
        <v>7.64</v>
      </c>
      <c r="F23" s="62">
        <f>'５月'!AB22</f>
        <v>4.643</v>
      </c>
      <c r="G23" s="62">
        <f>'６月'!AB22</f>
        <v>5.635</v>
      </c>
      <c r="H23" s="62">
        <f>'７月'!AB22</f>
        <v>3.347</v>
      </c>
      <c r="I23" s="62" t="s">
        <v>264</v>
      </c>
      <c r="J23" s="62" t="s">
        <v>262</v>
      </c>
      <c r="K23" s="62">
        <f>'１０月'!AB22</f>
        <v>3.1</v>
      </c>
      <c r="L23" s="62">
        <f>'１１月'!AB22</f>
        <v>4.6</v>
      </c>
      <c r="M23" s="63">
        <f>'１２月'!AB22</f>
        <v>4.4</v>
      </c>
    </row>
    <row r="24" spans="1:13" ht="18" customHeight="1">
      <c r="A24" s="64">
        <v>20</v>
      </c>
      <c r="B24" s="65">
        <f>'１月'!AB23</f>
        <v>3.509</v>
      </c>
      <c r="C24" s="66" t="str">
        <f>'２月'!AB23</f>
        <v>**</v>
      </c>
      <c r="D24" s="66">
        <f>'３月'!AB23</f>
        <v>5.737</v>
      </c>
      <c r="E24" s="66">
        <f>'４月'!AB23</f>
        <v>4.537</v>
      </c>
      <c r="F24" s="66">
        <f>'５月'!AB23</f>
        <v>3.671</v>
      </c>
      <c r="G24" s="66">
        <f>'６月'!AB23</f>
        <v>5.175</v>
      </c>
      <c r="H24" s="66">
        <f>'７月'!AB23</f>
        <v>4.859</v>
      </c>
      <c r="I24" s="66" t="s">
        <v>262</v>
      </c>
      <c r="J24" s="66" t="s">
        <v>262</v>
      </c>
      <c r="K24" s="66">
        <f>'１０月'!AB23</f>
        <v>4.1</v>
      </c>
      <c r="L24" s="66">
        <f>'１１月'!AB23</f>
        <v>4.2</v>
      </c>
      <c r="M24" s="67">
        <f>'１２月'!AB23</f>
        <v>5.9</v>
      </c>
    </row>
    <row r="25" spans="1:13" ht="18" customHeight="1">
      <c r="A25" s="56">
        <v>21</v>
      </c>
      <c r="B25" s="57">
        <f>'１月'!AB24</f>
        <v>7.14</v>
      </c>
      <c r="C25" s="58">
        <f>'２月'!AB24</f>
        <v>5.867</v>
      </c>
      <c r="D25" s="58">
        <f>'３月'!AB24</f>
        <v>8.96</v>
      </c>
      <c r="E25" s="58">
        <f>'４月'!AB24</f>
        <v>7.67</v>
      </c>
      <c r="F25" s="58">
        <f>'５月'!AB24</f>
        <v>9.76</v>
      </c>
      <c r="G25" s="58">
        <f>'６月'!AB24</f>
        <v>4.232</v>
      </c>
      <c r="H25" s="58">
        <f>'７月'!AB24</f>
        <v>5.005</v>
      </c>
      <c r="I25" s="58" t="s">
        <v>262</v>
      </c>
      <c r="J25" s="58" t="s">
        <v>262</v>
      </c>
      <c r="K25" s="58">
        <f>'１０月'!AB24</f>
        <v>6</v>
      </c>
      <c r="L25" s="58">
        <f>'１１月'!AB24</f>
        <v>3.3</v>
      </c>
      <c r="M25" s="59">
        <f>'１２月'!AB24</f>
        <v>3.9</v>
      </c>
    </row>
    <row r="26" spans="1:13" ht="18" customHeight="1">
      <c r="A26" s="60">
        <v>22</v>
      </c>
      <c r="B26" s="61">
        <f>'１月'!AB25</f>
        <v>3.693</v>
      </c>
      <c r="C26" s="62">
        <f>'２月'!AB25</f>
        <v>4.084</v>
      </c>
      <c r="D26" s="62">
        <f>'３月'!AB25</f>
        <v>6.352</v>
      </c>
      <c r="E26" s="62">
        <f>'４月'!AB25</f>
        <v>5.21</v>
      </c>
      <c r="F26" s="62">
        <f>'５月'!AB25</f>
        <v>6.025</v>
      </c>
      <c r="G26" s="62">
        <f>'６月'!AB25</f>
        <v>4.63</v>
      </c>
      <c r="H26" s="62">
        <f>'７月'!AB25</f>
        <v>5.256</v>
      </c>
      <c r="I26" s="62" t="s">
        <v>262</v>
      </c>
      <c r="J26" s="62" t="s">
        <v>262</v>
      </c>
      <c r="K26" s="62">
        <f>'１０月'!AB25</f>
        <v>6.7</v>
      </c>
      <c r="L26" s="62">
        <f>'１１月'!AB25</f>
        <v>3.4</v>
      </c>
      <c r="M26" s="63">
        <f>'１２月'!AB25</f>
        <v>6.6</v>
      </c>
    </row>
    <row r="27" spans="1:13" ht="18" customHeight="1">
      <c r="A27" s="60">
        <v>23</v>
      </c>
      <c r="B27" s="61">
        <f>'１月'!AB26</f>
        <v>6.309</v>
      </c>
      <c r="C27" s="62">
        <f>'２月'!AB26</f>
        <v>3.988</v>
      </c>
      <c r="D27" s="62">
        <f>'３月'!AB26</f>
        <v>6.108</v>
      </c>
      <c r="E27" s="62">
        <f>'４月'!AB26</f>
        <v>4.224</v>
      </c>
      <c r="F27" s="62">
        <f>'５月'!AB26</f>
        <v>3.917</v>
      </c>
      <c r="G27" s="62">
        <f>'６月'!AB26</f>
        <v>3.684</v>
      </c>
      <c r="H27" s="62">
        <f>'７月'!AB26</f>
        <v>3.655</v>
      </c>
      <c r="I27" s="62" t="s">
        <v>262</v>
      </c>
      <c r="J27" s="62" t="s">
        <v>262</v>
      </c>
      <c r="K27" s="62">
        <f>'１０月'!AB26</f>
        <v>5.5</v>
      </c>
      <c r="L27" s="62">
        <f>'１１月'!AB26</f>
        <v>5.1</v>
      </c>
      <c r="M27" s="63">
        <f>'１２月'!AB26</f>
        <v>5</v>
      </c>
    </row>
    <row r="28" spans="1:13" ht="18" customHeight="1">
      <c r="A28" s="60">
        <v>24</v>
      </c>
      <c r="B28" s="61">
        <f>'１月'!AB27</f>
        <v>6.401</v>
      </c>
      <c r="C28" s="62">
        <f>'２月'!AB27</f>
        <v>3.797</v>
      </c>
      <c r="D28" s="62">
        <f>'３月'!AB27</f>
        <v>6.857</v>
      </c>
      <c r="E28" s="62">
        <f>'４月'!AB27</f>
        <v>4.686</v>
      </c>
      <c r="F28" s="62">
        <f>'５月'!AB27</f>
        <v>5.176</v>
      </c>
      <c r="G28" s="62">
        <f>'６月'!AB27</f>
        <v>5.389</v>
      </c>
      <c r="H28" s="62">
        <f>'７月'!AB27</f>
        <v>4.03</v>
      </c>
      <c r="I28" s="62" t="s">
        <v>262</v>
      </c>
      <c r="J28" s="62" t="s">
        <v>262</v>
      </c>
      <c r="K28" s="62">
        <f>'１０月'!AB27</f>
        <v>3.9</v>
      </c>
      <c r="L28" s="62">
        <f>'１１月'!AB27</f>
        <v>3.8</v>
      </c>
      <c r="M28" s="63">
        <f>'１２月'!AB27</f>
        <v>5.3</v>
      </c>
    </row>
    <row r="29" spans="1:13" ht="18" customHeight="1">
      <c r="A29" s="60">
        <v>25</v>
      </c>
      <c r="B29" s="61">
        <f>'１月'!AB28</f>
        <v>5.97</v>
      </c>
      <c r="C29" s="62">
        <f>'２月'!AB28</f>
        <v>4.502</v>
      </c>
      <c r="D29" s="62">
        <f>'３月'!AB28</f>
        <v>6.097</v>
      </c>
      <c r="E29" s="62">
        <f>'４月'!AB28</f>
        <v>6.25</v>
      </c>
      <c r="F29" s="62">
        <f>'５月'!AB28</f>
        <v>4.909</v>
      </c>
      <c r="G29" s="62">
        <f>'６月'!AB28</f>
        <v>5.135</v>
      </c>
      <c r="H29" s="62">
        <f>'７月'!AB28</f>
        <v>4.192</v>
      </c>
      <c r="I29" s="62" t="s">
        <v>262</v>
      </c>
      <c r="J29" s="62" t="s">
        <v>262</v>
      </c>
      <c r="K29" s="62">
        <f>'１０月'!AB28</f>
        <v>3.6</v>
      </c>
      <c r="L29" s="62">
        <f>'１１月'!AB28</f>
        <v>7.1</v>
      </c>
      <c r="M29" s="63">
        <f>'１２月'!AB28</f>
        <v>5.5</v>
      </c>
    </row>
    <row r="30" spans="1:13" ht="18" customHeight="1">
      <c r="A30" s="60">
        <v>26</v>
      </c>
      <c r="B30" s="61">
        <f>'１月'!AB29</f>
        <v>7.25</v>
      </c>
      <c r="C30" s="62">
        <f>'２月'!AB29</f>
        <v>3.806</v>
      </c>
      <c r="D30" s="62">
        <f>'３月'!AB29</f>
        <v>5.031</v>
      </c>
      <c r="E30" s="62">
        <f>'４月'!AB29</f>
        <v>5.209</v>
      </c>
      <c r="F30" s="62">
        <f>'５月'!AB29</f>
        <v>8.05</v>
      </c>
      <c r="G30" s="62">
        <f>'６月'!AB29</f>
        <v>3.531</v>
      </c>
      <c r="H30" s="62">
        <f>'７月'!AB29</f>
        <v>4.311</v>
      </c>
      <c r="I30" s="62" t="s">
        <v>262</v>
      </c>
      <c r="J30" s="62" t="s">
        <v>262</v>
      </c>
      <c r="K30" s="62">
        <f>'１０月'!AB29</f>
        <v>3.1</v>
      </c>
      <c r="L30" s="62">
        <f>'１１月'!AB29</f>
        <v>8</v>
      </c>
      <c r="M30" s="63">
        <f>'１２月'!AB29</f>
        <v>6.3</v>
      </c>
    </row>
    <row r="31" spans="1:13" ht="18" customHeight="1">
      <c r="A31" s="60">
        <v>27</v>
      </c>
      <c r="B31" s="61">
        <f>'１月'!AB30</f>
        <v>3.811</v>
      </c>
      <c r="C31" s="62">
        <f>'２月'!AB30</f>
        <v>3.927</v>
      </c>
      <c r="D31" s="62">
        <f>'３月'!AB30</f>
        <v>7.02</v>
      </c>
      <c r="E31" s="62">
        <f>'４月'!AB30</f>
        <v>6.477</v>
      </c>
      <c r="F31" s="62">
        <f>'５月'!AB30</f>
        <v>6.495</v>
      </c>
      <c r="G31" s="62">
        <f>'６月'!AB30</f>
        <v>4.024</v>
      </c>
      <c r="H31" s="62" t="str">
        <f>'７月'!AB30</f>
        <v>**</v>
      </c>
      <c r="I31" s="62" t="s">
        <v>262</v>
      </c>
      <c r="J31" s="62" t="s">
        <v>262</v>
      </c>
      <c r="K31" s="62">
        <f>'１０月'!AB30</f>
        <v>5.7</v>
      </c>
      <c r="L31" s="62">
        <f>'１１月'!AB30</f>
        <v>5.2</v>
      </c>
      <c r="M31" s="63">
        <f>'１２月'!AB30</f>
        <v>5.7</v>
      </c>
    </row>
    <row r="32" spans="1:13" ht="18" customHeight="1">
      <c r="A32" s="60">
        <v>28</v>
      </c>
      <c r="B32" s="61">
        <f>'１月'!AB31</f>
        <v>6.767</v>
      </c>
      <c r="C32" s="62">
        <f>'２月'!AB31</f>
        <v>6.394</v>
      </c>
      <c r="D32" s="62">
        <f>'３月'!AB31</f>
        <v>5.347</v>
      </c>
      <c r="E32" s="62">
        <f>'４月'!AB31</f>
        <v>5.686</v>
      </c>
      <c r="F32" s="62">
        <f>'５月'!AB31</f>
        <v>4.985</v>
      </c>
      <c r="G32" s="62">
        <f>'６月'!AB31</f>
        <v>4.317</v>
      </c>
      <c r="H32" s="62">
        <f>'７月'!AB31</f>
        <v>5.384</v>
      </c>
      <c r="I32" s="62" t="s">
        <v>262</v>
      </c>
      <c r="J32" s="62" t="s">
        <v>262</v>
      </c>
      <c r="K32" s="62">
        <f>'１０月'!AB31</f>
        <v>4</v>
      </c>
      <c r="L32" s="62">
        <f>'１１月'!AB31</f>
        <v>3.6</v>
      </c>
      <c r="M32" s="63">
        <f>'１２月'!AB31</f>
        <v>3.7</v>
      </c>
    </row>
    <row r="33" spans="1:13" ht="18" customHeight="1">
      <c r="A33" s="60">
        <v>29</v>
      </c>
      <c r="B33" s="61" t="str">
        <f>'１月'!AB32</f>
        <v>**</v>
      </c>
      <c r="C33" s="62"/>
      <c r="D33" s="62">
        <f>'３月'!AB32</f>
        <v>5.668</v>
      </c>
      <c r="E33" s="62">
        <f>'４月'!AB32</f>
        <v>6.466</v>
      </c>
      <c r="F33" s="62">
        <f>'５月'!AB32</f>
        <v>5.375</v>
      </c>
      <c r="G33" s="62">
        <f>'６月'!AB32</f>
        <v>5.067</v>
      </c>
      <c r="H33" s="62">
        <f>'７月'!AB32</f>
        <v>4.402</v>
      </c>
      <c r="I33" s="62" t="s">
        <v>262</v>
      </c>
      <c r="J33" s="62" t="s">
        <v>262</v>
      </c>
      <c r="K33" s="62">
        <f>'１０月'!AB32</f>
        <v>4.4</v>
      </c>
      <c r="L33" s="62">
        <f>'１１月'!AB32</f>
        <v>5.1</v>
      </c>
      <c r="M33" s="63">
        <f>'１２月'!AB32</f>
        <v>5.9</v>
      </c>
    </row>
    <row r="34" spans="1:13" ht="18" customHeight="1">
      <c r="A34" s="60">
        <v>30</v>
      </c>
      <c r="B34" s="61">
        <f>'１月'!AB33</f>
        <v>5.327</v>
      </c>
      <c r="C34" s="62"/>
      <c r="D34" s="62">
        <f>'３月'!AB33</f>
        <v>6.532</v>
      </c>
      <c r="E34" s="62">
        <f>'４月'!AB33</f>
        <v>6.323</v>
      </c>
      <c r="F34" s="62">
        <f>'５月'!AB33</f>
        <v>5.162</v>
      </c>
      <c r="G34" s="62">
        <f>'６月'!AB33</f>
        <v>3.573</v>
      </c>
      <c r="H34" s="62">
        <f>'７月'!AB33</f>
        <v>6.526</v>
      </c>
      <c r="I34" s="62" t="s">
        <v>262</v>
      </c>
      <c r="J34" s="62" t="s">
        <v>262</v>
      </c>
      <c r="K34" s="62">
        <f>'１０月'!AB33</f>
        <v>2.9</v>
      </c>
      <c r="L34" s="62">
        <f>'１１月'!AB33</f>
        <v>4.4</v>
      </c>
      <c r="M34" s="63">
        <f>'１２月'!AB33</f>
        <v>4.5</v>
      </c>
    </row>
    <row r="35" spans="1:13" ht="18" customHeight="1">
      <c r="A35" s="68">
        <v>31</v>
      </c>
      <c r="B35" s="69">
        <f>'１月'!AB34</f>
        <v>7.55</v>
      </c>
      <c r="C35" s="70"/>
      <c r="D35" s="70">
        <f>'３月'!AB34</f>
        <v>8.62</v>
      </c>
      <c r="E35" s="70"/>
      <c r="F35" s="70">
        <f>'５月'!AB34</f>
        <v>4.994</v>
      </c>
      <c r="G35" s="70"/>
      <c r="H35" s="70">
        <f>'７月'!AB34</f>
        <v>5.67</v>
      </c>
      <c r="I35" s="70" t="s">
        <v>262</v>
      </c>
      <c r="J35" s="70"/>
      <c r="K35" s="70">
        <f>'１０月'!AB34</f>
        <v>3.1</v>
      </c>
      <c r="L35" s="70"/>
      <c r="M35" s="71">
        <f>'１２月'!AB34</f>
        <v>4.1</v>
      </c>
    </row>
    <row r="36" spans="1:13" ht="18" customHeight="1">
      <c r="A36" s="83" t="s">
        <v>35</v>
      </c>
      <c r="B36" s="84">
        <f>AVERAGE(B5:B35)</f>
        <v>5.6910357142857135</v>
      </c>
      <c r="C36" s="85">
        <f aca="true" t="shared" si="0" ref="C36:M36">AVERAGE(C5:C35)</f>
        <v>6.42109090909091</v>
      </c>
      <c r="D36" s="85">
        <f t="shared" si="0"/>
        <v>6.372965517241381</v>
      </c>
      <c r="E36" s="85">
        <f t="shared" si="0"/>
        <v>5.844666666666668</v>
      </c>
      <c r="F36" s="85">
        <f t="shared" si="0"/>
        <v>5.998193548387097</v>
      </c>
      <c r="G36" s="85">
        <f t="shared" si="0"/>
        <v>4.7062333333333335</v>
      </c>
      <c r="H36" s="85">
        <f t="shared" si="0"/>
        <v>4.658533333333334</v>
      </c>
      <c r="I36" s="85" t="s">
        <v>266</v>
      </c>
      <c r="J36" s="85" t="s">
        <v>262</v>
      </c>
      <c r="K36" s="85">
        <f t="shared" si="0"/>
        <v>4.756666666666666</v>
      </c>
      <c r="L36" s="85">
        <f t="shared" si="0"/>
        <v>4.753333333333332</v>
      </c>
      <c r="M36" s="86">
        <f t="shared" si="0"/>
        <v>5.629032258064517</v>
      </c>
    </row>
    <row r="37" spans="1:13" ht="18" customHeight="1">
      <c r="A37" s="78" t="s">
        <v>39</v>
      </c>
      <c r="B37" s="75">
        <f>MAX(B5:B35)</f>
        <v>8.91</v>
      </c>
      <c r="C37" s="76">
        <f aca="true" t="shared" si="1" ref="C37:M37">MAX(C5:C35)</f>
        <v>12.89</v>
      </c>
      <c r="D37" s="76">
        <f t="shared" si="1"/>
        <v>10.05</v>
      </c>
      <c r="E37" s="76">
        <f t="shared" si="1"/>
        <v>8.5</v>
      </c>
      <c r="F37" s="76">
        <f t="shared" si="1"/>
        <v>9.76</v>
      </c>
      <c r="G37" s="76">
        <f t="shared" si="1"/>
        <v>8.43</v>
      </c>
      <c r="H37" s="76">
        <f t="shared" si="1"/>
        <v>8.63</v>
      </c>
      <c r="I37" s="76" t="s">
        <v>267</v>
      </c>
      <c r="J37" s="76" t="s">
        <v>262</v>
      </c>
      <c r="K37" s="76">
        <f t="shared" si="1"/>
        <v>10.6</v>
      </c>
      <c r="L37" s="76">
        <f t="shared" si="1"/>
        <v>8.1</v>
      </c>
      <c r="M37" s="77">
        <f t="shared" si="1"/>
        <v>11.7</v>
      </c>
    </row>
    <row r="38" spans="1:13" ht="18" customHeight="1">
      <c r="A38" s="82" t="s">
        <v>40</v>
      </c>
      <c r="B38" s="87" t="str">
        <f>'１月'!O38</f>
        <v>西北西</v>
      </c>
      <c r="C38" s="88" t="str">
        <f>'２月'!O38</f>
        <v>北東</v>
      </c>
      <c r="D38" s="88" t="str">
        <f>'３月'!O38</f>
        <v>西南西</v>
      </c>
      <c r="E38" s="88" t="str">
        <f>'４月'!O38</f>
        <v>西北西</v>
      </c>
      <c r="F38" s="88" t="str">
        <f>'５月'!O38</f>
        <v>北東</v>
      </c>
      <c r="G38" s="88" t="str">
        <f>'６月'!O38</f>
        <v>北東</v>
      </c>
      <c r="H38" s="88" t="str">
        <f>'７月'!O38</f>
        <v>南西</v>
      </c>
      <c r="I38" s="88" t="s">
        <v>264</v>
      </c>
      <c r="J38" s="88" t="s">
        <v>262</v>
      </c>
      <c r="K38" s="88" t="str">
        <f>'１０月'!O38</f>
        <v>北東</v>
      </c>
      <c r="L38" s="88" t="str">
        <f>'１１月'!O38</f>
        <v>西</v>
      </c>
      <c r="M38" s="89" t="str">
        <f>'１２月'!O38</f>
        <v>西北西</v>
      </c>
    </row>
    <row r="39" spans="1:13" ht="18" customHeight="1">
      <c r="A39" s="74" t="s">
        <v>19</v>
      </c>
      <c r="B39" s="79">
        <f>'１月'!K37</f>
        <v>0</v>
      </c>
      <c r="C39" s="80">
        <f>'２月'!K37</f>
        <v>3</v>
      </c>
      <c r="D39" s="80">
        <f>'３月'!K37</f>
        <v>1</v>
      </c>
      <c r="E39" s="80">
        <f>'４月'!K37</f>
        <v>0</v>
      </c>
      <c r="F39" s="80">
        <f>'５月'!K37</f>
        <v>0</v>
      </c>
      <c r="G39" s="80">
        <f>'６月'!K37</f>
        <v>0</v>
      </c>
      <c r="H39" s="80">
        <f>'７月'!K37</f>
        <v>0</v>
      </c>
      <c r="I39" s="80">
        <f>'８月'!K37</f>
        <v>0</v>
      </c>
      <c r="J39" s="80" t="s">
        <v>262</v>
      </c>
      <c r="K39" s="80">
        <f>'１０月'!K37</f>
        <v>1</v>
      </c>
      <c r="L39" s="80">
        <f>'１１月'!K37</f>
        <v>0</v>
      </c>
      <c r="M39" s="81">
        <f>'１２月'!K37</f>
        <v>1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M5" sqref="M5:M35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44</v>
      </c>
      <c r="B1" s="42"/>
      <c r="C1" s="42"/>
      <c r="D1" s="42"/>
      <c r="E1" s="42"/>
      <c r="F1" s="42"/>
      <c r="G1" s="42"/>
      <c r="H1" s="42"/>
      <c r="I1" s="101">
        <f>'１月'!Z1</f>
        <v>2014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 t="s">
        <v>269</v>
      </c>
      <c r="C5" s="58" t="s">
        <v>269</v>
      </c>
      <c r="D5" s="58" t="s">
        <v>269</v>
      </c>
      <c r="E5" s="58" t="s">
        <v>269</v>
      </c>
      <c r="F5" s="58" t="s">
        <v>269</v>
      </c>
      <c r="G5" s="58" t="s">
        <v>269</v>
      </c>
      <c r="H5" s="58" t="s">
        <v>269</v>
      </c>
      <c r="I5" s="58" t="s">
        <v>269</v>
      </c>
      <c r="J5" s="58" t="s">
        <v>262</v>
      </c>
      <c r="K5" s="120" t="s">
        <v>264</v>
      </c>
      <c r="L5" s="58">
        <f>'１１月'!AE4</f>
        <v>5.4</v>
      </c>
      <c r="M5" s="59">
        <f>'１２月'!AE4</f>
        <v>9.9</v>
      </c>
    </row>
    <row r="6" spans="1:13" ht="18" customHeight="1">
      <c r="A6" s="60">
        <v>2</v>
      </c>
      <c r="B6" s="61" t="s">
        <v>269</v>
      </c>
      <c r="C6" s="62" t="s">
        <v>269</v>
      </c>
      <c r="D6" s="62" t="s">
        <v>269</v>
      </c>
      <c r="E6" s="62" t="s">
        <v>269</v>
      </c>
      <c r="F6" s="62" t="s">
        <v>269</v>
      </c>
      <c r="G6" s="62" t="s">
        <v>269</v>
      </c>
      <c r="H6" s="62" t="s">
        <v>269</v>
      </c>
      <c r="I6" s="62" t="s">
        <v>269</v>
      </c>
      <c r="J6" s="62" t="s">
        <v>262</v>
      </c>
      <c r="K6" s="62">
        <f>'１０月'!AE5</f>
        <v>5.7</v>
      </c>
      <c r="L6" s="62">
        <f>'１１月'!AE5</f>
        <v>6.2</v>
      </c>
      <c r="M6" s="63">
        <f>'１２月'!AE5</f>
        <v>17.2</v>
      </c>
    </row>
    <row r="7" spans="1:13" ht="18" customHeight="1">
      <c r="A7" s="60">
        <v>3</v>
      </c>
      <c r="B7" s="61" t="s">
        <v>269</v>
      </c>
      <c r="C7" s="62" t="s">
        <v>269</v>
      </c>
      <c r="D7" s="62" t="s">
        <v>269</v>
      </c>
      <c r="E7" s="62" t="s">
        <v>269</v>
      </c>
      <c r="F7" s="62" t="s">
        <v>269</v>
      </c>
      <c r="G7" s="62" t="s">
        <v>269</v>
      </c>
      <c r="H7" s="62" t="s">
        <v>269</v>
      </c>
      <c r="I7" s="62" t="s">
        <v>269</v>
      </c>
      <c r="J7" s="62" t="s">
        <v>262</v>
      </c>
      <c r="K7" s="62">
        <f>'１０月'!AE6</f>
        <v>7.8</v>
      </c>
      <c r="L7" s="62">
        <f>'１１月'!AE6</f>
        <v>8.8</v>
      </c>
      <c r="M7" s="63">
        <f>'１２月'!AE6</f>
        <v>15.8</v>
      </c>
    </row>
    <row r="8" spans="1:13" ht="18" customHeight="1">
      <c r="A8" s="60">
        <v>4</v>
      </c>
      <c r="B8" s="61" t="s">
        <v>269</v>
      </c>
      <c r="C8" s="62" t="s">
        <v>269</v>
      </c>
      <c r="D8" s="62" t="s">
        <v>269</v>
      </c>
      <c r="E8" s="62" t="s">
        <v>269</v>
      </c>
      <c r="F8" s="62" t="s">
        <v>269</v>
      </c>
      <c r="G8" s="62" t="s">
        <v>269</v>
      </c>
      <c r="H8" s="62" t="s">
        <v>269</v>
      </c>
      <c r="I8" s="62" t="s">
        <v>269</v>
      </c>
      <c r="J8" s="62" t="s">
        <v>262</v>
      </c>
      <c r="K8" s="62">
        <f>'１０月'!AE7</f>
        <v>6.7</v>
      </c>
      <c r="L8" s="62">
        <f>'１１月'!AE7</f>
        <v>8.7</v>
      </c>
      <c r="M8" s="63">
        <f>'１２月'!AE7</f>
        <v>4.8</v>
      </c>
    </row>
    <row r="9" spans="1:13" ht="18" customHeight="1">
      <c r="A9" s="60">
        <v>5</v>
      </c>
      <c r="B9" s="61" t="s">
        <v>269</v>
      </c>
      <c r="C9" s="62" t="s">
        <v>269</v>
      </c>
      <c r="D9" s="62" t="s">
        <v>269</v>
      </c>
      <c r="E9" s="62" t="s">
        <v>269</v>
      </c>
      <c r="F9" s="62" t="s">
        <v>269</v>
      </c>
      <c r="G9" s="62" t="s">
        <v>269</v>
      </c>
      <c r="H9" s="62" t="s">
        <v>269</v>
      </c>
      <c r="I9" s="62" t="s">
        <v>269</v>
      </c>
      <c r="J9" s="62" t="s">
        <v>262</v>
      </c>
      <c r="K9" s="62">
        <f>'１０月'!AE8</f>
        <v>12.2</v>
      </c>
      <c r="L9" s="62">
        <f>'１１月'!AE8</f>
        <v>9.5</v>
      </c>
      <c r="M9" s="63">
        <f>'１２月'!AE8</f>
        <v>10.2</v>
      </c>
    </row>
    <row r="10" spans="1:13" ht="18" customHeight="1">
      <c r="A10" s="60">
        <v>6</v>
      </c>
      <c r="B10" s="61" t="s">
        <v>269</v>
      </c>
      <c r="C10" s="62" t="s">
        <v>269</v>
      </c>
      <c r="D10" s="62" t="s">
        <v>269</v>
      </c>
      <c r="E10" s="62" t="s">
        <v>269</v>
      </c>
      <c r="F10" s="62" t="s">
        <v>269</v>
      </c>
      <c r="G10" s="62" t="s">
        <v>269</v>
      </c>
      <c r="H10" s="62" t="s">
        <v>269</v>
      </c>
      <c r="I10" s="62" t="s">
        <v>269</v>
      </c>
      <c r="J10" s="62" t="s">
        <v>262</v>
      </c>
      <c r="K10" s="62">
        <f>'１０月'!AE9</f>
        <v>21.7</v>
      </c>
      <c r="L10" s="62">
        <f>'１１月'!AE9</f>
        <v>13.1</v>
      </c>
      <c r="M10" s="63">
        <f>'１２月'!AE9</f>
        <v>9</v>
      </c>
    </row>
    <row r="11" spans="1:13" ht="18" customHeight="1">
      <c r="A11" s="60">
        <v>7</v>
      </c>
      <c r="B11" s="61" t="s">
        <v>269</v>
      </c>
      <c r="C11" s="62" t="s">
        <v>269</v>
      </c>
      <c r="D11" s="62" t="s">
        <v>269</v>
      </c>
      <c r="E11" s="62" t="s">
        <v>269</v>
      </c>
      <c r="F11" s="62" t="s">
        <v>269</v>
      </c>
      <c r="G11" s="62" t="s">
        <v>269</v>
      </c>
      <c r="H11" s="62" t="s">
        <v>269</v>
      </c>
      <c r="I11" s="62" t="s">
        <v>269</v>
      </c>
      <c r="J11" s="62" t="s">
        <v>262</v>
      </c>
      <c r="K11" s="62">
        <f>'１０月'!AE10</f>
        <v>9.8</v>
      </c>
      <c r="L11" s="62">
        <f>'１１月'!AE10</f>
        <v>8.4</v>
      </c>
      <c r="M11" s="63">
        <f>'１２月'!AE10</f>
        <v>7.7</v>
      </c>
    </row>
    <row r="12" spans="1:13" ht="18" customHeight="1">
      <c r="A12" s="60">
        <v>8</v>
      </c>
      <c r="B12" s="61" t="s">
        <v>269</v>
      </c>
      <c r="C12" s="62" t="s">
        <v>269</v>
      </c>
      <c r="D12" s="62" t="s">
        <v>269</v>
      </c>
      <c r="E12" s="62" t="s">
        <v>269</v>
      </c>
      <c r="F12" s="62" t="s">
        <v>269</v>
      </c>
      <c r="G12" s="62" t="s">
        <v>269</v>
      </c>
      <c r="H12" s="62" t="s">
        <v>269</v>
      </c>
      <c r="I12" s="62" t="s">
        <v>269</v>
      </c>
      <c r="J12" s="62" t="s">
        <v>262</v>
      </c>
      <c r="K12" s="62">
        <f>'１０月'!AE11</f>
        <v>7.5</v>
      </c>
      <c r="L12" s="62">
        <f>'１１月'!AE11</f>
        <v>6.7</v>
      </c>
      <c r="M12" s="63">
        <f>'１２月'!AE11</f>
        <v>4.4</v>
      </c>
    </row>
    <row r="13" spans="1:13" ht="18" customHeight="1">
      <c r="A13" s="60">
        <v>9</v>
      </c>
      <c r="B13" s="61" t="s">
        <v>269</v>
      </c>
      <c r="C13" s="62" t="s">
        <v>269</v>
      </c>
      <c r="D13" s="62" t="s">
        <v>269</v>
      </c>
      <c r="E13" s="62" t="s">
        <v>269</v>
      </c>
      <c r="F13" s="62" t="s">
        <v>269</v>
      </c>
      <c r="G13" s="62" t="s">
        <v>269</v>
      </c>
      <c r="H13" s="62" t="s">
        <v>269</v>
      </c>
      <c r="I13" s="62" t="s">
        <v>269</v>
      </c>
      <c r="J13" s="62" t="s">
        <v>262</v>
      </c>
      <c r="K13" s="62">
        <f>'１０月'!AE12</f>
        <v>6.3</v>
      </c>
      <c r="L13" s="62">
        <f>'１１月'!AE12</f>
        <v>5.8</v>
      </c>
      <c r="M13" s="63">
        <f>'１２月'!AE12</f>
        <v>11.5</v>
      </c>
    </row>
    <row r="14" spans="1:13" ht="18" customHeight="1">
      <c r="A14" s="64">
        <v>10</v>
      </c>
      <c r="B14" s="65" t="s">
        <v>269</v>
      </c>
      <c r="C14" s="66" t="s">
        <v>269</v>
      </c>
      <c r="D14" s="66" t="s">
        <v>269</v>
      </c>
      <c r="E14" s="66" t="s">
        <v>269</v>
      </c>
      <c r="F14" s="66" t="s">
        <v>269</v>
      </c>
      <c r="G14" s="66" t="s">
        <v>269</v>
      </c>
      <c r="H14" s="66" t="s">
        <v>269</v>
      </c>
      <c r="I14" s="66" t="s">
        <v>269</v>
      </c>
      <c r="J14" s="66" t="s">
        <v>262</v>
      </c>
      <c r="K14" s="66">
        <f>'１０月'!AE13</f>
        <v>8</v>
      </c>
      <c r="L14" s="66">
        <f>'１１月'!AE13</f>
        <v>8.5</v>
      </c>
      <c r="M14" s="67">
        <f>'１２月'!AE13</f>
        <v>8.7</v>
      </c>
    </row>
    <row r="15" spans="1:13" ht="18" customHeight="1">
      <c r="A15" s="56">
        <v>11</v>
      </c>
      <c r="B15" s="57" t="s">
        <v>269</v>
      </c>
      <c r="C15" s="58" t="s">
        <v>269</v>
      </c>
      <c r="D15" s="58" t="s">
        <v>269</v>
      </c>
      <c r="E15" s="58" t="s">
        <v>269</v>
      </c>
      <c r="F15" s="58" t="s">
        <v>269</v>
      </c>
      <c r="G15" s="58" t="s">
        <v>269</v>
      </c>
      <c r="H15" s="58" t="s">
        <v>269</v>
      </c>
      <c r="I15" s="58" t="s">
        <v>269</v>
      </c>
      <c r="J15" s="58" t="s">
        <v>262</v>
      </c>
      <c r="K15" s="58">
        <f>'１０月'!AE14</f>
        <v>7.9</v>
      </c>
      <c r="L15" s="58">
        <f>'１１月'!AE14</f>
        <v>9.6</v>
      </c>
      <c r="M15" s="59">
        <f>'１２月'!AE14</f>
        <v>9.1</v>
      </c>
    </row>
    <row r="16" spans="1:13" ht="18" customHeight="1">
      <c r="A16" s="60">
        <v>12</v>
      </c>
      <c r="B16" s="61" t="s">
        <v>269</v>
      </c>
      <c r="C16" s="62" t="s">
        <v>269</v>
      </c>
      <c r="D16" s="62" t="s">
        <v>269</v>
      </c>
      <c r="E16" s="62" t="s">
        <v>269</v>
      </c>
      <c r="F16" s="62" t="s">
        <v>269</v>
      </c>
      <c r="G16" s="62" t="s">
        <v>269</v>
      </c>
      <c r="H16" s="62" t="s">
        <v>269</v>
      </c>
      <c r="I16" s="62" t="s">
        <v>269</v>
      </c>
      <c r="J16" s="62" t="s">
        <v>262</v>
      </c>
      <c r="K16" s="62">
        <f>'１０月'!AE15</f>
        <v>6.6</v>
      </c>
      <c r="L16" s="62">
        <f>'１１月'!AE15</f>
        <v>6.8</v>
      </c>
      <c r="M16" s="63">
        <f>'１２月'!AE15</f>
        <v>6.5</v>
      </c>
    </row>
    <row r="17" spans="1:13" ht="18" customHeight="1">
      <c r="A17" s="60">
        <v>13</v>
      </c>
      <c r="B17" s="61" t="s">
        <v>269</v>
      </c>
      <c r="C17" s="62" t="s">
        <v>269</v>
      </c>
      <c r="D17" s="62" t="s">
        <v>269</v>
      </c>
      <c r="E17" s="62" t="s">
        <v>269</v>
      </c>
      <c r="F17" s="62" t="s">
        <v>269</v>
      </c>
      <c r="G17" s="62" t="s">
        <v>269</v>
      </c>
      <c r="H17" s="62" t="s">
        <v>269</v>
      </c>
      <c r="I17" s="62" t="s">
        <v>269</v>
      </c>
      <c r="J17" s="62" t="s">
        <v>262</v>
      </c>
      <c r="K17" s="62">
        <f>'１０月'!AE16</f>
        <v>16.7</v>
      </c>
      <c r="L17" s="62">
        <f>'１１月'!AE16</f>
        <v>13.6</v>
      </c>
      <c r="M17" s="63">
        <f>'１２月'!AE16</f>
        <v>9.6</v>
      </c>
    </row>
    <row r="18" spans="1:13" ht="18" customHeight="1">
      <c r="A18" s="60">
        <v>14</v>
      </c>
      <c r="B18" s="61" t="s">
        <v>269</v>
      </c>
      <c r="C18" s="62" t="s">
        <v>269</v>
      </c>
      <c r="D18" s="62" t="s">
        <v>269</v>
      </c>
      <c r="E18" s="62" t="s">
        <v>269</v>
      </c>
      <c r="F18" s="62" t="s">
        <v>269</v>
      </c>
      <c r="G18" s="62" t="s">
        <v>269</v>
      </c>
      <c r="H18" s="62" t="s">
        <v>269</v>
      </c>
      <c r="I18" s="62" t="s">
        <v>269</v>
      </c>
      <c r="J18" s="62" t="s">
        <v>262</v>
      </c>
      <c r="K18" s="62">
        <f>'１０月'!AE17</f>
        <v>16.9</v>
      </c>
      <c r="L18" s="62">
        <f>'１１月'!AE17</f>
        <v>8.4</v>
      </c>
      <c r="M18" s="63">
        <f>'１２月'!AE17</f>
        <v>8.3</v>
      </c>
    </row>
    <row r="19" spans="1:13" ht="18" customHeight="1">
      <c r="A19" s="60">
        <v>15</v>
      </c>
      <c r="B19" s="61" t="s">
        <v>269</v>
      </c>
      <c r="C19" s="62" t="s">
        <v>269</v>
      </c>
      <c r="D19" s="62" t="s">
        <v>269</v>
      </c>
      <c r="E19" s="62" t="s">
        <v>269</v>
      </c>
      <c r="F19" s="62" t="s">
        <v>269</v>
      </c>
      <c r="G19" s="62" t="s">
        <v>269</v>
      </c>
      <c r="H19" s="62" t="s">
        <v>269</v>
      </c>
      <c r="I19" s="62" t="s">
        <v>269</v>
      </c>
      <c r="J19" s="62" t="s">
        <v>262</v>
      </c>
      <c r="K19" s="62">
        <f>'１０月'!AE18</f>
        <v>9.5</v>
      </c>
      <c r="L19" s="62">
        <f>'１１月'!AE18</f>
        <v>8</v>
      </c>
      <c r="M19" s="63">
        <f>'１２月'!AE18</f>
        <v>11.5</v>
      </c>
    </row>
    <row r="20" spans="1:13" ht="18" customHeight="1">
      <c r="A20" s="60">
        <v>16</v>
      </c>
      <c r="B20" s="61" t="s">
        <v>269</v>
      </c>
      <c r="C20" s="62" t="s">
        <v>269</v>
      </c>
      <c r="D20" s="62" t="s">
        <v>269</v>
      </c>
      <c r="E20" s="62" t="s">
        <v>269</v>
      </c>
      <c r="F20" s="62" t="s">
        <v>269</v>
      </c>
      <c r="G20" s="62" t="s">
        <v>269</v>
      </c>
      <c r="H20" s="62" t="s">
        <v>269</v>
      </c>
      <c r="I20" s="62" t="s">
        <v>269</v>
      </c>
      <c r="J20" s="62" t="s">
        <v>262</v>
      </c>
      <c r="K20" s="62">
        <f>'１０月'!AE19</f>
        <v>9.5</v>
      </c>
      <c r="L20" s="62">
        <f>'１１月'!AE19</f>
        <v>6.4</v>
      </c>
      <c r="M20" s="63">
        <f>'１２月'!AE19</f>
        <v>6.9</v>
      </c>
    </row>
    <row r="21" spans="1:13" ht="18" customHeight="1">
      <c r="A21" s="60">
        <v>17</v>
      </c>
      <c r="B21" s="61" t="s">
        <v>269</v>
      </c>
      <c r="C21" s="62" t="s">
        <v>269</v>
      </c>
      <c r="D21" s="62" t="s">
        <v>269</v>
      </c>
      <c r="E21" s="62" t="s">
        <v>269</v>
      </c>
      <c r="F21" s="62" t="s">
        <v>269</v>
      </c>
      <c r="G21" s="62" t="s">
        <v>269</v>
      </c>
      <c r="H21" s="62" t="s">
        <v>269</v>
      </c>
      <c r="I21" s="62" t="s">
        <v>269</v>
      </c>
      <c r="J21" s="62" t="s">
        <v>262</v>
      </c>
      <c r="K21" s="62">
        <f>'１０月'!AE20</f>
        <v>8.4</v>
      </c>
      <c r="L21" s="62">
        <f>'１１月'!AE20</f>
        <v>6</v>
      </c>
      <c r="M21" s="63">
        <f>'１２月'!AE20</f>
        <v>16.1</v>
      </c>
    </row>
    <row r="22" spans="1:13" ht="18" customHeight="1">
      <c r="A22" s="60">
        <v>18</v>
      </c>
      <c r="B22" s="61" t="s">
        <v>269</v>
      </c>
      <c r="C22" s="62" t="s">
        <v>269</v>
      </c>
      <c r="D22" s="62" t="s">
        <v>269</v>
      </c>
      <c r="E22" s="62" t="s">
        <v>269</v>
      </c>
      <c r="F22" s="62" t="s">
        <v>269</v>
      </c>
      <c r="G22" s="62" t="s">
        <v>269</v>
      </c>
      <c r="H22" s="62" t="s">
        <v>269</v>
      </c>
      <c r="I22" s="62" t="s">
        <v>269</v>
      </c>
      <c r="J22" s="62" t="s">
        <v>262</v>
      </c>
      <c r="K22" s="62">
        <f>'１０月'!AE21</f>
        <v>5.3</v>
      </c>
      <c r="L22" s="62">
        <f>'１１月'!AE21</f>
        <v>12.2</v>
      </c>
      <c r="M22" s="63">
        <f>'１２月'!AE21</f>
        <v>19.8</v>
      </c>
    </row>
    <row r="23" spans="1:13" ht="18" customHeight="1">
      <c r="A23" s="60">
        <v>19</v>
      </c>
      <c r="B23" s="61" t="s">
        <v>269</v>
      </c>
      <c r="C23" s="62" t="s">
        <v>269</v>
      </c>
      <c r="D23" s="62" t="s">
        <v>269</v>
      </c>
      <c r="E23" s="62" t="s">
        <v>269</v>
      </c>
      <c r="F23" s="62" t="s">
        <v>269</v>
      </c>
      <c r="G23" s="62" t="s">
        <v>269</v>
      </c>
      <c r="H23" s="62" t="s">
        <v>269</v>
      </c>
      <c r="I23" s="62" t="s">
        <v>264</v>
      </c>
      <c r="J23" s="62" t="s">
        <v>262</v>
      </c>
      <c r="K23" s="62">
        <f>'１０月'!AE22</f>
        <v>5.3</v>
      </c>
      <c r="L23" s="62">
        <f>'１１月'!AE22</f>
        <v>8.6</v>
      </c>
      <c r="M23" s="63">
        <f>'１２月'!AE22</f>
        <v>6.9</v>
      </c>
    </row>
    <row r="24" spans="1:13" ht="18" customHeight="1">
      <c r="A24" s="64">
        <v>20</v>
      </c>
      <c r="B24" s="65" t="s">
        <v>269</v>
      </c>
      <c r="C24" s="66" t="s">
        <v>269</v>
      </c>
      <c r="D24" s="66" t="s">
        <v>269</v>
      </c>
      <c r="E24" s="66" t="s">
        <v>269</v>
      </c>
      <c r="F24" s="66" t="s">
        <v>269</v>
      </c>
      <c r="G24" s="66" t="s">
        <v>269</v>
      </c>
      <c r="H24" s="66" t="s">
        <v>269</v>
      </c>
      <c r="I24" s="66" t="s">
        <v>262</v>
      </c>
      <c r="J24" s="66" t="s">
        <v>262</v>
      </c>
      <c r="K24" s="66">
        <f>'１０月'!AE23</f>
        <v>7.5</v>
      </c>
      <c r="L24" s="66">
        <f>'１１月'!AE23</f>
        <v>8.4</v>
      </c>
      <c r="M24" s="67">
        <f>'１２月'!AE23</f>
        <v>9.7</v>
      </c>
    </row>
    <row r="25" spans="1:13" ht="18" customHeight="1">
      <c r="A25" s="56">
        <v>21</v>
      </c>
      <c r="B25" s="57" t="s">
        <v>269</v>
      </c>
      <c r="C25" s="58" t="s">
        <v>269</v>
      </c>
      <c r="D25" s="58" t="s">
        <v>269</v>
      </c>
      <c r="E25" s="58" t="s">
        <v>269</v>
      </c>
      <c r="F25" s="58" t="s">
        <v>269</v>
      </c>
      <c r="G25" s="58" t="s">
        <v>269</v>
      </c>
      <c r="H25" s="58" t="s">
        <v>269</v>
      </c>
      <c r="I25" s="58" t="s">
        <v>262</v>
      </c>
      <c r="J25" s="58" t="s">
        <v>262</v>
      </c>
      <c r="K25" s="58">
        <f>'１０月'!AE24</f>
        <v>10.9</v>
      </c>
      <c r="L25" s="58">
        <f>'１１月'!AE24</f>
        <v>6.7</v>
      </c>
      <c r="M25" s="59">
        <f>'１２月'!AE24</f>
        <v>6.6</v>
      </c>
    </row>
    <row r="26" spans="1:13" ht="18" customHeight="1">
      <c r="A26" s="60">
        <v>22</v>
      </c>
      <c r="B26" s="61" t="s">
        <v>269</v>
      </c>
      <c r="C26" s="62" t="s">
        <v>269</v>
      </c>
      <c r="D26" s="62" t="s">
        <v>269</v>
      </c>
      <c r="E26" s="62" t="s">
        <v>269</v>
      </c>
      <c r="F26" s="62" t="s">
        <v>269</v>
      </c>
      <c r="G26" s="62" t="s">
        <v>269</v>
      </c>
      <c r="H26" s="62" t="s">
        <v>269</v>
      </c>
      <c r="I26" s="62" t="s">
        <v>262</v>
      </c>
      <c r="J26" s="62" t="s">
        <v>262</v>
      </c>
      <c r="K26" s="62">
        <f>'１０月'!AE25</f>
        <v>13.3</v>
      </c>
      <c r="L26" s="62">
        <f>'１１月'!AE25</f>
        <v>4.8</v>
      </c>
      <c r="M26" s="63">
        <f>'１２月'!AE25</f>
        <v>11.3</v>
      </c>
    </row>
    <row r="27" spans="1:13" ht="18" customHeight="1">
      <c r="A27" s="60">
        <v>23</v>
      </c>
      <c r="B27" s="61" t="s">
        <v>269</v>
      </c>
      <c r="C27" s="62" t="s">
        <v>269</v>
      </c>
      <c r="D27" s="62" t="s">
        <v>269</v>
      </c>
      <c r="E27" s="62" t="s">
        <v>269</v>
      </c>
      <c r="F27" s="62" t="s">
        <v>269</v>
      </c>
      <c r="G27" s="62" t="s">
        <v>269</v>
      </c>
      <c r="H27" s="62" t="s">
        <v>269</v>
      </c>
      <c r="I27" s="62" t="s">
        <v>262</v>
      </c>
      <c r="J27" s="62" t="s">
        <v>262</v>
      </c>
      <c r="K27" s="62">
        <f>'１０月'!AE26</f>
        <v>12.7</v>
      </c>
      <c r="L27" s="62">
        <f>'１１月'!AE26</f>
        <v>10.1</v>
      </c>
      <c r="M27" s="63">
        <f>'１２月'!AE26</f>
        <v>8.5</v>
      </c>
    </row>
    <row r="28" spans="1:13" ht="18" customHeight="1">
      <c r="A28" s="60">
        <v>24</v>
      </c>
      <c r="B28" s="61" t="s">
        <v>269</v>
      </c>
      <c r="C28" s="62" t="s">
        <v>269</v>
      </c>
      <c r="D28" s="62" t="s">
        <v>269</v>
      </c>
      <c r="E28" s="62" t="s">
        <v>269</v>
      </c>
      <c r="F28" s="62" t="s">
        <v>269</v>
      </c>
      <c r="G28" s="62" t="s">
        <v>269</v>
      </c>
      <c r="H28" s="62" t="s">
        <v>269</v>
      </c>
      <c r="I28" s="62" t="s">
        <v>262</v>
      </c>
      <c r="J28" s="62" t="s">
        <v>262</v>
      </c>
      <c r="K28" s="62">
        <f>'１０月'!AE27</f>
        <v>7.9</v>
      </c>
      <c r="L28" s="62">
        <f>'１１月'!AE27</f>
        <v>6.7</v>
      </c>
      <c r="M28" s="63">
        <f>'１２月'!AE27</f>
        <v>7.6</v>
      </c>
    </row>
    <row r="29" spans="1:13" ht="18" customHeight="1">
      <c r="A29" s="60">
        <v>25</v>
      </c>
      <c r="B29" s="61" t="s">
        <v>269</v>
      </c>
      <c r="C29" s="62" t="s">
        <v>269</v>
      </c>
      <c r="D29" s="62" t="s">
        <v>269</v>
      </c>
      <c r="E29" s="62" t="s">
        <v>269</v>
      </c>
      <c r="F29" s="62" t="s">
        <v>269</v>
      </c>
      <c r="G29" s="62" t="s">
        <v>269</v>
      </c>
      <c r="H29" s="62" t="s">
        <v>269</v>
      </c>
      <c r="I29" s="62" t="s">
        <v>262</v>
      </c>
      <c r="J29" s="62" t="s">
        <v>262</v>
      </c>
      <c r="K29" s="62">
        <f>'１０月'!AE28</f>
        <v>7</v>
      </c>
      <c r="L29" s="62">
        <f>'１１月'!AE28</f>
        <v>14.7</v>
      </c>
      <c r="M29" s="63">
        <f>'１２月'!AE28</f>
        <v>11.2</v>
      </c>
    </row>
    <row r="30" spans="1:13" ht="18" customHeight="1">
      <c r="A30" s="60">
        <v>26</v>
      </c>
      <c r="B30" s="61" t="s">
        <v>269</v>
      </c>
      <c r="C30" s="62" t="s">
        <v>269</v>
      </c>
      <c r="D30" s="62" t="s">
        <v>269</v>
      </c>
      <c r="E30" s="62" t="s">
        <v>269</v>
      </c>
      <c r="F30" s="62" t="s">
        <v>269</v>
      </c>
      <c r="G30" s="62" t="s">
        <v>269</v>
      </c>
      <c r="H30" s="62" t="s">
        <v>269</v>
      </c>
      <c r="I30" s="62" t="s">
        <v>262</v>
      </c>
      <c r="J30" s="62" t="s">
        <v>262</v>
      </c>
      <c r="K30" s="62">
        <f>'１０月'!AE29</f>
        <v>4.8</v>
      </c>
      <c r="L30" s="62">
        <f>'１１月'!AE29</f>
        <v>18.7</v>
      </c>
      <c r="M30" s="63">
        <f>'１２月'!AE29</f>
        <v>9.9</v>
      </c>
    </row>
    <row r="31" spans="1:13" ht="18" customHeight="1">
      <c r="A31" s="60">
        <v>27</v>
      </c>
      <c r="B31" s="61" t="s">
        <v>269</v>
      </c>
      <c r="C31" s="62" t="s">
        <v>269</v>
      </c>
      <c r="D31" s="62" t="s">
        <v>269</v>
      </c>
      <c r="E31" s="62" t="s">
        <v>269</v>
      </c>
      <c r="F31" s="62" t="s">
        <v>269</v>
      </c>
      <c r="G31" s="62" t="s">
        <v>269</v>
      </c>
      <c r="H31" s="62" t="s">
        <v>269</v>
      </c>
      <c r="I31" s="62" t="s">
        <v>262</v>
      </c>
      <c r="J31" s="62" t="s">
        <v>262</v>
      </c>
      <c r="K31" s="62">
        <f>'１０月'!AE30</f>
        <v>18.3</v>
      </c>
      <c r="L31" s="62">
        <f>'１１月'!AE30</f>
        <v>12.1</v>
      </c>
      <c r="M31" s="63">
        <f>'１２月'!AE30</f>
        <v>10.1</v>
      </c>
    </row>
    <row r="32" spans="1:13" ht="18" customHeight="1">
      <c r="A32" s="60">
        <v>28</v>
      </c>
      <c r="B32" s="61" t="s">
        <v>269</v>
      </c>
      <c r="C32" s="62" t="s">
        <v>269</v>
      </c>
      <c r="D32" s="62" t="s">
        <v>269</v>
      </c>
      <c r="E32" s="62" t="s">
        <v>269</v>
      </c>
      <c r="F32" s="62" t="s">
        <v>269</v>
      </c>
      <c r="G32" s="62" t="s">
        <v>269</v>
      </c>
      <c r="H32" s="62" t="s">
        <v>269</v>
      </c>
      <c r="I32" s="62" t="s">
        <v>262</v>
      </c>
      <c r="J32" s="62" t="s">
        <v>262</v>
      </c>
      <c r="K32" s="62">
        <f>'１０月'!AE31</f>
        <v>8.6</v>
      </c>
      <c r="L32" s="62">
        <f>'１１月'!AE31</f>
        <v>4.8</v>
      </c>
      <c r="M32" s="63">
        <f>'１２月'!AE31</f>
        <v>5.2</v>
      </c>
    </row>
    <row r="33" spans="1:13" ht="18" customHeight="1">
      <c r="A33" s="60">
        <v>29</v>
      </c>
      <c r="B33" s="61" t="s">
        <v>269</v>
      </c>
      <c r="C33" s="62"/>
      <c r="D33" s="62" t="s">
        <v>269</v>
      </c>
      <c r="E33" s="62" t="s">
        <v>269</v>
      </c>
      <c r="F33" s="62" t="s">
        <v>269</v>
      </c>
      <c r="G33" s="62" t="s">
        <v>269</v>
      </c>
      <c r="H33" s="62" t="s">
        <v>269</v>
      </c>
      <c r="I33" s="62" t="s">
        <v>262</v>
      </c>
      <c r="J33" s="62" t="s">
        <v>262</v>
      </c>
      <c r="K33" s="62">
        <f>'１０月'!AE32</f>
        <v>6.7</v>
      </c>
      <c r="L33" s="62">
        <f>'１１月'!AE32</f>
        <v>7.2</v>
      </c>
      <c r="M33" s="63">
        <f>'１２月'!AE32</f>
        <v>9.8</v>
      </c>
    </row>
    <row r="34" spans="1:13" ht="18" customHeight="1">
      <c r="A34" s="60">
        <v>30</v>
      </c>
      <c r="B34" s="61" t="s">
        <v>269</v>
      </c>
      <c r="C34" s="62"/>
      <c r="D34" s="62" t="s">
        <v>269</v>
      </c>
      <c r="E34" s="62" t="s">
        <v>269</v>
      </c>
      <c r="F34" s="62" t="s">
        <v>269</v>
      </c>
      <c r="G34" s="62" t="s">
        <v>269</v>
      </c>
      <c r="H34" s="62" t="s">
        <v>269</v>
      </c>
      <c r="I34" s="62" t="s">
        <v>262</v>
      </c>
      <c r="J34" s="62" t="s">
        <v>262</v>
      </c>
      <c r="K34" s="62">
        <f>'１０月'!AE33</f>
        <v>4.3</v>
      </c>
      <c r="L34" s="62">
        <f>'１１月'!AE33</f>
        <v>8.8</v>
      </c>
      <c r="M34" s="63">
        <f>'１２月'!AE33</f>
        <v>8.1</v>
      </c>
    </row>
    <row r="35" spans="1:13" ht="18" customHeight="1">
      <c r="A35" s="68">
        <v>31</v>
      </c>
      <c r="B35" s="69" t="s">
        <v>269</v>
      </c>
      <c r="C35" s="70"/>
      <c r="D35" s="70" t="s">
        <v>269</v>
      </c>
      <c r="E35" s="70"/>
      <c r="F35" s="70" t="s">
        <v>269</v>
      </c>
      <c r="G35" s="70"/>
      <c r="H35" s="70" t="s">
        <v>269</v>
      </c>
      <c r="I35" s="70" t="s">
        <v>262</v>
      </c>
      <c r="J35" s="70"/>
      <c r="K35" s="70">
        <f>'１０月'!AE34</f>
        <v>4.8</v>
      </c>
      <c r="L35" s="70"/>
      <c r="M35" s="71">
        <f>'１２月'!AE34</f>
        <v>7.2</v>
      </c>
    </row>
    <row r="36" spans="1:13" ht="18" customHeight="1">
      <c r="A36" s="83" t="s">
        <v>35</v>
      </c>
      <c r="B36" s="84" t="s">
        <v>269</v>
      </c>
      <c r="C36" s="85" t="s">
        <v>269</v>
      </c>
      <c r="D36" s="85" t="s">
        <v>269</v>
      </c>
      <c r="E36" s="85" t="s">
        <v>269</v>
      </c>
      <c r="F36" s="85" t="s">
        <v>269</v>
      </c>
      <c r="G36" s="85" t="s">
        <v>269</v>
      </c>
      <c r="H36" s="85" t="s">
        <v>269</v>
      </c>
      <c r="I36" s="85" t="s">
        <v>265</v>
      </c>
      <c r="J36" s="85" t="s">
        <v>262</v>
      </c>
      <c r="K36" s="85">
        <f>AVERAGE(K5:K35)</f>
        <v>9.286666666666669</v>
      </c>
      <c r="L36" s="85">
        <f>AVERAGE(L5:L35)</f>
        <v>8.789999999999997</v>
      </c>
      <c r="M36" s="86">
        <f>AVERAGE(M5:M35)</f>
        <v>9.648387096774194</v>
      </c>
    </row>
    <row r="37" spans="1:13" ht="18" customHeight="1">
      <c r="A37" s="78" t="s">
        <v>39</v>
      </c>
      <c r="B37" s="75" t="s">
        <v>269</v>
      </c>
      <c r="C37" s="76" t="s">
        <v>269</v>
      </c>
      <c r="D37" s="76" t="s">
        <v>269</v>
      </c>
      <c r="E37" s="76" t="s">
        <v>269</v>
      </c>
      <c r="F37" s="76" t="s">
        <v>269</v>
      </c>
      <c r="G37" s="76" t="s">
        <v>269</v>
      </c>
      <c r="H37" s="76" t="s">
        <v>269</v>
      </c>
      <c r="I37" s="76" t="s">
        <v>265</v>
      </c>
      <c r="J37" s="76" t="s">
        <v>262</v>
      </c>
      <c r="K37" s="76">
        <f>MAX(K5:K35)</f>
        <v>21.7</v>
      </c>
      <c r="L37" s="76">
        <f>MAX(L5:L35)</f>
        <v>18.7</v>
      </c>
      <c r="M37" s="77">
        <f>MAX(M5:M35)</f>
        <v>19.8</v>
      </c>
    </row>
    <row r="38" spans="1:13" ht="18" customHeight="1">
      <c r="A38" s="82" t="s">
        <v>40</v>
      </c>
      <c r="B38" s="87" t="s">
        <v>269</v>
      </c>
      <c r="C38" s="88" t="s">
        <v>269</v>
      </c>
      <c r="D38" s="88" t="s">
        <v>269</v>
      </c>
      <c r="E38" s="88" t="s">
        <v>269</v>
      </c>
      <c r="F38" s="88" t="s">
        <v>269</v>
      </c>
      <c r="G38" s="88" t="s">
        <v>269</v>
      </c>
      <c r="H38" s="88" t="s">
        <v>269</v>
      </c>
      <c r="I38" s="88" t="s">
        <v>265</v>
      </c>
      <c r="J38" s="88" t="s">
        <v>262</v>
      </c>
      <c r="K38" s="88" t="str">
        <f>'１０月'!U38</f>
        <v>北東</v>
      </c>
      <c r="L38" s="88" t="str">
        <f>'１１月'!U38</f>
        <v>北北東</v>
      </c>
      <c r="M38" s="89" t="str">
        <f>'１２月'!U38</f>
        <v>西北西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1.956</v>
      </c>
      <c r="C4" s="9">
        <v>1.857</v>
      </c>
      <c r="D4" s="9">
        <v>1.866</v>
      </c>
      <c r="E4" s="9">
        <v>2.19</v>
      </c>
      <c r="F4" s="9">
        <v>2.274</v>
      </c>
      <c r="G4" s="9">
        <v>2.703</v>
      </c>
      <c r="H4" s="9">
        <v>2.234</v>
      </c>
      <c r="I4" s="9">
        <v>2.449</v>
      </c>
      <c r="J4" s="9">
        <v>1.527</v>
      </c>
      <c r="K4" s="9">
        <v>1.545</v>
      </c>
      <c r="L4" s="9">
        <v>1.868</v>
      </c>
      <c r="M4" s="9">
        <v>1.586</v>
      </c>
      <c r="N4" s="9">
        <v>1.282</v>
      </c>
      <c r="O4" s="9">
        <v>2.408</v>
      </c>
      <c r="P4" s="9">
        <v>2.118</v>
      </c>
      <c r="Q4" s="9">
        <v>1.906</v>
      </c>
      <c r="R4" s="9">
        <v>1.948</v>
      </c>
      <c r="S4" s="9">
        <v>1.776</v>
      </c>
      <c r="T4" s="9">
        <v>1.906</v>
      </c>
      <c r="U4" s="9">
        <v>1.713</v>
      </c>
      <c r="V4" s="9">
        <v>2.084</v>
      </c>
      <c r="W4" s="9">
        <v>2.206</v>
      </c>
      <c r="X4" s="9">
        <v>1.878</v>
      </c>
      <c r="Y4" s="9">
        <v>1.867</v>
      </c>
      <c r="Z4" s="34">
        <f aca="true" t="shared" si="0" ref="Z4:Z31">AVERAGE(B4:Y4)</f>
        <v>1.9644583333333332</v>
      </c>
      <c r="AA4" s="95" t="s">
        <v>47</v>
      </c>
      <c r="AB4" s="9">
        <v>4.369</v>
      </c>
      <c r="AC4" s="105" t="s">
        <v>92</v>
      </c>
      <c r="AD4" s="95"/>
      <c r="AE4" s="9"/>
      <c r="AF4" s="108"/>
    </row>
    <row r="5" spans="1:32" ht="14.25" customHeight="1">
      <c r="A5" s="92">
        <v>2</v>
      </c>
      <c r="B5" s="11">
        <v>2.471</v>
      </c>
      <c r="C5" s="8">
        <v>2.752</v>
      </c>
      <c r="D5" s="8">
        <v>1.826</v>
      </c>
      <c r="E5" s="8">
        <v>1.781</v>
      </c>
      <c r="F5" s="8">
        <v>2.456</v>
      </c>
      <c r="G5" s="8">
        <v>2.515</v>
      </c>
      <c r="H5" s="8">
        <v>2.69</v>
      </c>
      <c r="I5" s="8">
        <v>2.405</v>
      </c>
      <c r="J5" s="8">
        <v>3.28</v>
      </c>
      <c r="K5" s="8">
        <v>2.897</v>
      </c>
      <c r="L5" s="8">
        <v>3.269</v>
      </c>
      <c r="M5" s="8">
        <v>3.167</v>
      </c>
      <c r="N5" s="8">
        <v>4.4</v>
      </c>
      <c r="O5" s="8">
        <v>4.879</v>
      </c>
      <c r="P5" s="8">
        <v>4.991</v>
      </c>
      <c r="Q5" s="8">
        <v>3.418</v>
      </c>
      <c r="R5" s="8">
        <v>2.452</v>
      </c>
      <c r="S5" s="8">
        <v>3.332</v>
      </c>
      <c r="T5" s="8">
        <v>5.504</v>
      </c>
      <c r="U5" s="8">
        <v>3.468</v>
      </c>
      <c r="V5" s="8">
        <v>4.694</v>
      </c>
      <c r="W5" s="8">
        <v>4.065</v>
      </c>
      <c r="X5" s="8">
        <v>4.54</v>
      </c>
      <c r="Y5" s="8">
        <v>4.606</v>
      </c>
      <c r="Z5" s="35">
        <f t="shared" si="0"/>
        <v>3.4107499999999997</v>
      </c>
      <c r="AA5" s="96" t="s">
        <v>47</v>
      </c>
      <c r="AB5" s="8">
        <v>5.824</v>
      </c>
      <c r="AC5" s="106" t="s">
        <v>93</v>
      </c>
      <c r="AD5" s="96"/>
      <c r="AE5" s="8"/>
      <c r="AF5" s="109"/>
    </row>
    <row r="6" spans="1:32" ht="14.25" customHeight="1">
      <c r="A6" s="92">
        <v>3</v>
      </c>
      <c r="B6" s="11">
        <v>4.89</v>
      </c>
      <c r="C6" s="8">
        <v>5.19</v>
      </c>
      <c r="D6" s="8">
        <v>3.507</v>
      </c>
      <c r="E6" s="8">
        <v>2.512</v>
      </c>
      <c r="F6" s="8">
        <v>2.387</v>
      </c>
      <c r="G6" s="8">
        <v>2.972</v>
      </c>
      <c r="H6" s="8">
        <v>2.637</v>
      </c>
      <c r="I6" s="8">
        <v>2.245</v>
      </c>
      <c r="J6" s="8">
        <v>2.148</v>
      </c>
      <c r="K6" s="8">
        <v>2.729</v>
      </c>
      <c r="L6" s="8">
        <v>1.445</v>
      </c>
      <c r="M6" s="8">
        <v>2.66</v>
      </c>
      <c r="N6" s="8">
        <v>2.595</v>
      </c>
      <c r="O6" s="8">
        <v>2.913</v>
      </c>
      <c r="P6" s="8">
        <v>4.041</v>
      </c>
      <c r="Q6" s="8">
        <v>1.488</v>
      </c>
      <c r="R6" s="8">
        <v>1.731</v>
      </c>
      <c r="S6" s="8">
        <v>2.781</v>
      </c>
      <c r="T6" s="8">
        <v>2.676</v>
      </c>
      <c r="U6" s="8">
        <v>2.117</v>
      </c>
      <c r="V6" s="8">
        <v>1.37</v>
      </c>
      <c r="W6" s="8">
        <v>1.791</v>
      </c>
      <c r="X6" s="8">
        <v>3.71</v>
      </c>
      <c r="Y6" s="8">
        <v>4.958</v>
      </c>
      <c r="Z6" s="35">
        <f t="shared" si="0"/>
        <v>2.812208333333333</v>
      </c>
      <c r="AA6" s="96" t="s">
        <v>49</v>
      </c>
      <c r="AB6" s="8">
        <v>5.744</v>
      </c>
      <c r="AC6" s="106" t="s">
        <v>94</v>
      </c>
      <c r="AD6" s="96"/>
      <c r="AE6" s="8"/>
      <c r="AF6" s="109"/>
    </row>
    <row r="7" spans="1:32" ht="14.25" customHeight="1">
      <c r="A7" s="92">
        <v>4</v>
      </c>
      <c r="B7" s="11">
        <v>7.16</v>
      </c>
      <c r="C7" s="8">
        <v>8.1</v>
      </c>
      <c r="D7" s="8">
        <v>7.21</v>
      </c>
      <c r="E7" s="8">
        <v>4.856</v>
      </c>
      <c r="F7" s="8">
        <v>3.886</v>
      </c>
      <c r="G7" s="8">
        <v>4.041</v>
      </c>
      <c r="H7" s="8">
        <v>4.687</v>
      </c>
      <c r="I7" s="8">
        <v>5.105</v>
      </c>
      <c r="J7" s="8">
        <v>5.109</v>
      </c>
      <c r="K7" s="8">
        <v>5.175</v>
      </c>
      <c r="L7" s="8">
        <v>5.633</v>
      </c>
      <c r="M7" s="8">
        <v>4.991</v>
      </c>
      <c r="N7" s="8">
        <v>4.978</v>
      </c>
      <c r="O7" s="8">
        <v>3.164</v>
      </c>
      <c r="P7" s="8">
        <v>3.697</v>
      </c>
      <c r="Q7" s="8">
        <v>2.664</v>
      </c>
      <c r="R7" s="8">
        <v>2.331</v>
      </c>
      <c r="S7" s="8">
        <v>3.037</v>
      </c>
      <c r="T7" s="8">
        <v>2.255</v>
      </c>
      <c r="U7" s="8">
        <v>2.592</v>
      </c>
      <c r="V7" s="8">
        <v>2.585</v>
      </c>
      <c r="W7" s="8">
        <v>2.788</v>
      </c>
      <c r="X7" s="8">
        <v>3.702</v>
      </c>
      <c r="Y7" s="8">
        <v>2.796</v>
      </c>
      <c r="Z7" s="35">
        <f t="shared" si="0"/>
        <v>4.272583333333333</v>
      </c>
      <c r="AA7" s="96" t="s">
        <v>264</v>
      </c>
      <c r="AB7" s="8" t="s">
        <v>264</v>
      </c>
      <c r="AC7" s="106" t="s">
        <v>264</v>
      </c>
      <c r="AD7" s="96"/>
      <c r="AE7" s="8"/>
      <c r="AF7" s="109"/>
    </row>
    <row r="8" spans="1:32" ht="14.25" customHeight="1">
      <c r="A8" s="92">
        <v>5</v>
      </c>
      <c r="B8" s="11">
        <v>4.004</v>
      </c>
      <c r="C8" s="8">
        <v>2.134</v>
      </c>
      <c r="D8" s="8">
        <v>2.172</v>
      </c>
      <c r="E8" s="8">
        <v>2.306</v>
      </c>
      <c r="F8" s="8">
        <v>2.117</v>
      </c>
      <c r="G8" s="8">
        <v>2.073</v>
      </c>
      <c r="H8" s="8">
        <v>0.955</v>
      </c>
      <c r="I8" s="8">
        <v>1.319</v>
      </c>
      <c r="J8" s="8">
        <v>3.377</v>
      </c>
      <c r="K8" s="8">
        <v>3.595</v>
      </c>
      <c r="L8" s="8">
        <v>4.079</v>
      </c>
      <c r="M8" s="8">
        <v>4.161</v>
      </c>
      <c r="N8" s="8">
        <v>3.433</v>
      </c>
      <c r="O8" s="8">
        <v>3.908</v>
      </c>
      <c r="P8" s="8">
        <v>3.326</v>
      </c>
      <c r="Q8" s="8">
        <v>4.091</v>
      </c>
      <c r="R8" s="8">
        <v>2.752</v>
      </c>
      <c r="S8" s="8">
        <v>1.804</v>
      </c>
      <c r="T8" s="8">
        <v>2.256</v>
      </c>
      <c r="U8" s="8">
        <v>4.033</v>
      </c>
      <c r="V8" s="8">
        <v>2.207</v>
      </c>
      <c r="W8" s="8">
        <v>2.645</v>
      </c>
      <c r="X8" s="8">
        <v>2.839</v>
      </c>
      <c r="Y8" s="8">
        <v>2.6</v>
      </c>
      <c r="Z8" s="35">
        <f t="shared" si="0"/>
        <v>2.8410833333333336</v>
      </c>
      <c r="AA8" s="96" t="s">
        <v>61</v>
      </c>
      <c r="AB8" s="8">
        <v>8.35</v>
      </c>
      <c r="AC8" s="106" t="s">
        <v>95</v>
      </c>
      <c r="AD8" s="96"/>
      <c r="AE8" s="8"/>
      <c r="AF8" s="109"/>
    </row>
    <row r="9" spans="1:32" ht="14.25" customHeight="1">
      <c r="A9" s="92">
        <v>6</v>
      </c>
      <c r="B9" s="11">
        <v>2.444</v>
      </c>
      <c r="C9" s="8">
        <v>2.455</v>
      </c>
      <c r="D9" s="8">
        <v>1.976</v>
      </c>
      <c r="E9" s="8">
        <v>2.29</v>
      </c>
      <c r="F9" s="8">
        <v>2.8</v>
      </c>
      <c r="G9" s="8">
        <v>2.451</v>
      </c>
      <c r="H9" s="8">
        <v>2.658</v>
      </c>
      <c r="I9" s="8">
        <v>3.017</v>
      </c>
      <c r="J9" s="8">
        <v>2.946</v>
      </c>
      <c r="K9" s="8">
        <v>3.494</v>
      </c>
      <c r="L9" s="8">
        <v>4.996</v>
      </c>
      <c r="M9" s="8">
        <v>4.288</v>
      </c>
      <c r="N9" s="8">
        <v>3.049</v>
      </c>
      <c r="O9" s="8">
        <v>2.052</v>
      </c>
      <c r="P9" s="8">
        <v>2.409</v>
      </c>
      <c r="Q9" s="8">
        <v>1.738</v>
      </c>
      <c r="R9" s="8">
        <v>2.664</v>
      </c>
      <c r="S9" s="8">
        <v>3.127</v>
      </c>
      <c r="T9" s="8">
        <v>3.597</v>
      </c>
      <c r="U9" s="8">
        <v>4.104</v>
      </c>
      <c r="V9" s="8">
        <v>3.946</v>
      </c>
      <c r="W9" s="8">
        <v>3.914</v>
      </c>
      <c r="X9" s="8">
        <v>3.993</v>
      </c>
      <c r="Y9" s="8">
        <v>3.61</v>
      </c>
      <c r="Z9" s="35">
        <f t="shared" si="0"/>
        <v>3.0840833333333326</v>
      </c>
      <c r="AA9" s="96" t="s">
        <v>49</v>
      </c>
      <c r="AB9" s="8">
        <v>5.355</v>
      </c>
      <c r="AC9" s="106" t="s">
        <v>96</v>
      </c>
      <c r="AD9" s="96"/>
      <c r="AE9" s="8"/>
      <c r="AF9" s="109"/>
    </row>
    <row r="10" spans="1:32" ht="14.25" customHeight="1">
      <c r="A10" s="92">
        <v>7</v>
      </c>
      <c r="B10" s="11">
        <v>4.072</v>
      </c>
      <c r="C10" s="8">
        <v>2.418</v>
      </c>
      <c r="D10" s="8">
        <v>3.575</v>
      </c>
      <c r="E10" s="8">
        <v>4.61</v>
      </c>
      <c r="F10" s="8">
        <v>1.713</v>
      </c>
      <c r="G10" s="8">
        <v>2.822</v>
      </c>
      <c r="H10" s="8">
        <v>2.206</v>
      </c>
      <c r="I10" s="8">
        <v>2.722</v>
      </c>
      <c r="J10" s="8">
        <v>1.604</v>
      </c>
      <c r="K10" s="8">
        <v>3.291</v>
      </c>
      <c r="L10" s="8">
        <v>2.212</v>
      </c>
      <c r="M10" s="8">
        <v>2.439</v>
      </c>
      <c r="N10" s="8">
        <v>1.831</v>
      </c>
      <c r="O10" s="8">
        <v>2.566</v>
      </c>
      <c r="P10" s="8">
        <v>2.221</v>
      </c>
      <c r="Q10" s="8">
        <v>2.086</v>
      </c>
      <c r="R10" s="8">
        <v>1.665</v>
      </c>
      <c r="S10" s="8">
        <v>1.911</v>
      </c>
      <c r="T10" s="8">
        <v>2.695</v>
      </c>
      <c r="U10" s="8">
        <v>2.825</v>
      </c>
      <c r="V10" s="8">
        <v>3.092</v>
      </c>
      <c r="W10" s="8">
        <v>2.883</v>
      </c>
      <c r="X10" s="8">
        <v>2.966</v>
      </c>
      <c r="Y10" s="8">
        <v>3.321</v>
      </c>
      <c r="Z10" s="35">
        <f t="shared" si="0"/>
        <v>2.6560833333333336</v>
      </c>
      <c r="AA10" s="96" t="s">
        <v>70</v>
      </c>
      <c r="AB10" s="8">
        <v>5.369</v>
      </c>
      <c r="AC10" s="106" t="s">
        <v>97</v>
      </c>
      <c r="AD10" s="96"/>
      <c r="AE10" s="8"/>
      <c r="AF10" s="109"/>
    </row>
    <row r="11" spans="1:32" ht="14.25" customHeight="1">
      <c r="A11" s="92">
        <v>8</v>
      </c>
      <c r="B11" s="11">
        <v>3.229</v>
      </c>
      <c r="C11" s="8">
        <v>3.4</v>
      </c>
      <c r="D11" s="8">
        <v>4.049</v>
      </c>
      <c r="E11" s="8">
        <v>3.548</v>
      </c>
      <c r="F11" s="8">
        <v>4.299</v>
      </c>
      <c r="G11" s="8">
        <v>3.326</v>
      </c>
      <c r="H11" s="8">
        <v>4.541</v>
      </c>
      <c r="I11" s="8">
        <v>4.707</v>
      </c>
      <c r="J11" s="8">
        <v>5.467</v>
      </c>
      <c r="K11" s="8">
        <v>5.567</v>
      </c>
      <c r="L11" s="8">
        <v>6.042</v>
      </c>
      <c r="M11" s="8">
        <v>6.352</v>
      </c>
      <c r="N11" s="8">
        <v>5.395</v>
      </c>
      <c r="O11" s="8">
        <v>5.968</v>
      </c>
      <c r="P11" s="8">
        <v>7.12</v>
      </c>
      <c r="Q11" s="8">
        <v>7.05</v>
      </c>
      <c r="R11" s="8">
        <v>6.681</v>
      </c>
      <c r="S11" s="8">
        <v>7.14</v>
      </c>
      <c r="T11" s="8">
        <v>7.7</v>
      </c>
      <c r="U11" s="8">
        <v>7.02</v>
      </c>
      <c r="V11" s="8">
        <v>8.8</v>
      </c>
      <c r="W11" s="8">
        <v>8.44</v>
      </c>
      <c r="X11" s="8">
        <v>7.48</v>
      </c>
      <c r="Y11" s="8">
        <v>8.36</v>
      </c>
      <c r="Z11" s="35">
        <f t="shared" si="0"/>
        <v>5.903375</v>
      </c>
      <c r="AA11" s="96" t="s">
        <v>58</v>
      </c>
      <c r="AB11" s="8">
        <v>11.2</v>
      </c>
      <c r="AC11" s="106" t="s">
        <v>98</v>
      </c>
      <c r="AD11" s="96"/>
      <c r="AE11" s="8"/>
      <c r="AF11" s="109"/>
    </row>
    <row r="12" spans="1:32" ht="14.25" customHeight="1">
      <c r="A12" s="92">
        <v>9</v>
      </c>
      <c r="B12" s="11">
        <v>7.86</v>
      </c>
      <c r="C12" s="8">
        <v>6.68</v>
      </c>
      <c r="D12" s="8">
        <v>5.283</v>
      </c>
      <c r="E12" s="8">
        <v>4.636</v>
      </c>
      <c r="F12" s="8">
        <v>5.557</v>
      </c>
      <c r="G12" s="8">
        <v>3.637</v>
      </c>
      <c r="H12" s="8">
        <v>4.432</v>
      </c>
      <c r="I12" s="8">
        <v>4.909</v>
      </c>
      <c r="J12" s="8">
        <v>5.513</v>
      </c>
      <c r="K12" s="8">
        <v>4.872</v>
      </c>
      <c r="L12" s="8">
        <v>4.683</v>
      </c>
      <c r="M12" s="8">
        <v>4.427</v>
      </c>
      <c r="N12" s="8">
        <v>2.314</v>
      </c>
      <c r="O12" s="8">
        <v>1.819</v>
      </c>
      <c r="P12" s="8">
        <v>4.908</v>
      </c>
      <c r="Q12" s="8">
        <v>4.202</v>
      </c>
      <c r="R12" s="8">
        <v>2.869</v>
      </c>
      <c r="S12" s="8">
        <v>3.451</v>
      </c>
      <c r="T12" s="8">
        <v>3.74</v>
      </c>
      <c r="U12" s="8">
        <v>3.203</v>
      </c>
      <c r="V12" s="8">
        <v>3.202</v>
      </c>
      <c r="W12" s="8">
        <v>3.481</v>
      </c>
      <c r="X12" s="8">
        <v>3.552</v>
      </c>
      <c r="Y12" s="8">
        <v>3.357</v>
      </c>
      <c r="Z12" s="35">
        <f t="shared" si="0"/>
        <v>4.274458333333333</v>
      </c>
      <c r="AA12" s="96" t="s">
        <v>60</v>
      </c>
      <c r="AB12" s="8">
        <v>8.71</v>
      </c>
      <c r="AC12" s="106" t="s">
        <v>99</v>
      </c>
      <c r="AD12" s="96"/>
      <c r="AE12" s="8"/>
      <c r="AF12" s="109"/>
    </row>
    <row r="13" spans="1:32" ht="14.25" customHeight="1">
      <c r="A13" s="92">
        <v>10</v>
      </c>
      <c r="B13" s="11">
        <v>2.999</v>
      </c>
      <c r="C13" s="8">
        <v>3.711</v>
      </c>
      <c r="D13" s="8">
        <v>4.169</v>
      </c>
      <c r="E13" s="8">
        <v>2.972</v>
      </c>
      <c r="F13" s="8">
        <v>3.136</v>
      </c>
      <c r="G13" s="8">
        <v>4.559</v>
      </c>
      <c r="H13" s="8">
        <v>1.105</v>
      </c>
      <c r="I13" s="8">
        <v>1.864</v>
      </c>
      <c r="J13" s="8">
        <v>3.318</v>
      </c>
      <c r="K13" s="8">
        <v>3.068</v>
      </c>
      <c r="L13" s="8">
        <v>2.538</v>
      </c>
      <c r="M13" s="8">
        <v>2.321</v>
      </c>
      <c r="N13" s="8">
        <v>3.023</v>
      </c>
      <c r="O13" s="8">
        <v>2.635</v>
      </c>
      <c r="P13" s="8">
        <v>2.456</v>
      </c>
      <c r="Q13" s="8">
        <v>2.22</v>
      </c>
      <c r="R13" s="8">
        <v>1.441</v>
      </c>
      <c r="S13" s="8">
        <v>1.928</v>
      </c>
      <c r="T13" s="8">
        <v>1.653</v>
      </c>
      <c r="U13" s="8">
        <v>1.769</v>
      </c>
      <c r="V13" s="8">
        <v>2.986</v>
      </c>
      <c r="W13" s="8">
        <v>2.71</v>
      </c>
      <c r="X13" s="8">
        <v>4.413</v>
      </c>
      <c r="Y13" s="8">
        <v>2.566</v>
      </c>
      <c r="Z13" s="35">
        <f t="shared" si="0"/>
        <v>2.731666666666667</v>
      </c>
      <c r="AA13" s="96" t="s">
        <v>47</v>
      </c>
      <c r="AB13" s="8">
        <v>10.19</v>
      </c>
      <c r="AC13" s="106" t="s">
        <v>100</v>
      </c>
      <c r="AD13" s="96"/>
      <c r="AE13" s="8"/>
      <c r="AF13" s="109"/>
    </row>
    <row r="14" spans="1:32" ht="14.25" customHeight="1">
      <c r="A14" s="93">
        <v>11</v>
      </c>
      <c r="B14" s="17">
        <v>3.488</v>
      </c>
      <c r="C14" s="18">
        <v>1.875</v>
      </c>
      <c r="D14" s="18">
        <v>2.464</v>
      </c>
      <c r="E14" s="18">
        <v>1.532</v>
      </c>
      <c r="F14" s="18">
        <v>2.459</v>
      </c>
      <c r="G14" s="18">
        <v>1.54</v>
      </c>
      <c r="H14" s="18">
        <v>1.35</v>
      </c>
      <c r="I14" s="18">
        <v>1.837</v>
      </c>
      <c r="J14" s="18">
        <v>1.757</v>
      </c>
      <c r="K14" s="18">
        <v>4.354</v>
      </c>
      <c r="L14" s="18">
        <v>2.635</v>
      </c>
      <c r="M14" s="18">
        <v>2.425</v>
      </c>
      <c r="N14" s="18">
        <v>3.752</v>
      </c>
      <c r="O14" s="18">
        <v>3.16</v>
      </c>
      <c r="P14" s="18">
        <v>4.085</v>
      </c>
      <c r="Q14" s="18">
        <v>4.203</v>
      </c>
      <c r="R14" s="18">
        <v>4.045</v>
      </c>
      <c r="S14" s="18">
        <v>4.218</v>
      </c>
      <c r="T14" s="18">
        <v>4.795</v>
      </c>
      <c r="U14" s="18">
        <v>4.376</v>
      </c>
      <c r="V14" s="18">
        <v>4.475</v>
      </c>
      <c r="W14" s="18">
        <v>4.129</v>
      </c>
      <c r="X14" s="18">
        <v>4.808</v>
      </c>
      <c r="Y14" s="18">
        <v>5.222</v>
      </c>
      <c r="Z14" s="36">
        <f t="shared" si="0"/>
        <v>3.291</v>
      </c>
      <c r="AA14" s="97" t="s">
        <v>264</v>
      </c>
      <c r="AB14" s="18" t="s">
        <v>264</v>
      </c>
      <c r="AC14" s="107" t="s">
        <v>264</v>
      </c>
      <c r="AD14" s="97"/>
      <c r="AE14" s="18"/>
      <c r="AF14" s="110"/>
    </row>
    <row r="15" spans="1:32" ht="14.25" customHeight="1">
      <c r="A15" s="92">
        <v>12</v>
      </c>
      <c r="B15" s="11">
        <v>5.944</v>
      </c>
      <c r="C15" s="8">
        <v>6.155</v>
      </c>
      <c r="D15" s="8">
        <v>4.579</v>
      </c>
      <c r="E15" s="8">
        <v>3.906</v>
      </c>
      <c r="F15" s="8">
        <v>4.894</v>
      </c>
      <c r="G15" s="8">
        <v>4.01</v>
      </c>
      <c r="H15" s="8">
        <v>4.611</v>
      </c>
      <c r="I15" s="8">
        <v>4.968</v>
      </c>
      <c r="J15" s="8">
        <v>5.419</v>
      </c>
      <c r="K15" s="8">
        <v>4.917</v>
      </c>
      <c r="L15" s="8">
        <v>5.978</v>
      </c>
      <c r="M15" s="8">
        <v>5.736</v>
      </c>
      <c r="N15" s="8">
        <v>5.012</v>
      </c>
      <c r="O15" s="8">
        <v>4.916</v>
      </c>
      <c r="P15" s="8">
        <v>5.02</v>
      </c>
      <c r="Q15" s="8">
        <v>4.2</v>
      </c>
      <c r="R15" s="8">
        <v>3.945</v>
      </c>
      <c r="S15" s="8">
        <v>2.378</v>
      </c>
      <c r="T15" s="8">
        <v>1.664</v>
      </c>
      <c r="U15" s="8">
        <v>2.46</v>
      </c>
      <c r="V15" s="8">
        <v>2.654</v>
      </c>
      <c r="W15" s="8">
        <v>2.29</v>
      </c>
      <c r="X15" s="8">
        <v>1.938</v>
      </c>
      <c r="Y15" s="8">
        <v>2.234</v>
      </c>
      <c r="Z15" s="35">
        <f t="shared" si="0"/>
        <v>4.159499999999999</v>
      </c>
      <c r="AA15" s="96" t="s">
        <v>55</v>
      </c>
      <c r="AB15" s="8">
        <v>7.33</v>
      </c>
      <c r="AC15" s="106" t="s">
        <v>103</v>
      </c>
      <c r="AD15" s="96"/>
      <c r="AE15" s="8"/>
      <c r="AF15" s="109"/>
    </row>
    <row r="16" spans="1:32" ht="14.25" customHeight="1">
      <c r="A16" s="92">
        <v>13</v>
      </c>
      <c r="B16" s="11">
        <v>1.935</v>
      </c>
      <c r="C16" s="8">
        <v>1.785</v>
      </c>
      <c r="D16" s="8">
        <v>1.973</v>
      </c>
      <c r="E16" s="8">
        <v>2.047</v>
      </c>
      <c r="F16" s="8">
        <v>2.432</v>
      </c>
      <c r="G16" s="8">
        <v>1.588</v>
      </c>
      <c r="H16" s="8">
        <v>2.29</v>
      </c>
      <c r="I16" s="8">
        <v>1.77</v>
      </c>
      <c r="J16" s="8">
        <v>1.329</v>
      </c>
      <c r="K16" s="8">
        <v>1.803</v>
      </c>
      <c r="L16" s="8">
        <v>2.079</v>
      </c>
      <c r="M16" s="8">
        <v>2.919</v>
      </c>
      <c r="N16" s="8">
        <v>2.931</v>
      </c>
      <c r="O16" s="8">
        <v>2.59</v>
      </c>
      <c r="P16" s="8">
        <v>2.516</v>
      </c>
      <c r="Q16" s="8">
        <v>1.75</v>
      </c>
      <c r="R16" s="8">
        <v>1.429</v>
      </c>
      <c r="S16" s="8">
        <v>1.094</v>
      </c>
      <c r="T16" s="8">
        <v>1.87</v>
      </c>
      <c r="U16" s="8">
        <v>1.563</v>
      </c>
      <c r="V16" s="8">
        <v>5.24</v>
      </c>
      <c r="W16" s="8">
        <v>3.119</v>
      </c>
      <c r="X16" s="8">
        <v>3.71</v>
      </c>
      <c r="Y16" s="8">
        <v>1.992</v>
      </c>
      <c r="Z16" s="35">
        <f t="shared" si="0"/>
        <v>2.2397500000000004</v>
      </c>
      <c r="AA16" s="96" t="s">
        <v>264</v>
      </c>
      <c r="AB16" s="8" t="s">
        <v>264</v>
      </c>
      <c r="AC16" s="106" t="s">
        <v>264</v>
      </c>
      <c r="AD16" s="96"/>
      <c r="AE16" s="8"/>
      <c r="AF16" s="109"/>
    </row>
    <row r="17" spans="1:32" ht="14.25" customHeight="1">
      <c r="A17" s="92">
        <v>14</v>
      </c>
      <c r="B17" s="11">
        <v>2.027</v>
      </c>
      <c r="C17" s="8">
        <v>1.792</v>
      </c>
      <c r="D17" s="8">
        <v>1.076</v>
      </c>
      <c r="E17" s="8">
        <v>1.475</v>
      </c>
      <c r="F17" s="8">
        <v>1.452</v>
      </c>
      <c r="G17" s="8">
        <v>2.014</v>
      </c>
      <c r="H17" s="8">
        <v>1.959</v>
      </c>
      <c r="I17" s="8">
        <v>2.362</v>
      </c>
      <c r="J17" s="8">
        <v>2.645</v>
      </c>
      <c r="K17" s="8">
        <v>3.856</v>
      </c>
      <c r="L17" s="8">
        <v>4.569</v>
      </c>
      <c r="M17" s="8">
        <v>5.078</v>
      </c>
      <c r="N17" s="8">
        <v>6.514</v>
      </c>
      <c r="O17" s="8">
        <v>4.618</v>
      </c>
      <c r="P17" s="8">
        <v>5.615</v>
      </c>
      <c r="Q17" s="8">
        <v>6.002</v>
      </c>
      <c r="R17" s="8">
        <v>5.362</v>
      </c>
      <c r="S17" s="8">
        <v>5.214</v>
      </c>
      <c r="T17" s="8">
        <v>5.937</v>
      </c>
      <c r="U17" s="8">
        <v>6.157</v>
      </c>
      <c r="V17" s="8">
        <v>7.48</v>
      </c>
      <c r="W17" s="8">
        <v>7.19</v>
      </c>
      <c r="X17" s="8">
        <v>7.76</v>
      </c>
      <c r="Y17" s="8">
        <v>7.52</v>
      </c>
      <c r="Z17" s="35">
        <f t="shared" si="0"/>
        <v>4.403083333333334</v>
      </c>
      <c r="AA17" s="96" t="s">
        <v>58</v>
      </c>
      <c r="AB17" s="8">
        <v>8.53</v>
      </c>
      <c r="AC17" s="106" t="s">
        <v>105</v>
      </c>
      <c r="AD17" s="96"/>
      <c r="AE17" s="8"/>
      <c r="AF17" s="109"/>
    </row>
    <row r="18" spans="1:32" ht="14.25" customHeight="1">
      <c r="A18" s="92">
        <v>15</v>
      </c>
      <c r="B18" s="11">
        <v>8.27</v>
      </c>
      <c r="C18" s="8">
        <v>9.41</v>
      </c>
      <c r="D18" s="8">
        <v>10.68</v>
      </c>
      <c r="E18" s="8">
        <v>8.99</v>
      </c>
      <c r="F18" s="8">
        <v>8.19</v>
      </c>
      <c r="G18" s="8">
        <v>8.62</v>
      </c>
      <c r="H18" s="8">
        <v>8.49</v>
      </c>
      <c r="I18" s="8">
        <v>8.41</v>
      </c>
      <c r="J18" s="8">
        <v>8.45</v>
      </c>
      <c r="K18" s="8">
        <v>10.96</v>
      </c>
      <c r="L18" s="8">
        <v>6.07</v>
      </c>
      <c r="M18" s="8">
        <v>7.93</v>
      </c>
      <c r="N18" s="8">
        <v>1.582</v>
      </c>
      <c r="O18" s="8">
        <v>6.525</v>
      </c>
      <c r="P18" s="8">
        <v>8.13</v>
      </c>
      <c r="Q18" s="8">
        <v>3.348</v>
      </c>
      <c r="R18" s="8">
        <v>5.213</v>
      </c>
      <c r="S18" s="8">
        <v>5.793</v>
      </c>
      <c r="T18" s="8">
        <v>4.265</v>
      </c>
      <c r="U18" s="8">
        <v>7.92</v>
      </c>
      <c r="V18" s="8">
        <v>4.752</v>
      </c>
      <c r="W18" s="8">
        <v>5.393</v>
      </c>
      <c r="X18" s="8">
        <v>5.928</v>
      </c>
      <c r="Y18" s="8">
        <v>1.973</v>
      </c>
      <c r="Z18" s="35">
        <f t="shared" si="0"/>
        <v>6.887166666666666</v>
      </c>
      <c r="AA18" s="96" t="s">
        <v>58</v>
      </c>
      <c r="AB18" s="8">
        <v>12.89</v>
      </c>
      <c r="AC18" s="106" t="s">
        <v>102</v>
      </c>
      <c r="AD18" s="96"/>
      <c r="AE18" s="8"/>
      <c r="AF18" s="109"/>
    </row>
    <row r="19" spans="1:32" ht="14.25" customHeight="1">
      <c r="A19" s="92">
        <v>16</v>
      </c>
      <c r="B19" s="11">
        <v>3.515</v>
      </c>
      <c r="C19" s="8">
        <v>2.923</v>
      </c>
      <c r="D19" s="8">
        <v>2.086</v>
      </c>
      <c r="E19" s="8">
        <v>1.296</v>
      </c>
      <c r="F19" s="8">
        <v>1.388</v>
      </c>
      <c r="G19" s="8">
        <v>1.111</v>
      </c>
      <c r="H19" s="8">
        <v>1.458</v>
      </c>
      <c r="I19" s="8">
        <v>1.212</v>
      </c>
      <c r="J19" s="8">
        <v>2.235</v>
      </c>
      <c r="K19" s="8">
        <v>3.107</v>
      </c>
      <c r="L19" s="8">
        <v>5.012</v>
      </c>
      <c r="M19" s="8">
        <v>5.494</v>
      </c>
      <c r="N19" s="8">
        <v>4.651</v>
      </c>
      <c r="O19" s="8">
        <v>5.195</v>
      </c>
      <c r="P19" s="8">
        <v>5.624</v>
      </c>
      <c r="Q19" s="8">
        <v>7.28</v>
      </c>
      <c r="R19" s="8">
        <v>6.748</v>
      </c>
      <c r="S19" s="8">
        <v>5.949</v>
      </c>
      <c r="T19" s="8">
        <v>5.286</v>
      </c>
      <c r="U19" s="8">
        <v>2.232</v>
      </c>
      <c r="V19" s="8">
        <v>4.322</v>
      </c>
      <c r="W19" s="8">
        <v>2.411</v>
      </c>
      <c r="X19" s="8">
        <v>2.585</v>
      </c>
      <c r="Y19" s="8">
        <v>2.54</v>
      </c>
      <c r="Z19" s="35">
        <f t="shared" si="0"/>
        <v>3.5691666666666673</v>
      </c>
      <c r="AA19" s="96" t="s">
        <v>264</v>
      </c>
      <c r="AB19" s="8" t="s">
        <v>264</v>
      </c>
      <c r="AC19" s="106" t="s">
        <v>264</v>
      </c>
      <c r="AD19" s="96"/>
      <c r="AE19" s="8"/>
      <c r="AF19" s="109"/>
    </row>
    <row r="20" spans="1:32" ht="14.25" customHeight="1">
      <c r="A20" s="92">
        <v>17</v>
      </c>
      <c r="B20" s="11">
        <v>8.14</v>
      </c>
      <c r="C20" s="8">
        <v>1.982</v>
      </c>
      <c r="D20" s="8">
        <v>2.092</v>
      </c>
      <c r="E20" s="8">
        <v>2.083</v>
      </c>
      <c r="F20" s="8">
        <v>2.311</v>
      </c>
      <c r="G20" s="8">
        <v>2.187</v>
      </c>
      <c r="H20" s="8">
        <v>2.111</v>
      </c>
      <c r="I20" s="8">
        <v>1.589</v>
      </c>
      <c r="J20" s="8">
        <v>2.429</v>
      </c>
      <c r="K20" s="8">
        <v>3.372</v>
      </c>
      <c r="L20" s="8">
        <v>2.587</v>
      </c>
      <c r="M20" s="8">
        <v>3.761</v>
      </c>
      <c r="N20" s="8">
        <v>5.386</v>
      </c>
      <c r="O20" s="8">
        <v>3.568</v>
      </c>
      <c r="P20" s="8">
        <v>4.372</v>
      </c>
      <c r="Q20" s="8">
        <v>4.956</v>
      </c>
      <c r="R20" s="8">
        <v>4.619</v>
      </c>
      <c r="S20" s="8">
        <v>3.946</v>
      </c>
      <c r="T20" s="8">
        <v>3.851</v>
      </c>
      <c r="U20" s="8">
        <v>2.59</v>
      </c>
      <c r="V20" s="8">
        <v>2.691</v>
      </c>
      <c r="W20" s="8">
        <v>2.413</v>
      </c>
      <c r="X20" s="8">
        <v>3.097</v>
      </c>
      <c r="Y20" s="8">
        <v>1.655</v>
      </c>
      <c r="Z20" s="35">
        <f t="shared" si="0"/>
        <v>3.2411666666666665</v>
      </c>
      <c r="AA20" s="96" t="s">
        <v>264</v>
      </c>
      <c r="AB20" s="8" t="s">
        <v>264</v>
      </c>
      <c r="AC20" s="106" t="s">
        <v>264</v>
      </c>
      <c r="AD20" s="96"/>
      <c r="AE20" s="8"/>
      <c r="AF20" s="109"/>
    </row>
    <row r="21" spans="1:32" ht="14.25" customHeight="1">
      <c r="A21" s="92">
        <v>18</v>
      </c>
      <c r="B21" s="11">
        <v>1.404</v>
      </c>
      <c r="C21" s="8">
        <v>2.275</v>
      </c>
      <c r="D21" s="8">
        <v>1.936</v>
      </c>
      <c r="E21" s="8">
        <v>0.973</v>
      </c>
      <c r="F21" s="8">
        <v>1.046</v>
      </c>
      <c r="G21" s="8">
        <v>1.509</v>
      </c>
      <c r="H21" s="8">
        <v>2.239</v>
      </c>
      <c r="I21" s="8">
        <v>1.692</v>
      </c>
      <c r="J21" s="8">
        <v>1.976</v>
      </c>
      <c r="K21" s="8">
        <v>2.927</v>
      </c>
      <c r="L21" s="8">
        <v>3.87</v>
      </c>
      <c r="M21" s="8">
        <v>4.601</v>
      </c>
      <c r="N21" s="8">
        <v>4.109</v>
      </c>
      <c r="O21" s="8">
        <v>4.485</v>
      </c>
      <c r="P21" s="8">
        <v>2.936</v>
      </c>
      <c r="Q21" s="8">
        <v>2.767</v>
      </c>
      <c r="R21" s="8">
        <v>2.842</v>
      </c>
      <c r="S21" s="8">
        <v>3.899</v>
      </c>
      <c r="T21" s="8">
        <v>2.172</v>
      </c>
      <c r="U21" s="8">
        <v>1.661</v>
      </c>
      <c r="V21" s="8">
        <v>2.005</v>
      </c>
      <c r="W21" s="8">
        <v>2.087</v>
      </c>
      <c r="X21" s="8">
        <v>2.098</v>
      </c>
      <c r="Y21" s="8">
        <v>2.434</v>
      </c>
      <c r="Z21" s="35">
        <f t="shared" si="0"/>
        <v>2.497625</v>
      </c>
      <c r="AA21" s="96" t="s">
        <v>47</v>
      </c>
      <c r="AB21" s="8">
        <v>5.402</v>
      </c>
      <c r="AC21" s="106" t="s">
        <v>107</v>
      </c>
      <c r="AD21" s="96"/>
      <c r="AE21" s="8"/>
      <c r="AF21" s="109"/>
    </row>
    <row r="22" spans="1:32" ht="14.25" customHeight="1">
      <c r="A22" s="92">
        <v>19</v>
      </c>
      <c r="B22" s="11">
        <v>1.572</v>
      </c>
      <c r="C22" s="8">
        <v>2.112</v>
      </c>
      <c r="D22" s="8">
        <v>1.718</v>
      </c>
      <c r="E22" s="8">
        <v>1.567</v>
      </c>
      <c r="F22" s="8">
        <v>2.23</v>
      </c>
      <c r="G22" s="8">
        <v>2.181</v>
      </c>
      <c r="H22" s="8">
        <v>2.147</v>
      </c>
      <c r="I22" s="8">
        <v>1.187</v>
      </c>
      <c r="J22" s="8">
        <v>2.973</v>
      </c>
      <c r="K22" s="8">
        <v>3.037</v>
      </c>
      <c r="L22" s="8">
        <v>2.026</v>
      </c>
      <c r="M22" s="8">
        <v>1.964</v>
      </c>
      <c r="N22" s="8">
        <v>3.212</v>
      </c>
      <c r="O22" s="8">
        <v>3.091</v>
      </c>
      <c r="P22" s="8">
        <v>3.25</v>
      </c>
      <c r="Q22" s="8">
        <v>2.385</v>
      </c>
      <c r="R22" s="8">
        <v>1.835</v>
      </c>
      <c r="S22" s="8">
        <v>1.327</v>
      </c>
      <c r="T22" s="8">
        <v>2.453</v>
      </c>
      <c r="U22" s="8">
        <v>3.149</v>
      </c>
      <c r="V22" s="8">
        <v>2.165</v>
      </c>
      <c r="W22" s="8">
        <v>2.374</v>
      </c>
      <c r="X22" s="8">
        <v>1.913</v>
      </c>
      <c r="Y22" s="8">
        <v>1.218</v>
      </c>
      <c r="Z22" s="35">
        <f t="shared" si="0"/>
        <v>2.2119166666666668</v>
      </c>
      <c r="AA22" s="96" t="s">
        <v>58</v>
      </c>
      <c r="AB22" s="8">
        <v>5.636</v>
      </c>
      <c r="AC22" s="106" t="s">
        <v>108</v>
      </c>
      <c r="AD22" s="96"/>
      <c r="AE22" s="8"/>
      <c r="AF22" s="109"/>
    </row>
    <row r="23" spans="1:32" ht="14.25" customHeight="1">
      <c r="A23" s="92">
        <v>20</v>
      </c>
      <c r="B23" s="11">
        <v>1.087</v>
      </c>
      <c r="C23" s="8">
        <v>1.432</v>
      </c>
      <c r="D23" s="8">
        <v>1.285</v>
      </c>
      <c r="E23" s="8">
        <v>1.349</v>
      </c>
      <c r="F23" s="8">
        <v>1.179</v>
      </c>
      <c r="G23" s="8">
        <v>1.904</v>
      </c>
      <c r="H23" s="8">
        <v>2.019</v>
      </c>
      <c r="I23" s="8">
        <v>1.291</v>
      </c>
      <c r="J23" s="8">
        <v>1.972</v>
      </c>
      <c r="K23" s="8">
        <v>1.51</v>
      </c>
      <c r="L23" s="8">
        <v>2.18</v>
      </c>
      <c r="M23" s="8">
        <v>2.164</v>
      </c>
      <c r="N23" s="8">
        <v>2.393</v>
      </c>
      <c r="O23" s="8">
        <v>3.237</v>
      </c>
      <c r="P23" s="8">
        <v>2.456</v>
      </c>
      <c r="Q23" s="8">
        <v>2.517</v>
      </c>
      <c r="R23" s="8">
        <v>2.092</v>
      </c>
      <c r="S23" s="8">
        <v>2.235</v>
      </c>
      <c r="T23" s="8">
        <v>2.726</v>
      </c>
      <c r="U23" s="8">
        <v>2.37</v>
      </c>
      <c r="V23" s="8">
        <v>1.808</v>
      </c>
      <c r="W23" s="8">
        <v>3.909</v>
      </c>
      <c r="X23" s="8">
        <v>2.227</v>
      </c>
      <c r="Y23" s="8">
        <v>2.001</v>
      </c>
      <c r="Z23" s="35">
        <f t="shared" si="0"/>
        <v>2.055958333333333</v>
      </c>
      <c r="AA23" s="96" t="s">
        <v>264</v>
      </c>
      <c r="AB23" s="8" t="s">
        <v>270</v>
      </c>
      <c r="AC23" s="106" t="s">
        <v>264</v>
      </c>
      <c r="AD23" s="96"/>
      <c r="AE23" s="8"/>
      <c r="AF23" s="109"/>
    </row>
    <row r="24" spans="1:32" ht="14.25" customHeight="1">
      <c r="A24" s="93">
        <v>21</v>
      </c>
      <c r="B24" s="17">
        <v>1.776</v>
      </c>
      <c r="C24" s="18">
        <v>1.797</v>
      </c>
      <c r="D24" s="18">
        <v>2.058</v>
      </c>
      <c r="E24" s="18">
        <v>2.441</v>
      </c>
      <c r="F24" s="18">
        <v>2.703</v>
      </c>
      <c r="G24" s="18">
        <v>1.962</v>
      </c>
      <c r="H24" s="18">
        <v>2.145</v>
      </c>
      <c r="I24" s="18">
        <v>2.139</v>
      </c>
      <c r="J24" s="18">
        <v>2.738</v>
      </c>
      <c r="K24" s="18">
        <v>3.036</v>
      </c>
      <c r="L24" s="18">
        <v>3.249</v>
      </c>
      <c r="M24" s="18">
        <v>3.183</v>
      </c>
      <c r="N24" s="18">
        <v>3.651</v>
      </c>
      <c r="O24" s="18">
        <v>2.303</v>
      </c>
      <c r="P24" s="18">
        <v>2.676</v>
      </c>
      <c r="Q24" s="18">
        <v>2.827</v>
      </c>
      <c r="R24" s="18">
        <v>1.736</v>
      </c>
      <c r="S24" s="18">
        <v>4.089</v>
      </c>
      <c r="T24" s="18">
        <v>3.091</v>
      </c>
      <c r="U24" s="18">
        <v>1.418</v>
      </c>
      <c r="V24" s="18">
        <v>2.324</v>
      </c>
      <c r="W24" s="18">
        <v>3.017</v>
      </c>
      <c r="X24" s="18">
        <v>2.847</v>
      </c>
      <c r="Y24" s="18">
        <v>1.522</v>
      </c>
      <c r="Z24" s="36">
        <f t="shared" si="0"/>
        <v>2.530333333333333</v>
      </c>
      <c r="AA24" s="97" t="s">
        <v>61</v>
      </c>
      <c r="AB24" s="18">
        <v>5.867</v>
      </c>
      <c r="AC24" s="107" t="s">
        <v>109</v>
      </c>
      <c r="AD24" s="97"/>
      <c r="AE24" s="18"/>
      <c r="AF24" s="110"/>
    </row>
    <row r="25" spans="1:32" ht="14.25" customHeight="1">
      <c r="A25" s="92">
        <v>22</v>
      </c>
      <c r="B25" s="11">
        <v>1.22</v>
      </c>
      <c r="C25" s="8">
        <v>1.626</v>
      </c>
      <c r="D25" s="8">
        <v>2.06</v>
      </c>
      <c r="E25" s="8">
        <v>2.317</v>
      </c>
      <c r="F25" s="8">
        <v>1.803</v>
      </c>
      <c r="G25" s="8">
        <v>2.226</v>
      </c>
      <c r="H25" s="8">
        <v>2.32</v>
      </c>
      <c r="I25" s="8">
        <v>2.732</v>
      </c>
      <c r="J25" s="8">
        <v>2.803</v>
      </c>
      <c r="K25" s="8">
        <v>3.355</v>
      </c>
      <c r="L25" s="8">
        <v>2.992</v>
      </c>
      <c r="M25" s="8">
        <v>3.625</v>
      </c>
      <c r="N25" s="8">
        <v>2.718</v>
      </c>
      <c r="O25" s="8">
        <v>3.054</v>
      </c>
      <c r="P25" s="8">
        <v>3.004</v>
      </c>
      <c r="Q25" s="8">
        <v>1.998</v>
      </c>
      <c r="R25" s="8">
        <v>1.414</v>
      </c>
      <c r="S25" s="8">
        <v>0.968</v>
      </c>
      <c r="T25" s="8">
        <v>1.284</v>
      </c>
      <c r="U25" s="8">
        <v>2.326</v>
      </c>
      <c r="V25" s="8">
        <v>1.626</v>
      </c>
      <c r="W25" s="8">
        <v>0.917</v>
      </c>
      <c r="X25" s="8">
        <v>2.042</v>
      </c>
      <c r="Y25" s="8">
        <v>1.688</v>
      </c>
      <c r="Z25" s="35">
        <f t="shared" si="0"/>
        <v>2.1715833333333334</v>
      </c>
      <c r="AA25" s="96" t="s">
        <v>49</v>
      </c>
      <c r="AB25" s="8">
        <v>4.084</v>
      </c>
      <c r="AC25" s="106" t="s">
        <v>110</v>
      </c>
      <c r="AD25" s="96"/>
      <c r="AE25" s="8"/>
      <c r="AF25" s="109"/>
    </row>
    <row r="26" spans="1:32" ht="14.25" customHeight="1">
      <c r="A26" s="92">
        <v>23</v>
      </c>
      <c r="B26" s="11">
        <v>2.285</v>
      </c>
      <c r="C26" s="8">
        <v>2.26</v>
      </c>
      <c r="D26" s="8">
        <v>2.246</v>
      </c>
      <c r="E26" s="8">
        <v>2.103</v>
      </c>
      <c r="F26" s="8">
        <v>2.456</v>
      </c>
      <c r="G26" s="8">
        <v>2.384</v>
      </c>
      <c r="H26" s="8">
        <v>2.132</v>
      </c>
      <c r="I26" s="8">
        <v>1.965</v>
      </c>
      <c r="J26" s="8">
        <v>1.735</v>
      </c>
      <c r="K26" s="8">
        <v>2.055</v>
      </c>
      <c r="L26" s="8">
        <v>2.441</v>
      </c>
      <c r="M26" s="8">
        <v>3.242</v>
      </c>
      <c r="N26" s="8">
        <v>2.593</v>
      </c>
      <c r="O26" s="8">
        <v>2.895</v>
      </c>
      <c r="P26" s="8">
        <v>1.963</v>
      </c>
      <c r="Q26" s="8">
        <v>2.081</v>
      </c>
      <c r="R26" s="8">
        <v>1.878</v>
      </c>
      <c r="S26" s="8">
        <v>3.207</v>
      </c>
      <c r="T26" s="8">
        <v>3.582</v>
      </c>
      <c r="U26" s="8">
        <v>3.218</v>
      </c>
      <c r="V26" s="8">
        <v>1.708</v>
      </c>
      <c r="W26" s="8">
        <v>1.729</v>
      </c>
      <c r="X26" s="8">
        <v>1.959</v>
      </c>
      <c r="Y26" s="8">
        <v>2.062</v>
      </c>
      <c r="Z26" s="35">
        <f t="shared" si="0"/>
        <v>2.3407916666666666</v>
      </c>
      <c r="AA26" s="96" t="s">
        <v>61</v>
      </c>
      <c r="AB26" s="8">
        <v>3.988</v>
      </c>
      <c r="AC26" s="106" t="s">
        <v>111</v>
      </c>
      <c r="AD26" s="96"/>
      <c r="AE26" s="8"/>
      <c r="AF26" s="109"/>
    </row>
    <row r="27" spans="1:32" ht="14.25" customHeight="1">
      <c r="A27" s="92">
        <v>24</v>
      </c>
      <c r="B27" s="11">
        <v>1.778</v>
      </c>
      <c r="C27" s="8">
        <v>1.887</v>
      </c>
      <c r="D27" s="8">
        <v>2.013</v>
      </c>
      <c r="E27" s="8">
        <v>1.473</v>
      </c>
      <c r="F27" s="8">
        <v>1.609</v>
      </c>
      <c r="G27" s="8">
        <v>1.402</v>
      </c>
      <c r="H27" s="8">
        <v>1.584</v>
      </c>
      <c r="I27" s="8">
        <v>1.033</v>
      </c>
      <c r="J27" s="8">
        <v>1.167</v>
      </c>
      <c r="K27" s="8">
        <v>2.078</v>
      </c>
      <c r="L27" s="8">
        <v>2.335</v>
      </c>
      <c r="M27" s="8">
        <v>2.003</v>
      </c>
      <c r="N27" s="8">
        <v>2.349</v>
      </c>
      <c r="O27" s="8">
        <v>2.079</v>
      </c>
      <c r="P27" s="8">
        <v>2.29</v>
      </c>
      <c r="Q27" s="8">
        <v>1.926</v>
      </c>
      <c r="R27" s="8">
        <v>2.566</v>
      </c>
      <c r="S27" s="8">
        <v>2.415</v>
      </c>
      <c r="T27" s="8">
        <v>2.769</v>
      </c>
      <c r="U27" s="8">
        <v>2.657</v>
      </c>
      <c r="V27" s="8">
        <v>3.271</v>
      </c>
      <c r="W27" s="8">
        <v>3.251</v>
      </c>
      <c r="X27" s="8">
        <v>3.542</v>
      </c>
      <c r="Y27" s="8">
        <v>2.289</v>
      </c>
      <c r="Z27" s="35">
        <f t="shared" si="0"/>
        <v>2.1569166666666666</v>
      </c>
      <c r="AA27" s="96" t="s">
        <v>61</v>
      </c>
      <c r="AB27" s="8">
        <v>3.797</v>
      </c>
      <c r="AC27" s="106" t="s">
        <v>63</v>
      </c>
      <c r="AD27" s="96"/>
      <c r="AE27" s="8"/>
      <c r="AF27" s="109"/>
    </row>
    <row r="28" spans="1:32" ht="14.25" customHeight="1">
      <c r="A28" s="92">
        <v>25</v>
      </c>
      <c r="B28" s="11">
        <v>1.725</v>
      </c>
      <c r="C28" s="8">
        <v>2.176</v>
      </c>
      <c r="D28" s="8">
        <v>1.972</v>
      </c>
      <c r="E28" s="8">
        <v>1.715</v>
      </c>
      <c r="F28" s="8">
        <v>2.098</v>
      </c>
      <c r="G28" s="8">
        <v>1.785</v>
      </c>
      <c r="H28" s="8">
        <v>2.203</v>
      </c>
      <c r="I28" s="8">
        <v>1.737</v>
      </c>
      <c r="J28" s="8">
        <v>2.483</v>
      </c>
      <c r="K28" s="8">
        <v>3.056</v>
      </c>
      <c r="L28" s="8">
        <v>2.399</v>
      </c>
      <c r="M28" s="8">
        <v>2.956</v>
      </c>
      <c r="N28" s="8">
        <v>3.19</v>
      </c>
      <c r="O28" s="8">
        <v>4.084</v>
      </c>
      <c r="P28" s="8">
        <v>2.523</v>
      </c>
      <c r="Q28" s="8">
        <v>1.488</v>
      </c>
      <c r="R28" s="8">
        <v>2.635</v>
      </c>
      <c r="S28" s="8">
        <v>2.055</v>
      </c>
      <c r="T28" s="8">
        <v>3.325</v>
      </c>
      <c r="U28" s="8">
        <v>1.702</v>
      </c>
      <c r="V28" s="8">
        <v>2.492</v>
      </c>
      <c r="W28" s="8">
        <v>3.206</v>
      </c>
      <c r="X28" s="8">
        <v>1.997</v>
      </c>
      <c r="Y28" s="8">
        <v>1.808</v>
      </c>
      <c r="Z28" s="35">
        <f t="shared" si="0"/>
        <v>2.3670833333333334</v>
      </c>
      <c r="AA28" s="96" t="s">
        <v>73</v>
      </c>
      <c r="AB28" s="8">
        <v>4.502</v>
      </c>
      <c r="AC28" s="106" t="s">
        <v>112</v>
      </c>
      <c r="AD28" s="96"/>
      <c r="AE28" s="8"/>
      <c r="AF28" s="109"/>
    </row>
    <row r="29" spans="1:32" ht="14.25" customHeight="1">
      <c r="A29" s="92">
        <v>26</v>
      </c>
      <c r="B29" s="11">
        <v>3.781</v>
      </c>
      <c r="C29" s="8">
        <v>2.416</v>
      </c>
      <c r="D29" s="8">
        <v>2.824</v>
      </c>
      <c r="E29" s="8">
        <v>2.382</v>
      </c>
      <c r="F29" s="8">
        <v>2.083</v>
      </c>
      <c r="G29" s="8">
        <v>3.05</v>
      </c>
      <c r="H29" s="8">
        <v>2.092</v>
      </c>
      <c r="I29" s="8">
        <v>2.611</v>
      </c>
      <c r="J29" s="8">
        <v>2.569</v>
      </c>
      <c r="K29" s="8">
        <v>2.381</v>
      </c>
      <c r="L29" s="8">
        <v>2.008</v>
      </c>
      <c r="M29" s="8">
        <v>2.836</v>
      </c>
      <c r="N29" s="8">
        <v>2.751</v>
      </c>
      <c r="O29" s="8">
        <v>2.767</v>
      </c>
      <c r="P29" s="8">
        <v>2.433</v>
      </c>
      <c r="Q29" s="8">
        <v>2.682</v>
      </c>
      <c r="R29" s="8">
        <v>2.532</v>
      </c>
      <c r="S29" s="8">
        <v>2.102</v>
      </c>
      <c r="T29" s="8">
        <v>2.246</v>
      </c>
      <c r="U29" s="8">
        <v>2.785</v>
      </c>
      <c r="V29" s="8">
        <v>2.395</v>
      </c>
      <c r="W29" s="8">
        <v>2.268</v>
      </c>
      <c r="X29" s="8">
        <v>2.812</v>
      </c>
      <c r="Y29" s="8">
        <v>1.808</v>
      </c>
      <c r="Z29" s="35">
        <f t="shared" si="0"/>
        <v>2.5255833333333335</v>
      </c>
      <c r="AA29" s="96" t="s">
        <v>49</v>
      </c>
      <c r="AB29" s="8">
        <v>3.806</v>
      </c>
      <c r="AC29" s="106" t="s">
        <v>113</v>
      </c>
      <c r="AD29" s="96"/>
      <c r="AE29" s="8"/>
      <c r="AF29" s="109"/>
    </row>
    <row r="30" spans="1:32" ht="14.25" customHeight="1">
      <c r="A30" s="92">
        <v>27</v>
      </c>
      <c r="B30" s="11">
        <v>2.112</v>
      </c>
      <c r="C30" s="8">
        <v>2.45</v>
      </c>
      <c r="D30" s="8">
        <v>2.449</v>
      </c>
      <c r="E30" s="8">
        <v>2.109</v>
      </c>
      <c r="F30" s="8">
        <v>2.447</v>
      </c>
      <c r="G30" s="8">
        <v>2.222</v>
      </c>
      <c r="H30" s="8">
        <v>2.028</v>
      </c>
      <c r="I30" s="8">
        <v>2.528</v>
      </c>
      <c r="J30" s="8">
        <v>2.757</v>
      </c>
      <c r="K30" s="8">
        <v>3.29</v>
      </c>
      <c r="L30" s="8">
        <v>3.407</v>
      </c>
      <c r="M30" s="8">
        <v>3.139</v>
      </c>
      <c r="N30" s="8">
        <v>2.832</v>
      </c>
      <c r="O30" s="8">
        <v>3.487</v>
      </c>
      <c r="P30" s="8">
        <v>2.588</v>
      </c>
      <c r="Q30" s="8">
        <v>2.004</v>
      </c>
      <c r="R30" s="8">
        <v>2.08</v>
      </c>
      <c r="S30" s="8">
        <v>2.565</v>
      </c>
      <c r="T30" s="8">
        <v>2.78</v>
      </c>
      <c r="U30" s="8">
        <v>2.703</v>
      </c>
      <c r="V30" s="8">
        <v>3.041</v>
      </c>
      <c r="W30" s="8">
        <v>3.206</v>
      </c>
      <c r="X30" s="8">
        <v>3.038</v>
      </c>
      <c r="Y30" s="8">
        <v>3.307</v>
      </c>
      <c r="Z30" s="35">
        <f t="shared" si="0"/>
        <v>2.6903749999999995</v>
      </c>
      <c r="AA30" s="96" t="s">
        <v>47</v>
      </c>
      <c r="AB30" s="8">
        <v>3.927</v>
      </c>
      <c r="AC30" s="106" t="s">
        <v>66</v>
      </c>
      <c r="AD30" s="96"/>
      <c r="AE30" s="8"/>
      <c r="AF30" s="109"/>
    </row>
    <row r="31" spans="1:32" ht="14.25" customHeight="1">
      <c r="A31" s="92">
        <v>28</v>
      </c>
      <c r="B31" s="11">
        <v>3.358</v>
      </c>
      <c r="C31" s="8">
        <v>3.18</v>
      </c>
      <c r="D31" s="8">
        <v>3.305</v>
      </c>
      <c r="E31" s="8">
        <v>3.326</v>
      </c>
      <c r="F31" s="8">
        <v>1.393</v>
      </c>
      <c r="G31" s="8">
        <v>1.24</v>
      </c>
      <c r="H31" s="8">
        <v>1.69</v>
      </c>
      <c r="I31" s="8">
        <v>1.815</v>
      </c>
      <c r="J31" s="8">
        <v>1.997</v>
      </c>
      <c r="K31" s="8">
        <v>3.078</v>
      </c>
      <c r="L31" s="8">
        <v>3.708</v>
      </c>
      <c r="M31" s="8">
        <v>4.035</v>
      </c>
      <c r="N31" s="8">
        <v>5.09</v>
      </c>
      <c r="O31" s="8">
        <v>4.996</v>
      </c>
      <c r="P31" s="8">
        <v>2.988</v>
      </c>
      <c r="Q31" s="8">
        <v>1.983</v>
      </c>
      <c r="R31" s="8">
        <v>2.176</v>
      </c>
      <c r="S31" s="8">
        <v>1.287</v>
      </c>
      <c r="T31" s="8">
        <v>1.538</v>
      </c>
      <c r="U31" s="8">
        <v>2.199</v>
      </c>
      <c r="V31" s="8">
        <v>3.031</v>
      </c>
      <c r="W31" s="8">
        <v>3.637</v>
      </c>
      <c r="X31" s="8">
        <v>3.292</v>
      </c>
      <c r="Y31" s="8">
        <v>2.957</v>
      </c>
      <c r="Z31" s="35">
        <f t="shared" si="0"/>
        <v>2.8041249999999995</v>
      </c>
      <c r="AA31" s="96" t="s">
        <v>49</v>
      </c>
      <c r="AB31" s="8">
        <v>6.394</v>
      </c>
      <c r="AC31" s="106" t="s">
        <v>114</v>
      </c>
      <c r="AD31" s="96"/>
      <c r="AE31" s="8"/>
      <c r="AF31" s="109"/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/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3.4465000000000003</v>
      </c>
      <c r="C35" s="25">
        <f t="shared" si="1"/>
        <v>3.1510714285714294</v>
      </c>
      <c r="D35" s="25">
        <f t="shared" si="1"/>
        <v>3.0160357142857137</v>
      </c>
      <c r="E35" s="25">
        <f t="shared" si="1"/>
        <v>2.670892857142857</v>
      </c>
      <c r="F35" s="25">
        <f t="shared" si="1"/>
        <v>2.6713571428571425</v>
      </c>
      <c r="G35" s="25">
        <f t="shared" si="1"/>
        <v>2.644071428571428</v>
      </c>
      <c r="H35" s="25">
        <f t="shared" si="1"/>
        <v>2.6076071428571432</v>
      </c>
      <c r="I35" s="25">
        <f t="shared" si="1"/>
        <v>2.6292857142857144</v>
      </c>
      <c r="J35" s="25">
        <f t="shared" si="1"/>
        <v>2.9901071428571426</v>
      </c>
      <c r="K35" s="25">
        <f t="shared" si="1"/>
        <v>3.514464285714287</v>
      </c>
      <c r="L35" s="25">
        <f t="shared" si="1"/>
        <v>3.439642857142857</v>
      </c>
      <c r="M35" s="25">
        <f t="shared" si="1"/>
        <v>3.695821428571428</v>
      </c>
      <c r="N35" s="25">
        <f t="shared" si="1"/>
        <v>3.4648571428571437</v>
      </c>
      <c r="O35" s="25">
        <f t="shared" si="1"/>
        <v>3.548642857142856</v>
      </c>
      <c r="P35" s="25">
        <f t="shared" si="1"/>
        <v>3.6341428571428573</v>
      </c>
      <c r="Q35" s="25">
        <f t="shared" si="1"/>
        <v>3.1164285714285724</v>
      </c>
      <c r="R35" s="25">
        <f t="shared" si="1"/>
        <v>2.917178571428572</v>
      </c>
      <c r="S35" s="25">
        <f t="shared" si="1"/>
        <v>3.0367142857142864</v>
      </c>
      <c r="T35" s="25">
        <f t="shared" si="1"/>
        <v>3.200571428571428</v>
      </c>
      <c r="U35" s="25">
        <f t="shared" si="1"/>
        <v>3.0832142857142864</v>
      </c>
      <c r="V35" s="25">
        <f t="shared" si="1"/>
        <v>3.3016428571428578</v>
      </c>
      <c r="W35" s="25">
        <f t="shared" si="1"/>
        <v>3.2667500000000005</v>
      </c>
      <c r="X35" s="25">
        <f t="shared" si="1"/>
        <v>3.4523571428571427</v>
      </c>
      <c r="Y35" s="25">
        <f t="shared" si="1"/>
        <v>3.009678571428572</v>
      </c>
      <c r="Z35" s="37">
        <f t="shared" si="1"/>
        <v>3.146209821428571</v>
      </c>
      <c r="AA35" s="98"/>
      <c r="AB35" s="25">
        <f>AVERAGE(AB4:AB34)</f>
        <v>6.42109090909091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3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12.89</v>
      </c>
      <c r="O38" s="103" t="str">
        <f>INDEX(AA4:AA34,P38,1)</f>
        <v>北東</v>
      </c>
      <c r="P38" s="104">
        <f>MATCH(N38,AB4:AB34,0)</f>
        <v>15</v>
      </c>
      <c r="Q38" s="111" t="str">
        <f>INDEX(AC4:AC34,P38,1)</f>
        <v>10:05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2.91</v>
      </c>
      <c r="C4" s="9">
        <v>2.975</v>
      </c>
      <c r="D4" s="9">
        <v>2.967</v>
      </c>
      <c r="E4" s="9">
        <v>3.971</v>
      </c>
      <c r="F4" s="9">
        <v>4.155</v>
      </c>
      <c r="G4" s="9">
        <v>4.479</v>
      </c>
      <c r="H4" s="9">
        <v>3.779</v>
      </c>
      <c r="I4" s="9">
        <v>4.224</v>
      </c>
      <c r="J4" s="9">
        <v>3.097</v>
      </c>
      <c r="K4" s="9">
        <v>3.899</v>
      </c>
      <c r="L4" s="9">
        <v>3.285</v>
      </c>
      <c r="M4" s="9">
        <v>3.902</v>
      </c>
      <c r="N4" s="9">
        <v>4.221</v>
      </c>
      <c r="O4" s="9">
        <v>4.851</v>
      </c>
      <c r="P4" s="9">
        <v>4.052</v>
      </c>
      <c r="Q4" s="9">
        <v>4.045</v>
      </c>
      <c r="R4" s="9">
        <v>4.35</v>
      </c>
      <c r="S4" s="9">
        <v>3.145</v>
      </c>
      <c r="T4" s="9">
        <v>3.558</v>
      </c>
      <c r="U4" s="9">
        <v>2.888</v>
      </c>
      <c r="V4" s="9">
        <v>3.533</v>
      </c>
      <c r="W4" s="9">
        <v>2.652</v>
      </c>
      <c r="X4" s="9">
        <v>3.152</v>
      </c>
      <c r="Y4" s="9">
        <v>3.208</v>
      </c>
      <c r="Z4" s="34">
        <f aca="true" t="shared" si="0" ref="Z4:Z34">AVERAGE(B4:Y4)</f>
        <v>3.637416666666667</v>
      </c>
      <c r="AA4" s="95" t="s">
        <v>55</v>
      </c>
      <c r="AB4" s="9">
        <v>5.29</v>
      </c>
      <c r="AC4" s="105" t="s">
        <v>115</v>
      </c>
      <c r="AD4" s="95"/>
      <c r="AE4" s="9"/>
      <c r="AF4" s="108"/>
    </row>
    <row r="5" spans="1:32" ht="14.25" customHeight="1">
      <c r="A5" s="92">
        <v>2</v>
      </c>
      <c r="B5" s="11">
        <v>3.793</v>
      </c>
      <c r="C5" s="8">
        <v>3.929</v>
      </c>
      <c r="D5" s="8">
        <v>4.718</v>
      </c>
      <c r="E5" s="8">
        <v>4.031</v>
      </c>
      <c r="F5" s="8">
        <v>4.421</v>
      </c>
      <c r="G5" s="8">
        <v>3.596</v>
      </c>
      <c r="H5" s="8">
        <v>3.212</v>
      </c>
      <c r="I5" s="8">
        <v>3.456</v>
      </c>
      <c r="J5" s="8">
        <v>4.479</v>
      </c>
      <c r="K5" s="8">
        <v>4.466</v>
      </c>
      <c r="L5" s="8">
        <v>5.552</v>
      </c>
      <c r="M5" s="8">
        <v>5.049</v>
      </c>
      <c r="N5" s="8">
        <v>5.416</v>
      </c>
      <c r="O5" s="8">
        <v>4.668</v>
      </c>
      <c r="P5" s="8">
        <v>4.89</v>
      </c>
      <c r="Q5" s="8">
        <v>4.45</v>
      </c>
      <c r="R5" s="8">
        <v>4.753</v>
      </c>
      <c r="S5" s="8">
        <v>5.023</v>
      </c>
      <c r="T5" s="8">
        <v>5.428</v>
      </c>
      <c r="U5" s="8">
        <v>5.212</v>
      </c>
      <c r="V5" s="8">
        <v>4.865</v>
      </c>
      <c r="W5" s="8">
        <v>4.847</v>
      </c>
      <c r="X5" s="8">
        <v>4.46</v>
      </c>
      <c r="Y5" s="8">
        <v>4.445</v>
      </c>
      <c r="Z5" s="35">
        <f t="shared" si="0"/>
        <v>4.548291666666665</v>
      </c>
      <c r="AA5" s="96" t="s">
        <v>55</v>
      </c>
      <c r="AB5" s="8">
        <v>6.217</v>
      </c>
      <c r="AC5" s="106" t="s">
        <v>116</v>
      </c>
      <c r="AD5" s="96"/>
      <c r="AE5" s="8"/>
      <c r="AF5" s="109"/>
    </row>
    <row r="6" spans="1:32" ht="14.25" customHeight="1">
      <c r="A6" s="92">
        <v>3</v>
      </c>
      <c r="B6" s="11">
        <v>4.398</v>
      </c>
      <c r="C6" s="8">
        <v>4.547</v>
      </c>
      <c r="D6" s="8">
        <v>3.923</v>
      </c>
      <c r="E6" s="8">
        <v>3.771</v>
      </c>
      <c r="F6" s="8">
        <v>4.392</v>
      </c>
      <c r="G6" s="8">
        <v>3.645</v>
      </c>
      <c r="H6" s="8">
        <v>3.801</v>
      </c>
      <c r="I6" s="8">
        <v>2.02</v>
      </c>
      <c r="J6" s="8">
        <v>3.395</v>
      </c>
      <c r="K6" s="8">
        <v>2.899</v>
      </c>
      <c r="L6" s="8">
        <v>3.087</v>
      </c>
      <c r="M6" s="8">
        <v>3.112</v>
      </c>
      <c r="N6" s="8">
        <v>3.799</v>
      </c>
      <c r="O6" s="8">
        <v>3.046</v>
      </c>
      <c r="P6" s="8">
        <v>2.686</v>
      </c>
      <c r="Q6" s="8">
        <v>1.63</v>
      </c>
      <c r="R6" s="8">
        <v>1.959</v>
      </c>
      <c r="S6" s="8">
        <v>3.245</v>
      </c>
      <c r="T6" s="8">
        <v>3.172</v>
      </c>
      <c r="U6" s="8">
        <v>2.451</v>
      </c>
      <c r="V6" s="8">
        <v>2.386</v>
      </c>
      <c r="W6" s="8">
        <v>2.945</v>
      </c>
      <c r="X6" s="8">
        <v>2.612</v>
      </c>
      <c r="Y6" s="8">
        <v>2.013</v>
      </c>
      <c r="Z6" s="35">
        <f t="shared" si="0"/>
        <v>3.1222499999999993</v>
      </c>
      <c r="AA6" s="96" t="s">
        <v>55</v>
      </c>
      <c r="AB6" s="8">
        <v>5.172</v>
      </c>
      <c r="AC6" s="106" t="s">
        <v>117</v>
      </c>
      <c r="AD6" s="96"/>
      <c r="AE6" s="8"/>
      <c r="AF6" s="109"/>
    </row>
    <row r="7" spans="1:32" ht="14.25" customHeight="1">
      <c r="A7" s="92">
        <v>4</v>
      </c>
      <c r="B7" s="11">
        <v>1.56</v>
      </c>
      <c r="C7" s="8">
        <v>1.297</v>
      </c>
      <c r="D7" s="8">
        <v>1.116</v>
      </c>
      <c r="E7" s="8">
        <v>2.009</v>
      </c>
      <c r="F7" s="8">
        <v>2.028</v>
      </c>
      <c r="G7" s="8">
        <v>2.208</v>
      </c>
      <c r="H7" s="8">
        <v>1.719</v>
      </c>
      <c r="I7" s="8">
        <v>2.319</v>
      </c>
      <c r="J7" s="8">
        <v>1.986</v>
      </c>
      <c r="K7" s="8">
        <v>2.323</v>
      </c>
      <c r="L7" s="8">
        <v>1.782</v>
      </c>
      <c r="M7" s="8">
        <v>2.556</v>
      </c>
      <c r="N7" s="8">
        <v>2.824</v>
      </c>
      <c r="O7" s="8">
        <v>2.404</v>
      </c>
      <c r="P7" s="8">
        <v>2.296</v>
      </c>
      <c r="Q7" s="8">
        <v>3.21</v>
      </c>
      <c r="R7" s="8">
        <v>3.309</v>
      </c>
      <c r="S7" s="8">
        <v>3.027</v>
      </c>
      <c r="T7" s="8">
        <v>1.684</v>
      </c>
      <c r="U7" s="8">
        <v>1.613</v>
      </c>
      <c r="V7" s="8">
        <v>2.707</v>
      </c>
      <c r="W7" s="8">
        <v>2.613</v>
      </c>
      <c r="X7" s="8">
        <v>2.759</v>
      </c>
      <c r="Y7" s="8">
        <v>2.359</v>
      </c>
      <c r="Z7" s="35">
        <f t="shared" si="0"/>
        <v>2.237833333333333</v>
      </c>
      <c r="AA7" s="96" t="s">
        <v>70</v>
      </c>
      <c r="AB7" s="8">
        <v>3.904</v>
      </c>
      <c r="AC7" s="106" t="s">
        <v>118</v>
      </c>
      <c r="AD7" s="96"/>
      <c r="AE7" s="8"/>
      <c r="AF7" s="109"/>
    </row>
    <row r="8" spans="1:32" ht="14.25" customHeight="1">
      <c r="A8" s="92">
        <v>5</v>
      </c>
      <c r="B8" s="11">
        <v>2.72</v>
      </c>
      <c r="C8" s="8">
        <v>3.487</v>
      </c>
      <c r="D8" s="8">
        <v>4.109</v>
      </c>
      <c r="E8" s="8">
        <v>2.713</v>
      </c>
      <c r="F8" s="8">
        <v>3.917</v>
      </c>
      <c r="G8" s="8">
        <v>4.125</v>
      </c>
      <c r="H8" s="8">
        <v>4.325</v>
      </c>
      <c r="I8" s="8">
        <v>2.178</v>
      </c>
      <c r="J8" s="8">
        <v>3.357</v>
      </c>
      <c r="K8" s="8">
        <v>1.503</v>
      </c>
      <c r="L8" s="8">
        <v>3.503</v>
      </c>
      <c r="M8" s="8">
        <v>3.607</v>
      </c>
      <c r="N8" s="8">
        <v>3.294</v>
      </c>
      <c r="O8" s="8">
        <v>3.758</v>
      </c>
      <c r="P8" s="8">
        <v>3.465</v>
      </c>
      <c r="Q8" s="8">
        <v>4.025</v>
      </c>
      <c r="R8" s="8">
        <v>4.608</v>
      </c>
      <c r="S8" s="8">
        <v>2.987</v>
      </c>
      <c r="T8" s="8">
        <v>2.121</v>
      </c>
      <c r="U8" s="8">
        <v>1.388</v>
      </c>
      <c r="V8" s="8">
        <v>4.992</v>
      </c>
      <c r="W8" s="8">
        <v>5.919</v>
      </c>
      <c r="X8" s="8">
        <v>3.219</v>
      </c>
      <c r="Y8" s="8">
        <v>1.676</v>
      </c>
      <c r="Z8" s="35">
        <f t="shared" si="0"/>
        <v>3.374833333333333</v>
      </c>
      <c r="AA8" s="96" t="s">
        <v>264</v>
      </c>
      <c r="AB8" s="8" t="s">
        <v>264</v>
      </c>
      <c r="AC8" s="106" t="s">
        <v>264</v>
      </c>
      <c r="AD8" s="96"/>
      <c r="AE8" s="8"/>
      <c r="AF8" s="109"/>
    </row>
    <row r="9" spans="1:32" ht="14.25" customHeight="1">
      <c r="A9" s="92">
        <v>6</v>
      </c>
      <c r="B9" s="11">
        <v>2.566</v>
      </c>
      <c r="C9" s="8">
        <v>3.118</v>
      </c>
      <c r="D9" s="8">
        <v>2.402</v>
      </c>
      <c r="E9" s="8">
        <v>2.683</v>
      </c>
      <c r="F9" s="8">
        <v>3.566</v>
      </c>
      <c r="G9" s="8">
        <v>3.952</v>
      </c>
      <c r="H9" s="8">
        <v>4.248</v>
      </c>
      <c r="I9" s="8">
        <v>3.649</v>
      </c>
      <c r="J9" s="8">
        <v>3.745</v>
      </c>
      <c r="K9" s="8">
        <v>7.07</v>
      </c>
      <c r="L9" s="8">
        <v>6.319</v>
      </c>
      <c r="M9" s="8">
        <v>5.732</v>
      </c>
      <c r="N9" s="8">
        <v>5.608</v>
      </c>
      <c r="O9" s="8">
        <v>4.912</v>
      </c>
      <c r="P9" s="8">
        <v>5.255</v>
      </c>
      <c r="Q9" s="8">
        <v>4.503</v>
      </c>
      <c r="R9" s="8">
        <v>3.314</v>
      </c>
      <c r="S9" s="8">
        <v>3.61</v>
      </c>
      <c r="T9" s="8">
        <v>3.546</v>
      </c>
      <c r="U9" s="8">
        <v>2.626</v>
      </c>
      <c r="V9" s="8">
        <v>2.581</v>
      </c>
      <c r="W9" s="8">
        <v>3.975</v>
      </c>
      <c r="X9" s="8">
        <v>5.781</v>
      </c>
      <c r="Y9" s="8">
        <v>4.577</v>
      </c>
      <c r="Z9" s="35">
        <f t="shared" si="0"/>
        <v>4.139083333333334</v>
      </c>
      <c r="AA9" s="96" t="s">
        <v>47</v>
      </c>
      <c r="AB9" s="8">
        <v>9.21</v>
      </c>
      <c r="AC9" s="106" t="s">
        <v>119</v>
      </c>
      <c r="AD9" s="96"/>
      <c r="AE9" s="8"/>
      <c r="AF9" s="109"/>
    </row>
    <row r="10" spans="1:32" ht="14.25" customHeight="1">
      <c r="A10" s="92">
        <v>7</v>
      </c>
      <c r="B10" s="11">
        <v>3.511</v>
      </c>
      <c r="C10" s="8">
        <v>1.934</v>
      </c>
      <c r="D10" s="8">
        <v>2.106</v>
      </c>
      <c r="E10" s="8">
        <v>1.986</v>
      </c>
      <c r="F10" s="8">
        <v>1.618</v>
      </c>
      <c r="G10" s="8">
        <v>5.04</v>
      </c>
      <c r="H10" s="8">
        <v>2.078</v>
      </c>
      <c r="I10" s="8">
        <v>3.501</v>
      </c>
      <c r="J10" s="8">
        <v>4.939</v>
      </c>
      <c r="K10" s="8">
        <v>4.648</v>
      </c>
      <c r="L10" s="8">
        <v>3.347</v>
      </c>
      <c r="M10" s="8">
        <v>5.268</v>
      </c>
      <c r="N10" s="8">
        <v>5.085</v>
      </c>
      <c r="O10" s="8">
        <v>4.125</v>
      </c>
      <c r="P10" s="8">
        <v>4.079</v>
      </c>
      <c r="Q10" s="8">
        <v>2.924</v>
      </c>
      <c r="R10" s="8">
        <v>3.26</v>
      </c>
      <c r="S10" s="8">
        <v>3.067</v>
      </c>
      <c r="T10" s="8">
        <v>2.334</v>
      </c>
      <c r="U10" s="8">
        <v>1.833</v>
      </c>
      <c r="V10" s="8">
        <v>1.908</v>
      </c>
      <c r="W10" s="8">
        <v>2.958</v>
      </c>
      <c r="X10" s="8">
        <v>2.115</v>
      </c>
      <c r="Y10" s="8">
        <v>1.713</v>
      </c>
      <c r="Z10" s="35">
        <f t="shared" si="0"/>
        <v>3.1407083333333325</v>
      </c>
      <c r="AA10" s="96" t="s">
        <v>47</v>
      </c>
      <c r="AB10" s="8">
        <v>6.22</v>
      </c>
      <c r="AC10" s="106" t="s">
        <v>120</v>
      </c>
      <c r="AD10" s="96"/>
      <c r="AE10" s="8"/>
      <c r="AF10" s="109"/>
    </row>
    <row r="11" spans="1:32" ht="14.25" customHeight="1">
      <c r="A11" s="92">
        <v>8</v>
      </c>
      <c r="B11" s="11">
        <v>1.852</v>
      </c>
      <c r="C11" s="8">
        <v>1.667</v>
      </c>
      <c r="D11" s="8">
        <v>1.988</v>
      </c>
      <c r="E11" s="8">
        <v>2.817</v>
      </c>
      <c r="F11" s="8">
        <v>3.272</v>
      </c>
      <c r="G11" s="8">
        <v>3.065</v>
      </c>
      <c r="H11" s="8">
        <v>2.924</v>
      </c>
      <c r="I11" s="8">
        <v>3.576</v>
      </c>
      <c r="J11" s="8">
        <v>2.81</v>
      </c>
      <c r="K11" s="8">
        <v>4.069</v>
      </c>
      <c r="L11" s="8">
        <v>4.852</v>
      </c>
      <c r="M11" s="8">
        <v>5.121</v>
      </c>
      <c r="N11" s="8">
        <v>5.578</v>
      </c>
      <c r="O11" s="8">
        <v>4.364</v>
      </c>
      <c r="P11" s="8">
        <v>4.424</v>
      </c>
      <c r="Q11" s="8">
        <v>4.983</v>
      </c>
      <c r="R11" s="8">
        <v>3.916</v>
      </c>
      <c r="S11" s="8">
        <v>2.132</v>
      </c>
      <c r="T11" s="8">
        <v>1.299</v>
      </c>
      <c r="U11" s="8">
        <v>1.69</v>
      </c>
      <c r="V11" s="8">
        <v>2.38</v>
      </c>
      <c r="W11" s="8">
        <v>2.234</v>
      </c>
      <c r="X11" s="8">
        <v>8.11</v>
      </c>
      <c r="Y11" s="8">
        <v>5.769</v>
      </c>
      <c r="Z11" s="35">
        <f t="shared" si="0"/>
        <v>3.537166666666666</v>
      </c>
      <c r="AA11" s="96" t="s">
        <v>271</v>
      </c>
      <c r="AB11" s="8" t="s">
        <v>272</v>
      </c>
      <c r="AC11" s="106" t="s">
        <v>264</v>
      </c>
      <c r="AD11" s="96"/>
      <c r="AE11" s="8"/>
      <c r="AF11" s="109"/>
    </row>
    <row r="12" spans="1:32" ht="14.25" customHeight="1">
      <c r="A12" s="92">
        <v>9</v>
      </c>
      <c r="B12" s="11">
        <v>3.561</v>
      </c>
      <c r="C12" s="8">
        <v>1.819</v>
      </c>
      <c r="D12" s="8">
        <v>1.801</v>
      </c>
      <c r="E12" s="8">
        <v>2.48</v>
      </c>
      <c r="F12" s="8">
        <v>2.501</v>
      </c>
      <c r="G12" s="8">
        <v>2.102</v>
      </c>
      <c r="H12" s="8">
        <v>1.386</v>
      </c>
      <c r="I12" s="8">
        <v>2.517</v>
      </c>
      <c r="J12" s="8">
        <v>1.998</v>
      </c>
      <c r="K12" s="8">
        <v>1.953</v>
      </c>
      <c r="L12" s="8">
        <v>2.096</v>
      </c>
      <c r="M12" s="8">
        <v>3.092</v>
      </c>
      <c r="N12" s="8">
        <v>3.191</v>
      </c>
      <c r="O12" s="8">
        <v>3.289</v>
      </c>
      <c r="P12" s="8">
        <v>3.387</v>
      </c>
      <c r="Q12" s="8">
        <v>3.349</v>
      </c>
      <c r="R12" s="8">
        <v>2.572</v>
      </c>
      <c r="S12" s="8">
        <v>2.703</v>
      </c>
      <c r="T12" s="8">
        <v>1.236</v>
      </c>
      <c r="U12" s="8">
        <v>1.696</v>
      </c>
      <c r="V12" s="8">
        <v>1.527</v>
      </c>
      <c r="W12" s="8">
        <v>1.958</v>
      </c>
      <c r="X12" s="8">
        <v>1.825</v>
      </c>
      <c r="Y12" s="8">
        <v>2.356</v>
      </c>
      <c r="Z12" s="35">
        <f t="shared" si="0"/>
        <v>2.3497916666666665</v>
      </c>
      <c r="AA12" s="96" t="s">
        <v>60</v>
      </c>
      <c r="AB12" s="8">
        <v>6.556</v>
      </c>
      <c r="AC12" s="106" t="s">
        <v>121</v>
      </c>
      <c r="AD12" s="96"/>
      <c r="AE12" s="8"/>
      <c r="AF12" s="109"/>
    </row>
    <row r="13" spans="1:32" ht="14.25" customHeight="1">
      <c r="A13" s="92">
        <v>10</v>
      </c>
      <c r="B13" s="11">
        <v>2.699</v>
      </c>
      <c r="C13" s="8">
        <v>4.343</v>
      </c>
      <c r="D13" s="8">
        <v>5.386</v>
      </c>
      <c r="E13" s="8">
        <v>3.73</v>
      </c>
      <c r="F13" s="8">
        <v>3.057</v>
      </c>
      <c r="G13" s="8">
        <v>2.302</v>
      </c>
      <c r="H13" s="8">
        <v>0.99</v>
      </c>
      <c r="I13" s="8">
        <v>2.087</v>
      </c>
      <c r="J13" s="8">
        <v>3.079</v>
      </c>
      <c r="K13" s="8">
        <v>3.987</v>
      </c>
      <c r="L13" s="8">
        <v>6.337</v>
      </c>
      <c r="M13" s="8">
        <v>6.235</v>
      </c>
      <c r="N13" s="8">
        <v>5.684</v>
      </c>
      <c r="O13" s="8">
        <v>8.13</v>
      </c>
      <c r="P13" s="8">
        <v>5.158</v>
      </c>
      <c r="Q13" s="8">
        <v>5.179</v>
      </c>
      <c r="R13" s="8">
        <v>4.137</v>
      </c>
      <c r="S13" s="8">
        <v>4.076</v>
      </c>
      <c r="T13" s="8">
        <v>1.609</v>
      </c>
      <c r="U13" s="8">
        <v>2.047</v>
      </c>
      <c r="V13" s="8">
        <v>2.692</v>
      </c>
      <c r="W13" s="8">
        <v>4.072</v>
      </c>
      <c r="X13" s="8">
        <v>4.866</v>
      </c>
      <c r="Y13" s="8">
        <v>6.363</v>
      </c>
      <c r="Z13" s="35">
        <f t="shared" si="0"/>
        <v>4.093541666666666</v>
      </c>
      <c r="AA13" s="96" t="s">
        <v>47</v>
      </c>
      <c r="AB13" s="8">
        <v>8.84</v>
      </c>
      <c r="AC13" s="106" t="s">
        <v>122</v>
      </c>
      <c r="AD13" s="96"/>
      <c r="AE13" s="8"/>
      <c r="AF13" s="109"/>
    </row>
    <row r="14" spans="1:32" ht="14.25" customHeight="1">
      <c r="A14" s="93">
        <v>11</v>
      </c>
      <c r="B14" s="17">
        <v>4.532</v>
      </c>
      <c r="C14" s="18">
        <v>4.909</v>
      </c>
      <c r="D14" s="18">
        <v>2.914</v>
      </c>
      <c r="E14" s="18">
        <v>2.54</v>
      </c>
      <c r="F14" s="18">
        <v>1.991</v>
      </c>
      <c r="G14" s="18">
        <v>2.144</v>
      </c>
      <c r="H14" s="18">
        <v>2.682</v>
      </c>
      <c r="I14" s="18">
        <v>2.017</v>
      </c>
      <c r="J14" s="18">
        <v>2.651</v>
      </c>
      <c r="K14" s="18">
        <v>4.267</v>
      </c>
      <c r="L14" s="18">
        <v>5.176</v>
      </c>
      <c r="M14" s="18">
        <v>5.602</v>
      </c>
      <c r="N14" s="18">
        <v>4.768</v>
      </c>
      <c r="O14" s="18">
        <v>3.546</v>
      </c>
      <c r="P14" s="18">
        <v>4.497</v>
      </c>
      <c r="Q14" s="18">
        <v>2.481</v>
      </c>
      <c r="R14" s="18">
        <v>1.413</v>
      </c>
      <c r="S14" s="18">
        <v>1.62</v>
      </c>
      <c r="T14" s="18">
        <v>1.745</v>
      </c>
      <c r="U14" s="18">
        <v>2.121</v>
      </c>
      <c r="V14" s="18">
        <v>2.008</v>
      </c>
      <c r="W14" s="18">
        <v>2.514</v>
      </c>
      <c r="X14" s="18">
        <v>2.577</v>
      </c>
      <c r="Y14" s="18">
        <v>2.297</v>
      </c>
      <c r="Z14" s="36">
        <f t="shared" si="0"/>
        <v>3.0421666666666662</v>
      </c>
      <c r="AA14" s="97" t="s">
        <v>54</v>
      </c>
      <c r="AB14" s="18">
        <v>6.425</v>
      </c>
      <c r="AC14" s="107" t="s">
        <v>123</v>
      </c>
      <c r="AD14" s="97"/>
      <c r="AE14" s="18"/>
      <c r="AF14" s="110"/>
    </row>
    <row r="15" spans="1:32" ht="14.25" customHeight="1">
      <c r="A15" s="92">
        <v>12</v>
      </c>
      <c r="B15" s="11">
        <v>2.84</v>
      </c>
      <c r="C15" s="8">
        <v>2.362</v>
      </c>
      <c r="D15" s="8">
        <v>2.275</v>
      </c>
      <c r="E15" s="8">
        <v>2.137</v>
      </c>
      <c r="F15" s="8">
        <v>2.068</v>
      </c>
      <c r="G15" s="8">
        <v>2.447</v>
      </c>
      <c r="H15" s="8">
        <v>2.266</v>
      </c>
      <c r="I15" s="8">
        <v>1.361</v>
      </c>
      <c r="J15" s="8">
        <v>1.54</v>
      </c>
      <c r="K15" s="8">
        <v>1.426</v>
      </c>
      <c r="L15" s="8">
        <v>2.287</v>
      </c>
      <c r="M15" s="8">
        <v>2.596</v>
      </c>
      <c r="N15" s="8">
        <v>2.696</v>
      </c>
      <c r="O15" s="8">
        <v>2.641</v>
      </c>
      <c r="P15" s="8">
        <v>3.134</v>
      </c>
      <c r="Q15" s="8">
        <v>4.388</v>
      </c>
      <c r="R15" s="8">
        <v>3.4</v>
      </c>
      <c r="S15" s="8">
        <v>3.229</v>
      </c>
      <c r="T15" s="8">
        <v>4.041</v>
      </c>
      <c r="U15" s="8">
        <v>4.687</v>
      </c>
      <c r="V15" s="8">
        <v>4.95</v>
      </c>
      <c r="W15" s="8">
        <v>4.784</v>
      </c>
      <c r="X15" s="8">
        <v>3.889</v>
      </c>
      <c r="Y15" s="8">
        <v>3.601</v>
      </c>
      <c r="Z15" s="35">
        <f t="shared" si="0"/>
        <v>2.9602083333333336</v>
      </c>
      <c r="AA15" s="96" t="s">
        <v>55</v>
      </c>
      <c r="AB15" s="8">
        <v>5.322</v>
      </c>
      <c r="AC15" s="106" t="s">
        <v>124</v>
      </c>
      <c r="AD15" s="96"/>
      <c r="AE15" s="8"/>
      <c r="AF15" s="109"/>
    </row>
    <row r="16" spans="1:32" ht="14.25" customHeight="1">
      <c r="A16" s="92">
        <v>13</v>
      </c>
      <c r="B16" s="11">
        <v>2.429</v>
      </c>
      <c r="C16" s="8">
        <v>1.77</v>
      </c>
      <c r="D16" s="8">
        <v>1.931</v>
      </c>
      <c r="E16" s="8">
        <v>1.634</v>
      </c>
      <c r="F16" s="8">
        <v>1.939</v>
      </c>
      <c r="G16" s="8">
        <v>1.415</v>
      </c>
      <c r="H16" s="8">
        <v>1.275</v>
      </c>
      <c r="I16" s="8">
        <v>2.039</v>
      </c>
      <c r="J16" s="8">
        <v>1.685</v>
      </c>
      <c r="K16" s="8">
        <v>1.738</v>
      </c>
      <c r="L16" s="8">
        <v>1.513</v>
      </c>
      <c r="M16" s="8">
        <v>1.23</v>
      </c>
      <c r="N16" s="8">
        <v>1.656</v>
      </c>
      <c r="O16" s="8">
        <v>1.368</v>
      </c>
      <c r="P16" s="8">
        <v>1.999</v>
      </c>
      <c r="Q16" s="8">
        <v>1.831</v>
      </c>
      <c r="R16" s="8">
        <v>5.495</v>
      </c>
      <c r="S16" s="8">
        <v>4.011</v>
      </c>
      <c r="T16" s="8">
        <v>4.835</v>
      </c>
      <c r="U16" s="8">
        <v>3.83</v>
      </c>
      <c r="V16" s="8">
        <v>3.324</v>
      </c>
      <c r="W16" s="8">
        <v>4.66</v>
      </c>
      <c r="X16" s="8">
        <v>4.5</v>
      </c>
      <c r="Y16" s="8">
        <v>2.319</v>
      </c>
      <c r="Z16" s="35">
        <f t="shared" si="0"/>
        <v>2.5177499999999995</v>
      </c>
      <c r="AA16" s="96" t="s">
        <v>73</v>
      </c>
      <c r="AB16" s="8">
        <v>6.115</v>
      </c>
      <c r="AC16" s="106" t="s">
        <v>126</v>
      </c>
      <c r="AD16" s="96"/>
      <c r="AE16" s="8"/>
      <c r="AF16" s="109"/>
    </row>
    <row r="17" spans="1:32" ht="14.25" customHeight="1">
      <c r="A17" s="92">
        <v>14</v>
      </c>
      <c r="B17" s="11">
        <v>1.65</v>
      </c>
      <c r="C17" s="8">
        <v>3.327</v>
      </c>
      <c r="D17" s="8">
        <v>3.868</v>
      </c>
      <c r="E17" s="8">
        <v>2.818</v>
      </c>
      <c r="F17" s="8">
        <v>1.959</v>
      </c>
      <c r="G17" s="8">
        <v>1.776</v>
      </c>
      <c r="H17" s="8">
        <v>1.35</v>
      </c>
      <c r="I17" s="8">
        <v>2.534</v>
      </c>
      <c r="J17" s="8">
        <v>2.357</v>
      </c>
      <c r="K17" s="8">
        <v>1.845</v>
      </c>
      <c r="L17" s="8">
        <v>2.276</v>
      </c>
      <c r="M17" s="8">
        <v>0.843</v>
      </c>
      <c r="N17" s="8">
        <v>2.535</v>
      </c>
      <c r="O17" s="8">
        <v>3.043</v>
      </c>
      <c r="P17" s="8">
        <v>2.4</v>
      </c>
      <c r="Q17" s="8">
        <v>1.098</v>
      </c>
      <c r="R17" s="8">
        <v>3.125</v>
      </c>
      <c r="S17" s="8">
        <v>0.967</v>
      </c>
      <c r="T17" s="8">
        <v>1.6</v>
      </c>
      <c r="U17" s="8">
        <v>2.126</v>
      </c>
      <c r="V17" s="8">
        <v>2.098</v>
      </c>
      <c r="W17" s="8">
        <v>1.987</v>
      </c>
      <c r="X17" s="8">
        <v>2.373</v>
      </c>
      <c r="Y17" s="8">
        <v>2.83</v>
      </c>
      <c r="Z17" s="35">
        <f t="shared" si="0"/>
        <v>2.1993749999999994</v>
      </c>
      <c r="AA17" s="96" t="s">
        <v>61</v>
      </c>
      <c r="AB17" s="8">
        <v>4.155</v>
      </c>
      <c r="AC17" s="106" t="s">
        <v>127</v>
      </c>
      <c r="AD17" s="96"/>
      <c r="AE17" s="8"/>
      <c r="AF17" s="109"/>
    </row>
    <row r="18" spans="1:32" ht="14.25" customHeight="1">
      <c r="A18" s="92">
        <v>15</v>
      </c>
      <c r="B18" s="11">
        <v>2.787</v>
      </c>
      <c r="C18" s="8">
        <v>2.179</v>
      </c>
      <c r="D18" s="8">
        <v>1.762</v>
      </c>
      <c r="E18" s="8">
        <v>2.617</v>
      </c>
      <c r="F18" s="8">
        <v>2.204</v>
      </c>
      <c r="G18" s="8">
        <v>1.659</v>
      </c>
      <c r="H18" s="8">
        <v>2.711</v>
      </c>
      <c r="I18" s="8">
        <v>2.531</v>
      </c>
      <c r="J18" s="8">
        <v>1.985</v>
      </c>
      <c r="K18" s="8">
        <v>1.879</v>
      </c>
      <c r="L18" s="8">
        <v>2.658</v>
      </c>
      <c r="M18" s="8">
        <v>4.235</v>
      </c>
      <c r="N18" s="8">
        <v>4.153</v>
      </c>
      <c r="O18" s="8">
        <v>4.029</v>
      </c>
      <c r="P18" s="8">
        <v>4.21</v>
      </c>
      <c r="Q18" s="8">
        <v>4.489</v>
      </c>
      <c r="R18" s="8">
        <v>3.825</v>
      </c>
      <c r="S18" s="8">
        <v>2.46</v>
      </c>
      <c r="T18" s="8">
        <v>1.501</v>
      </c>
      <c r="U18" s="8">
        <v>1.423</v>
      </c>
      <c r="V18" s="8">
        <v>1.576</v>
      </c>
      <c r="W18" s="8">
        <v>1.983</v>
      </c>
      <c r="X18" s="8">
        <v>1.454</v>
      </c>
      <c r="Y18" s="8">
        <v>1.361</v>
      </c>
      <c r="Z18" s="35">
        <f t="shared" si="0"/>
        <v>2.569625</v>
      </c>
      <c r="AA18" s="96" t="s">
        <v>51</v>
      </c>
      <c r="AB18" s="8">
        <v>5.531</v>
      </c>
      <c r="AC18" s="106" t="s">
        <v>128</v>
      </c>
      <c r="AD18" s="96"/>
      <c r="AE18" s="8"/>
      <c r="AF18" s="109"/>
    </row>
    <row r="19" spans="1:32" ht="14.25" customHeight="1">
      <c r="A19" s="92">
        <v>16</v>
      </c>
      <c r="B19" s="11">
        <v>1.735</v>
      </c>
      <c r="C19" s="8">
        <v>1.665</v>
      </c>
      <c r="D19" s="8">
        <v>1.077</v>
      </c>
      <c r="E19" s="8">
        <v>1.426</v>
      </c>
      <c r="F19" s="8">
        <v>1.316</v>
      </c>
      <c r="G19" s="8">
        <v>1.244</v>
      </c>
      <c r="H19" s="8">
        <v>1.75</v>
      </c>
      <c r="I19" s="8">
        <v>1.573</v>
      </c>
      <c r="J19" s="8">
        <v>2.13</v>
      </c>
      <c r="K19" s="8">
        <v>2.822</v>
      </c>
      <c r="L19" s="8">
        <v>3.796</v>
      </c>
      <c r="M19" s="8">
        <v>3.61</v>
      </c>
      <c r="N19" s="8">
        <v>3.845</v>
      </c>
      <c r="O19" s="8">
        <v>3.387</v>
      </c>
      <c r="P19" s="8">
        <v>3.657</v>
      </c>
      <c r="Q19" s="8">
        <v>3.369</v>
      </c>
      <c r="R19" s="8">
        <v>5.041</v>
      </c>
      <c r="S19" s="8">
        <v>6.484</v>
      </c>
      <c r="T19" s="8">
        <v>4.801</v>
      </c>
      <c r="U19" s="8">
        <v>3.286</v>
      </c>
      <c r="V19" s="8">
        <v>3.415</v>
      </c>
      <c r="W19" s="8">
        <v>2.902</v>
      </c>
      <c r="X19" s="8">
        <v>3.134</v>
      </c>
      <c r="Y19" s="8">
        <v>1.636</v>
      </c>
      <c r="Z19" s="35">
        <f t="shared" si="0"/>
        <v>2.879208333333333</v>
      </c>
      <c r="AA19" s="96" t="s">
        <v>60</v>
      </c>
      <c r="AB19" s="8">
        <v>6.884</v>
      </c>
      <c r="AC19" s="106" t="s">
        <v>129</v>
      </c>
      <c r="AD19" s="96"/>
      <c r="AE19" s="8"/>
      <c r="AF19" s="109"/>
    </row>
    <row r="20" spans="1:32" ht="14.25" customHeight="1">
      <c r="A20" s="92">
        <v>17</v>
      </c>
      <c r="B20" s="11">
        <v>1.83</v>
      </c>
      <c r="C20" s="8">
        <v>1.462</v>
      </c>
      <c r="D20" s="8">
        <v>1.418</v>
      </c>
      <c r="E20" s="8">
        <v>1.689</v>
      </c>
      <c r="F20" s="8">
        <v>1.547</v>
      </c>
      <c r="G20" s="8">
        <v>2.426</v>
      </c>
      <c r="H20" s="8">
        <v>2.968</v>
      </c>
      <c r="I20" s="8">
        <v>2.932</v>
      </c>
      <c r="J20" s="8">
        <v>3.093</v>
      </c>
      <c r="K20" s="8">
        <v>3.357</v>
      </c>
      <c r="L20" s="8">
        <v>3.184</v>
      </c>
      <c r="M20" s="8">
        <v>3.804</v>
      </c>
      <c r="N20" s="8">
        <v>4.499</v>
      </c>
      <c r="O20" s="8">
        <v>4.622</v>
      </c>
      <c r="P20" s="8">
        <v>3.702</v>
      </c>
      <c r="Q20" s="8">
        <v>2.986</v>
      </c>
      <c r="R20" s="8">
        <v>3.014</v>
      </c>
      <c r="S20" s="8">
        <v>2.197</v>
      </c>
      <c r="T20" s="8">
        <v>1.47</v>
      </c>
      <c r="U20" s="8">
        <v>0.775</v>
      </c>
      <c r="V20" s="8">
        <v>1.886</v>
      </c>
      <c r="W20" s="8">
        <v>2.033</v>
      </c>
      <c r="X20" s="8">
        <v>2.15</v>
      </c>
      <c r="Y20" s="8">
        <v>2.261</v>
      </c>
      <c r="Z20" s="35">
        <f t="shared" si="0"/>
        <v>2.554375</v>
      </c>
      <c r="AA20" s="96" t="s">
        <v>73</v>
      </c>
      <c r="AB20" s="8">
        <v>5.209</v>
      </c>
      <c r="AC20" s="106" t="s">
        <v>130</v>
      </c>
      <c r="AD20" s="96"/>
      <c r="AE20" s="8"/>
      <c r="AF20" s="109"/>
    </row>
    <row r="21" spans="1:32" ht="14.25" customHeight="1">
      <c r="A21" s="92">
        <v>18</v>
      </c>
      <c r="B21" s="11">
        <v>2.751</v>
      </c>
      <c r="C21" s="8">
        <v>2.637</v>
      </c>
      <c r="D21" s="8">
        <v>2.341</v>
      </c>
      <c r="E21" s="8">
        <v>2.6</v>
      </c>
      <c r="F21" s="8">
        <v>2.922</v>
      </c>
      <c r="G21" s="8">
        <v>2.293</v>
      </c>
      <c r="H21" s="8">
        <v>2.531</v>
      </c>
      <c r="I21" s="8">
        <v>3.255</v>
      </c>
      <c r="J21" s="8">
        <v>3.575</v>
      </c>
      <c r="K21" s="8">
        <v>3.941</v>
      </c>
      <c r="L21" s="8">
        <v>4.789</v>
      </c>
      <c r="M21" s="8">
        <v>5.932</v>
      </c>
      <c r="N21" s="8">
        <v>6.964</v>
      </c>
      <c r="O21" s="8">
        <v>7.45</v>
      </c>
      <c r="P21" s="8">
        <v>8.02</v>
      </c>
      <c r="Q21" s="8">
        <v>8.51</v>
      </c>
      <c r="R21" s="8">
        <v>6.569</v>
      </c>
      <c r="S21" s="8">
        <v>6.45</v>
      </c>
      <c r="T21" s="8">
        <v>5.662</v>
      </c>
      <c r="U21" s="8">
        <v>2.368</v>
      </c>
      <c r="V21" s="8">
        <v>2.118</v>
      </c>
      <c r="W21" s="8">
        <v>3.526</v>
      </c>
      <c r="X21" s="8">
        <v>2.162</v>
      </c>
      <c r="Y21" s="8">
        <v>3.85</v>
      </c>
      <c r="Z21" s="35">
        <f t="shared" si="0"/>
        <v>4.300666666666667</v>
      </c>
      <c r="AA21" s="96" t="s">
        <v>54</v>
      </c>
      <c r="AB21" s="8">
        <v>10.05</v>
      </c>
      <c r="AC21" s="106" t="s">
        <v>131</v>
      </c>
      <c r="AD21" s="96"/>
      <c r="AE21" s="8"/>
      <c r="AF21" s="109"/>
    </row>
    <row r="22" spans="1:32" ht="14.25" customHeight="1">
      <c r="A22" s="92">
        <v>19</v>
      </c>
      <c r="B22" s="11">
        <v>1.882</v>
      </c>
      <c r="C22" s="8">
        <v>1.738</v>
      </c>
      <c r="D22" s="8">
        <v>2.018</v>
      </c>
      <c r="E22" s="8">
        <v>2.446</v>
      </c>
      <c r="F22" s="8">
        <v>1.595</v>
      </c>
      <c r="G22" s="8">
        <v>1.548</v>
      </c>
      <c r="H22" s="8">
        <v>2.169</v>
      </c>
      <c r="I22" s="8">
        <v>2.876</v>
      </c>
      <c r="J22" s="8">
        <v>4.504</v>
      </c>
      <c r="K22" s="8">
        <v>4.219</v>
      </c>
      <c r="L22" s="8">
        <v>4.604</v>
      </c>
      <c r="M22" s="8">
        <v>4.419</v>
      </c>
      <c r="N22" s="8">
        <v>4.631</v>
      </c>
      <c r="O22" s="8">
        <v>4.613</v>
      </c>
      <c r="P22" s="8">
        <v>4.805</v>
      </c>
      <c r="Q22" s="8">
        <v>4.073</v>
      </c>
      <c r="R22" s="8">
        <v>3.419</v>
      </c>
      <c r="S22" s="8">
        <v>3.883</v>
      </c>
      <c r="T22" s="8">
        <v>3.596</v>
      </c>
      <c r="U22" s="8">
        <v>3.356</v>
      </c>
      <c r="V22" s="8">
        <v>2.8</v>
      </c>
      <c r="W22" s="8">
        <v>2.779</v>
      </c>
      <c r="X22" s="8">
        <v>2.364</v>
      </c>
      <c r="Y22" s="8">
        <v>2.472</v>
      </c>
      <c r="Z22" s="35">
        <f t="shared" si="0"/>
        <v>3.2003749999999993</v>
      </c>
      <c r="AA22" s="96" t="s">
        <v>58</v>
      </c>
      <c r="AB22" s="8">
        <v>5.387</v>
      </c>
      <c r="AC22" s="106" t="s">
        <v>132</v>
      </c>
      <c r="AD22" s="96"/>
      <c r="AE22" s="8"/>
      <c r="AF22" s="109"/>
    </row>
    <row r="23" spans="1:32" ht="14.25" customHeight="1">
      <c r="A23" s="92">
        <v>20</v>
      </c>
      <c r="B23" s="11">
        <v>2.603</v>
      </c>
      <c r="C23" s="8">
        <v>2.36</v>
      </c>
      <c r="D23" s="8">
        <v>2.366</v>
      </c>
      <c r="E23" s="8">
        <v>1.171</v>
      </c>
      <c r="F23" s="8">
        <v>1.372</v>
      </c>
      <c r="G23" s="8">
        <v>1.722</v>
      </c>
      <c r="H23" s="8">
        <v>2.057</v>
      </c>
      <c r="I23" s="8">
        <v>2.407</v>
      </c>
      <c r="J23" s="8">
        <v>4.056</v>
      </c>
      <c r="K23" s="8">
        <v>3.457</v>
      </c>
      <c r="L23" s="8">
        <v>3.094</v>
      </c>
      <c r="M23" s="8">
        <v>4.777</v>
      </c>
      <c r="N23" s="8">
        <v>4.62</v>
      </c>
      <c r="O23" s="8">
        <v>2.506</v>
      </c>
      <c r="P23" s="8">
        <v>1.767</v>
      </c>
      <c r="Q23" s="8">
        <v>3.374</v>
      </c>
      <c r="R23" s="8">
        <v>3.861</v>
      </c>
      <c r="S23" s="8">
        <v>3.019</v>
      </c>
      <c r="T23" s="8">
        <v>4.269</v>
      </c>
      <c r="U23" s="8">
        <v>4.459</v>
      </c>
      <c r="V23" s="8">
        <v>3.654</v>
      </c>
      <c r="W23" s="8">
        <v>4.418</v>
      </c>
      <c r="X23" s="8">
        <v>3.306</v>
      </c>
      <c r="Y23" s="8">
        <v>1.3</v>
      </c>
      <c r="Z23" s="35">
        <f t="shared" si="0"/>
        <v>2.999791666666667</v>
      </c>
      <c r="AA23" s="96" t="s">
        <v>52</v>
      </c>
      <c r="AB23" s="8">
        <v>5.737</v>
      </c>
      <c r="AC23" s="106" t="s">
        <v>133</v>
      </c>
      <c r="AD23" s="96"/>
      <c r="AE23" s="8"/>
      <c r="AF23" s="109"/>
    </row>
    <row r="24" spans="1:32" ht="14.25" customHeight="1">
      <c r="A24" s="93">
        <v>21</v>
      </c>
      <c r="B24" s="17">
        <v>1.731</v>
      </c>
      <c r="C24" s="18">
        <v>1.029</v>
      </c>
      <c r="D24" s="18">
        <v>1.193</v>
      </c>
      <c r="E24" s="18">
        <v>2.356</v>
      </c>
      <c r="F24" s="18">
        <v>1.916</v>
      </c>
      <c r="G24" s="18">
        <v>2.333</v>
      </c>
      <c r="H24" s="18">
        <v>1.925</v>
      </c>
      <c r="I24" s="18">
        <v>2.933</v>
      </c>
      <c r="J24" s="18">
        <v>4.629</v>
      </c>
      <c r="K24" s="18">
        <v>8</v>
      </c>
      <c r="L24" s="18">
        <v>7.32</v>
      </c>
      <c r="M24" s="18">
        <v>5.705</v>
      </c>
      <c r="N24" s="18">
        <v>6.714</v>
      </c>
      <c r="O24" s="18">
        <v>7.42</v>
      </c>
      <c r="P24" s="18">
        <v>6.582</v>
      </c>
      <c r="Q24" s="18">
        <v>6.162</v>
      </c>
      <c r="R24" s="18">
        <v>4.074</v>
      </c>
      <c r="S24" s="18">
        <v>3.512</v>
      </c>
      <c r="T24" s="18">
        <v>1.546</v>
      </c>
      <c r="U24" s="18">
        <v>0.776</v>
      </c>
      <c r="V24" s="18">
        <v>0.992</v>
      </c>
      <c r="W24" s="18">
        <v>1.248</v>
      </c>
      <c r="X24" s="18">
        <v>2.393</v>
      </c>
      <c r="Y24" s="18">
        <v>1.333</v>
      </c>
      <c r="Z24" s="36">
        <f t="shared" si="0"/>
        <v>3.492583333333334</v>
      </c>
      <c r="AA24" s="97" t="s">
        <v>52</v>
      </c>
      <c r="AB24" s="18">
        <v>8.96</v>
      </c>
      <c r="AC24" s="107" t="s">
        <v>134</v>
      </c>
      <c r="AD24" s="97"/>
      <c r="AE24" s="18"/>
      <c r="AF24" s="110"/>
    </row>
    <row r="25" spans="1:32" ht="14.25" customHeight="1">
      <c r="A25" s="92">
        <v>22</v>
      </c>
      <c r="B25" s="11">
        <v>1.192</v>
      </c>
      <c r="C25" s="8">
        <v>1.747</v>
      </c>
      <c r="D25" s="8">
        <v>3.255</v>
      </c>
      <c r="E25" s="8">
        <v>2.475</v>
      </c>
      <c r="F25" s="8">
        <v>2.92</v>
      </c>
      <c r="G25" s="8">
        <v>2.416</v>
      </c>
      <c r="H25" s="8">
        <v>2.694</v>
      </c>
      <c r="I25" s="8">
        <v>4.229</v>
      </c>
      <c r="J25" s="8">
        <v>3.508</v>
      </c>
      <c r="K25" s="8">
        <v>4.381</v>
      </c>
      <c r="L25" s="8">
        <v>3.481</v>
      </c>
      <c r="M25" s="8">
        <v>2.731</v>
      </c>
      <c r="N25" s="8">
        <v>5.517</v>
      </c>
      <c r="O25" s="8">
        <v>5.14</v>
      </c>
      <c r="P25" s="8">
        <v>4.631</v>
      </c>
      <c r="Q25" s="8">
        <v>3.245</v>
      </c>
      <c r="R25" s="8">
        <v>2.882</v>
      </c>
      <c r="S25" s="8">
        <v>4.186</v>
      </c>
      <c r="T25" s="8">
        <v>2.41</v>
      </c>
      <c r="U25" s="8">
        <v>2.76</v>
      </c>
      <c r="V25" s="8">
        <v>2.284</v>
      </c>
      <c r="W25" s="8">
        <v>1.264</v>
      </c>
      <c r="X25" s="8">
        <v>3.019</v>
      </c>
      <c r="Y25" s="8">
        <v>2.17</v>
      </c>
      <c r="Z25" s="35">
        <f t="shared" si="0"/>
        <v>3.105708333333334</v>
      </c>
      <c r="AA25" s="96" t="s">
        <v>73</v>
      </c>
      <c r="AB25" s="8">
        <v>6.352</v>
      </c>
      <c r="AC25" s="106" t="s">
        <v>136</v>
      </c>
      <c r="AD25" s="96"/>
      <c r="AE25" s="8"/>
      <c r="AF25" s="109"/>
    </row>
    <row r="26" spans="1:32" ht="14.25" customHeight="1">
      <c r="A26" s="92">
        <v>23</v>
      </c>
      <c r="B26" s="11">
        <v>3.337</v>
      </c>
      <c r="C26" s="8">
        <v>2.506</v>
      </c>
      <c r="D26" s="8">
        <v>3.008</v>
      </c>
      <c r="E26" s="8">
        <v>3.088</v>
      </c>
      <c r="F26" s="8">
        <v>2.94</v>
      </c>
      <c r="G26" s="8">
        <v>1.28</v>
      </c>
      <c r="H26" s="8">
        <v>3.715</v>
      </c>
      <c r="I26" s="8">
        <v>2.608</v>
      </c>
      <c r="J26" s="8">
        <v>3.494</v>
      </c>
      <c r="K26" s="8">
        <v>2.578</v>
      </c>
      <c r="L26" s="8">
        <v>5.598</v>
      </c>
      <c r="M26" s="8">
        <v>5.664</v>
      </c>
      <c r="N26" s="8">
        <v>4.432</v>
      </c>
      <c r="O26" s="8">
        <v>3.961</v>
      </c>
      <c r="P26" s="8">
        <v>4.234</v>
      </c>
      <c r="Q26" s="8">
        <v>4.143</v>
      </c>
      <c r="R26" s="8">
        <v>4.42</v>
      </c>
      <c r="S26" s="8">
        <v>2.511</v>
      </c>
      <c r="T26" s="8">
        <v>1.283</v>
      </c>
      <c r="U26" s="8">
        <v>1.246</v>
      </c>
      <c r="V26" s="8">
        <v>1.558</v>
      </c>
      <c r="W26" s="8">
        <v>1.588</v>
      </c>
      <c r="X26" s="8">
        <v>1.914</v>
      </c>
      <c r="Y26" s="8">
        <v>1.748</v>
      </c>
      <c r="Z26" s="35">
        <f t="shared" si="0"/>
        <v>3.0355833333333337</v>
      </c>
      <c r="AA26" s="96" t="s">
        <v>49</v>
      </c>
      <c r="AB26" s="8">
        <v>6.108</v>
      </c>
      <c r="AC26" s="106" t="s">
        <v>138</v>
      </c>
      <c r="AD26" s="96"/>
      <c r="AE26" s="8"/>
      <c r="AF26" s="109"/>
    </row>
    <row r="27" spans="1:32" ht="14.25" customHeight="1">
      <c r="A27" s="92">
        <v>24</v>
      </c>
      <c r="B27" s="11">
        <v>1.649</v>
      </c>
      <c r="C27" s="8">
        <v>1.635</v>
      </c>
      <c r="D27" s="8">
        <v>1.125</v>
      </c>
      <c r="E27" s="8">
        <v>1.443</v>
      </c>
      <c r="F27" s="8">
        <v>1.631</v>
      </c>
      <c r="G27" s="8">
        <v>2.134</v>
      </c>
      <c r="H27" s="8">
        <v>3.66</v>
      </c>
      <c r="I27" s="8">
        <v>2.805</v>
      </c>
      <c r="J27" s="8">
        <v>2.098</v>
      </c>
      <c r="K27" s="8">
        <v>2.916</v>
      </c>
      <c r="L27" s="8">
        <v>3.194</v>
      </c>
      <c r="M27" s="8">
        <v>3.79</v>
      </c>
      <c r="N27" s="8">
        <v>4.52</v>
      </c>
      <c r="O27" s="8">
        <v>4.737</v>
      </c>
      <c r="P27" s="8">
        <v>5.807</v>
      </c>
      <c r="Q27" s="8">
        <v>6.136</v>
      </c>
      <c r="R27" s="8">
        <v>5.383</v>
      </c>
      <c r="S27" s="8">
        <v>4.256</v>
      </c>
      <c r="T27" s="8">
        <v>2.707</v>
      </c>
      <c r="U27" s="8">
        <v>1.986</v>
      </c>
      <c r="V27" s="8">
        <v>2.162</v>
      </c>
      <c r="W27" s="8">
        <v>2.548</v>
      </c>
      <c r="X27" s="8">
        <v>2.608</v>
      </c>
      <c r="Y27" s="8">
        <v>2.367</v>
      </c>
      <c r="Z27" s="35">
        <f t="shared" si="0"/>
        <v>3.054041666666667</v>
      </c>
      <c r="AA27" s="96" t="s">
        <v>73</v>
      </c>
      <c r="AB27" s="8">
        <v>6.857</v>
      </c>
      <c r="AC27" s="106" t="s">
        <v>139</v>
      </c>
      <c r="AD27" s="96"/>
      <c r="AE27" s="8"/>
      <c r="AF27" s="109"/>
    </row>
    <row r="28" spans="1:32" ht="14.25" customHeight="1">
      <c r="A28" s="92">
        <v>25</v>
      </c>
      <c r="B28" s="11">
        <v>2.148</v>
      </c>
      <c r="C28" s="8">
        <v>2.029</v>
      </c>
      <c r="D28" s="8">
        <v>2.505</v>
      </c>
      <c r="E28" s="8">
        <v>1.971</v>
      </c>
      <c r="F28" s="8">
        <v>1.784</v>
      </c>
      <c r="G28" s="8">
        <v>1.891</v>
      </c>
      <c r="H28" s="8">
        <v>2.567</v>
      </c>
      <c r="I28" s="8">
        <v>3.44</v>
      </c>
      <c r="J28" s="8">
        <v>4.981</v>
      </c>
      <c r="K28" s="8">
        <v>4.142</v>
      </c>
      <c r="L28" s="8">
        <v>3.518</v>
      </c>
      <c r="M28" s="8">
        <v>3.144</v>
      </c>
      <c r="N28" s="8">
        <v>4.334</v>
      </c>
      <c r="O28" s="8">
        <v>5.253</v>
      </c>
      <c r="P28" s="8">
        <v>4.992</v>
      </c>
      <c r="Q28" s="8">
        <v>3.099</v>
      </c>
      <c r="R28" s="8">
        <v>1.621</v>
      </c>
      <c r="S28" s="8">
        <v>0.897</v>
      </c>
      <c r="T28" s="8">
        <v>2.975</v>
      </c>
      <c r="U28" s="8">
        <v>1.325</v>
      </c>
      <c r="V28" s="8">
        <v>0.908</v>
      </c>
      <c r="W28" s="8">
        <v>2.161</v>
      </c>
      <c r="X28" s="8">
        <v>1.506</v>
      </c>
      <c r="Y28" s="8">
        <v>1.694</v>
      </c>
      <c r="Z28" s="35">
        <f t="shared" si="0"/>
        <v>2.7035416666666667</v>
      </c>
      <c r="AA28" s="96" t="s">
        <v>73</v>
      </c>
      <c r="AB28" s="8">
        <v>6.097</v>
      </c>
      <c r="AC28" s="106" t="s">
        <v>140</v>
      </c>
      <c r="AD28" s="96"/>
      <c r="AE28" s="8"/>
      <c r="AF28" s="109"/>
    </row>
    <row r="29" spans="1:32" ht="14.25" customHeight="1">
      <c r="A29" s="92">
        <v>26</v>
      </c>
      <c r="B29" s="11">
        <v>1.384</v>
      </c>
      <c r="C29" s="8">
        <v>2.034</v>
      </c>
      <c r="D29" s="8">
        <v>2.537</v>
      </c>
      <c r="E29" s="8">
        <v>2.023</v>
      </c>
      <c r="F29" s="8">
        <v>2.989</v>
      </c>
      <c r="G29" s="8">
        <v>2.642</v>
      </c>
      <c r="H29" s="8">
        <v>1.622</v>
      </c>
      <c r="I29" s="8">
        <v>2.037</v>
      </c>
      <c r="J29" s="8">
        <v>1.965</v>
      </c>
      <c r="K29" s="8">
        <v>2.5</v>
      </c>
      <c r="L29" s="8">
        <v>3.388</v>
      </c>
      <c r="M29" s="8">
        <v>3.023</v>
      </c>
      <c r="N29" s="8">
        <v>3.022</v>
      </c>
      <c r="O29" s="8">
        <v>2.324</v>
      </c>
      <c r="P29" s="8">
        <v>2.322</v>
      </c>
      <c r="Q29" s="8">
        <v>1.642</v>
      </c>
      <c r="R29" s="8">
        <v>2.473</v>
      </c>
      <c r="S29" s="8">
        <v>2.726</v>
      </c>
      <c r="T29" s="8">
        <v>2.946</v>
      </c>
      <c r="U29" s="8">
        <v>3.102</v>
      </c>
      <c r="V29" s="8">
        <v>3.343</v>
      </c>
      <c r="W29" s="8">
        <v>3.292</v>
      </c>
      <c r="X29" s="8">
        <v>3.798</v>
      </c>
      <c r="Y29" s="8">
        <v>4.485</v>
      </c>
      <c r="Z29" s="35">
        <f t="shared" si="0"/>
        <v>2.6507916666666667</v>
      </c>
      <c r="AA29" s="96" t="s">
        <v>58</v>
      </c>
      <c r="AB29" s="8">
        <v>5.031</v>
      </c>
      <c r="AC29" s="106" t="s">
        <v>141</v>
      </c>
      <c r="AD29" s="96"/>
      <c r="AE29" s="8"/>
      <c r="AF29" s="109"/>
    </row>
    <row r="30" spans="1:32" ht="14.25" customHeight="1">
      <c r="A30" s="92">
        <v>27</v>
      </c>
      <c r="B30" s="11">
        <v>4.065</v>
      </c>
      <c r="C30" s="8">
        <v>3.657</v>
      </c>
      <c r="D30" s="8">
        <v>3.849</v>
      </c>
      <c r="E30" s="8">
        <v>5.33</v>
      </c>
      <c r="F30" s="8">
        <v>5.008</v>
      </c>
      <c r="G30" s="8">
        <v>5.281</v>
      </c>
      <c r="H30" s="8">
        <v>5.265</v>
      </c>
      <c r="I30" s="8">
        <v>4.452</v>
      </c>
      <c r="J30" s="8">
        <v>5.961</v>
      </c>
      <c r="K30" s="8">
        <v>5.623</v>
      </c>
      <c r="L30" s="8">
        <v>6.23</v>
      </c>
      <c r="M30" s="8">
        <v>6.186</v>
      </c>
      <c r="N30" s="8">
        <v>5.45</v>
      </c>
      <c r="O30" s="8">
        <v>4.083</v>
      </c>
      <c r="P30" s="8">
        <v>4.151</v>
      </c>
      <c r="Q30" s="8">
        <v>4.114</v>
      </c>
      <c r="R30" s="8">
        <v>2.679</v>
      </c>
      <c r="S30" s="8">
        <v>3.64</v>
      </c>
      <c r="T30" s="8">
        <v>3.445</v>
      </c>
      <c r="U30" s="8">
        <v>2.985</v>
      </c>
      <c r="V30" s="8">
        <v>1.963</v>
      </c>
      <c r="W30" s="8">
        <v>1.829</v>
      </c>
      <c r="X30" s="8">
        <v>2.991</v>
      </c>
      <c r="Y30" s="8">
        <v>2.087</v>
      </c>
      <c r="Z30" s="35">
        <f t="shared" si="0"/>
        <v>4.180166666666666</v>
      </c>
      <c r="AA30" s="96" t="s">
        <v>101</v>
      </c>
      <c r="AB30" s="8">
        <v>7.02</v>
      </c>
      <c r="AC30" s="106" t="s">
        <v>142</v>
      </c>
      <c r="AD30" s="96"/>
      <c r="AE30" s="8"/>
      <c r="AF30" s="109"/>
    </row>
    <row r="31" spans="1:32" ht="14.25" customHeight="1">
      <c r="A31" s="92">
        <v>28</v>
      </c>
      <c r="B31" s="11">
        <v>3.043</v>
      </c>
      <c r="C31" s="8">
        <v>3.229</v>
      </c>
      <c r="D31" s="8">
        <v>2.991</v>
      </c>
      <c r="E31" s="8">
        <v>2.68</v>
      </c>
      <c r="F31" s="8">
        <v>2.714</v>
      </c>
      <c r="G31" s="8">
        <v>1.846</v>
      </c>
      <c r="H31" s="8">
        <v>1.908</v>
      </c>
      <c r="I31" s="8">
        <v>1.878</v>
      </c>
      <c r="J31" s="8">
        <v>1.795</v>
      </c>
      <c r="K31" s="8">
        <v>2.536</v>
      </c>
      <c r="L31" s="8">
        <v>3.308</v>
      </c>
      <c r="M31" s="8">
        <v>3.333</v>
      </c>
      <c r="N31" s="8">
        <v>4.575</v>
      </c>
      <c r="O31" s="8">
        <v>4.373</v>
      </c>
      <c r="P31" s="8">
        <v>4.29</v>
      </c>
      <c r="Q31" s="8">
        <v>3.321</v>
      </c>
      <c r="R31" s="8">
        <v>1.723</v>
      </c>
      <c r="S31" s="8">
        <v>2.842</v>
      </c>
      <c r="T31" s="8">
        <v>2.777</v>
      </c>
      <c r="U31" s="8">
        <v>2.376</v>
      </c>
      <c r="V31" s="8">
        <v>1.889</v>
      </c>
      <c r="W31" s="8">
        <v>3.039</v>
      </c>
      <c r="X31" s="8">
        <v>3.358</v>
      </c>
      <c r="Y31" s="8">
        <v>2.885</v>
      </c>
      <c r="Z31" s="35">
        <f t="shared" si="0"/>
        <v>2.8628750000000003</v>
      </c>
      <c r="AA31" s="96" t="s">
        <v>70</v>
      </c>
      <c r="AB31" s="8">
        <v>5.347</v>
      </c>
      <c r="AC31" s="106" t="s">
        <v>143</v>
      </c>
      <c r="AD31" s="96"/>
      <c r="AE31" s="8"/>
      <c r="AF31" s="109"/>
    </row>
    <row r="32" spans="1:32" ht="14.25" customHeight="1">
      <c r="A32" s="92">
        <v>29</v>
      </c>
      <c r="B32" s="11">
        <v>3.106</v>
      </c>
      <c r="C32" s="8">
        <v>3.408</v>
      </c>
      <c r="D32" s="8">
        <v>3.332</v>
      </c>
      <c r="E32" s="8">
        <v>3.377</v>
      </c>
      <c r="F32" s="8">
        <v>2.863</v>
      </c>
      <c r="G32" s="8">
        <v>3.292</v>
      </c>
      <c r="H32" s="8">
        <v>4.26</v>
      </c>
      <c r="I32" s="8">
        <v>3.336</v>
      </c>
      <c r="J32" s="8">
        <v>5.322</v>
      </c>
      <c r="K32" s="8">
        <v>4.667</v>
      </c>
      <c r="L32" s="8">
        <v>4.026</v>
      </c>
      <c r="M32" s="8">
        <v>3.12</v>
      </c>
      <c r="N32" s="8">
        <v>3.213</v>
      </c>
      <c r="O32" s="8">
        <v>4.738</v>
      </c>
      <c r="P32" s="8">
        <v>3.63</v>
      </c>
      <c r="Q32" s="8">
        <v>3.748</v>
      </c>
      <c r="R32" s="8">
        <v>3.185</v>
      </c>
      <c r="S32" s="8">
        <v>2.67</v>
      </c>
      <c r="T32" s="8">
        <v>1.571</v>
      </c>
      <c r="U32" s="8">
        <v>1.322</v>
      </c>
      <c r="V32" s="8">
        <v>1.35</v>
      </c>
      <c r="W32" s="8">
        <v>1.376</v>
      </c>
      <c r="X32" s="8">
        <v>1.825</v>
      </c>
      <c r="Y32" s="8">
        <v>1.887</v>
      </c>
      <c r="Z32" s="35">
        <f t="shared" si="0"/>
        <v>3.1093333333333337</v>
      </c>
      <c r="AA32" s="96" t="s">
        <v>47</v>
      </c>
      <c r="AB32" s="8">
        <v>5.668</v>
      </c>
      <c r="AC32" s="106" t="s">
        <v>144</v>
      </c>
      <c r="AD32" s="96"/>
      <c r="AE32" s="8"/>
      <c r="AF32" s="109"/>
    </row>
    <row r="33" spans="1:32" ht="14.25" customHeight="1">
      <c r="A33" s="92">
        <v>30</v>
      </c>
      <c r="B33" s="11">
        <v>1.767</v>
      </c>
      <c r="C33" s="8">
        <v>1.695</v>
      </c>
      <c r="D33" s="8">
        <v>1.197</v>
      </c>
      <c r="E33" s="8">
        <v>0.895</v>
      </c>
      <c r="F33" s="8">
        <v>0.571</v>
      </c>
      <c r="G33" s="8">
        <v>1.108</v>
      </c>
      <c r="H33" s="8">
        <v>1.597</v>
      </c>
      <c r="I33" s="8">
        <v>2.009</v>
      </c>
      <c r="J33" s="8">
        <v>2.435</v>
      </c>
      <c r="K33" s="8">
        <v>1.829</v>
      </c>
      <c r="L33" s="8">
        <v>2.617</v>
      </c>
      <c r="M33" s="8">
        <v>2.827</v>
      </c>
      <c r="N33" s="8">
        <v>2.882</v>
      </c>
      <c r="O33" s="8">
        <v>4.072</v>
      </c>
      <c r="P33" s="8">
        <v>3.776</v>
      </c>
      <c r="Q33" s="8">
        <v>3.303</v>
      </c>
      <c r="R33" s="8">
        <v>4.82</v>
      </c>
      <c r="S33" s="8">
        <v>4.812</v>
      </c>
      <c r="T33" s="8">
        <v>1.611</v>
      </c>
      <c r="U33" s="8">
        <v>2.251</v>
      </c>
      <c r="V33" s="8">
        <v>1.898</v>
      </c>
      <c r="W33" s="8">
        <v>1.444</v>
      </c>
      <c r="X33" s="8">
        <v>1.137</v>
      </c>
      <c r="Y33" s="8">
        <v>1.118</v>
      </c>
      <c r="Z33" s="35">
        <f t="shared" si="0"/>
        <v>2.236291666666667</v>
      </c>
      <c r="AA33" s="96" t="s">
        <v>75</v>
      </c>
      <c r="AB33" s="8">
        <v>6.532</v>
      </c>
      <c r="AC33" s="106" t="s">
        <v>86</v>
      </c>
      <c r="AD33" s="96"/>
      <c r="AE33" s="8"/>
      <c r="AF33" s="109"/>
    </row>
    <row r="34" spans="1:32" ht="14.25" customHeight="1">
      <c r="A34" s="92">
        <v>31</v>
      </c>
      <c r="B34" s="11">
        <v>1.488</v>
      </c>
      <c r="C34" s="8">
        <v>1.368</v>
      </c>
      <c r="D34" s="8">
        <v>2.264</v>
      </c>
      <c r="E34" s="8">
        <v>1.239</v>
      </c>
      <c r="F34" s="8">
        <v>1.035</v>
      </c>
      <c r="G34" s="8">
        <v>1.788</v>
      </c>
      <c r="H34" s="8">
        <v>2.163</v>
      </c>
      <c r="I34" s="8">
        <v>3.929</v>
      </c>
      <c r="J34" s="8">
        <v>5.424</v>
      </c>
      <c r="K34" s="8">
        <v>6.124</v>
      </c>
      <c r="L34" s="8">
        <v>5.12</v>
      </c>
      <c r="M34" s="8">
        <v>4.319</v>
      </c>
      <c r="N34" s="8">
        <v>3.807</v>
      </c>
      <c r="O34" s="8">
        <v>6.542</v>
      </c>
      <c r="P34" s="8">
        <v>5.533</v>
      </c>
      <c r="Q34" s="8">
        <v>3.855</v>
      </c>
      <c r="R34" s="8">
        <v>3.421</v>
      </c>
      <c r="S34" s="8">
        <v>2.258</v>
      </c>
      <c r="T34" s="8">
        <v>4.093</v>
      </c>
      <c r="U34" s="8">
        <v>3.143</v>
      </c>
      <c r="V34" s="8">
        <v>3.443</v>
      </c>
      <c r="W34" s="8">
        <v>5.221</v>
      </c>
      <c r="X34" s="8">
        <v>1.455</v>
      </c>
      <c r="Y34" s="8">
        <v>2.1</v>
      </c>
      <c r="Z34" s="35">
        <f t="shared" si="0"/>
        <v>3.3805</v>
      </c>
      <c r="AA34" s="96" t="s">
        <v>60</v>
      </c>
      <c r="AB34" s="8">
        <v>8.62</v>
      </c>
      <c r="AC34" s="106" t="s">
        <v>64</v>
      </c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2.565129032258065</v>
      </c>
      <c r="C35" s="25">
        <f t="shared" si="1"/>
        <v>2.5116774193548386</v>
      </c>
      <c r="D35" s="25">
        <f t="shared" si="1"/>
        <v>2.5723225806451615</v>
      </c>
      <c r="E35" s="25">
        <f t="shared" si="1"/>
        <v>2.5208387096774194</v>
      </c>
      <c r="F35" s="25">
        <f t="shared" si="1"/>
        <v>2.522935483870967</v>
      </c>
      <c r="G35" s="25">
        <f t="shared" si="1"/>
        <v>2.5548064516129037</v>
      </c>
      <c r="H35" s="25">
        <f t="shared" si="1"/>
        <v>2.63216129032258</v>
      </c>
      <c r="I35" s="25">
        <f t="shared" si="1"/>
        <v>2.7970322580645166</v>
      </c>
      <c r="J35" s="25">
        <f t="shared" si="1"/>
        <v>3.292677419354839</v>
      </c>
      <c r="K35" s="25">
        <f t="shared" si="1"/>
        <v>3.5827096774193548</v>
      </c>
      <c r="L35" s="25">
        <f t="shared" si="1"/>
        <v>3.914096774193548</v>
      </c>
      <c r="M35" s="25">
        <f t="shared" si="1"/>
        <v>4.018193548387097</v>
      </c>
      <c r="N35" s="25">
        <f t="shared" si="1"/>
        <v>4.3075161290322574</v>
      </c>
      <c r="O35" s="25">
        <f t="shared" si="1"/>
        <v>4.303064516129033</v>
      </c>
      <c r="P35" s="25">
        <f t="shared" si="1"/>
        <v>4.123580645161289</v>
      </c>
      <c r="Q35" s="25">
        <f t="shared" si="1"/>
        <v>3.795645161290323</v>
      </c>
      <c r="R35" s="25">
        <f t="shared" si="1"/>
        <v>3.6135806451612904</v>
      </c>
      <c r="S35" s="25">
        <f t="shared" si="1"/>
        <v>3.278870967741936</v>
      </c>
      <c r="T35" s="25">
        <f t="shared" si="1"/>
        <v>2.8022903225806446</v>
      </c>
      <c r="U35" s="25">
        <f t="shared" si="1"/>
        <v>2.424096774193549</v>
      </c>
      <c r="V35" s="25">
        <f t="shared" si="1"/>
        <v>2.5545161290322573</v>
      </c>
      <c r="W35" s="25">
        <f t="shared" si="1"/>
        <v>2.9280322580645164</v>
      </c>
      <c r="X35" s="25">
        <f t="shared" si="1"/>
        <v>2.993935483870968</v>
      </c>
      <c r="Y35" s="25">
        <f t="shared" si="1"/>
        <v>2.654193548387097</v>
      </c>
      <c r="Z35" s="37">
        <f t="shared" si="1"/>
        <v>3.135995967741936</v>
      </c>
      <c r="AA35" s="98"/>
      <c r="AB35" s="25">
        <f>AVERAGE(AB4:AB34)</f>
        <v>6.372965517241381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1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10.05</v>
      </c>
      <c r="O38" s="103" t="str">
        <f>INDEX(AA4:AA34,P38,1)</f>
        <v>西南西</v>
      </c>
      <c r="P38" s="104">
        <f>MATCH(N38,AB4:AB34,0)</f>
        <v>18</v>
      </c>
      <c r="Q38" s="111" t="str">
        <f>INDEX(AC4:AC34,P38,1)</f>
        <v>15:12</v>
      </c>
      <c r="T38" s="17">
        <f>MAX(AE4:AE34)</f>
        <v>0</v>
      </c>
      <c r="U38" s="103" t="s">
        <v>261</v>
      </c>
      <c r="V38" s="118"/>
      <c r="W38" s="119"/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7"/>
      <c r="V39" s="118"/>
      <c r="W39" s="119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1.223</v>
      </c>
      <c r="C4" s="9">
        <v>1.382</v>
      </c>
      <c r="D4" s="9">
        <v>2.106</v>
      </c>
      <c r="E4" s="9">
        <v>0.897</v>
      </c>
      <c r="F4" s="9">
        <v>1.372</v>
      </c>
      <c r="G4" s="9">
        <v>1.922</v>
      </c>
      <c r="H4" s="9">
        <v>1.318</v>
      </c>
      <c r="I4" s="9">
        <v>2.399</v>
      </c>
      <c r="J4" s="9">
        <v>2.044</v>
      </c>
      <c r="K4" s="9">
        <v>1.732</v>
      </c>
      <c r="L4" s="9">
        <v>2.953</v>
      </c>
      <c r="M4" s="9">
        <v>3.103</v>
      </c>
      <c r="N4" s="9">
        <v>3.054</v>
      </c>
      <c r="O4" s="9">
        <v>3.265</v>
      </c>
      <c r="P4" s="9">
        <v>3.263</v>
      </c>
      <c r="Q4" s="9">
        <v>3.687</v>
      </c>
      <c r="R4" s="9">
        <v>2.961</v>
      </c>
      <c r="S4" s="9">
        <v>2.146</v>
      </c>
      <c r="T4" s="9">
        <v>1.784</v>
      </c>
      <c r="U4" s="9">
        <v>0.815</v>
      </c>
      <c r="V4" s="9">
        <v>1.809</v>
      </c>
      <c r="W4" s="9">
        <v>2.191</v>
      </c>
      <c r="X4" s="9">
        <v>1.937</v>
      </c>
      <c r="Y4" s="9">
        <v>2.172</v>
      </c>
      <c r="Z4" s="34">
        <f aca="true" t="shared" si="0" ref="Z4:Z33">AVERAGE(B4:Y4)</f>
        <v>2.1472916666666664</v>
      </c>
      <c r="AA4" s="95" t="s">
        <v>73</v>
      </c>
      <c r="AB4" s="9">
        <v>4.073</v>
      </c>
      <c r="AC4" s="105" t="s">
        <v>145</v>
      </c>
      <c r="AD4" s="95"/>
      <c r="AE4" s="9"/>
      <c r="AF4" s="108"/>
    </row>
    <row r="5" spans="1:32" ht="14.25" customHeight="1">
      <c r="A5" s="92">
        <v>2</v>
      </c>
      <c r="B5" s="11">
        <v>1.768</v>
      </c>
      <c r="C5" s="8">
        <v>1.597</v>
      </c>
      <c r="D5" s="8">
        <v>2.203</v>
      </c>
      <c r="E5" s="8">
        <v>2.329</v>
      </c>
      <c r="F5" s="8">
        <v>1.76</v>
      </c>
      <c r="G5" s="8">
        <v>2.177</v>
      </c>
      <c r="H5" s="8">
        <v>2.29</v>
      </c>
      <c r="I5" s="8">
        <v>1.004</v>
      </c>
      <c r="J5" s="8">
        <v>1.911</v>
      </c>
      <c r="K5" s="8">
        <v>2.717</v>
      </c>
      <c r="L5" s="8">
        <v>2.807</v>
      </c>
      <c r="M5" s="8">
        <v>2.916</v>
      </c>
      <c r="N5" s="8">
        <v>2.541</v>
      </c>
      <c r="O5" s="8">
        <v>3.217</v>
      </c>
      <c r="P5" s="8">
        <v>3.842</v>
      </c>
      <c r="Q5" s="8">
        <v>3.59</v>
      </c>
      <c r="R5" s="8">
        <v>3.298</v>
      </c>
      <c r="S5" s="8">
        <v>3.612</v>
      </c>
      <c r="T5" s="8">
        <v>3.421</v>
      </c>
      <c r="U5" s="8">
        <v>1.535</v>
      </c>
      <c r="V5" s="8">
        <v>1.044</v>
      </c>
      <c r="W5" s="8">
        <v>0.831</v>
      </c>
      <c r="X5" s="8">
        <v>1.2</v>
      </c>
      <c r="Y5" s="8">
        <v>0.826</v>
      </c>
      <c r="Z5" s="35">
        <f t="shared" si="0"/>
        <v>2.2681666666666667</v>
      </c>
      <c r="AA5" s="96" t="s">
        <v>70</v>
      </c>
      <c r="AB5" s="8">
        <v>4.899</v>
      </c>
      <c r="AC5" s="106" t="s">
        <v>146</v>
      </c>
      <c r="AD5" s="96"/>
      <c r="AE5" s="8"/>
      <c r="AF5" s="109"/>
    </row>
    <row r="6" spans="1:32" ht="14.25" customHeight="1">
      <c r="A6" s="92">
        <v>3</v>
      </c>
      <c r="B6" s="11">
        <v>0.638</v>
      </c>
      <c r="C6" s="8">
        <v>1.231</v>
      </c>
      <c r="D6" s="8">
        <v>0.674</v>
      </c>
      <c r="E6" s="8">
        <v>1.437</v>
      </c>
      <c r="F6" s="8">
        <v>1.754</v>
      </c>
      <c r="G6" s="8">
        <v>1.872</v>
      </c>
      <c r="H6" s="8">
        <v>1.629</v>
      </c>
      <c r="I6" s="8">
        <v>1.765</v>
      </c>
      <c r="J6" s="8">
        <v>2.727</v>
      </c>
      <c r="K6" s="8">
        <v>2.62</v>
      </c>
      <c r="L6" s="8">
        <v>2.591</v>
      </c>
      <c r="M6" s="8">
        <v>3.019</v>
      </c>
      <c r="N6" s="8">
        <v>1.59</v>
      </c>
      <c r="O6" s="8">
        <v>1.977</v>
      </c>
      <c r="P6" s="8">
        <v>3.019</v>
      </c>
      <c r="Q6" s="8">
        <v>2.752</v>
      </c>
      <c r="R6" s="8">
        <v>2.395</v>
      </c>
      <c r="S6" s="8">
        <v>2.511</v>
      </c>
      <c r="T6" s="8">
        <v>2.554</v>
      </c>
      <c r="U6" s="8">
        <v>3.196</v>
      </c>
      <c r="V6" s="8">
        <v>4.029</v>
      </c>
      <c r="W6" s="8">
        <v>3.549</v>
      </c>
      <c r="X6" s="8">
        <v>3.746</v>
      </c>
      <c r="Y6" s="8">
        <v>4.496</v>
      </c>
      <c r="Z6" s="35">
        <f t="shared" si="0"/>
        <v>2.407125</v>
      </c>
      <c r="AA6" s="96" t="s">
        <v>75</v>
      </c>
      <c r="AB6" s="8">
        <v>4.994</v>
      </c>
      <c r="AC6" s="106" t="s">
        <v>57</v>
      </c>
      <c r="AD6" s="96"/>
      <c r="AE6" s="8"/>
      <c r="AF6" s="109"/>
    </row>
    <row r="7" spans="1:32" ht="14.25" customHeight="1">
      <c r="A7" s="92">
        <v>4</v>
      </c>
      <c r="B7" s="11">
        <v>3.501</v>
      </c>
      <c r="C7" s="8">
        <v>3.589</v>
      </c>
      <c r="D7" s="8">
        <v>3.136</v>
      </c>
      <c r="E7" s="8">
        <v>3.086</v>
      </c>
      <c r="F7" s="8">
        <v>2.329</v>
      </c>
      <c r="G7" s="8">
        <v>2.362</v>
      </c>
      <c r="H7" s="8">
        <v>1.917</v>
      </c>
      <c r="I7" s="8">
        <v>1.325</v>
      </c>
      <c r="J7" s="8">
        <v>2.838</v>
      </c>
      <c r="K7" s="8">
        <v>1.708</v>
      </c>
      <c r="L7" s="8">
        <v>2.007</v>
      </c>
      <c r="M7" s="8">
        <v>2.331</v>
      </c>
      <c r="N7" s="8">
        <v>3.097</v>
      </c>
      <c r="O7" s="8">
        <v>3.536</v>
      </c>
      <c r="P7" s="8">
        <v>3.842</v>
      </c>
      <c r="Q7" s="8">
        <v>2.912</v>
      </c>
      <c r="R7" s="8">
        <v>3.322</v>
      </c>
      <c r="S7" s="8">
        <v>2.535</v>
      </c>
      <c r="T7" s="8">
        <v>2.105</v>
      </c>
      <c r="U7" s="8">
        <v>1.538</v>
      </c>
      <c r="V7" s="8">
        <v>1.893</v>
      </c>
      <c r="W7" s="8">
        <v>2.828</v>
      </c>
      <c r="X7" s="8">
        <v>4.186</v>
      </c>
      <c r="Y7" s="8">
        <v>1.114</v>
      </c>
      <c r="Z7" s="35">
        <f t="shared" si="0"/>
        <v>2.6265416666666668</v>
      </c>
      <c r="AA7" s="96" t="s">
        <v>55</v>
      </c>
      <c r="AB7" s="8">
        <v>5.308</v>
      </c>
      <c r="AC7" s="106" t="s">
        <v>147</v>
      </c>
      <c r="AD7" s="96"/>
      <c r="AE7" s="8"/>
      <c r="AF7" s="109"/>
    </row>
    <row r="8" spans="1:32" ht="14.25" customHeight="1">
      <c r="A8" s="92">
        <v>5</v>
      </c>
      <c r="B8" s="11">
        <v>1.172</v>
      </c>
      <c r="C8" s="8">
        <v>1.701</v>
      </c>
      <c r="D8" s="8">
        <v>1.287</v>
      </c>
      <c r="E8" s="8">
        <v>0.754</v>
      </c>
      <c r="F8" s="8">
        <v>4.327</v>
      </c>
      <c r="G8" s="8">
        <v>2.471</v>
      </c>
      <c r="H8" s="8">
        <v>4.035</v>
      </c>
      <c r="I8" s="8">
        <v>5.957</v>
      </c>
      <c r="J8" s="8">
        <v>5.816</v>
      </c>
      <c r="K8" s="8">
        <v>6.063</v>
      </c>
      <c r="L8" s="8">
        <v>6.672</v>
      </c>
      <c r="M8" s="8">
        <v>5.059</v>
      </c>
      <c r="N8" s="8">
        <v>6.326</v>
      </c>
      <c r="O8" s="8">
        <v>7.38</v>
      </c>
      <c r="P8" s="8">
        <v>3.451</v>
      </c>
      <c r="Q8" s="8">
        <v>1.872</v>
      </c>
      <c r="R8" s="8">
        <v>3.715</v>
      </c>
      <c r="S8" s="8">
        <v>3.549</v>
      </c>
      <c r="T8" s="8">
        <v>3.628</v>
      </c>
      <c r="U8" s="8">
        <v>3.321</v>
      </c>
      <c r="V8" s="8">
        <v>4.371</v>
      </c>
      <c r="W8" s="8">
        <v>4.479</v>
      </c>
      <c r="X8" s="8">
        <v>5.132</v>
      </c>
      <c r="Y8" s="8">
        <v>4.304</v>
      </c>
      <c r="Z8" s="35">
        <f t="shared" si="0"/>
        <v>4.035083333333334</v>
      </c>
      <c r="AA8" s="96" t="s">
        <v>47</v>
      </c>
      <c r="AB8" s="8">
        <v>8.14</v>
      </c>
      <c r="AC8" s="106" t="s">
        <v>116</v>
      </c>
      <c r="AD8" s="96"/>
      <c r="AE8" s="8"/>
      <c r="AF8" s="109"/>
    </row>
    <row r="9" spans="1:32" ht="14.25" customHeight="1">
      <c r="A9" s="92">
        <v>6</v>
      </c>
      <c r="B9" s="11">
        <v>3.09</v>
      </c>
      <c r="C9" s="8">
        <v>2.022</v>
      </c>
      <c r="D9" s="8">
        <v>3.803</v>
      </c>
      <c r="E9" s="8">
        <v>4.505</v>
      </c>
      <c r="F9" s="8">
        <v>1.89</v>
      </c>
      <c r="G9" s="8">
        <v>4.018</v>
      </c>
      <c r="H9" s="8">
        <v>4.815</v>
      </c>
      <c r="I9" s="8">
        <v>2.212</v>
      </c>
      <c r="J9" s="8">
        <v>1.632</v>
      </c>
      <c r="K9" s="8">
        <v>1.78</v>
      </c>
      <c r="L9" s="8">
        <v>2.173</v>
      </c>
      <c r="M9" s="8">
        <v>2.55</v>
      </c>
      <c r="N9" s="8">
        <v>2.075</v>
      </c>
      <c r="O9" s="8">
        <v>2.114</v>
      </c>
      <c r="P9" s="8">
        <v>2.146</v>
      </c>
      <c r="Q9" s="8">
        <v>2.195</v>
      </c>
      <c r="R9" s="8">
        <v>4.837</v>
      </c>
      <c r="S9" s="8">
        <v>3.334</v>
      </c>
      <c r="T9" s="8">
        <v>5.702</v>
      </c>
      <c r="U9" s="8">
        <v>7.94</v>
      </c>
      <c r="V9" s="8">
        <v>3.851</v>
      </c>
      <c r="W9" s="8">
        <v>3.035</v>
      </c>
      <c r="X9" s="8">
        <v>2.288</v>
      </c>
      <c r="Y9" s="8">
        <v>2.574</v>
      </c>
      <c r="Z9" s="35">
        <f t="shared" si="0"/>
        <v>3.1908749999999997</v>
      </c>
      <c r="AA9" s="96" t="s">
        <v>49</v>
      </c>
      <c r="AB9" s="8">
        <v>8.5</v>
      </c>
      <c r="AC9" s="106" t="s">
        <v>148</v>
      </c>
      <c r="AD9" s="96"/>
      <c r="AE9" s="8"/>
      <c r="AF9" s="109"/>
    </row>
    <row r="10" spans="1:32" ht="14.25" customHeight="1">
      <c r="A10" s="92">
        <v>7</v>
      </c>
      <c r="B10" s="11">
        <v>3.144</v>
      </c>
      <c r="C10" s="8">
        <v>2.068</v>
      </c>
      <c r="D10" s="8">
        <v>2.995</v>
      </c>
      <c r="E10" s="8">
        <v>2.449</v>
      </c>
      <c r="F10" s="8">
        <v>2.079</v>
      </c>
      <c r="G10" s="8">
        <v>2.932</v>
      </c>
      <c r="H10" s="8">
        <v>2.38</v>
      </c>
      <c r="I10" s="8">
        <v>2.501</v>
      </c>
      <c r="J10" s="8">
        <v>2.857</v>
      </c>
      <c r="K10" s="8">
        <v>3.425</v>
      </c>
      <c r="L10" s="8">
        <v>3.666</v>
      </c>
      <c r="M10" s="8">
        <v>4.662</v>
      </c>
      <c r="N10" s="8">
        <v>3.697</v>
      </c>
      <c r="O10" s="8">
        <v>3.351</v>
      </c>
      <c r="P10" s="8">
        <v>5.657</v>
      </c>
      <c r="Q10" s="8">
        <v>3.907</v>
      </c>
      <c r="R10" s="8">
        <v>3.117</v>
      </c>
      <c r="S10" s="8">
        <v>2.328</v>
      </c>
      <c r="T10" s="8">
        <v>2.047</v>
      </c>
      <c r="U10" s="8">
        <v>2.509</v>
      </c>
      <c r="V10" s="8">
        <v>2.886</v>
      </c>
      <c r="W10" s="8">
        <v>2.368</v>
      </c>
      <c r="X10" s="8">
        <v>2.471</v>
      </c>
      <c r="Y10" s="8">
        <v>1.843</v>
      </c>
      <c r="Z10" s="35">
        <f t="shared" si="0"/>
        <v>2.9724583333333334</v>
      </c>
      <c r="AA10" s="96" t="s">
        <v>47</v>
      </c>
      <c r="AB10" s="8">
        <v>6.243</v>
      </c>
      <c r="AC10" s="106" t="s">
        <v>149</v>
      </c>
      <c r="AD10" s="96"/>
      <c r="AE10" s="8"/>
      <c r="AF10" s="109"/>
    </row>
    <row r="11" spans="1:32" ht="14.25" customHeight="1">
      <c r="A11" s="92">
        <v>8</v>
      </c>
      <c r="B11" s="11">
        <v>2.272</v>
      </c>
      <c r="C11" s="8">
        <v>1.125</v>
      </c>
      <c r="D11" s="8">
        <v>1.742</v>
      </c>
      <c r="E11" s="8">
        <v>1.511</v>
      </c>
      <c r="F11" s="8">
        <v>1.922</v>
      </c>
      <c r="G11" s="8">
        <v>3.015</v>
      </c>
      <c r="H11" s="8">
        <v>1.974</v>
      </c>
      <c r="I11" s="8">
        <v>2.259</v>
      </c>
      <c r="J11" s="8">
        <v>2.554</v>
      </c>
      <c r="K11" s="8">
        <v>2.625</v>
      </c>
      <c r="L11" s="8">
        <v>3.186</v>
      </c>
      <c r="M11" s="8">
        <v>2.752</v>
      </c>
      <c r="N11" s="8">
        <v>2.664</v>
      </c>
      <c r="O11" s="8">
        <v>2.894</v>
      </c>
      <c r="P11" s="8">
        <v>2.392</v>
      </c>
      <c r="Q11" s="8">
        <v>2.377</v>
      </c>
      <c r="R11" s="8">
        <v>1.912</v>
      </c>
      <c r="S11" s="8">
        <v>1.502</v>
      </c>
      <c r="T11" s="8">
        <v>0.692</v>
      </c>
      <c r="U11" s="8">
        <v>1.516</v>
      </c>
      <c r="V11" s="8">
        <v>1.314</v>
      </c>
      <c r="W11" s="8">
        <v>1.245</v>
      </c>
      <c r="X11" s="8">
        <v>1.063</v>
      </c>
      <c r="Y11" s="8">
        <v>1.077</v>
      </c>
      <c r="Z11" s="35">
        <f t="shared" si="0"/>
        <v>1.9827083333333333</v>
      </c>
      <c r="AA11" s="96" t="s">
        <v>82</v>
      </c>
      <c r="AB11" s="8">
        <v>3.293</v>
      </c>
      <c r="AC11" s="106" t="s">
        <v>151</v>
      </c>
      <c r="AD11" s="96"/>
      <c r="AE11" s="8"/>
      <c r="AF11" s="109"/>
    </row>
    <row r="12" spans="1:32" ht="14.25" customHeight="1">
      <c r="A12" s="92">
        <v>9</v>
      </c>
      <c r="B12" s="11">
        <v>1.44</v>
      </c>
      <c r="C12" s="8">
        <v>1.495</v>
      </c>
      <c r="D12" s="8">
        <v>1.739</v>
      </c>
      <c r="E12" s="8">
        <v>1.888</v>
      </c>
      <c r="F12" s="8">
        <v>0.988</v>
      </c>
      <c r="G12" s="8">
        <v>1.132</v>
      </c>
      <c r="H12" s="8">
        <v>3.343</v>
      </c>
      <c r="I12" s="8">
        <v>3.985</v>
      </c>
      <c r="J12" s="8">
        <v>3.89</v>
      </c>
      <c r="K12" s="8">
        <v>3.511</v>
      </c>
      <c r="L12" s="8">
        <v>3.605</v>
      </c>
      <c r="M12" s="8">
        <v>3.133</v>
      </c>
      <c r="N12" s="8">
        <v>3.091</v>
      </c>
      <c r="O12" s="8">
        <v>3.149</v>
      </c>
      <c r="P12" s="8">
        <v>3.242</v>
      </c>
      <c r="Q12" s="8">
        <v>2.589</v>
      </c>
      <c r="R12" s="8">
        <v>1.935</v>
      </c>
      <c r="S12" s="8">
        <v>1.804</v>
      </c>
      <c r="T12" s="8">
        <v>2.455</v>
      </c>
      <c r="U12" s="8">
        <v>2.345</v>
      </c>
      <c r="V12" s="8">
        <v>1.321</v>
      </c>
      <c r="W12" s="8">
        <v>1.65</v>
      </c>
      <c r="X12" s="8">
        <v>2.049</v>
      </c>
      <c r="Y12" s="8">
        <v>2.17</v>
      </c>
      <c r="Z12" s="35">
        <f t="shared" si="0"/>
        <v>2.4145416666666666</v>
      </c>
      <c r="AA12" s="96" t="s">
        <v>58</v>
      </c>
      <c r="AB12" s="8">
        <v>4.381</v>
      </c>
      <c r="AC12" s="106" t="s">
        <v>152</v>
      </c>
      <c r="AD12" s="96"/>
      <c r="AE12" s="8"/>
      <c r="AF12" s="109"/>
    </row>
    <row r="13" spans="1:32" ht="14.25" customHeight="1">
      <c r="A13" s="92">
        <v>10</v>
      </c>
      <c r="B13" s="11">
        <v>2.486</v>
      </c>
      <c r="C13" s="8">
        <v>2.519</v>
      </c>
      <c r="D13" s="8">
        <v>2.553</v>
      </c>
      <c r="E13" s="8">
        <v>3.403</v>
      </c>
      <c r="F13" s="8">
        <v>3.635</v>
      </c>
      <c r="G13" s="8">
        <v>3.351</v>
      </c>
      <c r="H13" s="8">
        <v>3.73</v>
      </c>
      <c r="I13" s="8">
        <v>4.471</v>
      </c>
      <c r="J13" s="8">
        <v>4.336</v>
      </c>
      <c r="K13" s="8">
        <v>3.487</v>
      </c>
      <c r="L13" s="8">
        <v>3.457</v>
      </c>
      <c r="M13" s="8">
        <v>2.922</v>
      </c>
      <c r="N13" s="8">
        <v>3.139</v>
      </c>
      <c r="O13" s="8">
        <v>3.453</v>
      </c>
      <c r="P13" s="8">
        <v>1.92</v>
      </c>
      <c r="Q13" s="8">
        <v>5.397</v>
      </c>
      <c r="R13" s="8">
        <v>5.798</v>
      </c>
      <c r="S13" s="8">
        <v>4.467</v>
      </c>
      <c r="T13" s="8">
        <v>4.002</v>
      </c>
      <c r="U13" s="8">
        <v>3.22</v>
      </c>
      <c r="V13" s="8">
        <v>3.468</v>
      </c>
      <c r="W13" s="8">
        <v>2.872</v>
      </c>
      <c r="X13" s="8">
        <v>3.208</v>
      </c>
      <c r="Y13" s="8">
        <v>4.5</v>
      </c>
      <c r="Z13" s="35">
        <f t="shared" si="0"/>
        <v>3.5747500000000003</v>
      </c>
      <c r="AA13" s="96" t="s">
        <v>49</v>
      </c>
      <c r="AB13" s="8">
        <v>6.859</v>
      </c>
      <c r="AC13" s="106" t="s">
        <v>153</v>
      </c>
      <c r="AD13" s="96"/>
      <c r="AE13" s="8"/>
      <c r="AF13" s="109"/>
    </row>
    <row r="14" spans="1:32" ht="14.25" customHeight="1">
      <c r="A14" s="93">
        <v>11</v>
      </c>
      <c r="B14" s="17">
        <v>3.553</v>
      </c>
      <c r="C14" s="18">
        <v>3.821</v>
      </c>
      <c r="D14" s="18">
        <v>1.315</v>
      </c>
      <c r="E14" s="18">
        <v>1.752</v>
      </c>
      <c r="F14" s="18">
        <v>1.644</v>
      </c>
      <c r="G14" s="18">
        <v>1.781</v>
      </c>
      <c r="H14" s="18">
        <v>1.587</v>
      </c>
      <c r="I14" s="18">
        <v>4.541</v>
      </c>
      <c r="J14" s="18">
        <v>6.354</v>
      </c>
      <c r="K14" s="18">
        <v>5.275</v>
      </c>
      <c r="L14" s="18">
        <v>6.15</v>
      </c>
      <c r="M14" s="18">
        <v>5.336</v>
      </c>
      <c r="N14" s="18">
        <v>7.52</v>
      </c>
      <c r="O14" s="18">
        <v>5.845</v>
      </c>
      <c r="P14" s="18">
        <v>5.227</v>
      </c>
      <c r="Q14" s="18">
        <v>5.144</v>
      </c>
      <c r="R14" s="18">
        <v>4.087</v>
      </c>
      <c r="S14" s="18">
        <v>2.987</v>
      </c>
      <c r="T14" s="18">
        <v>1.581</v>
      </c>
      <c r="U14" s="18">
        <v>1.903</v>
      </c>
      <c r="V14" s="18">
        <v>1.028</v>
      </c>
      <c r="W14" s="18">
        <v>2.201</v>
      </c>
      <c r="X14" s="18">
        <v>1.341</v>
      </c>
      <c r="Y14" s="18">
        <v>1.795</v>
      </c>
      <c r="Z14" s="36">
        <f t="shared" si="0"/>
        <v>3.4903333333333335</v>
      </c>
      <c r="AA14" s="97" t="s">
        <v>49</v>
      </c>
      <c r="AB14" s="18">
        <v>7.84</v>
      </c>
      <c r="AC14" s="107" t="s">
        <v>154</v>
      </c>
      <c r="AD14" s="97"/>
      <c r="AE14" s="18"/>
      <c r="AF14" s="110"/>
    </row>
    <row r="15" spans="1:32" ht="14.25" customHeight="1">
      <c r="A15" s="92">
        <v>12</v>
      </c>
      <c r="B15" s="11">
        <v>2.032</v>
      </c>
      <c r="C15" s="8">
        <v>2.737</v>
      </c>
      <c r="D15" s="8">
        <v>3.446</v>
      </c>
      <c r="E15" s="8">
        <v>3.156</v>
      </c>
      <c r="F15" s="8">
        <v>1.556</v>
      </c>
      <c r="G15" s="8">
        <v>1.685</v>
      </c>
      <c r="H15" s="8">
        <v>1.715</v>
      </c>
      <c r="I15" s="8">
        <v>2.786</v>
      </c>
      <c r="J15" s="8">
        <v>2.948</v>
      </c>
      <c r="K15" s="8">
        <v>5.576</v>
      </c>
      <c r="L15" s="8">
        <v>4.781</v>
      </c>
      <c r="M15" s="8">
        <v>5.042</v>
      </c>
      <c r="N15" s="8">
        <v>5.124</v>
      </c>
      <c r="O15" s="8">
        <v>4.876</v>
      </c>
      <c r="P15" s="8">
        <v>5.573</v>
      </c>
      <c r="Q15" s="8">
        <v>4.722</v>
      </c>
      <c r="R15" s="8">
        <v>4.899</v>
      </c>
      <c r="S15" s="8">
        <v>2.954</v>
      </c>
      <c r="T15" s="8">
        <v>1.056</v>
      </c>
      <c r="U15" s="8">
        <v>1.683</v>
      </c>
      <c r="V15" s="8">
        <v>2.198</v>
      </c>
      <c r="W15" s="8">
        <v>1.634</v>
      </c>
      <c r="X15" s="8">
        <v>1.773</v>
      </c>
      <c r="Y15" s="8">
        <v>1.981</v>
      </c>
      <c r="Z15" s="35">
        <f t="shared" si="0"/>
        <v>3.1638749999999995</v>
      </c>
      <c r="AA15" s="96" t="s">
        <v>54</v>
      </c>
      <c r="AB15" s="8">
        <v>6.249</v>
      </c>
      <c r="AC15" s="106" t="s">
        <v>155</v>
      </c>
      <c r="AD15" s="96"/>
      <c r="AE15" s="8"/>
      <c r="AF15" s="109"/>
    </row>
    <row r="16" spans="1:32" ht="14.25" customHeight="1">
      <c r="A16" s="92">
        <v>13</v>
      </c>
      <c r="B16" s="11">
        <v>2.29</v>
      </c>
      <c r="C16" s="8">
        <v>2.836</v>
      </c>
      <c r="D16" s="8">
        <v>2.554</v>
      </c>
      <c r="E16" s="8">
        <v>1.03</v>
      </c>
      <c r="F16" s="8">
        <v>1.813</v>
      </c>
      <c r="G16" s="8">
        <v>2.129</v>
      </c>
      <c r="H16" s="8">
        <v>1.113</v>
      </c>
      <c r="I16" s="8">
        <v>1.609</v>
      </c>
      <c r="J16" s="8">
        <v>1.921</v>
      </c>
      <c r="K16" s="8">
        <v>3.351</v>
      </c>
      <c r="L16" s="8">
        <v>2.681</v>
      </c>
      <c r="M16" s="8">
        <v>3.614</v>
      </c>
      <c r="N16" s="8">
        <v>4.164</v>
      </c>
      <c r="O16" s="8">
        <v>4.315</v>
      </c>
      <c r="P16" s="8">
        <v>3.667</v>
      </c>
      <c r="Q16" s="8">
        <v>3.35</v>
      </c>
      <c r="R16" s="8">
        <v>3.076</v>
      </c>
      <c r="S16" s="8">
        <v>2.184</v>
      </c>
      <c r="T16" s="8">
        <v>1.811</v>
      </c>
      <c r="U16" s="8">
        <v>1.457</v>
      </c>
      <c r="V16" s="8">
        <v>1.17</v>
      </c>
      <c r="W16" s="8">
        <v>1.638</v>
      </c>
      <c r="X16" s="8">
        <v>0.928</v>
      </c>
      <c r="Y16" s="8">
        <v>1.342</v>
      </c>
      <c r="Z16" s="35">
        <f t="shared" si="0"/>
        <v>2.3351249999999997</v>
      </c>
      <c r="AA16" s="96" t="s">
        <v>101</v>
      </c>
      <c r="AB16" s="8">
        <v>4.623</v>
      </c>
      <c r="AC16" s="106" t="s">
        <v>135</v>
      </c>
      <c r="AD16" s="96"/>
      <c r="AE16" s="8"/>
      <c r="AF16" s="109"/>
    </row>
    <row r="17" spans="1:32" ht="14.25" customHeight="1">
      <c r="A17" s="92">
        <v>14</v>
      </c>
      <c r="B17" s="11">
        <v>1.051</v>
      </c>
      <c r="C17" s="8">
        <v>1.202</v>
      </c>
      <c r="D17" s="8">
        <v>1.705</v>
      </c>
      <c r="E17" s="8">
        <v>1.225</v>
      </c>
      <c r="F17" s="8">
        <v>2.004</v>
      </c>
      <c r="G17" s="8">
        <v>1.281</v>
      </c>
      <c r="H17" s="8">
        <v>1.473</v>
      </c>
      <c r="I17" s="8">
        <v>1.591</v>
      </c>
      <c r="J17" s="8">
        <v>3.002</v>
      </c>
      <c r="K17" s="8">
        <v>3.03</v>
      </c>
      <c r="L17" s="8">
        <v>3.02</v>
      </c>
      <c r="M17" s="8">
        <v>2.83</v>
      </c>
      <c r="N17" s="8">
        <v>2.419</v>
      </c>
      <c r="O17" s="8">
        <v>2.326</v>
      </c>
      <c r="P17" s="8">
        <v>2.265</v>
      </c>
      <c r="Q17" s="8">
        <v>2.212</v>
      </c>
      <c r="R17" s="8">
        <v>2.142</v>
      </c>
      <c r="S17" s="8">
        <v>1.37</v>
      </c>
      <c r="T17" s="8">
        <v>1.968</v>
      </c>
      <c r="U17" s="8">
        <v>1.133</v>
      </c>
      <c r="V17" s="8">
        <v>1.157</v>
      </c>
      <c r="W17" s="8">
        <v>1.271</v>
      </c>
      <c r="X17" s="8">
        <v>1.549</v>
      </c>
      <c r="Y17" s="8">
        <v>1.554</v>
      </c>
      <c r="Z17" s="35">
        <f t="shared" si="0"/>
        <v>1.8658333333333337</v>
      </c>
      <c r="AA17" s="96" t="s">
        <v>82</v>
      </c>
      <c r="AB17" s="8">
        <v>3.841</v>
      </c>
      <c r="AC17" s="106" t="s">
        <v>156</v>
      </c>
      <c r="AD17" s="96"/>
      <c r="AE17" s="8"/>
      <c r="AF17" s="109"/>
    </row>
    <row r="18" spans="1:32" ht="14.25" customHeight="1">
      <c r="A18" s="92">
        <v>15</v>
      </c>
      <c r="B18" s="11">
        <v>2.578</v>
      </c>
      <c r="C18" s="8">
        <v>3.2</v>
      </c>
      <c r="D18" s="8">
        <v>2.677</v>
      </c>
      <c r="E18" s="8">
        <v>2.586</v>
      </c>
      <c r="F18" s="8">
        <v>2.528</v>
      </c>
      <c r="G18" s="8">
        <v>2.946</v>
      </c>
      <c r="H18" s="8">
        <v>2.423</v>
      </c>
      <c r="I18" s="8">
        <v>1.589</v>
      </c>
      <c r="J18" s="8">
        <v>2.545</v>
      </c>
      <c r="K18" s="8">
        <v>2.372</v>
      </c>
      <c r="L18" s="8">
        <v>2.566</v>
      </c>
      <c r="M18" s="8">
        <v>3.927</v>
      </c>
      <c r="N18" s="8">
        <v>2.76</v>
      </c>
      <c r="O18" s="8">
        <v>5.198</v>
      </c>
      <c r="P18" s="8">
        <v>5.404</v>
      </c>
      <c r="Q18" s="8">
        <v>5.681</v>
      </c>
      <c r="R18" s="8">
        <v>3.446</v>
      </c>
      <c r="S18" s="8">
        <v>4.617</v>
      </c>
      <c r="T18" s="8">
        <v>1.461</v>
      </c>
      <c r="U18" s="8">
        <v>2.149</v>
      </c>
      <c r="V18" s="8">
        <v>3.813</v>
      </c>
      <c r="W18" s="8">
        <v>2.507</v>
      </c>
      <c r="X18" s="8">
        <v>1.986</v>
      </c>
      <c r="Y18" s="8">
        <v>1.451</v>
      </c>
      <c r="Z18" s="35">
        <f t="shared" si="0"/>
        <v>3.0170833333333333</v>
      </c>
      <c r="AA18" s="96" t="s">
        <v>54</v>
      </c>
      <c r="AB18" s="8">
        <v>5.978</v>
      </c>
      <c r="AC18" s="106" t="s">
        <v>140</v>
      </c>
      <c r="AD18" s="96"/>
      <c r="AE18" s="8"/>
      <c r="AF18" s="109"/>
    </row>
    <row r="19" spans="1:32" ht="14.25" customHeight="1">
      <c r="A19" s="92">
        <v>16</v>
      </c>
      <c r="B19" s="11">
        <v>2.923</v>
      </c>
      <c r="C19" s="8">
        <v>2.464</v>
      </c>
      <c r="D19" s="8">
        <v>1.254</v>
      </c>
      <c r="E19" s="8">
        <v>1.583</v>
      </c>
      <c r="F19" s="8">
        <v>2.32</v>
      </c>
      <c r="G19" s="8">
        <v>1.934</v>
      </c>
      <c r="H19" s="8">
        <v>2.404</v>
      </c>
      <c r="I19" s="8">
        <v>2.829</v>
      </c>
      <c r="J19" s="8">
        <v>2.145</v>
      </c>
      <c r="K19" s="8">
        <v>1.726</v>
      </c>
      <c r="L19" s="8">
        <v>2.397</v>
      </c>
      <c r="M19" s="8">
        <v>3.029</v>
      </c>
      <c r="N19" s="8">
        <v>4.311</v>
      </c>
      <c r="O19" s="8">
        <v>4.62</v>
      </c>
      <c r="P19" s="8">
        <v>2.622</v>
      </c>
      <c r="Q19" s="8">
        <v>2.059</v>
      </c>
      <c r="R19" s="8">
        <v>2.526</v>
      </c>
      <c r="S19" s="8">
        <v>3.4</v>
      </c>
      <c r="T19" s="8">
        <v>2.418</v>
      </c>
      <c r="U19" s="8">
        <v>2.598</v>
      </c>
      <c r="V19" s="8">
        <v>3.008</v>
      </c>
      <c r="W19" s="8">
        <v>3.312</v>
      </c>
      <c r="X19" s="8">
        <v>2.796</v>
      </c>
      <c r="Y19" s="8">
        <v>3.194</v>
      </c>
      <c r="Z19" s="35">
        <f t="shared" si="0"/>
        <v>2.661333333333333</v>
      </c>
      <c r="AA19" s="96" t="s">
        <v>45</v>
      </c>
      <c r="AB19" s="8">
        <v>5.537</v>
      </c>
      <c r="AC19" s="106" t="s">
        <v>157</v>
      </c>
      <c r="AD19" s="96"/>
      <c r="AE19" s="8"/>
      <c r="AF19" s="109"/>
    </row>
    <row r="20" spans="1:32" ht="14.25" customHeight="1">
      <c r="A20" s="92">
        <v>17</v>
      </c>
      <c r="B20" s="11">
        <v>6.304</v>
      </c>
      <c r="C20" s="8">
        <v>5.358</v>
      </c>
      <c r="D20" s="8">
        <v>5.059</v>
      </c>
      <c r="E20" s="8">
        <v>4.708</v>
      </c>
      <c r="F20" s="8">
        <v>3.987</v>
      </c>
      <c r="G20" s="8">
        <v>3.596</v>
      </c>
      <c r="H20" s="8">
        <v>2.632</v>
      </c>
      <c r="I20" s="8">
        <v>3.117</v>
      </c>
      <c r="J20" s="8">
        <v>3.001</v>
      </c>
      <c r="K20" s="8">
        <v>2.798</v>
      </c>
      <c r="L20" s="8">
        <v>2.468</v>
      </c>
      <c r="M20" s="8">
        <v>3.013</v>
      </c>
      <c r="N20" s="8">
        <v>1.959</v>
      </c>
      <c r="O20" s="8">
        <v>1.911</v>
      </c>
      <c r="P20" s="8">
        <v>2.316</v>
      </c>
      <c r="Q20" s="8">
        <v>2.092</v>
      </c>
      <c r="R20" s="8">
        <v>1.786</v>
      </c>
      <c r="S20" s="8">
        <v>1.37</v>
      </c>
      <c r="T20" s="8">
        <v>0.916</v>
      </c>
      <c r="U20" s="8">
        <v>1.748</v>
      </c>
      <c r="V20" s="8">
        <v>1.572</v>
      </c>
      <c r="W20" s="8">
        <v>1.326</v>
      </c>
      <c r="X20" s="8">
        <v>1.354</v>
      </c>
      <c r="Y20" s="8">
        <v>1.44</v>
      </c>
      <c r="Z20" s="35">
        <f t="shared" si="0"/>
        <v>2.7429583333333336</v>
      </c>
      <c r="AA20" s="96" t="s">
        <v>55</v>
      </c>
      <c r="AB20" s="8">
        <v>6.514</v>
      </c>
      <c r="AC20" s="106" t="s">
        <v>159</v>
      </c>
      <c r="AD20" s="96"/>
      <c r="AE20" s="8"/>
      <c r="AF20" s="109"/>
    </row>
    <row r="21" spans="1:32" ht="14.25" customHeight="1">
      <c r="A21" s="92">
        <v>18</v>
      </c>
      <c r="B21" s="11">
        <v>1.933</v>
      </c>
      <c r="C21" s="8">
        <v>3.548</v>
      </c>
      <c r="D21" s="8">
        <v>4.933</v>
      </c>
      <c r="E21" s="8">
        <v>7.12</v>
      </c>
      <c r="F21" s="8">
        <v>6.047</v>
      </c>
      <c r="G21" s="8">
        <v>7.36</v>
      </c>
      <c r="H21" s="8">
        <v>6.084</v>
      </c>
      <c r="I21" s="8">
        <v>6.537</v>
      </c>
      <c r="J21" s="8">
        <v>6.081</v>
      </c>
      <c r="K21" s="8">
        <v>6.164</v>
      </c>
      <c r="L21" s="8">
        <v>4.653</v>
      </c>
      <c r="M21" s="8">
        <v>5.258</v>
      </c>
      <c r="N21" s="8">
        <v>4.616</v>
      </c>
      <c r="O21" s="8">
        <v>4.317</v>
      </c>
      <c r="P21" s="8">
        <v>3.498</v>
      </c>
      <c r="Q21" s="8">
        <v>3.183</v>
      </c>
      <c r="R21" s="8">
        <v>3.582</v>
      </c>
      <c r="S21" s="8">
        <v>2.983</v>
      </c>
      <c r="T21" s="8">
        <v>3.254</v>
      </c>
      <c r="U21" s="8">
        <v>2.469</v>
      </c>
      <c r="V21" s="8">
        <v>2.978</v>
      </c>
      <c r="W21" s="8">
        <v>1.931</v>
      </c>
      <c r="X21" s="8">
        <v>3.263</v>
      </c>
      <c r="Y21" s="8">
        <v>3.95</v>
      </c>
      <c r="Z21" s="35">
        <f t="shared" si="0"/>
        <v>4.405916666666667</v>
      </c>
      <c r="AA21" s="96" t="s">
        <v>82</v>
      </c>
      <c r="AB21" s="8">
        <v>7.69</v>
      </c>
      <c r="AC21" s="106" t="s">
        <v>160</v>
      </c>
      <c r="AD21" s="96"/>
      <c r="AE21" s="8"/>
      <c r="AF21" s="109"/>
    </row>
    <row r="22" spans="1:32" ht="14.25" customHeight="1">
      <c r="A22" s="92">
        <v>19</v>
      </c>
      <c r="B22" s="11">
        <v>3.289</v>
      </c>
      <c r="C22" s="8">
        <v>3.708</v>
      </c>
      <c r="D22" s="8">
        <v>2.552</v>
      </c>
      <c r="E22" s="8">
        <v>1.792</v>
      </c>
      <c r="F22" s="8">
        <v>1.962</v>
      </c>
      <c r="G22" s="8">
        <v>2.535</v>
      </c>
      <c r="H22" s="8">
        <v>3.227</v>
      </c>
      <c r="I22" s="8">
        <v>2.894</v>
      </c>
      <c r="J22" s="8">
        <v>3.632</v>
      </c>
      <c r="K22" s="8">
        <v>5.341</v>
      </c>
      <c r="L22" s="8">
        <v>6.176</v>
      </c>
      <c r="M22" s="8">
        <v>7.37</v>
      </c>
      <c r="N22" s="8">
        <v>7.08</v>
      </c>
      <c r="O22" s="8">
        <v>6.31</v>
      </c>
      <c r="P22" s="8">
        <v>5.878</v>
      </c>
      <c r="Q22" s="8">
        <v>5.513</v>
      </c>
      <c r="R22" s="8">
        <v>5.226</v>
      </c>
      <c r="S22" s="8">
        <v>5.573</v>
      </c>
      <c r="T22" s="8">
        <v>5.48</v>
      </c>
      <c r="U22" s="8">
        <v>5.417</v>
      </c>
      <c r="V22" s="8">
        <v>5.38</v>
      </c>
      <c r="W22" s="8">
        <v>4.464</v>
      </c>
      <c r="X22" s="8">
        <v>3.495</v>
      </c>
      <c r="Y22" s="8">
        <v>3.884</v>
      </c>
      <c r="Z22" s="35">
        <f t="shared" si="0"/>
        <v>4.507416666666667</v>
      </c>
      <c r="AA22" s="96" t="s">
        <v>61</v>
      </c>
      <c r="AB22" s="8">
        <v>7.64</v>
      </c>
      <c r="AC22" s="106" t="s">
        <v>161</v>
      </c>
      <c r="AD22" s="96"/>
      <c r="AE22" s="8"/>
      <c r="AF22" s="109"/>
    </row>
    <row r="23" spans="1:32" ht="14.25" customHeight="1">
      <c r="A23" s="92">
        <v>20</v>
      </c>
      <c r="B23" s="11">
        <v>3.642</v>
      </c>
      <c r="C23" s="8">
        <v>3.721</v>
      </c>
      <c r="D23" s="8">
        <v>3.022</v>
      </c>
      <c r="E23" s="8">
        <v>2.915</v>
      </c>
      <c r="F23" s="8">
        <v>2.608</v>
      </c>
      <c r="G23" s="8">
        <v>2.87</v>
      </c>
      <c r="H23" s="8">
        <v>3.169</v>
      </c>
      <c r="I23" s="8">
        <v>2.388</v>
      </c>
      <c r="J23" s="8">
        <v>1.888</v>
      </c>
      <c r="K23" s="8">
        <v>2.166</v>
      </c>
      <c r="L23" s="8">
        <v>2.023</v>
      </c>
      <c r="M23" s="8">
        <v>1.735</v>
      </c>
      <c r="N23" s="8">
        <v>2.27</v>
      </c>
      <c r="O23" s="8">
        <v>2.45</v>
      </c>
      <c r="P23" s="8">
        <v>1.934</v>
      </c>
      <c r="Q23" s="8">
        <v>1.794</v>
      </c>
      <c r="R23" s="8">
        <v>2.05</v>
      </c>
      <c r="S23" s="8">
        <v>2.206</v>
      </c>
      <c r="T23" s="8">
        <v>1.781</v>
      </c>
      <c r="U23" s="8">
        <v>2.152</v>
      </c>
      <c r="V23" s="8">
        <v>1.918</v>
      </c>
      <c r="W23" s="8">
        <v>2.536</v>
      </c>
      <c r="X23" s="8">
        <v>3.098</v>
      </c>
      <c r="Y23" s="8">
        <v>2.865</v>
      </c>
      <c r="Z23" s="35">
        <f t="shared" si="0"/>
        <v>2.4667083333333335</v>
      </c>
      <c r="AA23" s="96" t="s">
        <v>55</v>
      </c>
      <c r="AB23" s="8">
        <v>4.537</v>
      </c>
      <c r="AC23" s="106" t="s">
        <v>163</v>
      </c>
      <c r="AD23" s="96"/>
      <c r="AE23" s="8"/>
      <c r="AF23" s="109"/>
    </row>
    <row r="24" spans="1:32" ht="14.25" customHeight="1">
      <c r="A24" s="93">
        <v>21</v>
      </c>
      <c r="B24" s="17">
        <v>3.19</v>
      </c>
      <c r="C24" s="18">
        <v>2.77</v>
      </c>
      <c r="D24" s="18">
        <v>2.869</v>
      </c>
      <c r="E24" s="18">
        <v>3.652</v>
      </c>
      <c r="F24" s="18">
        <v>3.727</v>
      </c>
      <c r="G24" s="18">
        <v>3.042</v>
      </c>
      <c r="H24" s="18">
        <v>2.725</v>
      </c>
      <c r="I24" s="18">
        <v>3.078</v>
      </c>
      <c r="J24" s="18">
        <v>2.583</v>
      </c>
      <c r="K24" s="18">
        <v>2.043</v>
      </c>
      <c r="L24" s="18">
        <v>1.94</v>
      </c>
      <c r="M24" s="18">
        <v>2.026</v>
      </c>
      <c r="N24" s="18">
        <v>3.099</v>
      </c>
      <c r="O24" s="18">
        <v>2.627</v>
      </c>
      <c r="P24" s="18">
        <v>2.54</v>
      </c>
      <c r="Q24" s="18">
        <v>2.239</v>
      </c>
      <c r="R24" s="18">
        <v>2.355</v>
      </c>
      <c r="S24" s="18">
        <v>2.124</v>
      </c>
      <c r="T24" s="18">
        <v>2.398</v>
      </c>
      <c r="U24" s="18">
        <v>1.356</v>
      </c>
      <c r="V24" s="18">
        <v>1.646</v>
      </c>
      <c r="W24" s="18">
        <v>2.871</v>
      </c>
      <c r="X24" s="18">
        <v>0.844</v>
      </c>
      <c r="Y24" s="18">
        <v>2.635</v>
      </c>
      <c r="Z24" s="36">
        <f t="shared" si="0"/>
        <v>2.515791666666667</v>
      </c>
      <c r="AA24" s="97" t="s">
        <v>54</v>
      </c>
      <c r="AB24" s="18">
        <v>7.67</v>
      </c>
      <c r="AC24" s="107" t="s">
        <v>92</v>
      </c>
      <c r="AD24" s="97"/>
      <c r="AE24" s="18"/>
      <c r="AF24" s="110"/>
    </row>
    <row r="25" spans="1:32" ht="14.25" customHeight="1">
      <c r="A25" s="92">
        <v>22</v>
      </c>
      <c r="B25" s="11">
        <v>3.938</v>
      </c>
      <c r="C25" s="8">
        <v>3.554</v>
      </c>
      <c r="D25" s="8">
        <v>2.102</v>
      </c>
      <c r="E25" s="8">
        <v>4.099</v>
      </c>
      <c r="F25" s="8">
        <v>3.658</v>
      </c>
      <c r="G25" s="8">
        <v>2.206</v>
      </c>
      <c r="H25" s="8">
        <v>2.524</v>
      </c>
      <c r="I25" s="8">
        <v>3.586</v>
      </c>
      <c r="J25" s="8">
        <v>3.739</v>
      </c>
      <c r="K25" s="8">
        <v>3.491</v>
      </c>
      <c r="L25" s="8">
        <v>4.498</v>
      </c>
      <c r="M25" s="8">
        <v>4.375</v>
      </c>
      <c r="N25" s="8">
        <v>4.258</v>
      </c>
      <c r="O25" s="8">
        <v>4.157</v>
      </c>
      <c r="P25" s="8">
        <v>3.486</v>
      </c>
      <c r="Q25" s="8">
        <v>2.637</v>
      </c>
      <c r="R25" s="8">
        <v>2.312</v>
      </c>
      <c r="S25" s="8">
        <v>1.957</v>
      </c>
      <c r="T25" s="8">
        <v>1.43</v>
      </c>
      <c r="U25" s="8">
        <v>1.825</v>
      </c>
      <c r="V25" s="8">
        <v>2.147</v>
      </c>
      <c r="W25" s="8">
        <v>1.692</v>
      </c>
      <c r="X25" s="8">
        <v>1.846</v>
      </c>
      <c r="Y25" s="8">
        <v>1.53</v>
      </c>
      <c r="Z25" s="35">
        <f t="shared" si="0"/>
        <v>2.9602916666666665</v>
      </c>
      <c r="AA25" s="96" t="s">
        <v>55</v>
      </c>
      <c r="AB25" s="8">
        <v>5.21</v>
      </c>
      <c r="AC25" s="106" t="s">
        <v>142</v>
      </c>
      <c r="AD25" s="96"/>
      <c r="AE25" s="8"/>
      <c r="AF25" s="109"/>
    </row>
    <row r="26" spans="1:32" ht="14.25" customHeight="1">
      <c r="A26" s="92">
        <v>23</v>
      </c>
      <c r="B26" s="11">
        <v>1.118</v>
      </c>
      <c r="C26" s="8">
        <v>0.945</v>
      </c>
      <c r="D26" s="8">
        <v>1.652</v>
      </c>
      <c r="E26" s="8">
        <v>1.786</v>
      </c>
      <c r="F26" s="8">
        <v>1.48</v>
      </c>
      <c r="G26" s="8">
        <v>0.831</v>
      </c>
      <c r="H26" s="8">
        <v>1.596</v>
      </c>
      <c r="I26" s="8">
        <v>1.779</v>
      </c>
      <c r="J26" s="8">
        <v>1.406</v>
      </c>
      <c r="K26" s="8">
        <v>2.242</v>
      </c>
      <c r="L26" s="8">
        <v>2.671</v>
      </c>
      <c r="M26" s="8">
        <v>3.583</v>
      </c>
      <c r="N26" s="8">
        <v>3.492</v>
      </c>
      <c r="O26" s="8">
        <v>3.206</v>
      </c>
      <c r="P26" s="8">
        <v>4.095</v>
      </c>
      <c r="Q26" s="8">
        <v>3.314</v>
      </c>
      <c r="R26" s="8">
        <v>2.658</v>
      </c>
      <c r="S26" s="8">
        <v>2.101</v>
      </c>
      <c r="T26" s="8">
        <v>2.288</v>
      </c>
      <c r="U26" s="8">
        <v>2.853</v>
      </c>
      <c r="V26" s="8">
        <v>2.197</v>
      </c>
      <c r="W26" s="8">
        <v>1.523</v>
      </c>
      <c r="X26" s="8">
        <v>1.418</v>
      </c>
      <c r="Y26" s="8">
        <v>1.362</v>
      </c>
      <c r="Z26" s="35">
        <f t="shared" si="0"/>
        <v>2.1498333333333335</v>
      </c>
      <c r="AA26" s="96" t="s">
        <v>61</v>
      </c>
      <c r="AB26" s="8">
        <v>4.224</v>
      </c>
      <c r="AC26" s="106" t="s">
        <v>150</v>
      </c>
      <c r="AD26" s="96"/>
      <c r="AE26" s="8"/>
      <c r="AF26" s="109"/>
    </row>
    <row r="27" spans="1:32" ht="14.25" customHeight="1">
      <c r="A27" s="92">
        <v>24</v>
      </c>
      <c r="B27" s="11">
        <v>1.807</v>
      </c>
      <c r="C27" s="8">
        <v>3.058</v>
      </c>
      <c r="D27" s="8">
        <v>2.108</v>
      </c>
      <c r="E27" s="8">
        <v>1.724</v>
      </c>
      <c r="F27" s="8">
        <v>1.08</v>
      </c>
      <c r="G27" s="8">
        <v>1.19</v>
      </c>
      <c r="H27" s="8">
        <v>1.287</v>
      </c>
      <c r="I27" s="8">
        <v>1.751</v>
      </c>
      <c r="J27" s="8">
        <v>2.523</v>
      </c>
      <c r="K27" s="8">
        <v>2.273</v>
      </c>
      <c r="L27" s="8">
        <v>4.32</v>
      </c>
      <c r="M27" s="8">
        <v>3.533</v>
      </c>
      <c r="N27" s="8">
        <v>3.269</v>
      </c>
      <c r="O27" s="8">
        <v>3.233</v>
      </c>
      <c r="P27" s="8">
        <v>3.776</v>
      </c>
      <c r="Q27" s="8">
        <v>3.015</v>
      </c>
      <c r="R27" s="8">
        <v>2.43</v>
      </c>
      <c r="S27" s="8">
        <v>1.839</v>
      </c>
      <c r="T27" s="8">
        <v>1.328</v>
      </c>
      <c r="U27" s="8">
        <v>1.184</v>
      </c>
      <c r="V27" s="8">
        <v>1.578</v>
      </c>
      <c r="W27" s="8">
        <v>1.895</v>
      </c>
      <c r="X27" s="8">
        <v>1.451</v>
      </c>
      <c r="Y27" s="8">
        <v>2.042</v>
      </c>
      <c r="Z27" s="35">
        <f t="shared" si="0"/>
        <v>2.2372500000000004</v>
      </c>
      <c r="AA27" s="96" t="s">
        <v>82</v>
      </c>
      <c r="AB27" s="8">
        <v>4.686</v>
      </c>
      <c r="AC27" s="106" t="s">
        <v>66</v>
      </c>
      <c r="AD27" s="96"/>
      <c r="AE27" s="8"/>
      <c r="AF27" s="109"/>
    </row>
    <row r="28" spans="1:32" ht="14.25" customHeight="1">
      <c r="A28" s="92">
        <v>25</v>
      </c>
      <c r="B28" s="11">
        <v>1.997</v>
      </c>
      <c r="C28" s="8">
        <v>3.135</v>
      </c>
      <c r="D28" s="8">
        <v>2.514</v>
      </c>
      <c r="E28" s="8">
        <v>2.721</v>
      </c>
      <c r="F28" s="8">
        <v>2.598</v>
      </c>
      <c r="G28" s="8">
        <v>2.881</v>
      </c>
      <c r="H28" s="8">
        <v>3.391</v>
      </c>
      <c r="I28" s="8">
        <v>3.034</v>
      </c>
      <c r="J28" s="8">
        <v>3.136</v>
      </c>
      <c r="K28" s="8">
        <v>2.434</v>
      </c>
      <c r="L28" s="8">
        <v>2.324</v>
      </c>
      <c r="M28" s="8">
        <v>3.324</v>
      </c>
      <c r="N28" s="8">
        <v>4.18</v>
      </c>
      <c r="O28" s="8">
        <v>5.288</v>
      </c>
      <c r="P28" s="8">
        <v>4.963</v>
      </c>
      <c r="Q28" s="8">
        <v>5.132</v>
      </c>
      <c r="R28" s="8">
        <v>4.08</v>
      </c>
      <c r="S28" s="8">
        <v>2.208</v>
      </c>
      <c r="T28" s="8">
        <v>1.549</v>
      </c>
      <c r="U28" s="8">
        <v>1.117</v>
      </c>
      <c r="V28" s="8">
        <v>1.832</v>
      </c>
      <c r="W28" s="8">
        <v>2.563</v>
      </c>
      <c r="X28" s="8">
        <v>2.439</v>
      </c>
      <c r="Y28" s="8">
        <v>2.134</v>
      </c>
      <c r="Z28" s="35">
        <f t="shared" si="0"/>
        <v>2.957249999999999</v>
      </c>
      <c r="AA28" s="96" t="s">
        <v>73</v>
      </c>
      <c r="AB28" s="8">
        <v>6.25</v>
      </c>
      <c r="AC28" s="106" t="s">
        <v>158</v>
      </c>
      <c r="AD28" s="96"/>
      <c r="AE28" s="8"/>
      <c r="AF28" s="109"/>
    </row>
    <row r="29" spans="1:32" ht="14.25" customHeight="1">
      <c r="A29" s="92">
        <v>26</v>
      </c>
      <c r="B29" s="11">
        <v>1.947</v>
      </c>
      <c r="C29" s="8">
        <v>2.941</v>
      </c>
      <c r="D29" s="8">
        <v>2.515</v>
      </c>
      <c r="E29" s="8">
        <v>2.585</v>
      </c>
      <c r="F29" s="8">
        <v>2.197</v>
      </c>
      <c r="G29" s="8">
        <v>2.735</v>
      </c>
      <c r="H29" s="8">
        <v>3.024</v>
      </c>
      <c r="I29" s="8">
        <v>2.319</v>
      </c>
      <c r="J29" s="8">
        <v>2.196</v>
      </c>
      <c r="K29" s="8">
        <v>2.432</v>
      </c>
      <c r="L29" s="8">
        <v>3.408</v>
      </c>
      <c r="M29" s="8">
        <v>3.88</v>
      </c>
      <c r="N29" s="8">
        <v>4.224</v>
      </c>
      <c r="O29" s="8">
        <v>4.596</v>
      </c>
      <c r="P29" s="8">
        <v>5.007</v>
      </c>
      <c r="Q29" s="8">
        <v>4.802</v>
      </c>
      <c r="R29" s="8">
        <v>3.856</v>
      </c>
      <c r="S29" s="8">
        <v>2.411</v>
      </c>
      <c r="T29" s="8">
        <v>2.475</v>
      </c>
      <c r="U29" s="8">
        <v>1.396</v>
      </c>
      <c r="V29" s="8">
        <v>1.823</v>
      </c>
      <c r="W29" s="8">
        <v>2.669</v>
      </c>
      <c r="X29" s="8">
        <v>1.611</v>
      </c>
      <c r="Y29" s="8">
        <v>1.879</v>
      </c>
      <c r="Z29" s="35">
        <f t="shared" si="0"/>
        <v>2.872000000000001</v>
      </c>
      <c r="AA29" s="96" t="s">
        <v>51</v>
      </c>
      <c r="AB29" s="8">
        <v>5.209</v>
      </c>
      <c r="AC29" s="106" t="s">
        <v>71</v>
      </c>
      <c r="AD29" s="96"/>
      <c r="AE29" s="8"/>
      <c r="AF29" s="109"/>
    </row>
    <row r="30" spans="1:32" ht="14.25" customHeight="1">
      <c r="A30" s="92">
        <v>27</v>
      </c>
      <c r="B30" s="11">
        <v>2.215</v>
      </c>
      <c r="C30" s="8">
        <v>3.506</v>
      </c>
      <c r="D30" s="8">
        <v>3.37</v>
      </c>
      <c r="E30" s="8">
        <v>2.964</v>
      </c>
      <c r="F30" s="8">
        <v>2.568</v>
      </c>
      <c r="G30" s="8">
        <v>2.692</v>
      </c>
      <c r="H30" s="8">
        <v>2.605</v>
      </c>
      <c r="I30" s="8">
        <v>3.651</v>
      </c>
      <c r="J30" s="8">
        <v>4.107</v>
      </c>
      <c r="K30" s="8">
        <v>3.75</v>
      </c>
      <c r="L30" s="8">
        <v>2.824</v>
      </c>
      <c r="M30" s="8">
        <v>4.788</v>
      </c>
      <c r="N30" s="8">
        <v>4.637</v>
      </c>
      <c r="O30" s="8">
        <v>4.912</v>
      </c>
      <c r="P30" s="8">
        <v>5.962</v>
      </c>
      <c r="Q30" s="8">
        <v>5.266</v>
      </c>
      <c r="R30" s="8">
        <v>3.898</v>
      </c>
      <c r="S30" s="8">
        <v>3.523</v>
      </c>
      <c r="T30" s="8">
        <v>2.51</v>
      </c>
      <c r="U30" s="8">
        <v>2.767</v>
      </c>
      <c r="V30" s="8">
        <v>3.487</v>
      </c>
      <c r="W30" s="8">
        <v>3.182</v>
      </c>
      <c r="X30" s="8">
        <v>2.881</v>
      </c>
      <c r="Y30" s="8">
        <v>2.799</v>
      </c>
      <c r="Z30" s="35">
        <f t="shared" si="0"/>
        <v>3.536</v>
      </c>
      <c r="AA30" s="96" t="s">
        <v>73</v>
      </c>
      <c r="AB30" s="8">
        <v>6.477</v>
      </c>
      <c r="AC30" s="106" t="s">
        <v>164</v>
      </c>
      <c r="AD30" s="96"/>
      <c r="AE30" s="8"/>
      <c r="AF30" s="109"/>
    </row>
    <row r="31" spans="1:32" ht="14.25" customHeight="1">
      <c r="A31" s="92">
        <v>28</v>
      </c>
      <c r="B31" s="11">
        <v>2.473</v>
      </c>
      <c r="C31" s="8">
        <v>2.133</v>
      </c>
      <c r="D31" s="8">
        <v>2.565</v>
      </c>
      <c r="E31" s="8">
        <v>2.639</v>
      </c>
      <c r="F31" s="8">
        <v>2.639</v>
      </c>
      <c r="G31" s="8">
        <v>4.274</v>
      </c>
      <c r="H31" s="8">
        <v>2.599</v>
      </c>
      <c r="I31" s="8">
        <v>5.272</v>
      </c>
      <c r="J31" s="8">
        <v>4.846</v>
      </c>
      <c r="K31" s="8">
        <v>5.469</v>
      </c>
      <c r="L31" s="8">
        <v>3.739</v>
      </c>
      <c r="M31" s="8">
        <v>3.482</v>
      </c>
      <c r="N31" s="8">
        <v>2.596</v>
      </c>
      <c r="O31" s="8">
        <v>2.608</v>
      </c>
      <c r="P31" s="8">
        <v>2.096</v>
      </c>
      <c r="Q31" s="8">
        <v>3.204</v>
      </c>
      <c r="R31" s="8">
        <v>3.264</v>
      </c>
      <c r="S31" s="8">
        <v>1.962</v>
      </c>
      <c r="T31" s="8">
        <v>1.398</v>
      </c>
      <c r="U31" s="8">
        <v>2.642</v>
      </c>
      <c r="V31" s="8">
        <v>3.076</v>
      </c>
      <c r="W31" s="8">
        <v>2.465</v>
      </c>
      <c r="X31" s="8">
        <v>1.882</v>
      </c>
      <c r="Y31" s="8">
        <v>1.218</v>
      </c>
      <c r="Z31" s="35">
        <f t="shared" si="0"/>
        <v>2.9392083333333336</v>
      </c>
      <c r="AA31" s="96" t="s">
        <v>47</v>
      </c>
      <c r="AB31" s="8">
        <v>5.686</v>
      </c>
      <c r="AC31" s="106" t="s">
        <v>165</v>
      </c>
      <c r="AD31" s="96"/>
      <c r="AE31" s="8"/>
      <c r="AF31" s="109"/>
    </row>
    <row r="32" spans="1:32" ht="14.25" customHeight="1">
      <c r="A32" s="92">
        <v>29</v>
      </c>
      <c r="B32" s="11">
        <v>1.48</v>
      </c>
      <c r="C32" s="8">
        <v>2.098</v>
      </c>
      <c r="D32" s="8">
        <v>1.455</v>
      </c>
      <c r="E32" s="8">
        <v>3.081</v>
      </c>
      <c r="F32" s="8">
        <v>3.116</v>
      </c>
      <c r="G32" s="8">
        <v>5.36</v>
      </c>
      <c r="H32" s="8">
        <v>6.216</v>
      </c>
      <c r="I32" s="8">
        <v>5.274</v>
      </c>
      <c r="J32" s="8">
        <v>5.011</v>
      </c>
      <c r="K32" s="8">
        <v>4.465</v>
      </c>
      <c r="L32" s="8">
        <v>5.156</v>
      </c>
      <c r="M32" s="8">
        <v>5.386</v>
      </c>
      <c r="N32" s="8">
        <v>5.02</v>
      </c>
      <c r="O32" s="8">
        <v>5.18</v>
      </c>
      <c r="P32" s="8">
        <v>4.894</v>
      </c>
      <c r="Q32" s="8">
        <v>4.106</v>
      </c>
      <c r="R32" s="8">
        <v>4.559</v>
      </c>
      <c r="S32" s="8">
        <v>3.841</v>
      </c>
      <c r="T32" s="8">
        <v>3.269</v>
      </c>
      <c r="U32" s="8">
        <v>2.325</v>
      </c>
      <c r="V32" s="8">
        <v>1.724</v>
      </c>
      <c r="W32" s="8">
        <v>2.576</v>
      </c>
      <c r="X32" s="8">
        <v>1.594</v>
      </c>
      <c r="Y32" s="8">
        <v>1.678</v>
      </c>
      <c r="Z32" s="35">
        <f t="shared" si="0"/>
        <v>3.7026666666666657</v>
      </c>
      <c r="AA32" s="96" t="s">
        <v>58</v>
      </c>
      <c r="AB32" s="8">
        <v>6.466</v>
      </c>
      <c r="AC32" s="106" t="s">
        <v>166</v>
      </c>
      <c r="AD32" s="96"/>
      <c r="AE32" s="8"/>
      <c r="AF32" s="109"/>
    </row>
    <row r="33" spans="1:32" ht="14.25" customHeight="1">
      <c r="A33" s="92">
        <v>30</v>
      </c>
      <c r="B33" s="11">
        <v>0.921</v>
      </c>
      <c r="C33" s="8">
        <v>1.946</v>
      </c>
      <c r="D33" s="8">
        <v>2.335</v>
      </c>
      <c r="E33" s="8">
        <v>2.712</v>
      </c>
      <c r="F33" s="8">
        <v>1.281</v>
      </c>
      <c r="G33" s="8">
        <v>1.201</v>
      </c>
      <c r="H33" s="8">
        <v>1.26</v>
      </c>
      <c r="I33" s="8">
        <v>2.032</v>
      </c>
      <c r="J33" s="8">
        <v>1.743</v>
      </c>
      <c r="K33" s="8">
        <v>1.36</v>
      </c>
      <c r="L33" s="8">
        <v>1.784</v>
      </c>
      <c r="M33" s="8">
        <v>3.643</v>
      </c>
      <c r="N33" s="8">
        <v>3.174</v>
      </c>
      <c r="O33" s="8">
        <v>2.502</v>
      </c>
      <c r="P33" s="8">
        <v>2.064</v>
      </c>
      <c r="Q33" s="8">
        <v>2.518</v>
      </c>
      <c r="R33" s="8">
        <v>1.675</v>
      </c>
      <c r="S33" s="8">
        <v>2.434</v>
      </c>
      <c r="T33" s="8">
        <v>2.981</v>
      </c>
      <c r="U33" s="8">
        <v>5.349</v>
      </c>
      <c r="V33" s="8">
        <v>5.881</v>
      </c>
      <c r="W33" s="8">
        <v>5.186</v>
      </c>
      <c r="X33" s="8">
        <v>5.813</v>
      </c>
      <c r="Y33" s="8">
        <v>4.493</v>
      </c>
      <c r="Z33" s="35">
        <f t="shared" si="0"/>
        <v>2.762</v>
      </c>
      <c r="AA33" s="96" t="s">
        <v>73</v>
      </c>
      <c r="AB33" s="8">
        <v>6.323</v>
      </c>
      <c r="AC33" s="106" t="s">
        <v>167</v>
      </c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2.3805000000000005</v>
      </c>
      <c r="C35" s="25">
        <f t="shared" si="1"/>
        <v>2.5803333333333334</v>
      </c>
      <c r="D35" s="25">
        <f t="shared" si="1"/>
        <v>2.474666666666666</v>
      </c>
      <c r="E35" s="25">
        <f t="shared" si="1"/>
        <v>2.602966666666666</v>
      </c>
      <c r="F35" s="25">
        <f t="shared" si="1"/>
        <v>2.4289666666666663</v>
      </c>
      <c r="G35" s="25">
        <f t="shared" si="1"/>
        <v>2.659366666666666</v>
      </c>
      <c r="H35" s="25">
        <f t="shared" si="1"/>
        <v>2.6828333333333334</v>
      </c>
      <c r="I35" s="25">
        <f t="shared" si="1"/>
        <v>2.9845</v>
      </c>
      <c r="J35" s="25">
        <f t="shared" si="1"/>
        <v>3.1803999999999997</v>
      </c>
      <c r="K35" s="25">
        <f t="shared" si="1"/>
        <v>3.2475333333333336</v>
      </c>
      <c r="L35" s="25">
        <f t="shared" si="1"/>
        <v>3.4232</v>
      </c>
      <c r="M35" s="25">
        <f t="shared" si="1"/>
        <v>3.7206999999999995</v>
      </c>
      <c r="N35" s="25">
        <f t="shared" si="1"/>
        <v>3.7148666666666665</v>
      </c>
      <c r="O35" s="25">
        <f t="shared" si="1"/>
        <v>3.8271</v>
      </c>
      <c r="P35" s="25">
        <f t="shared" si="1"/>
        <v>3.668033333333334</v>
      </c>
      <c r="Q35" s="25">
        <f t="shared" si="1"/>
        <v>3.4420333333333333</v>
      </c>
      <c r="R35" s="25">
        <f t="shared" si="1"/>
        <v>3.2398999999999996</v>
      </c>
      <c r="S35" s="25">
        <f t="shared" si="1"/>
        <v>2.7277333333333327</v>
      </c>
      <c r="T35" s="25">
        <f t="shared" si="1"/>
        <v>2.3914</v>
      </c>
      <c r="U35" s="25">
        <f t="shared" si="1"/>
        <v>2.4486000000000003</v>
      </c>
      <c r="V35" s="25">
        <f t="shared" si="1"/>
        <v>2.519966666666667</v>
      </c>
      <c r="W35" s="25">
        <f t="shared" si="1"/>
        <v>2.483</v>
      </c>
      <c r="X35" s="25">
        <f t="shared" si="1"/>
        <v>2.3547333333333333</v>
      </c>
      <c r="Y35" s="25">
        <f t="shared" si="1"/>
        <v>2.3434</v>
      </c>
      <c r="Z35" s="37">
        <f t="shared" si="1"/>
        <v>2.896947222222223</v>
      </c>
      <c r="AA35" s="98"/>
      <c r="AB35" s="25">
        <f>AVERAGE(AB4:AB34)</f>
        <v>5.844666666666668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8.5</v>
      </c>
      <c r="O38" s="103" t="str">
        <f>INDEX(AA4:AA34,P38,1)</f>
        <v>西北西</v>
      </c>
      <c r="P38" s="104">
        <f>MATCH(N38,AB4:AB34,0)</f>
        <v>6</v>
      </c>
      <c r="Q38" s="111" t="str">
        <f>INDEX(AC4:AC34,P38,1)</f>
        <v>20:04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5.387</v>
      </c>
      <c r="C4" s="9">
        <v>4.585</v>
      </c>
      <c r="D4" s="9">
        <v>4.011</v>
      </c>
      <c r="E4" s="9">
        <v>4.16</v>
      </c>
      <c r="F4" s="9">
        <v>2.471</v>
      </c>
      <c r="G4" s="9">
        <v>3.758</v>
      </c>
      <c r="H4" s="9">
        <v>3.68</v>
      </c>
      <c r="I4" s="9">
        <v>3.296</v>
      </c>
      <c r="J4" s="9">
        <v>5.036</v>
      </c>
      <c r="K4" s="9">
        <v>5.31</v>
      </c>
      <c r="L4" s="9">
        <v>4.726</v>
      </c>
      <c r="M4" s="9">
        <v>3.197</v>
      </c>
      <c r="N4" s="9">
        <v>3.845</v>
      </c>
      <c r="O4" s="9">
        <v>4.45</v>
      </c>
      <c r="P4" s="9">
        <v>3.302</v>
      </c>
      <c r="Q4" s="9">
        <v>4.142</v>
      </c>
      <c r="R4" s="9">
        <v>3.831</v>
      </c>
      <c r="S4" s="9">
        <v>1.224</v>
      </c>
      <c r="T4" s="9">
        <v>1.825</v>
      </c>
      <c r="U4" s="9">
        <v>2.014</v>
      </c>
      <c r="V4" s="9">
        <v>2.633</v>
      </c>
      <c r="W4" s="9">
        <v>2.513</v>
      </c>
      <c r="X4" s="9">
        <v>1.209</v>
      </c>
      <c r="Y4" s="9">
        <v>1.714</v>
      </c>
      <c r="Z4" s="34">
        <f aca="true" t="shared" si="0" ref="Z4:Z34">AVERAGE(B4:Y4)</f>
        <v>3.429958333333334</v>
      </c>
      <c r="AA4" s="95" t="s">
        <v>75</v>
      </c>
      <c r="AB4" s="9">
        <v>6.452</v>
      </c>
      <c r="AC4" s="105" t="s">
        <v>168</v>
      </c>
      <c r="AD4" s="95"/>
      <c r="AE4" s="9"/>
      <c r="AF4" s="108"/>
    </row>
    <row r="5" spans="1:32" ht="14.25" customHeight="1">
      <c r="A5" s="92">
        <v>2</v>
      </c>
      <c r="B5" s="11">
        <v>2.112</v>
      </c>
      <c r="C5" s="8">
        <v>2.933</v>
      </c>
      <c r="D5" s="8">
        <v>3.235</v>
      </c>
      <c r="E5" s="8">
        <v>3.069</v>
      </c>
      <c r="F5" s="8">
        <v>2.515</v>
      </c>
      <c r="G5" s="8">
        <v>2.234</v>
      </c>
      <c r="H5" s="8">
        <v>2.556</v>
      </c>
      <c r="I5" s="8">
        <v>3.138</v>
      </c>
      <c r="J5" s="8">
        <v>2.716</v>
      </c>
      <c r="K5" s="8">
        <v>2.731</v>
      </c>
      <c r="L5" s="8">
        <v>3.438</v>
      </c>
      <c r="M5" s="8">
        <v>4.314</v>
      </c>
      <c r="N5" s="8">
        <v>4.303</v>
      </c>
      <c r="O5" s="8">
        <v>3.543</v>
      </c>
      <c r="P5" s="8">
        <v>4.553</v>
      </c>
      <c r="Q5" s="8">
        <v>2.511</v>
      </c>
      <c r="R5" s="8">
        <v>2.469</v>
      </c>
      <c r="S5" s="8">
        <v>1.928</v>
      </c>
      <c r="T5" s="8">
        <v>1.669</v>
      </c>
      <c r="U5" s="8">
        <v>1.534</v>
      </c>
      <c r="V5" s="8">
        <v>0.976</v>
      </c>
      <c r="W5" s="8">
        <v>1.713</v>
      </c>
      <c r="X5" s="8">
        <v>1.184</v>
      </c>
      <c r="Y5" s="8">
        <v>1.786</v>
      </c>
      <c r="Z5" s="35">
        <f t="shared" si="0"/>
        <v>2.6316666666666664</v>
      </c>
      <c r="AA5" s="96" t="s">
        <v>51</v>
      </c>
      <c r="AB5" s="8">
        <v>5.369</v>
      </c>
      <c r="AC5" s="106" t="s">
        <v>169</v>
      </c>
      <c r="AD5" s="96"/>
      <c r="AE5" s="8"/>
      <c r="AF5" s="109"/>
    </row>
    <row r="6" spans="1:32" ht="14.25" customHeight="1">
      <c r="A6" s="92">
        <v>3</v>
      </c>
      <c r="B6" s="11">
        <v>2.685</v>
      </c>
      <c r="C6" s="8">
        <v>2.289</v>
      </c>
      <c r="D6" s="8">
        <v>3.348</v>
      </c>
      <c r="E6" s="8">
        <v>1.642</v>
      </c>
      <c r="F6" s="8">
        <v>2.631</v>
      </c>
      <c r="G6" s="8">
        <v>3.008</v>
      </c>
      <c r="H6" s="8">
        <v>3.182</v>
      </c>
      <c r="I6" s="8">
        <v>2.787</v>
      </c>
      <c r="J6" s="8">
        <v>3.008</v>
      </c>
      <c r="K6" s="8">
        <v>2.509</v>
      </c>
      <c r="L6" s="8">
        <v>2.687</v>
      </c>
      <c r="M6" s="8">
        <v>2.319</v>
      </c>
      <c r="N6" s="8">
        <v>3.333</v>
      </c>
      <c r="O6" s="8">
        <v>2.832</v>
      </c>
      <c r="P6" s="8">
        <v>2.889</v>
      </c>
      <c r="Q6" s="8">
        <v>2.017</v>
      </c>
      <c r="R6" s="8">
        <v>2.166</v>
      </c>
      <c r="S6" s="8">
        <v>3.071</v>
      </c>
      <c r="T6" s="8">
        <v>2.183</v>
      </c>
      <c r="U6" s="8">
        <v>1.761</v>
      </c>
      <c r="V6" s="8">
        <v>2.407</v>
      </c>
      <c r="W6" s="8">
        <v>1.883</v>
      </c>
      <c r="X6" s="8">
        <v>4.38</v>
      </c>
      <c r="Y6" s="8">
        <v>3.775</v>
      </c>
      <c r="Z6" s="35">
        <f t="shared" si="0"/>
        <v>2.6996666666666673</v>
      </c>
      <c r="AA6" s="96" t="s">
        <v>52</v>
      </c>
      <c r="AB6" s="8">
        <v>6.138</v>
      </c>
      <c r="AC6" s="106" t="s">
        <v>170</v>
      </c>
      <c r="AD6" s="96"/>
      <c r="AE6" s="8"/>
      <c r="AF6" s="109"/>
    </row>
    <row r="7" spans="1:32" ht="14.25" customHeight="1">
      <c r="A7" s="92">
        <v>4</v>
      </c>
      <c r="B7" s="11">
        <v>2.106</v>
      </c>
      <c r="C7" s="8">
        <v>3.109</v>
      </c>
      <c r="D7" s="8">
        <v>1.439</v>
      </c>
      <c r="E7" s="8">
        <v>2.105</v>
      </c>
      <c r="F7" s="8">
        <v>2.488</v>
      </c>
      <c r="G7" s="8">
        <v>2.022</v>
      </c>
      <c r="H7" s="8">
        <v>1.885</v>
      </c>
      <c r="I7" s="8">
        <v>2.714</v>
      </c>
      <c r="J7" s="8">
        <v>2.936</v>
      </c>
      <c r="K7" s="8">
        <v>3.991</v>
      </c>
      <c r="L7" s="8">
        <v>3.919</v>
      </c>
      <c r="M7" s="8">
        <v>5.183</v>
      </c>
      <c r="N7" s="8">
        <v>4.876</v>
      </c>
      <c r="O7" s="8">
        <v>4.343</v>
      </c>
      <c r="P7" s="8">
        <v>4.188</v>
      </c>
      <c r="Q7" s="8">
        <v>4.342</v>
      </c>
      <c r="R7" s="8">
        <v>4.159</v>
      </c>
      <c r="S7" s="8">
        <v>2.591</v>
      </c>
      <c r="T7" s="8">
        <v>1.927</v>
      </c>
      <c r="U7" s="8">
        <v>2.316</v>
      </c>
      <c r="V7" s="8">
        <v>1.586</v>
      </c>
      <c r="W7" s="8">
        <v>1.755</v>
      </c>
      <c r="X7" s="8">
        <v>1.965</v>
      </c>
      <c r="Y7" s="8">
        <v>1.633</v>
      </c>
      <c r="Z7" s="35">
        <f t="shared" si="0"/>
        <v>2.8990833333333335</v>
      </c>
      <c r="AA7" s="96" t="s">
        <v>73</v>
      </c>
      <c r="AB7" s="8">
        <v>5.515</v>
      </c>
      <c r="AC7" s="106" t="s">
        <v>171</v>
      </c>
      <c r="AD7" s="96"/>
      <c r="AE7" s="8"/>
      <c r="AF7" s="109"/>
    </row>
    <row r="8" spans="1:32" ht="14.25" customHeight="1">
      <c r="A8" s="92">
        <v>5</v>
      </c>
      <c r="B8" s="11">
        <v>1.73</v>
      </c>
      <c r="C8" s="8">
        <v>1.934</v>
      </c>
      <c r="D8" s="8">
        <v>2.193</v>
      </c>
      <c r="E8" s="8">
        <v>2.146</v>
      </c>
      <c r="F8" s="8">
        <v>1.809</v>
      </c>
      <c r="G8" s="8">
        <v>1.166</v>
      </c>
      <c r="H8" s="8">
        <v>1.378</v>
      </c>
      <c r="I8" s="8">
        <v>1.721</v>
      </c>
      <c r="J8" s="8">
        <v>2.652</v>
      </c>
      <c r="K8" s="8">
        <v>3.06</v>
      </c>
      <c r="L8" s="8">
        <v>2.937</v>
      </c>
      <c r="M8" s="8">
        <v>4.213</v>
      </c>
      <c r="N8" s="8">
        <v>2.061</v>
      </c>
      <c r="O8" s="8">
        <v>4.213</v>
      </c>
      <c r="P8" s="8">
        <v>1.977</v>
      </c>
      <c r="Q8" s="8">
        <v>2.322</v>
      </c>
      <c r="R8" s="8">
        <v>4.227</v>
      </c>
      <c r="S8" s="8">
        <v>5.925</v>
      </c>
      <c r="T8" s="8">
        <v>2.73</v>
      </c>
      <c r="U8" s="8">
        <v>3.902</v>
      </c>
      <c r="V8" s="8">
        <v>3.161</v>
      </c>
      <c r="W8" s="8">
        <v>1.248</v>
      </c>
      <c r="X8" s="8">
        <v>2.584</v>
      </c>
      <c r="Y8" s="8">
        <v>2.813</v>
      </c>
      <c r="Z8" s="35">
        <f t="shared" si="0"/>
        <v>2.670916666666667</v>
      </c>
      <c r="AA8" s="96" t="s">
        <v>45</v>
      </c>
      <c r="AB8" s="8">
        <v>6.212</v>
      </c>
      <c r="AC8" s="106" t="s">
        <v>172</v>
      </c>
      <c r="AD8" s="96"/>
      <c r="AE8" s="8"/>
      <c r="AF8" s="109"/>
    </row>
    <row r="9" spans="1:32" ht="14.25" customHeight="1">
      <c r="A9" s="92">
        <v>6</v>
      </c>
      <c r="B9" s="11">
        <v>2.203</v>
      </c>
      <c r="C9" s="8">
        <v>0.925</v>
      </c>
      <c r="D9" s="8">
        <v>2.665</v>
      </c>
      <c r="E9" s="8">
        <v>2.991</v>
      </c>
      <c r="F9" s="8">
        <v>1.382</v>
      </c>
      <c r="G9" s="8">
        <v>2.715</v>
      </c>
      <c r="H9" s="8">
        <v>3.196</v>
      </c>
      <c r="I9" s="8">
        <v>2.839</v>
      </c>
      <c r="J9" s="8">
        <v>3.909</v>
      </c>
      <c r="K9" s="8">
        <v>2.979</v>
      </c>
      <c r="L9" s="8">
        <v>3.119</v>
      </c>
      <c r="M9" s="8">
        <v>2.295</v>
      </c>
      <c r="N9" s="8">
        <v>3.383</v>
      </c>
      <c r="O9" s="8">
        <v>3.884</v>
      </c>
      <c r="P9" s="8">
        <v>3.046</v>
      </c>
      <c r="Q9" s="8">
        <v>2.525</v>
      </c>
      <c r="R9" s="8">
        <v>2.732</v>
      </c>
      <c r="S9" s="8">
        <v>2.359</v>
      </c>
      <c r="T9" s="8">
        <v>1.924</v>
      </c>
      <c r="U9" s="8">
        <v>2.165</v>
      </c>
      <c r="V9" s="8">
        <v>1.659</v>
      </c>
      <c r="W9" s="8">
        <v>1.734</v>
      </c>
      <c r="X9" s="8">
        <v>2.208</v>
      </c>
      <c r="Y9" s="8">
        <v>2.316</v>
      </c>
      <c r="Z9" s="35">
        <f t="shared" si="0"/>
        <v>2.5480416666666668</v>
      </c>
      <c r="AA9" s="96" t="s">
        <v>61</v>
      </c>
      <c r="AB9" s="8">
        <v>4.026</v>
      </c>
      <c r="AC9" s="106" t="s">
        <v>173</v>
      </c>
      <c r="AD9" s="96"/>
      <c r="AE9" s="8"/>
      <c r="AF9" s="109"/>
    </row>
    <row r="10" spans="1:32" ht="14.25" customHeight="1">
      <c r="A10" s="92">
        <v>7</v>
      </c>
      <c r="B10" s="11">
        <v>2.807</v>
      </c>
      <c r="C10" s="8">
        <v>2.629</v>
      </c>
      <c r="D10" s="8">
        <v>2.607</v>
      </c>
      <c r="E10" s="8">
        <v>2.057</v>
      </c>
      <c r="F10" s="8">
        <v>1.596</v>
      </c>
      <c r="G10" s="8">
        <v>1.466</v>
      </c>
      <c r="H10" s="8">
        <v>1.903</v>
      </c>
      <c r="I10" s="8">
        <v>1.18</v>
      </c>
      <c r="J10" s="8">
        <v>2.159</v>
      </c>
      <c r="K10" s="8">
        <v>1.913</v>
      </c>
      <c r="L10" s="8">
        <v>2.899</v>
      </c>
      <c r="M10" s="8">
        <v>3.082</v>
      </c>
      <c r="N10" s="8">
        <v>4.219</v>
      </c>
      <c r="O10" s="8">
        <v>4.115</v>
      </c>
      <c r="P10" s="8">
        <v>4.922</v>
      </c>
      <c r="Q10" s="8">
        <v>4.116</v>
      </c>
      <c r="R10" s="8">
        <v>4.087</v>
      </c>
      <c r="S10" s="8">
        <v>3.498</v>
      </c>
      <c r="T10" s="8">
        <v>2.297</v>
      </c>
      <c r="U10" s="8">
        <v>1.64</v>
      </c>
      <c r="V10" s="8">
        <v>1.608</v>
      </c>
      <c r="W10" s="8">
        <v>2.806</v>
      </c>
      <c r="X10" s="8">
        <v>2.697</v>
      </c>
      <c r="Y10" s="8">
        <v>3.038</v>
      </c>
      <c r="Z10" s="35">
        <f t="shared" si="0"/>
        <v>2.7225416666666664</v>
      </c>
      <c r="AA10" s="96" t="s">
        <v>70</v>
      </c>
      <c r="AB10" s="8">
        <v>5.14</v>
      </c>
      <c r="AC10" s="106" t="s">
        <v>174</v>
      </c>
      <c r="AD10" s="96"/>
      <c r="AE10" s="8"/>
      <c r="AF10" s="109"/>
    </row>
    <row r="11" spans="1:32" ht="14.25" customHeight="1">
      <c r="A11" s="92">
        <v>8</v>
      </c>
      <c r="B11" s="11">
        <v>2.308</v>
      </c>
      <c r="C11" s="8">
        <v>2.313</v>
      </c>
      <c r="D11" s="8">
        <v>2.386</v>
      </c>
      <c r="E11" s="8">
        <v>2.236</v>
      </c>
      <c r="F11" s="8">
        <v>2.956</v>
      </c>
      <c r="G11" s="8">
        <v>2.062</v>
      </c>
      <c r="H11" s="8">
        <v>2.824</v>
      </c>
      <c r="I11" s="8">
        <v>3.375</v>
      </c>
      <c r="J11" s="8">
        <v>3.126</v>
      </c>
      <c r="K11" s="8">
        <v>5.197</v>
      </c>
      <c r="L11" s="8">
        <v>3.613</v>
      </c>
      <c r="M11" s="8">
        <v>5.288</v>
      </c>
      <c r="N11" s="8">
        <v>5.887</v>
      </c>
      <c r="O11" s="8">
        <v>6.013</v>
      </c>
      <c r="P11" s="8">
        <v>6.086</v>
      </c>
      <c r="Q11" s="8">
        <v>7.35</v>
      </c>
      <c r="R11" s="8">
        <v>5.965</v>
      </c>
      <c r="S11" s="8">
        <v>5.419</v>
      </c>
      <c r="T11" s="8">
        <v>5.966</v>
      </c>
      <c r="U11" s="8">
        <v>4.451</v>
      </c>
      <c r="V11" s="8">
        <v>3.582</v>
      </c>
      <c r="W11" s="8">
        <v>3.522</v>
      </c>
      <c r="X11" s="8">
        <v>2.32</v>
      </c>
      <c r="Y11" s="8">
        <v>2.2</v>
      </c>
      <c r="Z11" s="35">
        <f t="shared" si="0"/>
        <v>4.018541666666666</v>
      </c>
      <c r="AA11" s="96" t="s">
        <v>70</v>
      </c>
      <c r="AB11" s="8">
        <v>7.61</v>
      </c>
      <c r="AC11" s="106" t="s">
        <v>137</v>
      </c>
      <c r="AD11" s="96"/>
      <c r="AE11" s="8"/>
      <c r="AF11" s="109"/>
    </row>
    <row r="12" spans="1:32" ht="14.25" customHeight="1">
      <c r="A12" s="92">
        <v>9</v>
      </c>
      <c r="B12" s="11">
        <v>2.096</v>
      </c>
      <c r="C12" s="8">
        <v>1.893</v>
      </c>
      <c r="D12" s="8">
        <v>0.964</v>
      </c>
      <c r="E12" s="8">
        <v>0.713</v>
      </c>
      <c r="F12" s="8">
        <v>1.4</v>
      </c>
      <c r="G12" s="8">
        <v>1.444</v>
      </c>
      <c r="H12" s="8">
        <v>1.675</v>
      </c>
      <c r="I12" s="8">
        <v>1.257</v>
      </c>
      <c r="J12" s="8">
        <v>1.859</v>
      </c>
      <c r="K12" s="8">
        <v>2.266</v>
      </c>
      <c r="L12" s="8">
        <v>2.353</v>
      </c>
      <c r="M12" s="8">
        <v>3.089</v>
      </c>
      <c r="N12" s="8">
        <v>3.542</v>
      </c>
      <c r="O12" s="8">
        <v>3.203</v>
      </c>
      <c r="P12" s="8">
        <v>5.019</v>
      </c>
      <c r="Q12" s="8">
        <v>6.911</v>
      </c>
      <c r="R12" s="8">
        <v>2.643</v>
      </c>
      <c r="S12" s="8">
        <v>2.178</v>
      </c>
      <c r="T12" s="8">
        <v>2.312</v>
      </c>
      <c r="U12" s="8">
        <v>2.574</v>
      </c>
      <c r="V12" s="8">
        <v>2.296</v>
      </c>
      <c r="W12" s="8">
        <v>2.453</v>
      </c>
      <c r="X12" s="8">
        <v>2.284</v>
      </c>
      <c r="Y12" s="8">
        <v>3.003</v>
      </c>
      <c r="Z12" s="35">
        <f t="shared" si="0"/>
        <v>2.4761249999999997</v>
      </c>
      <c r="AA12" s="96" t="s">
        <v>49</v>
      </c>
      <c r="AB12" s="8">
        <v>8.59</v>
      </c>
      <c r="AC12" s="106" t="s">
        <v>175</v>
      </c>
      <c r="AD12" s="96"/>
      <c r="AE12" s="8"/>
      <c r="AF12" s="109"/>
    </row>
    <row r="13" spans="1:32" ht="14.25" customHeight="1">
      <c r="A13" s="92">
        <v>10</v>
      </c>
      <c r="B13" s="11">
        <v>2.394</v>
      </c>
      <c r="C13" s="8">
        <v>2.648</v>
      </c>
      <c r="D13" s="8">
        <v>2.674</v>
      </c>
      <c r="E13" s="8">
        <v>1.871</v>
      </c>
      <c r="F13" s="8">
        <v>2.342</v>
      </c>
      <c r="G13" s="8">
        <v>1.557</v>
      </c>
      <c r="H13" s="8">
        <v>1.172</v>
      </c>
      <c r="I13" s="8">
        <v>1.824</v>
      </c>
      <c r="J13" s="8">
        <v>2.564</v>
      </c>
      <c r="K13" s="8">
        <v>2.833</v>
      </c>
      <c r="L13" s="8">
        <v>5.683</v>
      </c>
      <c r="M13" s="8">
        <v>5.888</v>
      </c>
      <c r="N13" s="8">
        <v>4.259</v>
      </c>
      <c r="O13" s="8">
        <v>5.112</v>
      </c>
      <c r="P13" s="8">
        <v>4.912</v>
      </c>
      <c r="Q13" s="8">
        <v>4.41</v>
      </c>
      <c r="R13" s="8">
        <v>3.123</v>
      </c>
      <c r="S13" s="8">
        <v>3.4</v>
      </c>
      <c r="T13" s="8">
        <v>4.704</v>
      </c>
      <c r="U13" s="8">
        <v>3.399</v>
      </c>
      <c r="V13" s="8">
        <v>1.331</v>
      </c>
      <c r="W13" s="8">
        <v>1.74</v>
      </c>
      <c r="X13" s="8">
        <v>1.462</v>
      </c>
      <c r="Y13" s="8">
        <v>1.847</v>
      </c>
      <c r="Z13" s="35">
        <f t="shared" si="0"/>
        <v>3.0478749999999994</v>
      </c>
      <c r="AA13" s="96" t="s">
        <v>49</v>
      </c>
      <c r="AB13" s="8">
        <v>6.838</v>
      </c>
      <c r="AC13" s="106" t="s">
        <v>176</v>
      </c>
      <c r="AD13" s="96"/>
      <c r="AE13" s="8"/>
      <c r="AF13" s="109"/>
    </row>
    <row r="14" spans="1:32" ht="14.25" customHeight="1">
      <c r="A14" s="93">
        <v>11</v>
      </c>
      <c r="B14" s="17">
        <v>2.259</v>
      </c>
      <c r="C14" s="18">
        <v>3.693</v>
      </c>
      <c r="D14" s="18">
        <v>2.549</v>
      </c>
      <c r="E14" s="18">
        <v>2.516</v>
      </c>
      <c r="F14" s="18">
        <v>2.351</v>
      </c>
      <c r="G14" s="18">
        <v>2.85</v>
      </c>
      <c r="H14" s="18">
        <v>1.538</v>
      </c>
      <c r="I14" s="18">
        <v>1.702</v>
      </c>
      <c r="J14" s="18">
        <v>2.943</v>
      </c>
      <c r="K14" s="18">
        <v>1.937</v>
      </c>
      <c r="L14" s="18">
        <v>3.263</v>
      </c>
      <c r="M14" s="18">
        <v>3.218</v>
      </c>
      <c r="N14" s="18">
        <v>4.305</v>
      </c>
      <c r="O14" s="18">
        <v>4.623</v>
      </c>
      <c r="P14" s="18">
        <v>2.986</v>
      </c>
      <c r="Q14" s="18">
        <v>3.427</v>
      </c>
      <c r="R14" s="18">
        <v>2.562</v>
      </c>
      <c r="S14" s="18">
        <v>1.715</v>
      </c>
      <c r="T14" s="18">
        <v>0.856</v>
      </c>
      <c r="U14" s="18">
        <v>1.115</v>
      </c>
      <c r="V14" s="18">
        <v>1.919</v>
      </c>
      <c r="W14" s="18">
        <v>2.207</v>
      </c>
      <c r="X14" s="18">
        <v>2.403</v>
      </c>
      <c r="Y14" s="18">
        <v>1.875</v>
      </c>
      <c r="Z14" s="36">
        <f t="shared" si="0"/>
        <v>2.533833333333333</v>
      </c>
      <c r="AA14" s="97" t="s">
        <v>101</v>
      </c>
      <c r="AB14" s="18">
        <v>5.019</v>
      </c>
      <c r="AC14" s="107" t="s">
        <v>177</v>
      </c>
      <c r="AD14" s="97"/>
      <c r="AE14" s="18"/>
      <c r="AF14" s="110"/>
    </row>
    <row r="15" spans="1:32" ht="14.25" customHeight="1">
      <c r="A15" s="92">
        <v>12</v>
      </c>
      <c r="B15" s="11">
        <v>2.732</v>
      </c>
      <c r="C15" s="8">
        <v>2.369</v>
      </c>
      <c r="D15" s="8">
        <v>2.455</v>
      </c>
      <c r="E15" s="8">
        <v>2.725</v>
      </c>
      <c r="F15" s="8">
        <v>2.671</v>
      </c>
      <c r="G15" s="8">
        <v>3.553</v>
      </c>
      <c r="H15" s="8">
        <v>3.225</v>
      </c>
      <c r="I15" s="8">
        <v>2.945</v>
      </c>
      <c r="J15" s="8">
        <v>3.81</v>
      </c>
      <c r="K15" s="8">
        <v>4.925</v>
      </c>
      <c r="L15" s="8">
        <v>5.265</v>
      </c>
      <c r="M15" s="8">
        <v>6.715</v>
      </c>
      <c r="N15" s="8">
        <v>7.25</v>
      </c>
      <c r="O15" s="8">
        <v>7.6</v>
      </c>
      <c r="P15" s="8">
        <v>8.44</v>
      </c>
      <c r="Q15" s="8">
        <v>6.114</v>
      </c>
      <c r="R15" s="8">
        <v>5.365</v>
      </c>
      <c r="S15" s="8">
        <v>5.477</v>
      </c>
      <c r="T15" s="8">
        <v>6.354</v>
      </c>
      <c r="U15" s="8">
        <v>4.783</v>
      </c>
      <c r="V15" s="8">
        <v>6.054</v>
      </c>
      <c r="W15" s="8">
        <v>5.47</v>
      </c>
      <c r="X15" s="8">
        <v>4.722</v>
      </c>
      <c r="Y15" s="8">
        <v>4.702</v>
      </c>
      <c r="Z15" s="35">
        <f t="shared" si="0"/>
        <v>4.8217083333333335</v>
      </c>
      <c r="AA15" s="96" t="s">
        <v>54</v>
      </c>
      <c r="AB15" s="8">
        <v>8.99</v>
      </c>
      <c r="AC15" s="106" t="s">
        <v>178</v>
      </c>
      <c r="AD15" s="96"/>
      <c r="AE15" s="8"/>
      <c r="AF15" s="109"/>
    </row>
    <row r="16" spans="1:32" ht="14.25" customHeight="1">
      <c r="A16" s="92">
        <v>13</v>
      </c>
      <c r="B16" s="11">
        <v>4.601</v>
      </c>
      <c r="C16" s="8">
        <v>3.941</v>
      </c>
      <c r="D16" s="8">
        <v>3.987</v>
      </c>
      <c r="E16" s="8">
        <v>4.662</v>
      </c>
      <c r="F16" s="8">
        <v>4.072</v>
      </c>
      <c r="G16" s="8">
        <v>3.355</v>
      </c>
      <c r="H16" s="8">
        <v>2.733</v>
      </c>
      <c r="I16" s="8">
        <v>1.309</v>
      </c>
      <c r="J16" s="8">
        <v>1.394</v>
      </c>
      <c r="K16" s="8">
        <v>3.157</v>
      </c>
      <c r="L16" s="8">
        <v>1.955</v>
      </c>
      <c r="M16" s="8">
        <v>1.966</v>
      </c>
      <c r="N16" s="8">
        <v>2.203</v>
      </c>
      <c r="O16" s="8">
        <v>2.162</v>
      </c>
      <c r="P16" s="8">
        <v>2.425</v>
      </c>
      <c r="Q16" s="8">
        <v>2.375</v>
      </c>
      <c r="R16" s="8">
        <v>2.217</v>
      </c>
      <c r="S16" s="8">
        <v>1.972</v>
      </c>
      <c r="T16" s="8">
        <v>1.313</v>
      </c>
      <c r="U16" s="8">
        <v>0.949</v>
      </c>
      <c r="V16" s="8">
        <v>1.954</v>
      </c>
      <c r="W16" s="8">
        <v>2.19</v>
      </c>
      <c r="X16" s="8">
        <v>2.222</v>
      </c>
      <c r="Y16" s="8">
        <v>2.641</v>
      </c>
      <c r="Z16" s="35">
        <f t="shared" si="0"/>
        <v>2.5731249999999997</v>
      </c>
      <c r="AA16" s="96" t="s">
        <v>54</v>
      </c>
      <c r="AB16" s="8">
        <v>5.96</v>
      </c>
      <c r="AC16" s="106" t="s">
        <v>179</v>
      </c>
      <c r="AD16" s="96"/>
      <c r="AE16" s="8"/>
      <c r="AF16" s="109"/>
    </row>
    <row r="17" spans="1:32" ht="14.25" customHeight="1">
      <c r="A17" s="92">
        <v>14</v>
      </c>
      <c r="B17" s="11">
        <v>2.721</v>
      </c>
      <c r="C17" s="8">
        <v>2.418</v>
      </c>
      <c r="D17" s="8">
        <v>2.753</v>
      </c>
      <c r="E17" s="8">
        <v>2.676</v>
      </c>
      <c r="F17" s="8">
        <v>2.602</v>
      </c>
      <c r="G17" s="8">
        <v>3.374</v>
      </c>
      <c r="H17" s="8">
        <v>4.699</v>
      </c>
      <c r="I17" s="8">
        <v>4.912</v>
      </c>
      <c r="J17" s="8">
        <v>4.643</v>
      </c>
      <c r="K17" s="8">
        <v>3.717</v>
      </c>
      <c r="L17" s="8">
        <v>3.292</v>
      </c>
      <c r="M17" s="8">
        <v>4.237</v>
      </c>
      <c r="N17" s="8">
        <v>4.402</v>
      </c>
      <c r="O17" s="8">
        <v>3.192</v>
      </c>
      <c r="P17" s="8">
        <v>3.927</v>
      </c>
      <c r="Q17" s="8">
        <v>3.444</v>
      </c>
      <c r="R17" s="8">
        <v>3.189</v>
      </c>
      <c r="S17" s="8">
        <v>2.135</v>
      </c>
      <c r="T17" s="8">
        <v>1.993</v>
      </c>
      <c r="U17" s="8">
        <v>1.195</v>
      </c>
      <c r="V17" s="8">
        <v>1.864</v>
      </c>
      <c r="W17" s="8">
        <v>2.561</v>
      </c>
      <c r="X17" s="8">
        <v>3.971</v>
      </c>
      <c r="Y17" s="8">
        <v>4.496</v>
      </c>
      <c r="Z17" s="35">
        <f t="shared" si="0"/>
        <v>3.267208333333333</v>
      </c>
      <c r="AA17" s="96" t="s">
        <v>47</v>
      </c>
      <c r="AB17" s="8">
        <v>5.332</v>
      </c>
      <c r="AC17" s="106" t="s">
        <v>180</v>
      </c>
      <c r="AD17" s="96"/>
      <c r="AE17" s="8"/>
      <c r="AF17" s="109"/>
    </row>
    <row r="18" spans="1:32" ht="14.25" customHeight="1">
      <c r="A18" s="92">
        <v>15</v>
      </c>
      <c r="B18" s="11">
        <v>2.943</v>
      </c>
      <c r="C18" s="8">
        <v>2.269</v>
      </c>
      <c r="D18" s="8">
        <v>1.227</v>
      </c>
      <c r="E18" s="8">
        <v>1.062</v>
      </c>
      <c r="F18" s="8">
        <v>0.929</v>
      </c>
      <c r="G18" s="8">
        <v>1.803</v>
      </c>
      <c r="H18" s="8">
        <v>1.324</v>
      </c>
      <c r="I18" s="8">
        <v>1.54</v>
      </c>
      <c r="J18" s="8">
        <v>2.207</v>
      </c>
      <c r="K18" s="8">
        <v>2.06</v>
      </c>
      <c r="L18" s="8">
        <v>2.412</v>
      </c>
      <c r="M18" s="8">
        <v>3.146</v>
      </c>
      <c r="N18" s="8">
        <v>5.381</v>
      </c>
      <c r="O18" s="8">
        <v>2.608</v>
      </c>
      <c r="P18" s="8">
        <v>4.215</v>
      </c>
      <c r="Q18" s="8">
        <v>3.281</v>
      </c>
      <c r="R18" s="8">
        <v>1.958</v>
      </c>
      <c r="S18" s="8">
        <v>2.361</v>
      </c>
      <c r="T18" s="8">
        <v>2.583</v>
      </c>
      <c r="U18" s="8">
        <v>1.449</v>
      </c>
      <c r="V18" s="8">
        <v>1.232</v>
      </c>
      <c r="W18" s="8">
        <v>1.159</v>
      </c>
      <c r="X18" s="8">
        <v>2.225</v>
      </c>
      <c r="Y18" s="8">
        <v>2.208</v>
      </c>
      <c r="Z18" s="35">
        <f t="shared" si="0"/>
        <v>2.232583333333333</v>
      </c>
      <c r="AA18" s="96" t="s">
        <v>55</v>
      </c>
      <c r="AB18" s="8">
        <v>6.453</v>
      </c>
      <c r="AC18" s="106" t="s">
        <v>181</v>
      </c>
      <c r="AD18" s="96"/>
      <c r="AE18" s="8"/>
      <c r="AF18" s="109"/>
    </row>
    <row r="19" spans="1:32" ht="14.25" customHeight="1">
      <c r="A19" s="92">
        <v>16</v>
      </c>
      <c r="B19" s="11">
        <v>1.405</v>
      </c>
      <c r="C19" s="8">
        <v>1.819</v>
      </c>
      <c r="D19" s="8">
        <v>0.725</v>
      </c>
      <c r="E19" s="8">
        <v>2.001</v>
      </c>
      <c r="F19" s="8">
        <v>2.256</v>
      </c>
      <c r="G19" s="8">
        <v>2.389</v>
      </c>
      <c r="H19" s="8">
        <v>2.132</v>
      </c>
      <c r="I19" s="8">
        <v>2.304</v>
      </c>
      <c r="J19" s="8">
        <v>1.638</v>
      </c>
      <c r="K19" s="8">
        <v>2.889</v>
      </c>
      <c r="L19" s="8">
        <v>3.286</v>
      </c>
      <c r="M19" s="8">
        <v>3.943</v>
      </c>
      <c r="N19" s="8">
        <v>3.012</v>
      </c>
      <c r="O19" s="8">
        <v>5.998</v>
      </c>
      <c r="P19" s="8">
        <v>5.666</v>
      </c>
      <c r="Q19" s="8">
        <v>6.425</v>
      </c>
      <c r="R19" s="8">
        <v>2.702</v>
      </c>
      <c r="S19" s="8">
        <v>3.932</v>
      </c>
      <c r="T19" s="8">
        <v>4.993</v>
      </c>
      <c r="U19" s="8">
        <v>2.839</v>
      </c>
      <c r="V19" s="8">
        <v>2.346</v>
      </c>
      <c r="W19" s="8">
        <v>2.048</v>
      </c>
      <c r="X19" s="8">
        <v>1.284</v>
      </c>
      <c r="Y19" s="8">
        <v>1.086</v>
      </c>
      <c r="Z19" s="35">
        <f t="shared" si="0"/>
        <v>2.8799166666666665</v>
      </c>
      <c r="AA19" s="96" t="s">
        <v>73</v>
      </c>
      <c r="AB19" s="8">
        <v>7.51</v>
      </c>
      <c r="AC19" s="106" t="s">
        <v>182</v>
      </c>
      <c r="AD19" s="96"/>
      <c r="AE19" s="8"/>
      <c r="AF19" s="109"/>
    </row>
    <row r="20" spans="1:32" ht="14.25" customHeight="1">
      <c r="A20" s="92">
        <v>17</v>
      </c>
      <c r="B20" s="11">
        <v>1.856</v>
      </c>
      <c r="C20" s="8">
        <v>2.529</v>
      </c>
      <c r="D20" s="8">
        <v>1.238</v>
      </c>
      <c r="E20" s="8">
        <v>2.645</v>
      </c>
      <c r="F20" s="8">
        <v>1.82</v>
      </c>
      <c r="G20" s="8">
        <v>1.237</v>
      </c>
      <c r="H20" s="8">
        <v>1.641</v>
      </c>
      <c r="I20" s="8">
        <v>1.701</v>
      </c>
      <c r="J20" s="8">
        <v>3.368</v>
      </c>
      <c r="K20" s="8">
        <v>4.051</v>
      </c>
      <c r="L20" s="8">
        <v>5.537</v>
      </c>
      <c r="M20" s="8">
        <v>4.642</v>
      </c>
      <c r="N20" s="8">
        <v>4.661</v>
      </c>
      <c r="O20" s="8">
        <v>4.665</v>
      </c>
      <c r="P20" s="8">
        <v>4.555</v>
      </c>
      <c r="Q20" s="8">
        <v>3.262</v>
      </c>
      <c r="R20" s="8">
        <v>3.01</v>
      </c>
      <c r="S20" s="8">
        <v>2.985</v>
      </c>
      <c r="T20" s="8">
        <v>1.725</v>
      </c>
      <c r="U20" s="8">
        <v>1.155</v>
      </c>
      <c r="V20" s="8">
        <v>1.532</v>
      </c>
      <c r="W20" s="8">
        <v>1.747</v>
      </c>
      <c r="X20" s="8">
        <v>1.532</v>
      </c>
      <c r="Y20" s="8">
        <v>1.679</v>
      </c>
      <c r="Z20" s="35">
        <f t="shared" si="0"/>
        <v>2.6988749999999997</v>
      </c>
      <c r="AA20" s="96" t="s">
        <v>52</v>
      </c>
      <c r="AB20" s="8">
        <v>6.339</v>
      </c>
      <c r="AC20" s="106" t="s">
        <v>183</v>
      </c>
      <c r="AD20" s="96"/>
      <c r="AE20" s="8"/>
      <c r="AF20" s="109"/>
    </row>
    <row r="21" spans="1:32" ht="14.25" customHeight="1">
      <c r="A21" s="92">
        <v>18</v>
      </c>
      <c r="B21" s="11">
        <v>1.575</v>
      </c>
      <c r="C21" s="8">
        <v>1.531</v>
      </c>
      <c r="D21" s="8">
        <v>1.445</v>
      </c>
      <c r="E21" s="8">
        <v>2.128</v>
      </c>
      <c r="F21" s="8">
        <v>1.862</v>
      </c>
      <c r="G21" s="8">
        <v>1.47</v>
      </c>
      <c r="H21" s="8">
        <v>1.209</v>
      </c>
      <c r="I21" s="8">
        <v>1.904</v>
      </c>
      <c r="J21" s="8">
        <v>3.311</v>
      </c>
      <c r="K21" s="8">
        <v>3.801</v>
      </c>
      <c r="L21" s="8">
        <v>3.585</v>
      </c>
      <c r="M21" s="8">
        <v>4.744</v>
      </c>
      <c r="N21" s="8">
        <v>3.905</v>
      </c>
      <c r="O21" s="8">
        <v>3.674</v>
      </c>
      <c r="P21" s="8">
        <v>3.83</v>
      </c>
      <c r="Q21" s="8">
        <v>3.719</v>
      </c>
      <c r="R21" s="8">
        <v>2.971</v>
      </c>
      <c r="S21" s="8">
        <v>2.174</v>
      </c>
      <c r="T21" s="8">
        <v>1.268</v>
      </c>
      <c r="U21" s="8">
        <v>2.424</v>
      </c>
      <c r="V21" s="8">
        <v>2.389</v>
      </c>
      <c r="W21" s="8">
        <v>2.125</v>
      </c>
      <c r="X21" s="8">
        <v>2.78</v>
      </c>
      <c r="Y21" s="8">
        <v>1.989</v>
      </c>
      <c r="Z21" s="35">
        <f t="shared" si="0"/>
        <v>2.5755416666666666</v>
      </c>
      <c r="AA21" s="96" t="s">
        <v>45</v>
      </c>
      <c r="AB21" s="8">
        <v>5.289</v>
      </c>
      <c r="AC21" s="106" t="s">
        <v>184</v>
      </c>
      <c r="AD21" s="96"/>
      <c r="AE21" s="8"/>
      <c r="AF21" s="109"/>
    </row>
    <row r="22" spans="1:32" ht="14.25" customHeight="1">
      <c r="A22" s="92">
        <v>19</v>
      </c>
      <c r="B22" s="11">
        <v>2.008</v>
      </c>
      <c r="C22" s="8">
        <v>3.108</v>
      </c>
      <c r="D22" s="8">
        <v>3.435</v>
      </c>
      <c r="E22" s="8">
        <v>3.143</v>
      </c>
      <c r="F22" s="8">
        <v>3.222</v>
      </c>
      <c r="G22" s="8">
        <v>3.216</v>
      </c>
      <c r="H22" s="8">
        <v>2.926</v>
      </c>
      <c r="I22" s="8">
        <v>3.287</v>
      </c>
      <c r="J22" s="8">
        <v>3.402</v>
      </c>
      <c r="K22" s="8">
        <v>3.64</v>
      </c>
      <c r="L22" s="8">
        <v>4.108</v>
      </c>
      <c r="M22" s="8">
        <v>4.045</v>
      </c>
      <c r="N22" s="8">
        <v>3.72</v>
      </c>
      <c r="O22" s="8">
        <v>3.403</v>
      </c>
      <c r="P22" s="8">
        <v>3.363</v>
      </c>
      <c r="Q22" s="8">
        <v>3.438</v>
      </c>
      <c r="R22" s="8">
        <v>3.024</v>
      </c>
      <c r="S22" s="8">
        <v>2.872</v>
      </c>
      <c r="T22" s="8">
        <v>3.141</v>
      </c>
      <c r="U22" s="8">
        <v>2.352</v>
      </c>
      <c r="V22" s="8">
        <v>2.514</v>
      </c>
      <c r="W22" s="8">
        <v>1.278</v>
      </c>
      <c r="X22" s="8">
        <v>1.221</v>
      </c>
      <c r="Y22" s="8">
        <v>1.342</v>
      </c>
      <c r="Z22" s="35">
        <f t="shared" si="0"/>
        <v>2.967</v>
      </c>
      <c r="AA22" s="96" t="s">
        <v>58</v>
      </c>
      <c r="AB22" s="8">
        <v>4.643</v>
      </c>
      <c r="AC22" s="106" t="s">
        <v>185</v>
      </c>
      <c r="AD22" s="96"/>
      <c r="AE22" s="8"/>
      <c r="AF22" s="109"/>
    </row>
    <row r="23" spans="1:32" ht="14.25" customHeight="1">
      <c r="A23" s="92">
        <v>20</v>
      </c>
      <c r="B23" s="11">
        <v>0.609</v>
      </c>
      <c r="C23" s="8">
        <v>1.391</v>
      </c>
      <c r="D23" s="8">
        <v>1.715</v>
      </c>
      <c r="E23" s="8">
        <v>1.255</v>
      </c>
      <c r="F23" s="8">
        <v>1.145</v>
      </c>
      <c r="G23" s="8">
        <v>0.743</v>
      </c>
      <c r="H23" s="8">
        <v>2.802</v>
      </c>
      <c r="I23" s="8">
        <v>2.367</v>
      </c>
      <c r="J23" s="8">
        <v>2.514</v>
      </c>
      <c r="K23" s="8">
        <v>2.446</v>
      </c>
      <c r="L23" s="8">
        <v>2.752</v>
      </c>
      <c r="M23" s="8">
        <v>2.18</v>
      </c>
      <c r="N23" s="8">
        <v>2.321</v>
      </c>
      <c r="O23" s="8">
        <v>2.669</v>
      </c>
      <c r="P23" s="8">
        <v>2.155</v>
      </c>
      <c r="Q23" s="8">
        <v>2.063</v>
      </c>
      <c r="R23" s="8">
        <v>2.559</v>
      </c>
      <c r="S23" s="8">
        <v>2.438</v>
      </c>
      <c r="T23" s="8">
        <v>2.139</v>
      </c>
      <c r="U23" s="8">
        <v>2.606</v>
      </c>
      <c r="V23" s="8">
        <v>2.48</v>
      </c>
      <c r="W23" s="8">
        <v>2.172</v>
      </c>
      <c r="X23" s="8">
        <v>2.231</v>
      </c>
      <c r="Y23" s="8">
        <v>1.847</v>
      </c>
      <c r="Z23" s="35">
        <f t="shared" si="0"/>
        <v>2.066625</v>
      </c>
      <c r="AA23" s="96" t="s">
        <v>82</v>
      </c>
      <c r="AB23" s="8">
        <v>3.671</v>
      </c>
      <c r="AC23" s="106" t="s">
        <v>186</v>
      </c>
      <c r="AD23" s="96"/>
      <c r="AE23" s="8"/>
      <c r="AF23" s="109"/>
    </row>
    <row r="24" spans="1:32" ht="14.25" customHeight="1">
      <c r="A24" s="93">
        <v>21</v>
      </c>
      <c r="B24" s="17">
        <v>2.107</v>
      </c>
      <c r="C24" s="18">
        <v>2.799</v>
      </c>
      <c r="D24" s="18">
        <v>2.946</v>
      </c>
      <c r="E24" s="18">
        <v>3.59</v>
      </c>
      <c r="F24" s="18">
        <v>4.495</v>
      </c>
      <c r="G24" s="18">
        <v>4.129</v>
      </c>
      <c r="H24" s="18">
        <v>3.765</v>
      </c>
      <c r="I24" s="18">
        <v>4.346</v>
      </c>
      <c r="J24" s="18">
        <v>4.308</v>
      </c>
      <c r="K24" s="18">
        <v>4.902</v>
      </c>
      <c r="L24" s="18">
        <v>5.736</v>
      </c>
      <c r="M24" s="18">
        <v>6.642</v>
      </c>
      <c r="N24" s="18">
        <v>7.88</v>
      </c>
      <c r="O24" s="18">
        <v>7.62</v>
      </c>
      <c r="P24" s="18">
        <v>9.45</v>
      </c>
      <c r="Q24" s="18">
        <v>7.52</v>
      </c>
      <c r="R24" s="18">
        <v>5.304</v>
      </c>
      <c r="S24" s="18">
        <v>5.003</v>
      </c>
      <c r="T24" s="18">
        <v>7.67</v>
      </c>
      <c r="U24" s="18">
        <v>5.935</v>
      </c>
      <c r="V24" s="18">
        <v>5.266</v>
      </c>
      <c r="W24" s="18">
        <v>4.097</v>
      </c>
      <c r="X24" s="18">
        <v>5.502</v>
      </c>
      <c r="Y24" s="18">
        <v>5.851</v>
      </c>
      <c r="Z24" s="36">
        <f t="shared" si="0"/>
        <v>5.285958333333333</v>
      </c>
      <c r="AA24" s="97" t="s">
        <v>58</v>
      </c>
      <c r="AB24" s="18">
        <v>9.76</v>
      </c>
      <c r="AC24" s="107" t="s">
        <v>187</v>
      </c>
      <c r="AD24" s="97"/>
      <c r="AE24" s="18"/>
      <c r="AF24" s="110"/>
    </row>
    <row r="25" spans="1:32" ht="14.25" customHeight="1">
      <c r="A25" s="92">
        <v>22</v>
      </c>
      <c r="B25" s="11">
        <v>1.562</v>
      </c>
      <c r="C25" s="8">
        <v>2.49</v>
      </c>
      <c r="D25" s="8">
        <v>1.735</v>
      </c>
      <c r="E25" s="8">
        <v>2.84</v>
      </c>
      <c r="F25" s="8">
        <v>1.409</v>
      </c>
      <c r="G25" s="8">
        <v>1.501</v>
      </c>
      <c r="H25" s="8">
        <v>1.766</v>
      </c>
      <c r="I25" s="8">
        <v>2.992</v>
      </c>
      <c r="J25" s="8">
        <v>2.628</v>
      </c>
      <c r="K25" s="8">
        <v>3.287</v>
      </c>
      <c r="L25" s="8">
        <v>3.145</v>
      </c>
      <c r="M25" s="8">
        <v>3.996</v>
      </c>
      <c r="N25" s="8">
        <v>3.406</v>
      </c>
      <c r="O25" s="8">
        <v>2.614</v>
      </c>
      <c r="P25" s="8">
        <v>3.662</v>
      </c>
      <c r="Q25" s="8">
        <v>3.195</v>
      </c>
      <c r="R25" s="8">
        <v>3.89</v>
      </c>
      <c r="S25" s="8">
        <v>3.815</v>
      </c>
      <c r="T25" s="8">
        <v>3.688</v>
      </c>
      <c r="U25" s="8">
        <v>4.247</v>
      </c>
      <c r="V25" s="8">
        <v>4.17</v>
      </c>
      <c r="W25" s="8">
        <v>4.077</v>
      </c>
      <c r="X25" s="8">
        <v>3.678</v>
      </c>
      <c r="Y25" s="8">
        <v>3.429</v>
      </c>
      <c r="Z25" s="35">
        <f t="shared" si="0"/>
        <v>3.0509166666666663</v>
      </c>
      <c r="AA25" s="96" t="s">
        <v>61</v>
      </c>
      <c r="AB25" s="8">
        <v>6.025</v>
      </c>
      <c r="AC25" s="106" t="s">
        <v>188</v>
      </c>
      <c r="AD25" s="96"/>
      <c r="AE25" s="8"/>
      <c r="AF25" s="109"/>
    </row>
    <row r="26" spans="1:32" ht="14.25" customHeight="1">
      <c r="A26" s="92">
        <v>23</v>
      </c>
      <c r="B26" s="11">
        <v>3.493</v>
      </c>
      <c r="C26" s="8">
        <v>3.451</v>
      </c>
      <c r="D26" s="8">
        <v>2.256</v>
      </c>
      <c r="E26" s="8">
        <v>2.468</v>
      </c>
      <c r="F26" s="8">
        <v>2.645</v>
      </c>
      <c r="G26" s="8">
        <v>2.452</v>
      </c>
      <c r="H26" s="8">
        <v>2.582</v>
      </c>
      <c r="I26" s="8">
        <v>2.36</v>
      </c>
      <c r="J26" s="8">
        <v>1.865</v>
      </c>
      <c r="K26" s="8">
        <v>1.558</v>
      </c>
      <c r="L26" s="8">
        <v>2.066</v>
      </c>
      <c r="M26" s="8">
        <v>2.794</v>
      </c>
      <c r="N26" s="8">
        <v>2.674</v>
      </c>
      <c r="O26" s="8">
        <v>2.902</v>
      </c>
      <c r="P26" s="8">
        <v>2.805</v>
      </c>
      <c r="Q26" s="8">
        <v>3.48</v>
      </c>
      <c r="R26" s="8">
        <v>3.115</v>
      </c>
      <c r="S26" s="8">
        <v>3.244</v>
      </c>
      <c r="T26" s="8">
        <v>2.371</v>
      </c>
      <c r="U26" s="8">
        <v>2.891</v>
      </c>
      <c r="V26" s="8">
        <v>1.833</v>
      </c>
      <c r="W26" s="8">
        <v>2.181</v>
      </c>
      <c r="X26" s="8">
        <v>1.736</v>
      </c>
      <c r="Y26" s="8">
        <v>0.977</v>
      </c>
      <c r="Z26" s="35">
        <f t="shared" si="0"/>
        <v>2.508291666666666</v>
      </c>
      <c r="AA26" s="96" t="s">
        <v>58</v>
      </c>
      <c r="AB26" s="8">
        <v>3.917</v>
      </c>
      <c r="AC26" s="106" t="s">
        <v>189</v>
      </c>
      <c r="AD26" s="96"/>
      <c r="AE26" s="8"/>
      <c r="AF26" s="109"/>
    </row>
    <row r="27" spans="1:32" ht="14.25" customHeight="1">
      <c r="A27" s="92">
        <v>24</v>
      </c>
      <c r="B27" s="11">
        <v>1.024</v>
      </c>
      <c r="C27" s="8">
        <v>1.686</v>
      </c>
      <c r="D27" s="8">
        <v>0.782</v>
      </c>
      <c r="E27" s="8">
        <v>0.974</v>
      </c>
      <c r="F27" s="8">
        <v>1.14</v>
      </c>
      <c r="G27" s="8">
        <v>1.208</v>
      </c>
      <c r="H27" s="8">
        <v>1.551</v>
      </c>
      <c r="I27" s="8">
        <v>1.598</v>
      </c>
      <c r="J27" s="8">
        <v>1.7</v>
      </c>
      <c r="K27" s="8">
        <v>2.614</v>
      </c>
      <c r="L27" s="8">
        <v>2.871</v>
      </c>
      <c r="M27" s="8">
        <v>3.046</v>
      </c>
      <c r="N27" s="8">
        <v>2.657</v>
      </c>
      <c r="O27" s="8">
        <v>4.495</v>
      </c>
      <c r="P27" s="8">
        <v>4.245</v>
      </c>
      <c r="Q27" s="8">
        <v>3.655</v>
      </c>
      <c r="R27" s="8">
        <v>5.146</v>
      </c>
      <c r="S27" s="8">
        <v>4.431</v>
      </c>
      <c r="T27" s="8">
        <v>2.727</v>
      </c>
      <c r="U27" s="8">
        <v>1.946</v>
      </c>
      <c r="V27" s="8">
        <v>3.56</v>
      </c>
      <c r="W27" s="8">
        <v>2.724</v>
      </c>
      <c r="X27" s="8">
        <v>2.542</v>
      </c>
      <c r="Y27" s="8">
        <v>3.03</v>
      </c>
      <c r="Z27" s="35">
        <f t="shared" si="0"/>
        <v>2.5563333333333333</v>
      </c>
      <c r="AA27" s="96" t="s">
        <v>75</v>
      </c>
      <c r="AB27" s="8">
        <v>5.176</v>
      </c>
      <c r="AC27" s="106" t="s">
        <v>190</v>
      </c>
      <c r="AD27" s="96"/>
      <c r="AE27" s="8"/>
      <c r="AF27" s="109"/>
    </row>
    <row r="28" spans="1:32" ht="14.25" customHeight="1">
      <c r="A28" s="92">
        <v>25</v>
      </c>
      <c r="B28" s="11">
        <v>3.344</v>
      </c>
      <c r="C28" s="8">
        <v>3.965</v>
      </c>
      <c r="D28" s="8">
        <v>4.045</v>
      </c>
      <c r="E28" s="8">
        <v>2.139</v>
      </c>
      <c r="F28" s="8">
        <v>3.236</v>
      </c>
      <c r="G28" s="8">
        <v>4.565</v>
      </c>
      <c r="H28" s="8">
        <v>3.85</v>
      </c>
      <c r="I28" s="8">
        <v>2.934</v>
      </c>
      <c r="J28" s="8">
        <v>4.017</v>
      </c>
      <c r="K28" s="8">
        <v>2.999</v>
      </c>
      <c r="L28" s="8">
        <v>3.356</v>
      </c>
      <c r="M28" s="8">
        <v>2.557</v>
      </c>
      <c r="N28" s="8">
        <v>3.201</v>
      </c>
      <c r="O28" s="8">
        <v>2.555</v>
      </c>
      <c r="P28" s="8">
        <v>1.779</v>
      </c>
      <c r="Q28" s="8">
        <v>1.775</v>
      </c>
      <c r="R28" s="8">
        <v>1.657</v>
      </c>
      <c r="S28" s="8">
        <v>1.346</v>
      </c>
      <c r="T28" s="8">
        <v>1.437</v>
      </c>
      <c r="U28" s="8">
        <v>1.6</v>
      </c>
      <c r="V28" s="8">
        <v>1.158</v>
      </c>
      <c r="W28" s="8">
        <v>1.111</v>
      </c>
      <c r="X28" s="8">
        <v>2.566</v>
      </c>
      <c r="Y28" s="8">
        <v>2.546</v>
      </c>
      <c r="Z28" s="35">
        <f t="shared" si="0"/>
        <v>2.6557500000000007</v>
      </c>
      <c r="AA28" s="96" t="s">
        <v>47</v>
      </c>
      <c r="AB28" s="8">
        <v>4.909</v>
      </c>
      <c r="AC28" s="106" t="s">
        <v>191</v>
      </c>
      <c r="AD28" s="96"/>
      <c r="AE28" s="8"/>
      <c r="AF28" s="109"/>
    </row>
    <row r="29" spans="1:32" ht="14.25" customHeight="1">
      <c r="A29" s="92">
        <v>26</v>
      </c>
      <c r="B29" s="11">
        <v>1.754</v>
      </c>
      <c r="C29" s="8">
        <v>1.83</v>
      </c>
      <c r="D29" s="8">
        <v>2.217</v>
      </c>
      <c r="E29" s="8">
        <v>3.474</v>
      </c>
      <c r="F29" s="8">
        <v>1.954</v>
      </c>
      <c r="G29" s="8">
        <v>1.596</v>
      </c>
      <c r="H29" s="8">
        <v>2.747</v>
      </c>
      <c r="I29" s="8">
        <v>2.273</v>
      </c>
      <c r="J29" s="8">
        <v>2.782</v>
      </c>
      <c r="K29" s="8">
        <v>2.951</v>
      </c>
      <c r="L29" s="8">
        <v>2.889</v>
      </c>
      <c r="M29" s="8">
        <v>2.172</v>
      </c>
      <c r="N29" s="8">
        <v>2.36</v>
      </c>
      <c r="O29" s="8">
        <v>5.329</v>
      </c>
      <c r="P29" s="8">
        <v>7.78</v>
      </c>
      <c r="Q29" s="8">
        <v>5.382</v>
      </c>
      <c r="R29" s="8">
        <v>5.615</v>
      </c>
      <c r="S29" s="8">
        <v>5.639</v>
      </c>
      <c r="T29" s="8">
        <v>6.182</v>
      </c>
      <c r="U29" s="8">
        <v>5.294</v>
      </c>
      <c r="V29" s="8">
        <v>5.211</v>
      </c>
      <c r="W29" s="8">
        <v>5.349</v>
      </c>
      <c r="X29" s="8">
        <v>4.1</v>
      </c>
      <c r="Y29" s="8">
        <v>4.096</v>
      </c>
      <c r="Z29" s="35">
        <f t="shared" si="0"/>
        <v>3.7906666666666666</v>
      </c>
      <c r="AA29" s="96" t="s">
        <v>75</v>
      </c>
      <c r="AB29" s="8">
        <v>8.05</v>
      </c>
      <c r="AC29" s="106" t="s">
        <v>192</v>
      </c>
      <c r="AD29" s="96"/>
      <c r="AE29" s="8"/>
      <c r="AF29" s="109"/>
    </row>
    <row r="30" spans="1:32" ht="14.25" customHeight="1">
      <c r="A30" s="92">
        <v>27</v>
      </c>
      <c r="B30" s="11">
        <v>3.37</v>
      </c>
      <c r="C30" s="8">
        <v>2.224</v>
      </c>
      <c r="D30" s="8">
        <v>2.058</v>
      </c>
      <c r="E30" s="8">
        <v>2.312</v>
      </c>
      <c r="F30" s="8">
        <v>2.176</v>
      </c>
      <c r="G30" s="8">
        <v>3.064</v>
      </c>
      <c r="H30" s="8">
        <v>3.668</v>
      </c>
      <c r="I30" s="8">
        <v>2.876</v>
      </c>
      <c r="J30" s="8">
        <v>4.084</v>
      </c>
      <c r="K30" s="8">
        <v>4.336</v>
      </c>
      <c r="L30" s="8">
        <v>4.566</v>
      </c>
      <c r="M30" s="8">
        <v>5.477</v>
      </c>
      <c r="N30" s="8">
        <v>3.957</v>
      </c>
      <c r="O30" s="8">
        <v>3.758</v>
      </c>
      <c r="P30" s="8">
        <v>4.462</v>
      </c>
      <c r="Q30" s="8">
        <v>4.763</v>
      </c>
      <c r="R30" s="8">
        <v>4.293</v>
      </c>
      <c r="S30" s="8">
        <v>3.573</v>
      </c>
      <c r="T30" s="8">
        <v>3.271</v>
      </c>
      <c r="U30" s="8">
        <v>2.716</v>
      </c>
      <c r="V30" s="8">
        <v>1.524</v>
      </c>
      <c r="W30" s="8">
        <v>4.34</v>
      </c>
      <c r="X30" s="8">
        <v>3.824</v>
      </c>
      <c r="Y30" s="8">
        <v>2.988</v>
      </c>
      <c r="Z30" s="35">
        <f t="shared" si="0"/>
        <v>3.4866666666666664</v>
      </c>
      <c r="AA30" s="96" t="s">
        <v>60</v>
      </c>
      <c r="AB30" s="8">
        <v>6.495</v>
      </c>
      <c r="AC30" s="106" t="s">
        <v>53</v>
      </c>
      <c r="AD30" s="96"/>
      <c r="AE30" s="8"/>
      <c r="AF30" s="109"/>
    </row>
    <row r="31" spans="1:32" ht="14.25" customHeight="1">
      <c r="A31" s="92">
        <v>28</v>
      </c>
      <c r="B31" s="11">
        <v>1.669</v>
      </c>
      <c r="C31" s="8">
        <v>2.61</v>
      </c>
      <c r="D31" s="8">
        <v>2.988</v>
      </c>
      <c r="E31" s="8">
        <v>2.353</v>
      </c>
      <c r="F31" s="8">
        <v>2.415</v>
      </c>
      <c r="G31" s="8">
        <v>2.705</v>
      </c>
      <c r="H31" s="8">
        <v>2.962</v>
      </c>
      <c r="I31" s="8">
        <v>3.119</v>
      </c>
      <c r="J31" s="8">
        <v>3.024</v>
      </c>
      <c r="K31" s="8">
        <v>3.219</v>
      </c>
      <c r="L31" s="8">
        <v>3.215</v>
      </c>
      <c r="M31" s="8">
        <v>2.681</v>
      </c>
      <c r="N31" s="8">
        <v>2.736</v>
      </c>
      <c r="O31" s="8">
        <v>2.982</v>
      </c>
      <c r="P31" s="8">
        <v>3.253</v>
      </c>
      <c r="Q31" s="8">
        <v>3.89</v>
      </c>
      <c r="R31" s="8">
        <v>4.096</v>
      </c>
      <c r="S31" s="8">
        <v>3.698</v>
      </c>
      <c r="T31" s="8">
        <v>1.774</v>
      </c>
      <c r="U31" s="8">
        <v>1.522</v>
      </c>
      <c r="V31" s="8">
        <v>1.164</v>
      </c>
      <c r="W31" s="8">
        <v>0.986</v>
      </c>
      <c r="X31" s="8">
        <v>1.774</v>
      </c>
      <c r="Y31" s="8">
        <v>2.249</v>
      </c>
      <c r="Z31" s="35">
        <f t="shared" si="0"/>
        <v>2.6285000000000003</v>
      </c>
      <c r="AA31" s="96" t="s">
        <v>51</v>
      </c>
      <c r="AB31" s="8">
        <v>4.985</v>
      </c>
      <c r="AC31" s="106" t="s">
        <v>193</v>
      </c>
      <c r="AD31" s="96"/>
      <c r="AE31" s="8"/>
      <c r="AF31" s="109"/>
    </row>
    <row r="32" spans="1:32" ht="14.25" customHeight="1">
      <c r="A32" s="92">
        <v>29</v>
      </c>
      <c r="B32" s="11">
        <v>1.77</v>
      </c>
      <c r="C32" s="8">
        <v>1.797</v>
      </c>
      <c r="D32" s="8">
        <v>2.559</v>
      </c>
      <c r="E32" s="8">
        <v>2.981</v>
      </c>
      <c r="F32" s="8">
        <v>1.868</v>
      </c>
      <c r="G32" s="8">
        <v>2.836</v>
      </c>
      <c r="H32" s="8">
        <v>2.392</v>
      </c>
      <c r="I32" s="8">
        <v>2.177</v>
      </c>
      <c r="J32" s="8">
        <v>2.265</v>
      </c>
      <c r="K32" s="8">
        <v>2.71</v>
      </c>
      <c r="L32" s="8">
        <v>3.257</v>
      </c>
      <c r="M32" s="8">
        <v>3.387</v>
      </c>
      <c r="N32" s="8">
        <v>4.507</v>
      </c>
      <c r="O32" s="8">
        <v>4.552</v>
      </c>
      <c r="P32" s="8">
        <v>3.604</v>
      </c>
      <c r="Q32" s="8">
        <v>2.78</v>
      </c>
      <c r="R32" s="8">
        <v>2.509</v>
      </c>
      <c r="S32" s="8">
        <v>1.692</v>
      </c>
      <c r="T32" s="8">
        <v>2.098</v>
      </c>
      <c r="U32" s="8">
        <v>1.606</v>
      </c>
      <c r="V32" s="8">
        <v>1.434</v>
      </c>
      <c r="W32" s="8">
        <v>1.464</v>
      </c>
      <c r="X32" s="8">
        <v>2.037</v>
      </c>
      <c r="Y32" s="8">
        <v>3.7</v>
      </c>
      <c r="Z32" s="35">
        <f t="shared" si="0"/>
        <v>2.5825833333333335</v>
      </c>
      <c r="AA32" s="96" t="s">
        <v>51</v>
      </c>
      <c r="AB32" s="8">
        <v>5.375</v>
      </c>
      <c r="AC32" s="106" t="s">
        <v>194</v>
      </c>
      <c r="AD32" s="96"/>
      <c r="AE32" s="8"/>
      <c r="AF32" s="109"/>
    </row>
    <row r="33" spans="1:32" ht="14.25" customHeight="1">
      <c r="A33" s="92">
        <v>30</v>
      </c>
      <c r="B33" s="11">
        <v>4.212</v>
      </c>
      <c r="C33" s="8">
        <v>4.792</v>
      </c>
      <c r="D33" s="8">
        <v>4.715</v>
      </c>
      <c r="E33" s="8">
        <v>3.536</v>
      </c>
      <c r="F33" s="8">
        <v>1.595</v>
      </c>
      <c r="G33" s="8">
        <v>1.912</v>
      </c>
      <c r="H33" s="8">
        <v>1.249</v>
      </c>
      <c r="I33" s="8">
        <v>1.829</v>
      </c>
      <c r="J33" s="8">
        <v>1.658</v>
      </c>
      <c r="K33" s="8">
        <v>1.82</v>
      </c>
      <c r="L33" s="8">
        <v>2.58</v>
      </c>
      <c r="M33" s="8">
        <v>2.826</v>
      </c>
      <c r="N33" s="8">
        <v>4.901</v>
      </c>
      <c r="O33" s="8">
        <v>3.666</v>
      </c>
      <c r="P33" s="8">
        <v>3.238</v>
      </c>
      <c r="Q33" s="8">
        <v>2.893</v>
      </c>
      <c r="R33" s="8">
        <v>2.199</v>
      </c>
      <c r="S33" s="8">
        <v>1.929</v>
      </c>
      <c r="T33" s="8">
        <v>1.333</v>
      </c>
      <c r="U33" s="8">
        <v>1.561</v>
      </c>
      <c r="V33" s="8">
        <v>2.153</v>
      </c>
      <c r="W33" s="8">
        <v>3.107</v>
      </c>
      <c r="X33" s="8">
        <v>3.175</v>
      </c>
      <c r="Y33" s="8">
        <v>2.837</v>
      </c>
      <c r="Z33" s="35">
        <f t="shared" si="0"/>
        <v>2.7381666666666664</v>
      </c>
      <c r="AA33" s="96" t="s">
        <v>70</v>
      </c>
      <c r="AB33" s="8">
        <v>5.162</v>
      </c>
      <c r="AC33" s="106" t="s">
        <v>195</v>
      </c>
      <c r="AD33" s="96"/>
      <c r="AE33" s="8"/>
      <c r="AF33" s="109"/>
    </row>
    <row r="34" spans="1:32" ht="14.25" customHeight="1">
      <c r="A34" s="92">
        <v>31</v>
      </c>
      <c r="B34" s="11">
        <v>3.675</v>
      </c>
      <c r="C34" s="8">
        <v>3.304</v>
      </c>
      <c r="D34" s="8">
        <v>4.668</v>
      </c>
      <c r="E34" s="8">
        <v>4.561</v>
      </c>
      <c r="F34" s="8">
        <v>1.475</v>
      </c>
      <c r="G34" s="8">
        <v>2.299</v>
      </c>
      <c r="H34" s="8">
        <v>4.687</v>
      </c>
      <c r="I34" s="8">
        <v>4.252</v>
      </c>
      <c r="J34" s="8">
        <v>2.485</v>
      </c>
      <c r="K34" s="8">
        <v>2.089</v>
      </c>
      <c r="L34" s="8">
        <v>2.404</v>
      </c>
      <c r="M34" s="8">
        <v>2.647</v>
      </c>
      <c r="N34" s="8">
        <v>2.811</v>
      </c>
      <c r="O34" s="8">
        <v>2.55</v>
      </c>
      <c r="P34" s="8">
        <v>2.328</v>
      </c>
      <c r="Q34" s="8">
        <v>2.816</v>
      </c>
      <c r="R34" s="8">
        <v>2.148</v>
      </c>
      <c r="S34" s="8">
        <v>1.875</v>
      </c>
      <c r="T34" s="8">
        <v>1.33</v>
      </c>
      <c r="U34" s="8">
        <v>1.505</v>
      </c>
      <c r="V34" s="8">
        <v>1.129</v>
      </c>
      <c r="W34" s="8">
        <v>1.35</v>
      </c>
      <c r="X34" s="8">
        <v>2.035</v>
      </c>
      <c r="Y34" s="8">
        <v>2.194</v>
      </c>
      <c r="Z34" s="35">
        <f t="shared" si="0"/>
        <v>2.6090416666666667</v>
      </c>
      <c r="AA34" s="96" t="s">
        <v>47</v>
      </c>
      <c r="AB34" s="8">
        <v>4.994</v>
      </c>
      <c r="AC34" s="106" t="s">
        <v>196</v>
      </c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2.468290322580645</v>
      </c>
      <c r="C35" s="25">
        <f t="shared" si="1"/>
        <v>2.621741935483871</v>
      </c>
      <c r="D35" s="25">
        <f t="shared" si="1"/>
        <v>2.5167741935483874</v>
      </c>
      <c r="E35" s="25">
        <f t="shared" si="1"/>
        <v>2.549387096774194</v>
      </c>
      <c r="F35" s="25">
        <f t="shared" si="1"/>
        <v>2.223483870967742</v>
      </c>
      <c r="G35" s="25">
        <f t="shared" si="1"/>
        <v>2.3770645161290327</v>
      </c>
      <c r="H35" s="25">
        <f t="shared" si="1"/>
        <v>2.5451290322580644</v>
      </c>
      <c r="I35" s="25">
        <f t="shared" si="1"/>
        <v>2.5438064516129035</v>
      </c>
      <c r="J35" s="25">
        <f t="shared" si="1"/>
        <v>2.90358064516129</v>
      </c>
      <c r="K35" s="25">
        <f t="shared" si="1"/>
        <v>3.1579677419354835</v>
      </c>
      <c r="L35" s="25">
        <f t="shared" si="1"/>
        <v>3.448838709677419</v>
      </c>
      <c r="M35" s="25">
        <f t="shared" si="1"/>
        <v>3.7396451612903228</v>
      </c>
      <c r="N35" s="25">
        <f t="shared" si="1"/>
        <v>3.9341290322580647</v>
      </c>
      <c r="O35" s="25">
        <f t="shared" si="1"/>
        <v>4.042741935483872</v>
      </c>
      <c r="P35" s="25">
        <f t="shared" si="1"/>
        <v>4.163290322580645</v>
      </c>
      <c r="Q35" s="25">
        <f t="shared" si="1"/>
        <v>3.8820322580645166</v>
      </c>
      <c r="R35" s="25">
        <f t="shared" si="1"/>
        <v>3.384870967741935</v>
      </c>
      <c r="S35" s="25">
        <f t="shared" si="1"/>
        <v>3.093516129032257</v>
      </c>
      <c r="T35" s="25">
        <f t="shared" si="1"/>
        <v>2.8317096774193553</v>
      </c>
      <c r="U35" s="25">
        <f t="shared" si="1"/>
        <v>2.4982580645161288</v>
      </c>
      <c r="V35" s="25">
        <f t="shared" si="1"/>
        <v>2.391129032258065</v>
      </c>
      <c r="W35" s="25">
        <f t="shared" si="1"/>
        <v>2.422903225806451</v>
      </c>
      <c r="X35" s="25">
        <f t="shared" si="1"/>
        <v>2.575903225806452</v>
      </c>
      <c r="Y35" s="25">
        <f t="shared" si="1"/>
        <v>2.641516129032258</v>
      </c>
      <c r="Z35" s="37">
        <f t="shared" si="1"/>
        <v>2.9565712365591397</v>
      </c>
      <c r="AA35" s="98"/>
      <c r="AB35" s="25">
        <f>AVERAGE(AB4:AB34)</f>
        <v>5.998193548387097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9.76</v>
      </c>
      <c r="O38" s="103" t="str">
        <f>INDEX(AA4:AA34,P38,1)</f>
        <v>北東</v>
      </c>
      <c r="P38" s="104">
        <f>MATCH(N38,AB4:AB34,0)</f>
        <v>21</v>
      </c>
      <c r="Q38" s="111" t="str">
        <f>INDEX(AC4:AC34,P38,1)</f>
        <v>14:45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3.088</v>
      </c>
      <c r="C4" s="9">
        <v>3.799</v>
      </c>
      <c r="D4" s="9">
        <v>3.881</v>
      </c>
      <c r="E4" s="9">
        <v>3.197</v>
      </c>
      <c r="F4" s="9">
        <v>3.749</v>
      </c>
      <c r="G4" s="9">
        <v>3.746</v>
      </c>
      <c r="H4" s="9">
        <v>3.498</v>
      </c>
      <c r="I4" s="9">
        <v>2.017</v>
      </c>
      <c r="J4" s="9">
        <v>1.051</v>
      </c>
      <c r="K4" s="9">
        <v>2.235</v>
      </c>
      <c r="L4" s="9">
        <v>2.745</v>
      </c>
      <c r="M4" s="9">
        <v>3.361</v>
      </c>
      <c r="N4" s="9">
        <v>3.084</v>
      </c>
      <c r="O4" s="9">
        <v>3.338</v>
      </c>
      <c r="P4" s="9">
        <v>3.001</v>
      </c>
      <c r="Q4" s="9">
        <v>2.853</v>
      </c>
      <c r="R4" s="9">
        <v>2.242</v>
      </c>
      <c r="S4" s="9">
        <v>1.547</v>
      </c>
      <c r="T4" s="9">
        <v>1.32</v>
      </c>
      <c r="U4" s="9">
        <v>0.968</v>
      </c>
      <c r="V4" s="9">
        <v>1.469</v>
      </c>
      <c r="W4" s="9">
        <v>2.109</v>
      </c>
      <c r="X4" s="9">
        <v>2.4</v>
      </c>
      <c r="Y4" s="9">
        <v>1.818</v>
      </c>
      <c r="Z4" s="34">
        <f aca="true" t="shared" si="0" ref="Z4:Z33">AVERAGE(B4:Y4)</f>
        <v>2.6048333333333327</v>
      </c>
      <c r="AA4" s="95" t="s">
        <v>47</v>
      </c>
      <c r="AB4" s="9">
        <v>4.109</v>
      </c>
      <c r="AC4" s="105" t="s">
        <v>197</v>
      </c>
      <c r="AD4" s="95"/>
      <c r="AE4" s="9"/>
      <c r="AF4" s="108"/>
    </row>
    <row r="5" spans="1:32" ht="14.25" customHeight="1">
      <c r="A5" s="92">
        <v>2</v>
      </c>
      <c r="B5" s="11">
        <v>2.198</v>
      </c>
      <c r="C5" s="8">
        <v>1.359</v>
      </c>
      <c r="D5" s="8">
        <v>3.804</v>
      </c>
      <c r="E5" s="8">
        <v>2.763</v>
      </c>
      <c r="F5" s="8">
        <v>2.474</v>
      </c>
      <c r="G5" s="8">
        <v>3.95</v>
      </c>
      <c r="H5" s="8">
        <v>4.486</v>
      </c>
      <c r="I5" s="8">
        <v>3.567</v>
      </c>
      <c r="J5" s="8">
        <v>4.35</v>
      </c>
      <c r="K5" s="8">
        <v>3.906</v>
      </c>
      <c r="L5" s="8">
        <v>5.14</v>
      </c>
      <c r="M5" s="8">
        <v>5.25</v>
      </c>
      <c r="N5" s="8">
        <v>4.89</v>
      </c>
      <c r="O5" s="8">
        <v>5.567</v>
      </c>
      <c r="P5" s="8">
        <v>4.948</v>
      </c>
      <c r="Q5" s="8">
        <v>4.772</v>
      </c>
      <c r="R5" s="8">
        <v>3.932</v>
      </c>
      <c r="S5" s="8">
        <v>4.414</v>
      </c>
      <c r="T5" s="8">
        <v>4.228</v>
      </c>
      <c r="U5" s="8">
        <v>3.898</v>
      </c>
      <c r="V5" s="8">
        <v>3.453</v>
      </c>
      <c r="W5" s="8">
        <v>3.081</v>
      </c>
      <c r="X5" s="8">
        <v>2.44</v>
      </c>
      <c r="Y5" s="8">
        <v>1.913</v>
      </c>
      <c r="Z5" s="35">
        <f t="shared" si="0"/>
        <v>3.7826249999999995</v>
      </c>
      <c r="AA5" s="96" t="s">
        <v>55</v>
      </c>
      <c r="AB5" s="8">
        <v>5.984</v>
      </c>
      <c r="AC5" s="106" t="s">
        <v>198</v>
      </c>
      <c r="AD5" s="96"/>
      <c r="AE5" s="8"/>
      <c r="AF5" s="109"/>
    </row>
    <row r="6" spans="1:32" ht="14.25" customHeight="1">
      <c r="A6" s="92">
        <v>3</v>
      </c>
      <c r="B6" s="11">
        <v>1.457</v>
      </c>
      <c r="C6" s="8">
        <v>0.815</v>
      </c>
      <c r="D6" s="8">
        <v>1.015</v>
      </c>
      <c r="E6" s="8">
        <v>1.646</v>
      </c>
      <c r="F6" s="8">
        <v>0.835</v>
      </c>
      <c r="G6" s="8">
        <v>1.491</v>
      </c>
      <c r="H6" s="8">
        <v>1.889</v>
      </c>
      <c r="I6" s="8">
        <v>1.577</v>
      </c>
      <c r="J6" s="8">
        <v>2.364</v>
      </c>
      <c r="K6" s="8">
        <v>2.012</v>
      </c>
      <c r="L6" s="8">
        <v>2.015</v>
      </c>
      <c r="M6" s="8">
        <v>1.542</v>
      </c>
      <c r="N6" s="8">
        <v>2.294</v>
      </c>
      <c r="O6" s="8">
        <v>2.234</v>
      </c>
      <c r="P6" s="8">
        <v>2.207</v>
      </c>
      <c r="Q6" s="8">
        <v>2.412</v>
      </c>
      <c r="R6" s="8">
        <v>2.219</v>
      </c>
      <c r="S6" s="8">
        <v>1.858</v>
      </c>
      <c r="T6" s="8">
        <v>1.135</v>
      </c>
      <c r="U6" s="8">
        <v>1.171</v>
      </c>
      <c r="V6" s="8">
        <v>1.348</v>
      </c>
      <c r="W6" s="8">
        <v>1.304</v>
      </c>
      <c r="X6" s="8">
        <v>0.995</v>
      </c>
      <c r="Y6" s="8">
        <v>0.969</v>
      </c>
      <c r="Z6" s="35">
        <f t="shared" si="0"/>
        <v>1.6168333333333333</v>
      </c>
      <c r="AA6" s="96" t="s">
        <v>82</v>
      </c>
      <c r="AB6" s="8">
        <v>2.932</v>
      </c>
      <c r="AC6" s="106" t="s">
        <v>199</v>
      </c>
      <c r="AD6" s="96"/>
      <c r="AE6" s="8"/>
      <c r="AF6" s="109"/>
    </row>
    <row r="7" spans="1:32" ht="14.25" customHeight="1">
      <c r="A7" s="92">
        <v>4</v>
      </c>
      <c r="B7" s="11">
        <v>1.28</v>
      </c>
      <c r="C7" s="8">
        <v>1.308</v>
      </c>
      <c r="D7" s="8">
        <v>1.404</v>
      </c>
      <c r="E7" s="8">
        <v>1.26</v>
      </c>
      <c r="F7" s="8">
        <v>0.885</v>
      </c>
      <c r="G7" s="8">
        <v>1.462</v>
      </c>
      <c r="H7" s="8">
        <v>1.863</v>
      </c>
      <c r="I7" s="8">
        <v>1.78</v>
      </c>
      <c r="J7" s="8">
        <v>3.112</v>
      </c>
      <c r="K7" s="8">
        <v>2.401</v>
      </c>
      <c r="L7" s="8">
        <v>2.953</v>
      </c>
      <c r="M7" s="8">
        <v>3.165</v>
      </c>
      <c r="N7" s="8">
        <v>3.143</v>
      </c>
      <c r="O7" s="8">
        <v>3.185</v>
      </c>
      <c r="P7" s="8">
        <v>3.074</v>
      </c>
      <c r="Q7" s="8">
        <v>4.079</v>
      </c>
      <c r="R7" s="8">
        <v>2.863</v>
      </c>
      <c r="S7" s="8">
        <v>2.856</v>
      </c>
      <c r="T7" s="8">
        <v>2.3</v>
      </c>
      <c r="U7" s="8">
        <v>1.609</v>
      </c>
      <c r="V7" s="8">
        <v>1.417</v>
      </c>
      <c r="W7" s="8">
        <v>1.642</v>
      </c>
      <c r="X7" s="8">
        <v>1.609</v>
      </c>
      <c r="Y7" s="8">
        <v>1.703</v>
      </c>
      <c r="Z7" s="35">
        <f t="shared" si="0"/>
        <v>2.1813750000000005</v>
      </c>
      <c r="AA7" s="96" t="s">
        <v>101</v>
      </c>
      <c r="AB7" s="8">
        <v>4.726</v>
      </c>
      <c r="AC7" s="106" t="s">
        <v>200</v>
      </c>
      <c r="AD7" s="96"/>
      <c r="AE7" s="8"/>
      <c r="AF7" s="109"/>
    </row>
    <row r="8" spans="1:32" ht="14.25" customHeight="1">
      <c r="A8" s="92">
        <v>5</v>
      </c>
      <c r="B8" s="11">
        <v>1.994</v>
      </c>
      <c r="C8" s="8">
        <v>1.852</v>
      </c>
      <c r="D8" s="8">
        <v>1.503</v>
      </c>
      <c r="E8" s="8">
        <v>1.464</v>
      </c>
      <c r="F8" s="8">
        <v>1.938</v>
      </c>
      <c r="G8" s="8">
        <v>1.847</v>
      </c>
      <c r="H8" s="8">
        <v>2.514</v>
      </c>
      <c r="I8" s="8">
        <v>2.951</v>
      </c>
      <c r="J8" s="8">
        <v>3.242</v>
      </c>
      <c r="K8" s="8">
        <v>2.82</v>
      </c>
      <c r="L8" s="8">
        <v>2.538</v>
      </c>
      <c r="M8" s="8">
        <v>2.935</v>
      </c>
      <c r="N8" s="8">
        <v>2.886</v>
      </c>
      <c r="O8" s="8">
        <v>2.341</v>
      </c>
      <c r="P8" s="8">
        <v>2.914</v>
      </c>
      <c r="Q8" s="8">
        <v>2.802</v>
      </c>
      <c r="R8" s="8">
        <v>2.693</v>
      </c>
      <c r="S8" s="8">
        <v>2.543</v>
      </c>
      <c r="T8" s="8">
        <v>2.995</v>
      </c>
      <c r="U8" s="8">
        <v>2.697</v>
      </c>
      <c r="V8" s="8">
        <v>3.229</v>
      </c>
      <c r="W8" s="8">
        <v>2.891</v>
      </c>
      <c r="X8" s="8">
        <v>2.817</v>
      </c>
      <c r="Y8" s="8">
        <v>2.534</v>
      </c>
      <c r="Z8" s="35">
        <f t="shared" si="0"/>
        <v>2.539166666666666</v>
      </c>
      <c r="AA8" s="96" t="s">
        <v>58</v>
      </c>
      <c r="AB8" s="8">
        <v>3.873</v>
      </c>
      <c r="AC8" s="106" t="s">
        <v>201</v>
      </c>
      <c r="AD8" s="96"/>
      <c r="AE8" s="8"/>
      <c r="AF8" s="109"/>
    </row>
    <row r="9" spans="1:32" ht="14.25" customHeight="1">
      <c r="A9" s="92">
        <v>6</v>
      </c>
      <c r="B9" s="11">
        <v>3.494</v>
      </c>
      <c r="C9" s="8">
        <v>2.845</v>
      </c>
      <c r="D9" s="8">
        <v>2.952</v>
      </c>
      <c r="E9" s="8">
        <v>2.63</v>
      </c>
      <c r="F9" s="8">
        <v>3.008</v>
      </c>
      <c r="G9" s="8">
        <v>2.992</v>
      </c>
      <c r="H9" s="8">
        <v>3.108</v>
      </c>
      <c r="I9" s="8">
        <v>3.326</v>
      </c>
      <c r="J9" s="8">
        <v>3.169</v>
      </c>
      <c r="K9" s="8">
        <v>3.551</v>
      </c>
      <c r="L9" s="8">
        <v>4.206</v>
      </c>
      <c r="M9" s="8">
        <v>4.891</v>
      </c>
      <c r="N9" s="8">
        <v>4.916</v>
      </c>
      <c r="O9" s="8">
        <v>5.166</v>
      </c>
      <c r="P9" s="8">
        <v>5.544</v>
      </c>
      <c r="Q9" s="8">
        <v>5.496</v>
      </c>
      <c r="R9" s="8">
        <v>5.569</v>
      </c>
      <c r="S9" s="8">
        <v>5.38</v>
      </c>
      <c r="T9" s="8">
        <v>5.558</v>
      </c>
      <c r="U9" s="8">
        <v>5.37</v>
      </c>
      <c r="V9" s="8">
        <v>4.549</v>
      </c>
      <c r="W9" s="8">
        <v>4.906</v>
      </c>
      <c r="X9" s="8">
        <v>4.628</v>
      </c>
      <c r="Y9" s="8">
        <v>4.255</v>
      </c>
      <c r="Z9" s="35">
        <f t="shared" si="0"/>
        <v>4.229541666666667</v>
      </c>
      <c r="AA9" s="96" t="s">
        <v>58</v>
      </c>
      <c r="AB9" s="8">
        <v>6.4</v>
      </c>
      <c r="AC9" s="106" t="s">
        <v>202</v>
      </c>
      <c r="AD9" s="96"/>
      <c r="AE9" s="8"/>
      <c r="AF9" s="109"/>
    </row>
    <row r="10" spans="1:32" ht="14.25" customHeight="1">
      <c r="A10" s="92">
        <v>7</v>
      </c>
      <c r="B10" s="11">
        <v>4.4</v>
      </c>
      <c r="C10" s="8">
        <v>4.818</v>
      </c>
      <c r="D10" s="8">
        <v>4.7</v>
      </c>
      <c r="E10" s="8">
        <v>3.955</v>
      </c>
      <c r="F10" s="8">
        <v>3.657</v>
      </c>
      <c r="G10" s="8">
        <v>3.378</v>
      </c>
      <c r="H10" s="8">
        <v>3.385</v>
      </c>
      <c r="I10" s="8">
        <v>2.822</v>
      </c>
      <c r="J10" s="8">
        <v>2.701</v>
      </c>
      <c r="K10" s="8">
        <v>3.88</v>
      </c>
      <c r="L10" s="8">
        <v>3.047</v>
      </c>
      <c r="M10" s="8">
        <v>3.105</v>
      </c>
      <c r="N10" s="8">
        <v>4.189</v>
      </c>
      <c r="O10" s="8">
        <v>4.21</v>
      </c>
      <c r="P10" s="8">
        <v>4.881</v>
      </c>
      <c r="Q10" s="8">
        <v>4.627</v>
      </c>
      <c r="R10" s="8">
        <v>5.347</v>
      </c>
      <c r="S10" s="8">
        <v>5.714</v>
      </c>
      <c r="T10" s="8">
        <v>5.445</v>
      </c>
      <c r="U10" s="8">
        <v>4.762</v>
      </c>
      <c r="V10" s="8">
        <v>5.47</v>
      </c>
      <c r="W10" s="8">
        <v>4.805</v>
      </c>
      <c r="X10" s="8">
        <v>4.875</v>
      </c>
      <c r="Y10" s="8">
        <v>4.073</v>
      </c>
      <c r="Z10" s="35">
        <f t="shared" si="0"/>
        <v>4.26025</v>
      </c>
      <c r="AA10" s="96" t="s">
        <v>61</v>
      </c>
      <c r="AB10" s="8">
        <v>6.231</v>
      </c>
      <c r="AC10" s="106" t="s">
        <v>203</v>
      </c>
      <c r="AD10" s="96"/>
      <c r="AE10" s="8"/>
      <c r="AF10" s="109"/>
    </row>
    <row r="11" spans="1:32" ht="14.25" customHeight="1">
      <c r="A11" s="92">
        <v>8</v>
      </c>
      <c r="B11" s="11">
        <v>3.268</v>
      </c>
      <c r="C11" s="8">
        <v>3.569</v>
      </c>
      <c r="D11" s="8">
        <v>3.723</v>
      </c>
      <c r="E11" s="8">
        <v>3.96</v>
      </c>
      <c r="F11" s="8">
        <v>3.476</v>
      </c>
      <c r="G11" s="8">
        <v>4.115</v>
      </c>
      <c r="H11" s="8">
        <v>4.028</v>
      </c>
      <c r="I11" s="8">
        <v>4.475</v>
      </c>
      <c r="J11" s="8">
        <v>3.756</v>
      </c>
      <c r="K11" s="8">
        <v>3.483</v>
      </c>
      <c r="L11" s="8">
        <v>3.243</v>
      </c>
      <c r="M11" s="8">
        <v>4.335</v>
      </c>
      <c r="N11" s="8">
        <v>3.351</v>
      </c>
      <c r="O11" s="8">
        <v>3.534</v>
      </c>
      <c r="P11" s="8">
        <v>3.883</v>
      </c>
      <c r="Q11" s="8">
        <v>2.867</v>
      </c>
      <c r="R11" s="8">
        <v>3</v>
      </c>
      <c r="S11" s="8">
        <v>3.361</v>
      </c>
      <c r="T11" s="8">
        <v>3.188</v>
      </c>
      <c r="U11" s="8">
        <v>2.912</v>
      </c>
      <c r="V11" s="8">
        <v>2.849</v>
      </c>
      <c r="W11" s="8">
        <v>2.876</v>
      </c>
      <c r="X11" s="8">
        <v>2.366</v>
      </c>
      <c r="Y11" s="8">
        <v>2.211</v>
      </c>
      <c r="Z11" s="35">
        <f t="shared" si="0"/>
        <v>3.409541666666667</v>
      </c>
      <c r="AA11" s="96" t="s">
        <v>58</v>
      </c>
      <c r="AB11" s="8">
        <v>4.968</v>
      </c>
      <c r="AC11" s="106" t="s">
        <v>204</v>
      </c>
      <c r="AD11" s="96"/>
      <c r="AE11" s="8"/>
      <c r="AF11" s="109"/>
    </row>
    <row r="12" spans="1:32" ht="14.25" customHeight="1">
      <c r="A12" s="92">
        <v>9</v>
      </c>
      <c r="B12" s="11">
        <v>1.394</v>
      </c>
      <c r="C12" s="8">
        <v>1.635</v>
      </c>
      <c r="D12" s="8">
        <v>1.789</v>
      </c>
      <c r="E12" s="8">
        <v>1.663</v>
      </c>
      <c r="F12" s="8">
        <v>2.186</v>
      </c>
      <c r="G12" s="8">
        <v>2.398</v>
      </c>
      <c r="H12" s="8">
        <v>2.162</v>
      </c>
      <c r="I12" s="8">
        <v>2.134</v>
      </c>
      <c r="J12" s="8">
        <v>2.082</v>
      </c>
      <c r="K12" s="8">
        <v>3.087</v>
      </c>
      <c r="L12" s="8">
        <v>2.958</v>
      </c>
      <c r="M12" s="8">
        <v>3.309</v>
      </c>
      <c r="N12" s="8">
        <v>3.483</v>
      </c>
      <c r="O12" s="8">
        <v>3.027</v>
      </c>
      <c r="P12" s="8">
        <v>2.674</v>
      </c>
      <c r="Q12" s="8">
        <v>2.549</v>
      </c>
      <c r="R12" s="8">
        <v>2.91</v>
      </c>
      <c r="S12" s="8">
        <v>3.023</v>
      </c>
      <c r="T12" s="8">
        <v>2.966</v>
      </c>
      <c r="U12" s="8">
        <v>3.309</v>
      </c>
      <c r="V12" s="8">
        <v>1.92</v>
      </c>
      <c r="W12" s="8">
        <v>2.001</v>
      </c>
      <c r="X12" s="8">
        <v>1.226</v>
      </c>
      <c r="Y12" s="8">
        <v>1.135</v>
      </c>
      <c r="Z12" s="35">
        <f t="shared" si="0"/>
        <v>2.375833333333333</v>
      </c>
      <c r="AA12" s="96" t="s">
        <v>58</v>
      </c>
      <c r="AB12" s="8">
        <v>3.816</v>
      </c>
      <c r="AC12" s="106" t="s">
        <v>205</v>
      </c>
      <c r="AD12" s="96"/>
      <c r="AE12" s="8"/>
      <c r="AF12" s="109"/>
    </row>
    <row r="13" spans="1:32" ht="14.25" customHeight="1">
      <c r="A13" s="92">
        <v>10</v>
      </c>
      <c r="B13" s="11">
        <v>2.09</v>
      </c>
      <c r="C13" s="8">
        <v>1.496</v>
      </c>
      <c r="D13" s="8">
        <v>1.928</v>
      </c>
      <c r="E13" s="8">
        <v>0.697</v>
      </c>
      <c r="F13" s="8">
        <v>1.345</v>
      </c>
      <c r="G13" s="8">
        <v>1.146</v>
      </c>
      <c r="H13" s="8">
        <v>1.483</v>
      </c>
      <c r="I13" s="8">
        <v>1.354</v>
      </c>
      <c r="J13" s="8">
        <v>2.679</v>
      </c>
      <c r="K13" s="8">
        <v>2.097</v>
      </c>
      <c r="L13" s="8">
        <v>3.635</v>
      </c>
      <c r="M13" s="8">
        <v>3.915</v>
      </c>
      <c r="N13" s="8">
        <v>4.22</v>
      </c>
      <c r="O13" s="8">
        <v>4.149</v>
      </c>
      <c r="P13" s="8">
        <v>3.486</v>
      </c>
      <c r="Q13" s="8">
        <v>4.074</v>
      </c>
      <c r="R13" s="8">
        <v>2.907</v>
      </c>
      <c r="S13" s="8">
        <v>3.065</v>
      </c>
      <c r="T13" s="8">
        <v>3.006</v>
      </c>
      <c r="U13" s="8">
        <v>3.048</v>
      </c>
      <c r="V13" s="8">
        <v>2.552</v>
      </c>
      <c r="W13" s="8">
        <v>2.025</v>
      </c>
      <c r="X13" s="8">
        <v>2.06</v>
      </c>
      <c r="Y13" s="8">
        <v>1.548</v>
      </c>
      <c r="Z13" s="35">
        <f t="shared" si="0"/>
        <v>2.500208333333333</v>
      </c>
      <c r="AA13" s="96" t="s">
        <v>104</v>
      </c>
      <c r="AB13" s="8">
        <v>4.852</v>
      </c>
      <c r="AC13" s="106" t="s">
        <v>206</v>
      </c>
      <c r="AD13" s="96"/>
      <c r="AE13" s="8"/>
      <c r="AF13" s="109"/>
    </row>
    <row r="14" spans="1:32" ht="14.25" customHeight="1">
      <c r="A14" s="93">
        <v>11</v>
      </c>
      <c r="B14" s="17">
        <v>2.303</v>
      </c>
      <c r="C14" s="18">
        <v>1.654</v>
      </c>
      <c r="D14" s="18">
        <v>2.69</v>
      </c>
      <c r="E14" s="18">
        <v>2.995</v>
      </c>
      <c r="F14" s="18">
        <v>2.082</v>
      </c>
      <c r="G14" s="18">
        <v>1.734</v>
      </c>
      <c r="H14" s="18">
        <v>1.922</v>
      </c>
      <c r="I14" s="18">
        <v>2.004</v>
      </c>
      <c r="J14" s="18">
        <v>2.561</v>
      </c>
      <c r="K14" s="18">
        <v>2.749</v>
      </c>
      <c r="L14" s="18">
        <v>2.56</v>
      </c>
      <c r="M14" s="18">
        <v>2.725</v>
      </c>
      <c r="N14" s="18">
        <v>2.287</v>
      </c>
      <c r="O14" s="18">
        <v>2.641</v>
      </c>
      <c r="P14" s="18">
        <v>3.187</v>
      </c>
      <c r="Q14" s="18">
        <v>2.521</v>
      </c>
      <c r="R14" s="18">
        <v>2.621</v>
      </c>
      <c r="S14" s="18">
        <v>3.913</v>
      </c>
      <c r="T14" s="18">
        <v>3.331</v>
      </c>
      <c r="U14" s="18">
        <v>2.049</v>
      </c>
      <c r="V14" s="18">
        <v>2.113</v>
      </c>
      <c r="W14" s="18">
        <v>1.894</v>
      </c>
      <c r="X14" s="18">
        <v>2.65</v>
      </c>
      <c r="Y14" s="18">
        <v>2.731</v>
      </c>
      <c r="Z14" s="36">
        <f t="shared" si="0"/>
        <v>2.4965416666666664</v>
      </c>
      <c r="AA14" s="97" t="s">
        <v>55</v>
      </c>
      <c r="AB14" s="18">
        <v>4.175</v>
      </c>
      <c r="AC14" s="107" t="s">
        <v>207</v>
      </c>
      <c r="AD14" s="97"/>
      <c r="AE14" s="18"/>
      <c r="AF14" s="110"/>
    </row>
    <row r="15" spans="1:32" ht="14.25" customHeight="1">
      <c r="A15" s="92">
        <v>12</v>
      </c>
      <c r="B15" s="11">
        <v>3.203</v>
      </c>
      <c r="C15" s="8">
        <v>3.316</v>
      </c>
      <c r="D15" s="8">
        <v>3.9</v>
      </c>
      <c r="E15" s="8">
        <v>4.075</v>
      </c>
      <c r="F15" s="8">
        <v>4.325</v>
      </c>
      <c r="G15" s="8">
        <v>5.231</v>
      </c>
      <c r="H15" s="8">
        <v>4.921</v>
      </c>
      <c r="I15" s="8">
        <v>6.563</v>
      </c>
      <c r="J15" s="8">
        <v>5.81</v>
      </c>
      <c r="K15" s="8">
        <v>6.795</v>
      </c>
      <c r="L15" s="8">
        <v>7.84</v>
      </c>
      <c r="M15" s="8">
        <v>6.28</v>
      </c>
      <c r="N15" s="8">
        <v>5.423</v>
      </c>
      <c r="O15" s="8">
        <v>6.021</v>
      </c>
      <c r="P15" s="8">
        <v>4.072</v>
      </c>
      <c r="Q15" s="8">
        <v>3.082</v>
      </c>
      <c r="R15" s="8">
        <v>3.16</v>
      </c>
      <c r="S15" s="8">
        <v>1.753</v>
      </c>
      <c r="T15" s="8">
        <v>1.062</v>
      </c>
      <c r="U15" s="8">
        <v>1.683</v>
      </c>
      <c r="V15" s="8">
        <v>2.158</v>
      </c>
      <c r="W15" s="8">
        <v>2.072</v>
      </c>
      <c r="X15" s="8">
        <v>1.511</v>
      </c>
      <c r="Y15" s="8">
        <v>2.475</v>
      </c>
      <c r="Z15" s="35">
        <f t="shared" si="0"/>
        <v>4.030458333333333</v>
      </c>
      <c r="AA15" s="96" t="s">
        <v>58</v>
      </c>
      <c r="AB15" s="8">
        <v>8.43</v>
      </c>
      <c r="AC15" s="106" t="s">
        <v>208</v>
      </c>
      <c r="AD15" s="96"/>
      <c r="AE15" s="8"/>
      <c r="AF15" s="109"/>
    </row>
    <row r="16" spans="1:32" ht="14.25" customHeight="1">
      <c r="A16" s="92">
        <v>13</v>
      </c>
      <c r="B16" s="11">
        <v>1.821</v>
      </c>
      <c r="C16" s="8">
        <v>2.009</v>
      </c>
      <c r="D16" s="8">
        <v>3.419</v>
      </c>
      <c r="E16" s="8">
        <v>2.787</v>
      </c>
      <c r="F16" s="8">
        <v>2.466</v>
      </c>
      <c r="G16" s="8">
        <v>2.825</v>
      </c>
      <c r="H16" s="8">
        <v>3.496</v>
      </c>
      <c r="I16" s="8">
        <v>3.295</v>
      </c>
      <c r="J16" s="8">
        <v>3.513</v>
      </c>
      <c r="K16" s="8">
        <v>2.77</v>
      </c>
      <c r="L16" s="8">
        <v>2.473</v>
      </c>
      <c r="M16" s="8">
        <v>3.067</v>
      </c>
      <c r="N16" s="8">
        <v>3.38</v>
      </c>
      <c r="O16" s="8">
        <v>3.604</v>
      </c>
      <c r="P16" s="8">
        <v>1.997</v>
      </c>
      <c r="Q16" s="8">
        <v>4.117</v>
      </c>
      <c r="R16" s="8">
        <v>3.902</v>
      </c>
      <c r="S16" s="8">
        <v>2.948</v>
      </c>
      <c r="T16" s="8">
        <v>2.78</v>
      </c>
      <c r="U16" s="8">
        <v>3.132</v>
      </c>
      <c r="V16" s="8">
        <v>2.154</v>
      </c>
      <c r="W16" s="8">
        <v>0.791</v>
      </c>
      <c r="X16" s="8">
        <v>2.132</v>
      </c>
      <c r="Y16" s="8">
        <v>2.312</v>
      </c>
      <c r="Z16" s="35">
        <f t="shared" si="0"/>
        <v>2.799583333333333</v>
      </c>
      <c r="AA16" s="96" t="s">
        <v>73</v>
      </c>
      <c r="AB16" s="8">
        <v>4.823</v>
      </c>
      <c r="AC16" s="106" t="s">
        <v>206</v>
      </c>
      <c r="AD16" s="96"/>
      <c r="AE16" s="8"/>
      <c r="AF16" s="109"/>
    </row>
    <row r="17" spans="1:32" ht="14.25" customHeight="1">
      <c r="A17" s="92">
        <v>14</v>
      </c>
      <c r="B17" s="11">
        <v>2.667</v>
      </c>
      <c r="C17" s="8">
        <v>3.41</v>
      </c>
      <c r="D17" s="8">
        <v>3.676</v>
      </c>
      <c r="E17" s="8">
        <v>3.035</v>
      </c>
      <c r="F17" s="8">
        <v>2.456</v>
      </c>
      <c r="G17" s="8">
        <v>1.165</v>
      </c>
      <c r="H17" s="8">
        <v>0.914</v>
      </c>
      <c r="I17" s="8">
        <v>2.296</v>
      </c>
      <c r="J17" s="8">
        <v>2.556</v>
      </c>
      <c r="K17" s="8">
        <v>2.971</v>
      </c>
      <c r="L17" s="8">
        <v>2.256</v>
      </c>
      <c r="M17" s="8">
        <v>3.335</v>
      </c>
      <c r="N17" s="8">
        <v>2.701</v>
      </c>
      <c r="O17" s="8">
        <v>2.166</v>
      </c>
      <c r="P17" s="8">
        <v>3.057</v>
      </c>
      <c r="Q17" s="8">
        <v>3.233</v>
      </c>
      <c r="R17" s="8">
        <v>2.33</v>
      </c>
      <c r="S17" s="8">
        <v>2.778</v>
      </c>
      <c r="T17" s="8">
        <v>4.597</v>
      </c>
      <c r="U17" s="8">
        <v>4.044</v>
      </c>
      <c r="V17" s="8">
        <v>3.006</v>
      </c>
      <c r="W17" s="8">
        <v>3.007</v>
      </c>
      <c r="X17" s="8">
        <v>3.13</v>
      </c>
      <c r="Y17" s="8">
        <v>2.345</v>
      </c>
      <c r="Z17" s="35">
        <f t="shared" si="0"/>
        <v>2.7971249999999994</v>
      </c>
      <c r="AA17" s="96" t="s">
        <v>55</v>
      </c>
      <c r="AB17" s="8">
        <v>4.645</v>
      </c>
      <c r="AC17" s="106" t="s">
        <v>209</v>
      </c>
      <c r="AD17" s="96"/>
      <c r="AE17" s="8"/>
      <c r="AF17" s="109"/>
    </row>
    <row r="18" spans="1:32" ht="14.25" customHeight="1">
      <c r="A18" s="92">
        <v>15</v>
      </c>
      <c r="B18" s="11">
        <v>2.254</v>
      </c>
      <c r="C18" s="8">
        <v>1.757</v>
      </c>
      <c r="D18" s="8">
        <v>1.467</v>
      </c>
      <c r="E18" s="8">
        <v>1.908</v>
      </c>
      <c r="F18" s="8">
        <v>1.904</v>
      </c>
      <c r="G18" s="8">
        <v>1.803</v>
      </c>
      <c r="H18" s="8">
        <v>2.406</v>
      </c>
      <c r="I18" s="8">
        <v>1.695</v>
      </c>
      <c r="J18" s="8">
        <v>2.239</v>
      </c>
      <c r="K18" s="8">
        <v>3.085</v>
      </c>
      <c r="L18" s="8">
        <v>2.892</v>
      </c>
      <c r="M18" s="8">
        <v>3.703</v>
      </c>
      <c r="N18" s="8">
        <v>3.405</v>
      </c>
      <c r="O18" s="8">
        <v>3.836</v>
      </c>
      <c r="P18" s="8">
        <v>3.96</v>
      </c>
      <c r="Q18" s="8">
        <v>3.69</v>
      </c>
      <c r="R18" s="8">
        <v>3.362</v>
      </c>
      <c r="S18" s="8">
        <v>2.679</v>
      </c>
      <c r="T18" s="8">
        <v>2.186</v>
      </c>
      <c r="U18" s="8">
        <v>1.298</v>
      </c>
      <c r="V18" s="8">
        <v>1.253</v>
      </c>
      <c r="W18" s="8">
        <v>1.075</v>
      </c>
      <c r="X18" s="8">
        <v>2</v>
      </c>
      <c r="Y18" s="8">
        <v>1.581</v>
      </c>
      <c r="Z18" s="35">
        <f t="shared" si="0"/>
        <v>2.3932500000000005</v>
      </c>
      <c r="AA18" s="96" t="s">
        <v>51</v>
      </c>
      <c r="AB18" s="8">
        <v>4.606</v>
      </c>
      <c r="AC18" s="106" t="s">
        <v>210</v>
      </c>
      <c r="AD18" s="96"/>
      <c r="AE18" s="8"/>
      <c r="AF18" s="109"/>
    </row>
    <row r="19" spans="1:32" ht="14.25" customHeight="1">
      <c r="A19" s="92">
        <v>16</v>
      </c>
      <c r="B19" s="11">
        <v>0.751</v>
      </c>
      <c r="C19" s="8">
        <v>1.036</v>
      </c>
      <c r="D19" s="8">
        <v>1.264</v>
      </c>
      <c r="E19" s="8">
        <v>2.485</v>
      </c>
      <c r="F19" s="8">
        <v>1.915</v>
      </c>
      <c r="G19" s="8">
        <v>1.258</v>
      </c>
      <c r="H19" s="8">
        <v>2.086</v>
      </c>
      <c r="I19" s="8">
        <v>0.684</v>
      </c>
      <c r="J19" s="8">
        <v>1.765</v>
      </c>
      <c r="K19" s="8">
        <v>2.114</v>
      </c>
      <c r="L19" s="8">
        <v>2.212</v>
      </c>
      <c r="M19" s="8">
        <v>1.898</v>
      </c>
      <c r="N19" s="8">
        <v>3.083</v>
      </c>
      <c r="O19" s="8">
        <v>2.781</v>
      </c>
      <c r="P19" s="8">
        <v>2.307</v>
      </c>
      <c r="Q19" s="8">
        <v>3.657</v>
      </c>
      <c r="R19" s="8">
        <v>1.744</v>
      </c>
      <c r="S19" s="8">
        <v>3.019</v>
      </c>
      <c r="T19" s="8">
        <v>2.241</v>
      </c>
      <c r="U19" s="8">
        <v>1.967</v>
      </c>
      <c r="V19" s="8">
        <v>2.369</v>
      </c>
      <c r="W19" s="8">
        <v>3.142</v>
      </c>
      <c r="X19" s="8">
        <v>4.183</v>
      </c>
      <c r="Y19" s="8">
        <v>3.398</v>
      </c>
      <c r="Z19" s="35">
        <f t="shared" si="0"/>
        <v>2.223291666666667</v>
      </c>
      <c r="AA19" s="96" t="s">
        <v>58</v>
      </c>
      <c r="AB19" s="8">
        <v>4.281</v>
      </c>
      <c r="AC19" s="106" t="s">
        <v>125</v>
      </c>
      <c r="AD19" s="96"/>
      <c r="AE19" s="8"/>
      <c r="AF19" s="109"/>
    </row>
    <row r="20" spans="1:32" ht="14.25" customHeight="1">
      <c r="A20" s="92">
        <v>17</v>
      </c>
      <c r="B20" s="11">
        <v>2.532</v>
      </c>
      <c r="C20" s="8">
        <v>1.593</v>
      </c>
      <c r="D20" s="8">
        <v>1.053</v>
      </c>
      <c r="E20" s="8">
        <v>1.026</v>
      </c>
      <c r="F20" s="8">
        <v>1.806</v>
      </c>
      <c r="G20" s="8">
        <v>1.524</v>
      </c>
      <c r="H20" s="8">
        <v>1.654</v>
      </c>
      <c r="I20" s="8">
        <v>2.448</v>
      </c>
      <c r="J20" s="8">
        <v>2.063</v>
      </c>
      <c r="K20" s="8">
        <v>2.075</v>
      </c>
      <c r="L20" s="8">
        <v>2.893</v>
      </c>
      <c r="M20" s="8">
        <v>3.479</v>
      </c>
      <c r="N20" s="8">
        <v>2.582</v>
      </c>
      <c r="O20" s="8">
        <v>3.103</v>
      </c>
      <c r="P20" s="8">
        <v>3.359</v>
      </c>
      <c r="Q20" s="8">
        <v>3.039</v>
      </c>
      <c r="R20" s="8">
        <v>3.412</v>
      </c>
      <c r="S20" s="8">
        <v>3.895</v>
      </c>
      <c r="T20" s="8">
        <v>2.535</v>
      </c>
      <c r="U20" s="8">
        <v>1.86</v>
      </c>
      <c r="V20" s="8">
        <v>1.435</v>
      </c>
      <c r="W20" s="8">
        <v>1.045</v>
      </c>
      <c r="X20" s="8">
        <v>1.069</v>
      </c>
      <c r="Y20" s="8">
        <v>1.139</v>
      </c>
      <c r="Z20" s="35">
        <f t="shared" si="0"/>
        <v>2.192458333333334</v>
      </c>
      <c r="AA20" s="96" t="s">
        <v>70</v>
      </c>
      <c r="AB20" s="8">
        <v>4.459</v>
      </c>
      <c r="AC20" s="106" t="s">
        <v>211</v>
      </c>
      <c r="AD20" s="96"/>
      <c r="AE20" s="8"/>
      <c r="AF20" s="109"/>
    </row>
    <row r="21" spans="1:32" ht="14.25" customHeight="1">
      <c r="A21" s="92">
        <v>18</v>
      </c>
      <c r="B21" s="11">
        <v>3.232</v>
      </c>
      <c r="C21" s="8">
        <v>1.326</v>
      </c>
      <c r="D21" s="8">
        <v>1.097</v>
      </c>
      <c r="E21" s="8">
        <v>0.873</v>
      </c>
      <c r="F21" s="8">
        <v>0.778</v>
      </c>
      <c r="G21" s="8">
        <v>1.091</v>
      </c>
      <c r="H21" s="8">
        <v>1.361</v>
      </c>
      <c r="I21" s="8">
        <v>1.88</v>
      </c>
      <c r="J21" s="8">
        <v>1.564</v>
      </c>
      <c r="K21" s="8">
        <v>1.489</v>
      </c>
      <c r="L21" s="8">
        <v>1.705</v>
      </c>
      <c r="M21" s="8">
        <v>1.867</v>
      </c>
      <c r="N21" s="8">
        <v>2.742</v>
      </c>
      <c r="O21" s="8">
        <v>2.601</v>
      </c>
      <c r="P21" s="8">
        <v>2.756</v>
      </c>
      <c r="Q21" s="8">
        <v>3.136</v>
      </c>
      <c r="R21" s="8">
        <v>1.841</v>
      </c>
      <c r="S21" s="8">
        <v>2.269</v>
      </c>
      <c r="T21" s="8">
        <v>2.069</v>
      </c>
      <c r="U21" s="8">
        <v>2.102</v>
      </c>
      <c r="V21" s="8">
        <v>2.22</v>
      </c>
      <c r="W21" s="8">
        <v>1.721</v>
      </c>
      <c r="X21" s="8">
        <v>2.277</v>
      </c>
      <c r="Y21" s="8">
        <v>1.755</v>
      </c>
      <c r="Z21" s="35">
        <f t="shared" si="0"/>
        <v>1.9063333333333334</v>
      </c>
      <c r="AA21" s="96" t="s">
        <v>73</v>
      </c>
      <c r="AB21" s="8">
        <v>3.485</v>
      </c>
      <c r="AC21" s="106" t="s">
        <v>212</v>
      </c>
      <c r="AD21" s="96"/>
      <c r="AE21" s="8"/>
      <c r="AF21" s="109"/>
    </row>
    <row r="22" spans="1:32" ht="14.25" customHeight="1">
      <c r="A22" s="92">
        <v>19</v>
      </c>
      <c r="B22" s="11">
        <v>1.241</v>
      </c>
      <c r="C22" s="8">
        <v>1.393</v>
      </c>
      <c r="D22" s="8">
        <v>1.808</v>
      </c>
      <c r="E22" s="8">
        <v>1.833</v>
      </c>
      <c r="F22" s="8">
        <v>1.758</v>
      </c>
      <c r="G22" s="8">
        <v>2.477</v>
      </c>
      <c r="H22" s="8">
        <v>1.2</v>
      </c>
      <c r="I22" s="8">
        <v>3.482</v>
      </c>
      <c r="J22" s="8">
        <v>1.981</v>
      </c>
      <c r="K22" s="8">
        <v>3.195</v>
      </c>
      <c r="L22" s="8">
        <v>4.378</v>
      </c>
      <c r="M22" s="8">
        <v>4.044</v>
      </c>
      <c r="N22" s="8">
        <v>4.914</v>
      </c>
      <c r="O22" s="8">
        <v>3.935</v>
      </c>
      <c r="P22" s="8">
        <v>4.847</v>
      </c>
      <c r="Q22" s="8">
        <v>4.63</v>
      </c>
      <c r="R22" s="8">
        <v>3.223</v>
      </c>
      <c r="S22" s="8">
        <v>1.863</v>
      </c>
      <c r="T22" s="8">
        <v>1.94</v>
      </c>
      <c r="U22" s="8">
        <v>1.901</v>
      </c>
      <c r="V22" s="8">
        <v>2.181</v>
      </c>
      <c r="W22" s="8">
        <v>2.277</v>
      </c>
      <c r="X22" s="8">
        <v>5.195</v>
      </c>
      <c r="Y22" s="8">
        <v>3.012</v>
      </c>
      <c r="Z22" s="35">
        <f t="shared" si="0"/>
        <v>2.862833333333333</v>
      </c>
      <c r="AA22" s="96" t="s">
        <v>73</v>
      </c>
      <c r="AB22" s="8">
        <v>5.635</v>
      </c>
      <c r="AC22" s="106" t="s">
        <v>214</v>
      </c>
      <c r="AD22" s="96"/>
      <c r="AE22" s="8"/>
      <c r="AF22" s="109"/>
    </row>
    <row r="23" spans="1:32" ht="14.25" customHeight="1">
      <c r="A23" s="92">
        <v>20</v>
      </c>
      <c r="B23" s="11">
        <v>2.382</v>
      </c>
      <c r="C23" s="8">
        <v>2.962</v>
      </c>
      <c r="D23" s="8">
        <v>2.592</v>
      </c>
      <c r="E23" s="8">
        <v>3.818</v>
      </c>
      <c r="F23" s="8">
        <v>3.509</v>
      </c>
      <c r="G23" s="8">
        <v>3.421</v>
      </c>
      <c r="H23" s="8">
        <v>2.953</v>
      </c>
      <c r="I23" s="8">
        <v>4.215</v>
      </c>
      <c r="J23" s="8">
        <v>4.286</v>
      </c>
      <c r="K23" s="8">
        <v>3.742</v>
      </c>
      <c r="L23" s="8">
        <v>3.324</v>
      </c>
      <c r="M23" s="8">
        <v>2.318</v>
      </c>
      <c r="N23" s="8">
        <v>2.675</v>
      </c>
      <c r="O23" s="8">
        <v>1.873</v>
      </c>
      <c r="P23" s="8">
        <v>1.864</v>
      </c>
      <c r="Q23" s="8">
        <v>2.655</v>
      </c>
      <c r="R23" s="8">
        <v>3.363</v>
      </c>
      <c r="S23" s="8">
        <v>2.998</v>
      </c>
      <c r="T23" s="8">
        <v>3.203</v>
      </c>
      <c r="U23" s="8">
        <v>2.762</v>
      </c>
      <c r="V23" s="8">
        <v>1.222</v>
      </c>
      <c r="W23" s="8">
        <v>2.137</v>
      </c>
      <c r="X23" s="8">
        <v>1.46</v>
      </c>
      <c r="Y23" s="8">
        <v>1.469</v>
      </c>
      <c r="Z23" s="35">
        <f t="shared" si="0"/>
        <v>2.800124999999999</v>
      </c>
      <c r="AA23" s="96" t="s">
        <v>54</v>
      </c>
      <c r="AB23" s="8">
        <v>5.175</v>
      </c>
      <c r="AC23" s="106" t="s">
        <v>215</v>
      </c>
      <c r="AD23" s="96"/>
      <c r="AE23" s="8"/>
      <c r="AF23" s="109"/>
    </row>
    <row r="24" spans="1:32" ht="14.25" customHeight="1">
      <c r="A24" s="93">
        <v>21</v>
      </c>
      <c r="B24" s="17">
        <v>1.276</v>
      </c>
      <c r="C24" s="18">
        <v>1.661</v>
      </c>
      <c r="D24" s="18">
        <v>1.38</v>
      </c>
      <c r="E24" s="18">
        <v>1.232</v>
      </c>
      <c r="F24" s="18">
        <v>0.981</v>
      </c>
      <c r="G24" s="18">
        <v>1.052</v>
      </c>
      <c r="H24" s="18">
        <v>1.132</v>
      </c>
      <c r="I24" s="18">
        <v>2.103</v>
      </c>
      <c r="J24" s="18">
        <v>2.737</v>
      </c>
      <c r="K24" s="18">
        <v>3.581</v>
      </c>
      <c r="L24" s="18">
        <v>3.4</v>
      </c>
      <c r="M24" s="18">
        <v>3.498</v>
      </c>
      <c r="N24" s="18">
        <v>3.549</v>
      </c>
      <c r="O24" s="18">
        <v>3.753</v>
      </c>
      <c r="P24" s="18">
        <v>4.028</v>
      </c>
      <c r="Q24" s="18">
        <v>3.875</v>
      </c>
      <c r="R24" s="18">
        <v>3.609</v>
      </c>
      <c r="S24" s="18">
        <v>3.696</v>
      </c>
      <c r="T24" s="18">
        <v>3.472</v>
      </c>
      <c r="U24" s="18">
        <v>3.918</v>
      </c>
      <c r="V24" s="18">
        <v>3.321</v>
      </c>
      <c r="W24" s="18">
        <v>2.447</v>
      </c>
      <c r="X24" s="18">
        <v>3.147</v>
      </c>
      <c r="Y24" s="18">
        <v>2.592</v>
      </c>
      <c r="Z24" s="36">
        <f t="shared" si="0"/>
        <v>2.7266666666666666</v>
      </c>
      <c r="AA24" s="97" t="s">
        <v>82</v>
      </c>
      <c r="AB24" s="18">
        <v>4.232</v>
      </c>
      <c r="AC24" s="107" t="s">
        <v>162</v>
      </c>
      <c r="AD24" s="97"/>
      <c r="AE24" s="18"/>
      <c r="AF24" s="110"/>
    </row>
    <row r="25" spans="1:32" ht="14.25" customHeight="1">
      <c r="A25" s="92">
        <v>22</v>
      </c>
      <c r="B25" s="11">
        <v>2.092</v>
      </c>
      <c r="C25" s="8">
        <v>1.662</v>
      </c>
      <c r="D25" s="8">
        <v>1.803</v>
      </c>
      <c r="E25" s="8">
        <v>2.234</v>
      </c>
      <c r="F25" s="8">
        <v>2.088</v>
      </c>
      <c r="G25" s="8">
        <v>2.459</v>
      </c>
      <c r="H25" s="8">
        <v>2.987</v>
      </c>
      <c r="I25" s="8">
        <v>3.091</v>
      </c>
      <c r="J25" s="8">
        <v>2.911</v>
      </c>
      <c r="K25" s="8">
        <v>2.537</v>
      </c>
      <c r="L25" s="8">
        <v>2.752</v>
      </c>
      <c r="M25" s="8">
        <v>3.374</v>
      </c>
      <c r="N25" s="8">
        <v>2.519</v>
      </c>
      <c r="O25" s="8">
        <v>2.634</v>
      </c>
      <c r="P25" s="8">
        <v>2.2</v>
      </c>
      <c r="Q25" s="8">
        <v>2.422</v>
      </c>
      <c r="R25" s="8">
        <v>3.125</v>
      </c>
      <c r="S25" s="8">
        <v>2.909</v>
      </c>
      <c r="T25" s="8">
        <v>2.33</v>
      </c>
      <c r="U25" s="8">
        <v>2.577</v>
      </c>
      <c r="V25" s="8">
        <v>1.374</v>
      </c>
      <c r="W25" s="8">
        <v>2.878</v>
      </c>
      <c r="X25" s="8">
        <v>4.188</v>
      </c>
      <c r="Y25" s="8">
        <v>3.097</v>
      </c>
      <c r="Z25" s="35">
        <f t="shared" si="0"/>
        <v>2.5934583333333334</v>
      </c>
      <c r="AA25" s="96" t="s">
        <v>47</v>
      </c>
      <c r="AB25" s="8">
        <v>4.63</v>
      </c>
      <c r="AC25" s="106" t="s">
        <v>216</v>
      </c>
      <c r="AD25" s="96"/>
      <c r="AE25" s="8"/>
      <c r="AF25" s="109"/>
    </row>
    <row r="26" spans="1:32" ht="14.25" customHeight="1">
      <c r="A26" s="92">
        <v>23</v>
      </c>
      <c r="B26" s="11">
        <v>1.429</v>
      </c>
      <c r="C26" s="8">
        <v>0.874</v>
      </c>
      <c r="D26" s="8">
        <v>1.163</v>
      </c>
      <c r="E26" s="8">
        <v>2.09</v>
      </c>
      <c r="F26" s="8">
        <v>2.248</v>
      </c>
      <c r="G26" s="8">
        <v>1.551</v>
      </c>
      <c r="H26" s="8">
        <v>1.412</v>
      </c>
      <c r="I26" s="8">
        <v>1.676</v>
      </c>
      <c r="J26" s="8">
        <v>1.9</v>
      </c>
      <c r="K26" s="8">
        <v>2.399</v>
      </c>
      <c r="L26" s="8">
        <v>3.012</v>
      </c>
      <c r="M26" s="8">
        <v>3.417</v>
      </c>
      <c r="N26" s="8">
        <v>3.286</v>
      </c>
      <c r="O26" s="8">
        <v>3.325</v>
      </c>
      <c r="P26" s="8">
        <v>3.271</v>
      </c>
      <c r="Q26" s="8">
        <v>2.63</v>
      </c>
      <c r="R26" s="8">
        <v>2.346</v>
      </c>
      <c r="S26" s="8">
        <v>1.889</v>
      </c>
      <c r="T26" s="8">
        <v>1.682</v>
      </c>
      <c r="U26" s="8">
        <v>1.091</v>
      </c>
      <c r="V26" s="8">
        <v>1.412</v>
      </c>
      <c r="W26" s="8">
        <v>1.126</v>
      </c>
      <c r="X26" s="8">
        <v>1.029</v>
      </c>
      <c r="Y26" s="8">
        <v>1.445</v>
      </c>
      <c r="Z26" s="35">
        <f t="shared" si="0"/>
        <v>1.9876249999999998</v>
      </c>
      <c r="AA26" s="96" t="s">
        <v>104</v>
      </c>
      <c r="AB26" s="8">
        <v>3.684</v>
      </c>
      <c r="AC26" s="106" t="s">
        <v>217</v>
      </c>
      <c r="AD26" s="96"/>
      <c r="AE26" s="8"/>
      <c r="AF26" s="109"/>
    </row>
    <row r="27" spans="1:32" ht="14.25" customHeight="1">
      <c r="A27" s="92">
        <v>24</v>
      </c>
      <c r="B27" s="11">
        <v>1.212</v>
      </c>
      <c r="C27" s="8">
        <v>1.437</v>
      </c>
      <c r="D27" s="8">
        <v>1.443</v>
      </c>
      <c r="E27" s="8">
        <v>1.886</v>
      </c>
      <c r="F27" s="8">
        <v>0.852</v>
      </c>
      <c r="G27" s="8">
        <v>2.133</v>
      </c>
      <c r="H27" s="8">
        <v>3.163</v>
      </c>
      <c r="I27" s="8">
        <v>3.295</v>
      </c>
      <c r="J27" s="8">
        <v>2.354</v>
      </c>
      <c r="K27" s="8">
        <v>2.233</v>
      </c>
      <c r="L27" s="8">
        <v>2.956</v>
      </c>
      <c r="M27" s="8">
        <v>2.236</v>
      </c>
      <c r="N27" s="8">
        <v>2.08</v>
      </c>
      <c r="O27" s="8">
        <v>1.875</v>
      </c>
      <c r="P27" s="8">
        <v>2.196</v>
      </c>
      <c r="Q27" s="8">
        <v>2.583</v>
      </c>
      <c r="R27" s="8">
        <v>1.546</v>
      </c>
      <c r="S27" s="8">
        <v>1.692</v>
      </c>
      <c r="T27" s="8">
        <v>0.935</v>
      </c>
      <c r="U27" s="8">
        <v>1.311</v>
      </c>
      <c r="V27" s="8">
        <v>0.957</v>
      </c>
      <c r="W27" s="8">
        <v>1.401</v>
      </c>
      <c r="X27" s="8">
        <v>1.037</v>
      </c>
      <c r="Y27" s="8">
        <v>1.379</v>
      </c>
      <c r="Z27" s="35">
        <f t="shared" si="0"/>
        <v>1.8413333333333337</v>
      </c>
      <c r="AA27" s="96" t="s">
        <v>52</v>
      </c>
      <c r="AB27" s="8">
        <v>5.389</v>
      </c>
      <c r="AC27" s="106" t="s">
        <v>218</v>
      </c>
      <c r="AD27" s="96"/>
      <c r="AE27" s="8"/>
      <c r="AF27" s="109"/>
    </row>
    <row r="28" spans="1:32" ht="14.25" customHeight="1">
      <c r="A28" s="92">
        <v>25</v>
      </c>
      <c r="B28" s="11">
        <v>1.436</v>
      </c>
      <c r="C28" s="8">
        <v>0.915</v>
      </c>
      <c r="D28" s="8">
        <v>1.312</v>
      </c>
      <c r="E28" s="8">
        <v>1.602</v>
      </c>
      <c r="F28" s="8">
        <v>1.244</v>
      </c>
      <c r="G28" s="8">
        <v>1.988</v>
      </c>
      <c r="H28" s="8">
        <v>2.596</v>
      </c>
      <c r="I28" s="8">
        <v>2.303</v>
      </c>
      <c r="J28" s="8">
        <v>1.747</v>
      </c>
      <c r="K28" s="8">
        <v>1.911</v>
      </c>
      <c r="L28" s="8">
        <v>2.505</v>
      </c>
      <c r="M28" s="8">
        <v>3.424</v>
      </c>
      <c r="N28" s="8">
        <v>3.793</v>
      </c>
      <c r="O28" s="8">
        <v>3.026</v>
      </c>
      <c r="P28" s="8">
        <v>3.01</v>
      </c>
      <c r="Q28" s="8">
        <v>2.253</v>
      </c>
      <c r="R28" s="8">
        <v>2.739</v>
      </c>
      <c r="S28" s="8">
        <v>2.145</v>
      </c>
      <c r="T28" s="8">
        <v>1.53</v>
      </c>
      <c r="U28" s="8">
        <v>2.294</v>
      </c>
      <c r="V28" s="8">
        <v>0.931</v>
      </c>
      <c r="W28" s="8">
        <v>0.606</v>
      </c>
      <c r="X28" s="8">
        <v>2.034</v>
      </c>
      <c r="Y28" s="8">
        <v>0.615</v>
      </c>
      <c r="Z28" s="35">
        <f t="shared" si="0"/>
        <v>1.9982916666666666</v>
      </c>
      <c r="AA28" s="96" t="s">
        <v>51</v>
      </c>
      <c r="AB28" s="8">
        <v>5.135</v>
      </c>
      <c r="AC28" s="106" t="s">
        <v>219</v>
      </c>
      <c r="AD28" s="96"/>
      <c r="AE28" s="8"/>
      <c r="AF28" s="109"/>
    </row>
    <row r="29" spans="1:32" ht="14.25" customHeight="1">
      <c r="A29" s="92">
        <v>26</v>
      </c>
      <c r="B29" s="11">
        <v>1.489</v>
      </c>
      <c r="C29" s="8">
        <v>0.696</v>
      </c>
      <c r="D29" s="8">
        <v>1.141</v>
      </c>
      <c r="E29" s="8">
        <v>1.21</v>
      </c>
      <c r="F29" s="8">
        <v>1.703</v>
      </c>
      <c r="G29" s="8">
        <v>1.181</v>
      </c>
      <c r="H29" s="8">
        <v>1.671</v>
      </c>
      <c r="I29" s="8">
        <v>1.51</v>
      </c>
      <c r="J29" s="8">
        <v>2.453</v>
      </c>
      <c r="K29" s="8">
        <v>2.48</v>
      </c>
      <c r="L29" s="8">
        <v>2.528</v>
      </c>
      <c r="M29" s="8">
        <v>2.225</v>
      </c>
      <c r="N29" s="8">
        <v>2.421</v>
      </c>
      <c r="O29" s="8">
        <v>2.824</v>
      </c>
      <c r="P29" s="8">
        <v>2.458</v>
      </c>
      <c r="Q29" s="8">
        <v>2.551</v>
      </c>
      <c r="R29" s="8">
        <v>2.087</v>
      </c>
      <c r="S29" s="8">
        <v>1.535</v>
      </c>
      <c r="T29" s="8">
        <v>1.809</v>
      </c>
      <c r="U29" s="8">
        <v>1.565</v>
      </c>
      <c r="V29" s="8">
        <v>1.556</v>
      </c>
      <c r="W29" s="8">
        <v>1.355</v>
      </c>
      <c r="X29" s="8">
        <v>1.697</v>
      </c>
      <c r="Y29" s="8">
        <v>1.464</v>
      </c>
      <c r="Z29" s="35">
        <f t="shared" si="0"/>
        <v>1.8170416666666662</v>
      </c>
      <c r="AA29" s="96" t="s">
        <v>82</v>
      </c>
      <c r="AB29" s="8">
        <v>3.531</v>
      </c>
      <c r="AC29" s="106" t="s">
        <v>220</v>
      </c>
      <c r="AD29" s="96"/>
      <c r="AE29" s="8"/>
      <c r="AF29" s="109"/>
    </row>
    <row r="30" spans="1:32" ht="14.25" customHeight="1">
      <c r="A30" s="92">
        <v>27</v>
      </c>
      <c r="B30" s="11">
        <v>1.839</v>
      </c>
      <c r="C30" s="8">
        <v>1.137</v>
      </c>
      <c r="D30" s="8">
        <v>1.271</v>
      </c>
      <c r="E30" s="8">
        <v>2.604</v>
      </c>
      <c r="F30" s="8">
        <v>2.267</v>
      </c>
      <c r="G30" s="8">
        <v>2.648</v>
      </c>
      <c r="H30" s="8">
        <v>1.643</v>
      </c>
      <c r="I30" s="8">
        <v>1.743</v>
      </c>
      <c r="J30" s="8">
        <v>1.719</v>
      </c>
      <c r="K30" s="8">
        <v>1.95</v>
      </c>
      <c r="L30" s="8">
        <v>2.426</v>
      </c>
      <c r="M30" s="8">
        <v>3.877</v>
      </c>
      <c r="N30" s="8">
        <v>3.071</v>
      </c>
      <c r="O30" s="8">
        <v>3.688</v>
      </c>
      <c r="P30" s="8">
        <v>3.514</v>
      </c>
      <c r="Q30" s="8">
        <v>3.783</v>
      </c>
      <c r="R30" s="8">
        <v>2.957</v>
      </c>
      <c r="S30" s="8">
        <v>2.763</v>
      </c>
      <c r="T30" s="8">
        <v>2.176</v>
      </c>
      <c r="U30" s="8">
        <v>2.186</v>
      </c>
      <c r="V30" s="8">
        <v>2.27</v>
      </c>
      <c r="W30" s="8">
        <v>2.339</v>
      </c>
      <c r="X30" s="8">
        <v>2.35</v>
      </c>
      <c r="Y30" s="8">
        <v>2.372</v>
      </c>
      <c r="Z30" s="35">
        <f t="shared" si="0"/>
        <v>2.4413750000000003</v>
      </c>
      <c r="AA30" s="96" t="s">
        <v>55</v>
      </c>
      <c r="AB30" s="8">
        <v>4.024</v>
      </c>
      <c r="AC30" s="106" t="s">
        <v>221</v>
      </c>
      <c r="AD30" s="96"/>
      <c r="AE30" s="8"/>
      <c r="AF30" s="109"/>
    </row>
    <row r="31" spans="1:32" ht="14.25" customHeight="1">
      <c r="A31" s="92">
        <v>28</v>
      </c>
      <c r="B31" s="11">
        <v>2.529</v>
      </c>
      <c r="C31" s="8">
        <v>2.325</v>
      </c>
      <c r="D31" s="8">
        <v>2.832</v>
      </c>
      <c r="E31" s="8">
        <v>2.997</v>
      </c>
      <c r="F31" s="8">
        <v>3.236</v>
      </c>
      <c r="G31" s="8">
        <v>3.253</v>
      </c>
      <c r="H31" s="8">
        <v>3.099</v>
      </c>
      <c r="I31" s="8">
        <v>3.229</v>
      </c>
      <c r="J31" s="8">
        <v>3.219</v>
      </c>
      <c r="K31" s="8">
        <v>3.213</v>
      </c>
      <c r="L31" s="8">
        <v>2.989</v>
      </c>
      <c r="M31" s="8">
        <v>2.234</v>
      </c>
      <c r="N31" s="8">
        <v>3.102</v>
      </c>
      <c r="O31" s="8">
        <v>2.884</v>
      </c>
      <c r="P31" s="8">
        <v>2.793</v>
      </c>
      <c r="Q31" s="8">
        <v>4.009</v>
      </c>
      <c r="R31" s="8">
        <v>4.031</v>
      </c>
      <c r="S31" s="8">
        <v>3.726</v>
      </c>
      <c r="T31" s="8">
        <v>3.371</v>
      </c>
      <c r="U31" s="8">
        <v>3.326</v>
      </c>
      <c r="V31" s="8">
        <v>3.096</v>
      </c>
      <c r="W31" s="8">
        <v>2.323</v>
      </c>
      <c r="X31" s="8">
        <v>3.409</v>
      </c>
      <c r="Y31" s="8">
        <v>2.909</v>
      </c>
      <c r="Z31" s="35">
        <f t="shared" si="0"/>
        <v>3.0889166666666665</v>
      </c>
      <c r="AA31" s="96" t="s">
        <v>61</v>
      </c>
      <c r="AB31" s="8">
        <v>4.317</v>
      </c>
      <c r="AC31" s="106" t="s">
        <v>222</v>
      </c>
      <c r="AD31" s="96"/>
      <c r="AE31" s="8"/>
      <c r="AF31" s="109"/>
    </row>
    <row r="32" spans="1:32" ht="14.25" customHeight="1">
      <c r="A32" s="92">
        <v>29</v>
      </c>
      <c r="B32" s="11">
        <v>2.628</v>
      </c>
      <c r="C32" s="8">
        <v>3.773</v>
      </c>
      <c r="D32" s="8">
        <v>3.26</v>
      </c>
      <c r="E32" s="8">
        <v>3.116</v>
      </c>
      <c r="F32" s="8">
        <v>2.599</v>
      </c>
      <c r="G32" s="8">
        <v>3.405</v>
      </c>
      <c r="H32" s="8">
        <v>3.28</v>
      </c>
      <c r="I32" s="8">
        <v>2.726</v>
      </c>
      <c r="J32" s="8">
        <v>2.838</v>
      </c>
      <c r="K32" s="8">
        <v>3.667</v>
      </c>
      <c r="L32" s="8">
        <v>3.256</v>
      </c>
      <c r="M32" s="8">
        <v>2.945</v>
      </c>
      <c r="N32" s="8">
        <v>3.56</v>
      </c>
      <c r="O32" s="8">
        <v>3.196</v>
      </c>
      <c r="P32" s="8">
        <v>3.675</v>
      </c>
      <c r="Q32" s="8">
        <v>3.451</v>
      </c>
      <c r="R32" s="8">
        <v>3.048</v>
      </c>
      <c r="S32" s="8">
        <v>3.533</v>
      </c>
      <c r="T32" s="8">
        <v>4.435</v>
      </c>
      <c r="U32" s="8">
        <v>4.95</v>
      </c>
      <c r="V32" s="8">
        <v>3.558</v>
      </c>
      <c r="W32" s="8">
        <v>4.001</v>
      </c>
      <c r="X32" s="8">
        <v>3.078</v>
      </c>
      <c r="Y32" s="8">
        <v>3.51</v>
      </c>
      <c r="Z32" s="35">
        <f t="shared" si="0"/>
        <v>3.3953333333333338</v>
      </c>
      <c r="AA32" s="96" t="s">
        <v>55</v>
      </c>
      <c r="AB32" s="8">
        <v>5.067</v>
      </c>
      <c r="AC32" s="106" t="s">
        <v>223</v>
      </c>
      <c r="AD32" s="96"/>
      <c r="AE32" s="8"/>
      <c r="AF32" s="109"/>
    </row>
    <row r="33" spans="1:32" ht="14.25" customHeight="1">
      <c r="A33" s="92">
        <v>30</v>
      </c>
      <c r="B33" s="11">
        <v>2.609</v>
      </c>
      <c r="C33" s="8">
        <v>2.842</v>
      </c>
      <c r="D33" s="8">
        <v>2.546</v>
      </c>
      <c r="E33" s="8">
        <v>2.202</v>
      </c>
      <c r="F33" s="8">
        <v>2.489</v>
      </c>
      <c r="G33" s="8">
        <v>1.986</v>
      </c>
      <c r="H33" s="8">
        <v>2.207</v>
      </c>
      <c r="I33" s="8">
        <v>2.376</v>
      </c>
      <c r="J33" s="8">
        <v>2.368</v>
      </c>
      <c r="K33" s="8">
        <v>2.745</v>
      </c>
      <c r="L33" s="8">
        <v>2.315</v>
      </c>
      <c r="M33" s="8">
        <v>2.434</v>
      </c>
      <c r="N33" s="8">
        <v>2.559</v>
      </c>
      <c r="O33" s="8">
        <v>2.572</v>
      </c>
      <c r="P33" s="8">
        <v>2.756</v>
      </c>
      <c r="Q33" s="8">
        <v>2.571</v>
      </c>
      <c r="R33" s="8">
        <v>2.448</v>
      </c>
      <c r="S33" s="8">
        <v>2.722</v>
      </c>
      <c r="T33" s="8">
        <v>1.579</v>
      </c>
      <c r="U33" s="8">
        <v>1.316</v>
      </c>
      <c r="V33" s="8">
        <v>1.335</v>
      </c>
      <c r="W33" s="8">
        <v>1.233</v>
      </c>
      <c r="X33" s="8">
        <v>1.961</v>
      </c>
      <c r="Y33" s="8">
        <v>1.571</v>
      </c>
      <c r="Z33" s="35">
        <f t="shared" si="0"/>
        <v>2.23925</v>
      </c>
      <c r="AA33" s="96" t="s">
        <v>104</v>
      </c>
      <c r="AB33" s="8">
        <v>3.573</v>
      </c>
      <c r="AC33" s="106" t="s">
        <v>89</v>
      </c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2.1862666666666666</v>
      </c>
      <c r="C35" s="25">
        <f t="shared" si="1"/>
        <v>2.042466666666667</v>
      </c>
      <c r="D35" s="25">
        <f t="shared" si="1"/>
        <v>2.2605333333333335</v>
      </c>
      <c r="E35" s="25">
        <f t="shared" si="1"/>
        <v>2.3081</v>
      </c>
      <c r="F35" s="25">
        <f t="shared" si="1"/>
        <v>2.2086333333333332</v>
      </c>
      <c r="G35" s="25">
        <f t="shared" si="1"/>
        <v>2.3570000000000007</v>
      </c>
      <c r="H35" s="25">
        <f t="shared" si="1"/>
        <v>2.483966666666667</v>
      </c>
      <c r="I35" s="25">
        <f t="shared" si="1"/>
        <v>2.620566666666667</v>
      </c>
      <c r="J35" s="25">
        <f t="shared" si="1"/>
        <v>2.703</v>
      </c>
      <c r="K35" s="25">
        <f t="shared" si="1"/>
        <v>2.905766666666667</v>
      </c>
      <c r="L35" s="25">
        <f t="shared" si="1"/>
        <v>3.105066666666667</v>
      </c>
      <c r="M35" s="25">
        <f t="shared" si="1"/>
        <v>3.272933333333333</v>
      </c>
      <c r="N35" s="25">
        <f t="shared" si="1"/>
        <v>3.3196000000000008</v>
      </c>
      <c r="O35" s="25">
        <f t="shared" si="1"/>
        <v>3.302966666666667</v>
      </c>
      <c r="P35" s="25">
        <f t="shared" si="1"/>
        <v>3.263966666666667</v>
      </c>
      <c r="Q35" s="25">
        <f t="shared" si="1"/>
        <v>3.3472999999999993</v>
      </c>
      <c r="R35" s="25">
        <f t="shared" si="1"/>
        <v>3.0192000000000005</v>
      </c>
      <c r="S35" s="25">
        <f t="shared" si="1"/>
        <v>2.9495333333333327</v>
      </c>
      <c r="T35" s="25">
        <f t="shared" si="1"/>
        <v>2.7134666666666667</v>
      </c>
      <c r="U35" s="25">
        <f t="shared" si="1"/>
        <v>2.5691999999999995</v>
      </c>
      <c r="V35" s="25">
        <f t="shared" si="1"/>
        <v>2.2725666666666657</v>
      </c>
      <c r="W35" s="25">
        <f t="shared" si="1"/>
        <v>2.217</v>
      </c>
      <c r="X35" s="25">
        <f t="shared" si="1"/>
        <v>2.4984333333333333</v>
      </c>
      <c r="Y35" s="25">
        <f t="shared" si="1"/>
        <v>2.177666666666667</v>
      </c>
      <c r="Z35" s="37">
        <f t="shared" si="1"/>
        <v>2.6710499999999997</v>
      </c>
      <c r="AA35" s="98"/>
      <c r="AB35" s="25">
        <f>AVERAGE(AB4:AB34)</f>
        <v>4.7062333333333335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8.43</v>
      </c>
      <c r="O38" s="103" t="str">
        <f>INDEX(AA4:AA34,P38,1)</f>
        <v>北東</v>
      </c>
      <c r="P38" s="104">
        <f>MATCH(N38,AB4:AB34,0)</f>
        <v>12</v>
      </c>
      <c r="Q38" s="111" t="str">
        <f>INDEX(AC4:AC34,P38,1)</f>
        <v>10:10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2.222</v>
      </c>
      <c r="C4" s="9">
        <v>2.157</v>
      </c>
      <c r="D4" s="9">
        <v>3.12</v>
      </c>
      <c r="E4" s="9">
        <v>1.492</v>
      </c>
      <c r="F4" s="9">
        <v>1.654</v>
      </c>
      <c r="G4" s="9">
        <v>1.003</v>
      </c>
      <c r="H4" s="9">
        <v>2.986</v>
      </c>
      <c r="I4" s="9">
        <v>2.654</v>
      </c>
      <c r="J4" s="9">
        <v>1.712</v>
      </c>
      <c r="K4" s="9">
        <v>2.343</v>
      </c>
      <c r="L4" s="9">
        <v>3.637</v>
      </c>
      <c r="M4" s="9">
        <v>3.374</v>
      </c>
      <c r="N4" s="9">
        <v>3.14</v>
      </c>
      <c r="O4" s="9">
        <v>3.753</v>
      </c>
      <c r="P4" s="9">
        <v>3.722</v>
      </c>
      <c r="Q4" s="9">
        <v>3.766</v>
      </c>
      <c r="R4" s="9">
        <v>2.332</v>
      </c>
      <c r="S4" s="9">
        <v>1.907</v>
      </c>
      <c r="T4" s="9">
        <v>1.963</v>
      </c>
      <c r="U4" s="9">
        <v>1.692</v>
      </c>
      <c r="V4" s="9">
        <v>1.666</v>
      </c>
      <c r="W4" s="9">
        <v>1.743</v>
      </c>
      <c r="X4" s="9">
        <v>1.925</v>
      </c>
      <c r="Y4" s="9">
        <v>2.38</v>
      </c>
      <c r="Z4" s="34">
        <f aca="true" t="shared" si="0" ref="Z4:Z34">AVERAGE(B4:Y4)</f>
        <v>2.4309583333333333</v>
      </c>
      <c r="AA4" s="95" t="s">
        <v>58</v>
      </c>
      <c r="AB4" s="9">
        <v>4.135</v>
      </c>
      <c r="AC4" s="105" t="s">
        <v>224</v>
      </c>
      <c r="AD4" s="95"/>
      <c r="AE4" s="9"/>
      <c r="AF4" s="108"/>
    </row>
    <row r="5" spans="1:32" ht="14.25" customHeight="1">
      <c r="A5" s="92">
        <v>2</v>
      </c>
      <c r="B5" s="11">
        <v>2.227</v>
      </c>
      <c r="C5" s="8">
        <v>1.847</v>
      </c>
      <c r="D5" s="8">
        <v>1.153</v>
      </c>
      <c r="E5" s="8">
        <v>0.947</v>
      </c>
      <c r="F5" s="8">
        <v>1.63</v>
      </c>
      <c r="G5" s="8">
        <v>1.544</v>
      </c>
      <c r="H5" s="8">
        <v>1.307</v>
      </c>
      <c r="I5" s="8">
        <v>1.428</v>
      </c>
      <c r="J5" s="8">
        <v>1.868</v>
      </c>
      <c r="K5" s="8">
        <v>2.711</v>
      </c>
      <c r="L5" s="8">
        <v>2.48</v>
      </c>
      <c r="M5" s="8">
        <v>2.655</v>
      </c>
      <c r="N5" s="8">
        <v>3.155</v>
      </c>
      <c r="O5" s="8">
        <v>2.99</v>
      </c>
      <c r="P5" s="8">
        <v>2.859</v>
      </c>
      <c r="Q5" s="8">
        <v>3.084</v>
      </c>
      <c r="R5" s="8">
        <v>2.702</v>
      </c>
      <c r="S5" s="8">
        <v>1.972</v>
      </c>
      <c r="T5" s="8">
        <v>1.806</v>
      </c>
      <c r="U5" s="8">
        <v>1.308</v>
      </c>
      <c r="V5" s="8">
        <v>1.663</v>
      </c>
      <c r="W5" s="8">
        <v>1.506</v>
      </c>
      <c r="X5" s="8">
        <v>1.295</v>
      </c>
      <c r="Y5" s="8">
        <v>1.271</v>
      </c>
      <c r="Z5" s="35">
        <f t="shared" si="0"/>
        <v>1.9753333333333336</v>
      </c>
      <c r="AA5" s="96" t="s">
        <v>101</v>
      </c>
      <c r="AB5" s="8">
        <v>3.594</v>
      </c>
      <c r="AC5" s="106" t="s">
        <v>225</v>
      </c>
      <c r="AD5" s="96"/>
      <c r="AE5" s="8"/>
      <c r="AF5" s="109"/>
    </row>
    <row r="6" spans="1:32" ht="14.25" customHeight="1">
      <c r="A6" s="92">
        <v>3</v>
      </c>
      <c r="B6" s="11">
        <v>1.508</v>
      </c>
      <c r="C6" s="8">
        <v>1.696</v>
      </c>
      <c r="D6" s="8">
        <v>1.202</v>
      </c>
      <c r="E6" s="8">
        <v>1.625</v>
      </c>
      <c r="F6" s="8">
        <v>1.225</v>
      </c>
      <c r="G6" s="8">
        <v>1.531</v>
      </c>
      <c r="H6" s="8">
        <v>1.202</v>
      </c>
      <c r="I6" s="8">
        <v>1.599</v>
      </c>
      <c r="J6" s="8">
        <v>1.812</v>
      </c>
      <c r="K6" s="8">
        <v>2.036</v>
      </c>
      <c r="L6" s="8">
        <v>1.932</v>
      </c>
      <c r="M6" s="8">
        <v>2.998</v>
      </c>
      <c r="N6" s="8">
        <v>3.169</v>
      </c>
      <c r="O6" s="8">
        <v>2.831</v>
      </c>
      <c r="P6" s="8">
        <v>2.358</v>
      </c>
      <c r="Q6" s="8">
        <v>3.194</v>
      </c>
      <c r="R6" s="8">
        <v>2.63</v>
      </c>
      <c r="S6" s="8">
        <v>2.014</v>
      </c>
      <c r="T6" s="8">
        <v>2.07</v>
      </c>
      <c r="U6" s="8">
        <v>1.526</v>
      </c>
      <c r="V6" s="8">
        <v>2.348</v>
      </c>
      <c r="W6" s="8">
        <v>2.057</v>
      </c>
      <c r="X6" s="8">
        <v>1.826</v>
      </c>
      <c r="Y6" s="8">
        <v>2.001</v>
      </c>
      <c r="Z6" s="35">
        <f t="shared" si="0"/>
        <v>2.0162500000000003</v>
      </c>
      <c r="AA6" s="96" t="s">
        <v>73</v>
      </c>
      <c r="AB6" s="8">
        <v>3.896</v>
      </c>
      <c r="AC6" s="106" t="s">
        <v>214</v>
      </c>
      <c r="AD6" s="96"/>
      <c r="AE6" s="8"/>
      <c r="AF6" s="109"/>
    </row>
    <row r="7" spans="1:32" ht="14.25" customHeight="1">
      <c r="A7" s="92">
        <v>4</v>
      </c>
      <c r="B7" s="11">
        <v>1.75</v>
      </c>
      <c r="C7" s="8">
        <v>2.519</v>
      </c>
      <c r="D7" s="8">
        <v>2.125</v>
      </c>
      <c r="E7" s="8">
        <v>1.516</v>
      </c>
      <c r="F7" s="8">
        <v>2.769</v>
      </c>
      <c r="G7" s="8">
        <v>2.751</v>
      </c>
      <c r="H7" s="8">
        <v>2.912</v>
      </c>
      <c r="I7" s="8">
        <v>2.759</v>
      </c>
      <c r="J7" s="8">
        <v>3.482</v>
      </c>
      <c r="K7" s="8">
        <v>3.234</v>
      </c>
      <c r="L7" s="8">
        <v>3.726</v>
      </c>
      <c r="M7" s="8">
        <v>3.743</v>
      </c>
      <c r="N7" s="8">
        <v>3.595</v>
      </c>
      <c r="O7" s="8">
        <v>4.107</v>
      </c>
      <c r="P7" s="8">
        <v>3.645</v>
      </c>
      <c r="Q7" s="8">
        <v>4.696</v>
      </c>
      <c r="R7" s="8">
        <v>3.688</v>
      </c>
      <c r="S7" s="8">
        <v>3.643</v>
      </c>
      <c r="T7" s="8">
        <v>3.084</v>
      </c>
      <c r="U7" s="8">
        <v>3.265</v>
      </c>
      <c r="V7" s="8">
        <v>3.484</v>
      </c>
      <c r="W7" s="8">
        <v>3.682</v>
      </c>
      <c r="X7" s="8">
        <v>3.703</v>
      </c>
      <c r="Y7" s="8">
        <v>3.708</v>
      </c>
      <c r="Z7" s="35">
        <f t="shared" si="0"/>
        <v>3.2327500000000007</v>
      </c>
      <c r="AA7" s="96" t="s">
        <v>55</v>
      </c>
      <c r="AB7" s="8">
        <v>4.851</v>
      </c>
      <c r="AC7" s="106" t="s">
        <v>226</v>
      </c>
      <c r="AD7" s="96"/>
      <c r="AE7" s="8"/>
      <c r="AF7" s="109"/>
    </row>
    <row r="8" spans="1:32" ht="14.25" customHeight="1">
      <c r="A8" s="92">
        <v>5</v>
      </c>
      <c r="B8" s="11">
        <v>3.222</v>
      </c>
      <c r="C8" s="8">
        <v>3.499</v>
      </c>
      <c r="D8" s="8">
        <v>3.936</v>
      </c>
      <c r="E8" s="8">
        <v>4.439</v>
      </c>
      <c r="F8" s="8">
        <v>4.106</v>
      </c>
      <c r="G8" s="8">
        <v>3.701</v>
      </c>
      <c r="H8" s="8">
        <v>4.176</v>
      </c>
      <c r="I8" s="8">
        <v>4.235</v>
      </c>
      <c r="J8" s="8">
        <v>4.01</v>
      </c>
      <c r="K8" s="8">
        <v>3.286</v>
      </c>
      <c r="L8" s="8">
        <v>3.837</v>
      </c>
      <c r="M8" s="8">
        <v>4.296</v>
      </c>
      <c r="N8" s="8">
        <v>3.269</v>
      </c>
      <c r="O8" s="8">
        <v>2.908</v>
      </c>
      <c r="P8" s="8">
        <v>3.551</v>
      </c>
      <c r="Q8" s="8">
        <v>2.825</v>
      </c>
      <c r="R8" s="8">
        <v>2.823</v>
      </c>
      <c r="S8" s="8">
        <v>2.679</v>
      </c>
      <c r="T8" s="8">
        <v>2.36</v>
      </c>
      <c r="U8" s="8">
        <v>2.186</v>
      </c>
      <c r="V8" s="8">
        <v>1.836</v>
      </c>
      <c r="W8" s="8">
        <v>2.018</v>
      </c>
      <c r="X8" s="8">
        <v>1.279</v>
      </c>
      <c r="Y8" s="8">
        <v>1.083</v>
      </c>
      <c r="Z8" s="35">
        <f t="shared" si="0"/>
        <v>3.148333333333333</v>
      </c>
      <c r="AA8" s="96" t="s">
        <v>58</v>
      </c>
      <c r="AB8" s="8">
        <v>4.847</v>
      </c>
      <c r="AC8" s="106" t="s">
        <v>227</v>
      </c>
      <c r="AD8" s="96"/>
      <c r="AE8" s="8"/>
      <c r="AF8" s="109"/>
    </row>
    <row r="9" spans="1:32" ht="14.25" customHeight="1">
      <c r="A9" s="92">
        <v>6</v>
      </c>
      <c r="B9" s="11">
        <v>1.224</v>
      </c>
      <c r="C9" s="8">
        <v>1.301</v>
      </c>
      <c r="D9" s="8">
        <v>0.66</v>
      </c>
      <c r="E9" s="8">
        <v>1.171</v>
      </c>
      <c r="F9" s="8">
        <v>0.811</v>
      </c>
      <c r="G9" s="8">
        <v>1.4</v>
      </c>
      <c r="H9" s="8">
        <v>1.79</v>
      </c>
      <c r="I9" s="8">
        <v>2.54</v>
      </c>
      <c r="J9" s="8">
        <v>2.363</v>
      </c>
      <c r="K9" s="8">
        <v>2.145</v>
      </c>
      <c r="L9" s="8">
        <v>2.992</v>
      </c>
      <c r="M9" s="8">
        <v>2.693</v>
      </c>
      <c r="N9" s="8">
        <v>2.602</v>
      </c>
      <c r="O9" s="8">
        <v>3.003</v>
      </c>
      <c r="P9" s="8">
        <v>2.845</v>
      </c>
      <c r="Q9" s="8">
        <v>3.003</v>
      </c>
      <c r="R9" s="8">
        <v>2.524</v>
      </c>
      <c r="S9" s="8">
        <v>2.636</v>
      </c>
      <c r="T9" s="8">
        <v>1.415</v>
      </c>
      <c r="U9" s="8">
        <v>1.451</v>
      </c>
      <c r="V9" s="8">
        <v>1.529</v>
      </c>
      <c r="W9" s="8">
        <v>1.525</v>
      </c>
      <c r="X9" s="8">
        <v>1.779</v>
      </c>
      <c r="Y9" s="8">
        <v>1.862</v>
      </c>
      <c r="Z9" s="35">
        <f t="shared" si="0"/>
        <v>1.9693333333333334</v>
      </c>
      <c r="AA9" s="96" t="s">
        <v>70</v>
      </c>
      <c r="AB9" s="8">
        <v>3.914</v>
      </c>
      <c r="AC9" s="106" t="s">
        <v>228</v>
      </c>
      <c r="AD9" s="96"/>
      <c r="AE9" s="8"/>
      <c r="AF9" s="109"/>
    </row>
    <row r="10" spans="1:32" ht="14.25" customHeight="1">
      <c r="A10" s="92">
        <v>7</v>
      </c>
      <c r="B10" s="11">
        <v>0.995</v>
      </c>
      <c r="C10" s="8">
        <v>1.824</v>
      </c>
      <c r="D10" s="8">
        <v>2.023</v>
      </c>
      <c r="E10" s="8">
        <v>2.372</v>
      </c>
      <c r="F10" s="8">
        <v>2.444</v>
      </c>
      <c r="G10" s="8">
        <v>2.514</v>
      </c>
      <c r="H10" s="8">
        <v>2.018</v>
      </c>
      <c r="I10" s="8">
        <v>2.936</v>
      </c>
      <c r="J10" s="8">
        <v>2.518</v>
      </c>
      <c r="K10" s="8">
        <v>1.794</v>
      </c>
      <c r="L10" s="8">
        <v>2.276</v>
      </c>
      <c r="M10" s="8">
        <v>2.633</v>
      </c>
      <c r="N10" s="8">
        <v>2.318</v>
      </c>
      <c r="O10" s="8">
        <v>2.279</v>
      </c>
      <c r="P10" s="8">
        <v>2.377</v>
      </c>
      <c r="Q10" s="8">
        <v>1.711</v>
      </c>
      <c r="R10" s="8">
        <v>1.81</v>
      </c>
      <c r="S10" s="8">
        <v>2.321</v>
      </c>
      <c r="T10" s="8">
        <v>1.64</v>
      </c>
      <c r="U10" s="8">
        <v>1.217</v>
      </c>
      <c r="V10" s="8">
        <v>1.358</v>
      </c>
      <c r="W10" s="8">
        <v>1.394</v>
      </c>
      <c r="X10" s="8">
        <v>2.187</v>
      </c>
      <c r="Y10" s="8">
        <v>3.31</v>
      </c>
      <c r="Z10" s="35">
        <f t="shared" si="0"/>
        <v>2.0945416666666667</v>
      </c>
      <c r="AA10" s="96" t="s">
        <v>49</v>
      </c>
      <c r="AB10" s="8">
        <v>4.127</v>
      </c>
      <c r="AC10" s="106" t="s">
        <v>229</v>
      </c>
      <c r="AD10" s="96"/>
      <c r="AE10" s="8"/>
      <c r="AF10" s="109"/>
    </row>
    <row r="11" spans="1:32" ht="14.25" customHeight="1">
      <c r="A11" s="92">
        <v>8</v>
      </c>
      <c r="B11" s="11">
        <v>2.1</v>
      </c>
      <c r="C11" s="8">
        <v>3.533</v>
      </c>
      <c r="D11" s="8">
        <v>1.349</v>
      </c>
      <c r="E11" s="8">
        <v>1.298</v>
      </c>
      <c r="F11" s="8">
        <v>1.442</v>
      </c>
      <c r="G11" s="8">
        <v>1.069</v>
      </c>
      <c r="H11" s="8">
        <v>1.245</v>
      </c>
      <c r="I11" s="8">
        <v>1.259</v>
      </c>
      <c r="J11" s="8">
        <v>1.78</v>
      </c>
      <c r="K11" s="8">
        <v>2.303</v>
      </c>
      <c r="L11" s="8">
        <v>2.452</v>
      </c>
      <c r="M11" s="8">
        <v>3.445</v>
      </c>
      <c r="N11" s="8">
        <v>4.188</v>
      </c>
      <c r="O11" s="8">
        <v>4.431</v>
      </c>
      <c r="P11" s="8">
        <v>3.563</v>
      </c>
      <c r="Q11" s="8">
        <v>2.738</v>
      </c>
      <c r="R11" s="8">
        <v>2.989</v>
      </c>
      <c r="S11" s="8">
        <v>2.627</v>
      </c>
      <c r="T11" s="8">
        <v>1.869</v>
      </c>
      <c r="U11" s="8">
        <v>1.371</v>
      </c>
      <c r="V11" s="8">
        <v>1.264</v>
      </c>
      <c r="W11" s="8">
        <v>0.763</v>
      </c>
      <c r="X11" s="8">
        <v>1.738</v>
      </c>
      <c r="Y11" s="8">
        <v>1.362</v>
      </c>
      <c r="Z11" s="35">
        <f t="shared" si="0"/>
        <v>2.1740833333333334</v>
      </c>
      <c r="AA11" s="96" t="s">
        <v>82</v>
      </c>
      <c r="AB11" s="8">
        <v>5.067</v>
      </c>
      <c r="AC11" s="106" t="s">
        <v>230</v>
      </c>
      <c r="AD11" s="96"/>
      <c r="AE11" s="8"/>
      <c r="AF11" s="109"/>
    </row>
    <row r="12" spans="1:32" ht="14.25" customHeight="1">
      <c r="A12" s="92">
        <v>9</v>
      </c>
      <c r="B12" s="11">
        <v>1.179</v>
      </c>
      <c r="C12" s="8">
        <v>2.89</v>
      </c>
      <c r="D12" s="8">
        <v>3.248</v>
      </c>
      <c r="E12" s="8">
        <v>1.124</v>
      </c>
      <c r="F12" s="8">
        <v>4.728</v>
      </c>
      <c r="G12" s="8">
        <v>3.118</v>
      </c>
      <c r="H12" s="8">
        <v>4.064</v>
      </c>
      <c r="I12" s="8">
        <v>4.18</v>
      </c>
      <c r="J12" s="8">
        <v>3.005</v>
      </c>
      <c r="K12" s="8">
        <v>2.138</v>
      </c>
      <c r="L12" s="8">
        <v>1.591</v>
      </c>
      <c r="M12" s="8">
        <v>1.492</v>
      </c>
      <c r="N12" s="8">
        <v>2.034</v>
      </c>
      <c r="O12" s="8">
        <v>0.853</v>
      </c>
      <c r="P12" s="8">
        <v>2.889</v>
      </c>
      <c r="Q12" s="8">
        <v>2.004</v>
      </c>
      <c r="R12" s="8">
        <v>3.647</v>
      </c>
      <c r="S12" s="8">
        <v>3.543</v>
      </c>
      <c r="T12" s="8">
        <v>4.39</v>
      </c>
      <c r="U12" s="8">
        <v>5.584</v>
      </c>
      <c r="V12" s="8">
        <v>5.415</v>
      </c>
      <c r="W12" s="8">
        <v>3.164</v>
      </c>
      <c r="X12" s="8">
        <v>2.489</v>
      </c>
      <c r="Y12" s="8">
        <v>2.159</v>
      </c>
      <c r="Z12" s="35">
        <f t="shared" si="0"/>
        <v>2.9553333333333334</v>
      </c>
      <c r="AA12" s="96" t="s">
        <v>49</v>
      </c>
      <c r="AB12" s="8">
        <v>5.863</v>
      </c>
      <c r="AC12" s="106" t="s">
        <v>231</v>
      </c>
      <c r="AD12" s="96"/>
      <c r="AE12" s="8"/>
      <c r="AF12" s="109"/>
    </row>
    <row r="13" spans="1:32" ht="14.25" customHeight="1">
      <c r="A13" s="92">
        <v>10</v>
      </c>
      <c r="B13" s="11">
        <v>2.59</v>
      </c>
      <c r="C13" s="8">
        <v>2.049</v>
      </c>
      <c r="D13" s="8">
        <v>0.614</v>
      </c>
      <c r="E13" s="8">
        <v>1.304</v>
      </c>
      <c r="F13" s="8">
        <v>1.672</v>
      </c>
      <c r="G13" s="8">
        <v>1.727</v>
      </c>
      <c r="H13" s="8">
        <v>1.304</v>
      </c>
      <c r="I13" s="8">
        <v>1.173</v>
      </c>
      <c r="J13" s="8">
        <v>1.337</v>
      </c>
      <c r="K13" s="8">
        <v>0.998</v>
      </c>
      <c r="L13" s="8">
        <v>1.78</v>
      </c>
      <c r="M13" s="8">
        <v>4.884</v>
      </c>
      <c r="N13" s="8">
        <v>8.02</v>
      </c>
      <c r="O13" s="8">
        <v>6.51</v>
      </c>
      <c r="P13" s="8">
        <v>7.87</v>
      </c>
      <c r="Q13" s="8">
        <v>6.097</v>
      </c>
      <c r="R13" s="8">
        <v>5.576</v>
      </c>
      <c r="S13" s="8">
        <v>4.165</v>
      </c>
      <c r="T13" s="8">
        <v>2.134</v>
      </c>
      <c r="U13" s="8">
        <v>2.826</v>
      </c>
      <c r="V13" s="8">
        <v>3.136</v>
      </c>
      <c r="W13" s="8">
        <v>3.572</v>
      </c>
      <c r="X13" s="8">
        <v>3.666</v>
      </c>
      <c r="Y13" s="8">
        <v>2.314</v>
      </c>
      <c r="Z13" s="35">
        <f t="shared" si="0"/>
        <v>3.221583333333333</v>
      </c>
      <c r="AA13" s="96" t="s">
        <v>45</v>
      </c>
      <c r="AB13" s="8">
        <v>8.63</v>
      </c>
      <c r="AC13" s="106" t="s">
        <v>184</v>
      </c>
      <c r="AD13" s="96"/>
      <c r="AE13" s="8"/>
      <c r="AF13" s="109"/>
    </row>
    <row r="14" spans="1:32" ht="14.25" customHeight="1">
      <c r="A14" s="93">
        <v>11</v>
      </c>
      <c r="B14" s="17">
        <v>2.879</v>
      </c>
      <c r="C14" s="18">
        <v>3.331</v>
      </c>
      <c r="D14" s="18">
        <v>4.834</v>
      </c>
      <c r="E14" s="18">
        <v>2.326</v>
      </c>
      <c r="F14" s="18">
        <v>1.901</v>
      </c>
      <c r="G14" s="18">
        <v>1.666</v>
      </c>
      <c r="H14" s="18">
        <v>1.194</v>
      </c>
      <c r="I14" s="18">
        <v>1.274</v>
      </c>
      <c r="J14" s="18">
        <v>0.952</v>
      </c>
      <c r="K14" s="18">
        <v>1.78</v>
      </c>
      <c r="L14" s="18">
        <v>2.731</v>
      </c>
      <c r="M14" s="18">
        <v>2.346</v>
      </c>
      <c r="N14" s="18">
        <v>1.801</v>
      </c>
      <c r="O14" s="18">
        <v>1.727</v>
      </c>
      <c r="P14" s="18">
        <v>2.761</v>
      </c>
      <c r="Q14" s="18">
        <v>2.257</v>
      </c>
      <c r="R14" s="18">
        <v>2.223</v>
      </c>
      <c r="S14" s="18">
        <v>2.052</v>
      </c>
      <c r="T14" s="18">
        <v>1.49</v>
      </c>
      <c r="U14" s="18">
        <v>1.985</v>
      </c>
      <c r="V14" s="18">
        <v>2.093</v>
      </c>
      <c r="W14" s="18">
        <v>1.161</v>
      </c>
      <c r="X14" s="18">
        <v>1.547</v>
      </c>
      <c r="Y14" s="18">
        <v>0.971</v>
      </c>
      <c r="Z14" s="36">
        <f t="shared" si="0"/>
        <v>2.0534166666666662</v>
      </c>
      <c r="AA14" s="97" t="s">
        <v>45</v>
      </c>
      <c r="AB14" s="18">
        <v>5.299</v>
      </c>
      <c r="AC14" s="107" t="s">
        <v>232</v>
      </c>
      <c r="AD14" s="97"/>
      <c r="AE14" s="18"/>
      <c r="AF14" s="110"/>
    </row>
    <row r="15" spans="1:32" ht="14.25" customHeight="1">
      <c r="A15" s="92">
        <v>12</v>
      </c>
      <c r="B15" s="11">
        <v>0.807</v>
      </c>
      <c r="C15" s="8">
        <v>1.059</v>
      </c>
      <c r="D15" s="8">
        <v>1.095</v>
      </c>
      <c r="E15" s="8">
        <v>0.926</v>
      </c>
      <c r="F15" s="8">
        <v>1.303</v>
      </c>
      <c r="G15" s="8">
        <v>0.701</v>
      </c>
      <c r="H15" s="8">
        <v>1.496</v>
      </c>
      <c r="I15" s="8">
        <v>1.635</v>
      </c>
      <c r="J15" s="8">
        <v>1.842</v>
      </c>
      <c r="K15" s="8">
        <v>2.752</v>
      </c>
      <c r="L15" s="8">
        <v>2.932</v>
      </c>
      <c r="M15" s="8">
        <v>2.669</v>
      </c>
      <c r="N15" s="8">
        <v>2.777</v>
      </c>
      <c r="O15" s="8">
        <v>3.072</v>
      </c>
      <c r="P15" s="8">
        <v>2.573</v>
      </c>
      <c r="Q15" s="8">
        <v>2.267</v>
      </c>
      <c r="R15" s="8">
        <v>1.765</v>
      </c>
      <c r="S15" s="8">
        <v>1.806</v>
      </c>
      <c r="T15" s="8">
        <v>1.238</v>
      </c>
      <c r="U15" s="8">
        <v>1.331</v>
      </c>
      <c r="V15" s="8">
        <v>1.26</v>
      </c>
      <c r="W15" s="8">
        <v>2.435</v>
      </c>
      <c r="X15" s="8">
        <v>2.385</v>
      </c>
      <c r="Y15" s="8">
        <v>2.264</v>
      </c>
      <c r="Z15" s="35">
        <f t="shared" si="0"/>
        <v>1.8495833333333334</v>
      </c>
      <c r="AA15" s="96" t="s">
        <v>49</v>
      </c>
      <c r="AB15" s="8">
        <v>3.53</v>
      </c>
      <c r="AC15" s="106" t="s">
        <v>233</v>
      </c>
      <c r="AD15" s="96"/>
      <c r="AE15" s="8"/>
      <c r="AF15" s="109"/>
    </row>
    <row r="16" spans="1:32" ht="14.25" customHeight="1">
      <c r="A16" s="92">
        <v>13</v>
      </c>
      <c r="B16" s="11">
        <v>2.669</v>
      </c>
      <c r="C16" s="8">
        <v>2.496</v>
      </c>
      <c r="D16" s="8">
        <v>3.161</v>
      </c>
      <c r="E16" s="8">
        <v>2.104</v>
      </c>
      <c r="F16" s="8">
        <v>1.377</v>
      </c>
      <c r="G16" s="8">
        <v>0.829</v>
      </c>
      <c r="H16" s="8">
        <v>1.491</v>
      </c>
      <c r="I16" s="8">
        <v>2.271</v>
      </c>
      <c r="J16" s="8">
        <v>2.866</v>
      </c>
      <c r="K16" s="8">
        <v>2.394</v>
      </c>
      <c r="L16" s="8">
        <v>2.362</v>
      </c>
      <c r="M16" s="8">
        <v>1.901</v>
      </c>
      <c r="N16" s="8">
        <v>1.863</v>
      </c>
      <c r="O16" s="8">
        <v>1.925</v>
      </c>
      <c r="P16" s="8">
        <v>1.723</v>
      </c>
      <c r="Q16" s="8">
        <v>2.766</v>
      </c>
      <c r="R16" s="8">
        <v>2.688</v>
      </c>
      <c r="S16" s="8">
        <v>1.936</v>
      </c>
      <c r="T16" s="8">
        <v>0.814</v>
      </c>
      <c r="U16" s="8">
        <v>1.197</v>
      </c>
      <c r="V16" s="8">
        <v>1.393</v>
      </c>
      <c r="W16" s="8">
        <v>1.058</v>
      </c>
      <c r="X16" s="8">
        <v>1.976</v>
      </c>
      <c r="Y16" s="8">
        <v>2.549</v>
      </c>
      <c r="Z16" s="35">
        <f t="shared" si="0"/>
        <v>1.992041666666667</v>
      </c>
      <c r="AA16" s="96" t="s">
        <v>49</v>
      </c>
      <c r="AB16" s="8">
        <v>3.299</v>
      </c>
      <c r="AC16" s="106" t="s">
        <v>234</v>
      </c>
      <c r="AD16" s="96"/>
      <c r="AE16" s="8"/>
      <c r="AF16" s="109"/>
    </row>
    <row r="17" spans="1:32" ht="14.25" customHeight="1">
      <c r="A17" s="92">
        <v>14</v>
      </c>
      <c r="B17" s="11">
        <v>2.636</v>
      </c>
      <c r="C17" s="8">
        <v>0.655</v>
      </c>
      <c r="D17" s="8">
        <v>1.051</v>
      </c>
      <c r="E17" s="8">
        <v>1.722</v>
      </c>
      <c r="F17" s="8">
        <v>1.41</v>
      </c>
      <c r="G17" s="8">
        <v>1.276</v>
      </c>
      <c r="H17" s="8">
        <v>1.437</v>
      </c>
      <c r="I17" s="8">
        <v>2.242</v>
      </c>
      <c r="J17" s="8">
        <v>2.496</v>
      </c>
      <c r="K17" s="8">
        <v>2.282</v>
      </c>
      <c r="L17" s="8">
        <v>2.511</v>
      </c>
      <c r="M17" s="8">
        <v>3.471</v>
      </c>
      <c r="N17" s="8">
        <v>4.343</v>
      </c>
      <c r="O17" s="8">
        <v>3.214</v>
      </c>
      <c r="P17" s="8">
        <v>3.884</v>
      </c>
      <c r="Q17" s="8">
        <v>3.891</v>
      </c>
      <c r="R17" s="8">
        <v>3.486</v>
      </c>
      <c r="S17" s="8">
        <v>2.883</v>
      </c>
      <c r="T17" s="8">
        <v>3.307</v>
      </c>
      <c r="U17" s="8">
        <v>1.983</v>
      </c>
      <c r="V17" s="8">
        <v>2.048</v>
      </c>
      <c r="W17" s="8">
        <v>2.044</v>
      </c>
      <c r="X17" s="8">
        <v>1.742</v>
      </c>
      <c r="Y17" s="8">
        <v>2.22</v>
      </c>
      <c r="Z17" s="35">
        <f t="shared" si="0"/>
        <v>2.426416666666666</v>
      </c>
      <c r="AA17" s="96" t="s">
        <v>58</v>
      </c>
      <c r="AB17" s="8">
        <v>4.575</v>
      </c>
      <c r="AC17" s="106" t="s">
        <v>235</v>
      </c>
      <c r="AD17" s="96"/>
      <c r="AE17" s="8"/>
      <c r="AF17" s="109"/>
    </row>
    <row r="18" spans="1:32" ht="14.25" customHeight="1">
      <c r="A18" s="92">
        <v>15</v>
      </c>
      <c r="B18" s="11">
        <v>1.311</v>
      </c>
      <c r="C18" s="8">
        <v>2.054</v>
      </c>
      <c r="D18" s="8">
        <v>1.119</v>
      </c>
      <c r="E18" s="8">
        <v>2.012</v>
      </c>
      <c r="F18" s="8">
        <v>1.643</v>
      </c>
      <c r="G18" s="8">
        <v>1.524</v>
      </c>
      <c r="H18" s="8">
        <v>2.125</v>
      </c>
      <c r="I18" s="8">
        <v>2.085</v>
      </c>
      <c r="J18" s="8">
        <v>2.278</v>
      </c>
      <c r="K18" s="8">
        <v>2.172</v>
      </c>
      <c r="L18" s="8">
        <v>2.483</v>
      </c>
      <c r="M18" s="8">
        <v>3.306</v>
      </c>
      <c r="N18" s="8">
        <v>2.567</v>
      </c>
      <c r="O18" s="8">
        <v>3.494</v>
      </c>
      <c r="P18" s="8">
        <v>3.523</v>
      </c>
      <c r="Q18" s="8">
        <v>2.896</v>
      </c>
      <c r="R18" s="8">
        <v>2.163</v>
      </c>
      <c r="S18" s="8">
        <v>2.147</v>
      </c>
      <c r="T18" s="8">
        <v>1.475</v>
      </c>
      <c r="U18" s="8">
        <v>1.587</v>
      </c>
      <c r="V18" s="8">
        <v>1.62</v>
      </c>
      <c r="W18" s="8">
        <v>1.679</v>
      </c>
      <c r="X18" s="8">
        <v>1.48</v>
      </c>
      <c r="Y18" s="8">
        <v>1.566</v>
      </c>
      <c r="Z18" s="35">
        <f t="shared" si="0"/>
        <v>2.0962083333333337</v>
      </c>
      <c r="AA18" s="96" t="s">
        <v>51</v>
      </c>
      <c r="AB18" s="8">
        <v>3.598</v>
      </c>
      <c r="AC18" s="106" t="s">
        <v>236</v>
      </c>
      <c r="AD18" s="96"/>
      <c r="AE18" s="8"/>
      <c r="AF18" s="109"/>
    </row>
    <row r="19" spans="1:32" ht="14.25" customHeight="1">
      <c r="A19" s="92">
        <v>16</v>
      </c>
      <c r="B19" s="11">
        <v>2.67</v>
      </c>
      <c r="C19" s="8">
        <v>1.255</v>
      </c>
      <c r="D19" s="8">
        <v>1.52</v>
      </c>
      <c r="E19" s="8">
        <v>1.52</v>
      </c>
      <c r="F19" s="8">
        <v>1.376</v>
      </c>
      <c r="G19" s="8">
        <v>2.41</v>
      </c>
      <c r="H19" s="8">
        <v>1.995</v>
      </c>
      <c r="I19" s="8">
        <v>1.915</v>
      </c>
      <c r="J19" s="8">
        <v>3.044</v>
      </c>
      <c r="K19" s="8">
        <v>3.101</v>
      </c>
      <c r="L19" s="8">
        <v>2.743</v>
      </c>
      <c r="M19" s="8">
        <v>2.65</v>
      </c>
      <c r="N19" s="8">
        <v>3.049</v>
      </c>
      <c r="O19" s="8">
        <v>3.099</v>
      </c>
      <c r="P19" s="8">
        <v>3.539</v>
      </c>
      <c r="Q19" s="8">
        <v>2.9</v>
      </c>
      <c r="R19" s="8">
        <v>1.604</v>
      </c>
      <c r="S19" s="8">
        <v>3.199</v>
      </c>
      <c r="T19" s="8">
        <v>4.091</v>
      </c>
      <c r="U19" s="8">
        <v>3.056</v>
      </c>
      <c r="V19" s="8">
        <v>2.587</v>
      </c>
      <c r="W19" s="8">
        <v>3.312</v>
      </c>
      <c r="X19" s="8">
        <v>2.535</v>
      </c>
      <c r="Y19" s="8">
        <v>1.981</v>
      </c>
      <c r="Z19" s="35">
        <f t="shared" si="0"/>
        <v>2.547958333333333</v>
      </c>
      <c r="AA19" s="96" t="s">
        <v>55</v>
      </c>
      <c r="AB19" s="8">
        <v>4.559</v>
      </c>
      <c r="AC19" s="106" t="s">
        <v>237</v>
      </c>
      <c r="AD19" s="96"/>
      <c r="AE19" s="8"/>
      <c r="AF19" s="109"/>
    </row>
    <row r="20" spans="1:32" ht="14.25" customHeight="1">
      <c r="A20" s="92">
        <v>17</v>
      </c>
      <c r="B20" s="11">
        <v>1.694</v>
      </c>
      <c r="C20" s="8">
        <v>1.835</v>
      </c>
      <c r="D20" s="8">
        <v>2.421</v>
      </c>
      <c r="E20" s="8">
        <v>1.842</v>
      </c>
      <c r="F20" s="8">
        <v>3.239</v>
      </c>
      <c r="G20" s="8">
        <v>2.752</v>
      </c>
      <c r="H20" s="8">
        <v>2.675</v>
      </c>
      <c r="I20" s="8">
        <v>2.337</v>
      </c>
      <c r="J20" s="8">
        <v>3.244</v>
      </c>
      <c r="K20" s="8">
        <v>4.069</v>
      </c>
      <c r="L20" s="8">
        <v>3.597</v>
      </c>
      <c r="M20" s="8">
        <v>4.003</v>
      </c>
      <c r="N20" s="8">
        <v>3.431</v>
      </c>
      <c r="O20" s="8">
        <v>4.097</v>
      </c>
      <c r="P20" s="8">
        <v>3.28</v>
      </c>
      <c r="Q20" s="8">
        <v>2.922</v>
      </c>
      <c r="R20" s="8">
        <v>2.781</v>
      </c>
      <c r="S20" s="8">
        <v>3.095</v>
      </c>
      <c r="T20" s="8">
        <v>2.797</v>
      </c>
      <c r="U20" s="8">
        <v>2.956</v>
      </c>
      <c r="V20" s="8">
        <v>3.256</v>
      </c>
      <c r="W20" s="8">
        <v>2.159</v>
      </c>
      <c r="X20" s="8">
        <v>2.72</v>
      </c>
      <c r="Y20" s="8">
        <v>2.068</v>
      </c>
      <c r="Z20" s="35">
        <f t="shared" si="0"/>
        <v>2.88625</v>
      </c>
      <c r="AA20" s="96" t="s">
        <v>55</v>
      </c>
      <c r="AB20" s="8">
        <v>4.26</v>
      </c>
      <c r="AC20" s="106" t="s">
        <v>122</v>
      </c>
      <c r="AD20" s="96"/>
      <c r="AE20" s="8"/>
      <c r="AF20" s="109"/>
    </row>
    <row r="21" spans="1:32" ht="14.25" customHeight="1">
      <c r="A21" s="92">
        <v>18</v>
      </c>
      <c r="B21" s="11">
        <v>2.059</v>
      </c>
      <c r="C21" s="8">
        <v>2.996</v>
      </c>
      <c r="D21" s="8">
        <v>3.438</v>
      </c>
      <c r="E21" s="8">
        <v>2.515</v>
      </c>
      <c r="F21" s="8">
        <v>1.979</v>
      </c>
      <c r="G21" s="8">
        <v>3.334</v>
      </c>
      <c r="H21" s="8">
        <v>1.837</v>
      </c>
      <c r="I21" s="8">
        <v>3.234</v>
      </c>
      <c r="J21" s="8">
        <v>2.605</v>
      </c>
      <c r="K21" s="8">
        <v>3.091</v>
      </c>
      <c r="L21" s="8">
        <v>2.579</v>
      </c>
      <c r="M21" s="8">
        <v>2.546</v>
      </c>
      <c r="N21" s="8">
        <v>3.157</v>
      </c>
      <c r="O21" s="8">
        <v>3.098</v>
      </c>
      <c r="P21" s="8">
        <v>2.722</v>
      </c>
      <c r="Q21" s="8">
        <v>2.282</v>
      </c>
      <c r="R21" s="8">
        <v>2.866</v>
      </c>
      <c r="S21" s="8">
        <v>2.463</v>
      </c>
      <c r="T21" s="8">
        <v>2.814</v>
      </c>
      <c r="U21" s="8">
        <v>2.655</v>
      </c>
      <c r="V21" s="8">
        <v>2.733</v>
      </c>
      <c r="W21" s="8">
        <v>1.515</v>
      </c>
      <c r="X21" s="8">
        <v>1.732</v>
      </c>
      <c r="Y21" s="8">
        <v>3.057</v>
      </c>
      <c r="Z21" s="35">
        <f t="shared" si="0"/>
        <v>2.637791666666667</v>
      </c>
      <c r="AA21" s="96" t="s">
        <v>55</v>
      </c>
      <c r="AB21" s="8">
        <v>5.075</v>
      </c>
      <c r="AC21" s="106" t="s">
        <v>238</v>
      </c>
      <c r="AD21" s="96"/>
      <c r="AE21" s="8"/>
      <c r="AF21" s="109"/>
    </row>
    <row r="22" spans="1:32" ht="14.25" customHeight="1">
      <c r="A22" s="92">
        <v>19</v>
      </c>
      <c r="B22" s="11">
        <v>1.941</v>
      </c>
      <c r="C22" s="8">
        <v>1.731</v>
      </c>
      <c r="D22" s="8">
        <v>0.883</v>
      </c>
      <c r="E22" s="8">
        <v>0.64</v>
      </c>
      <c r="F22" s="8">
        <v>0.87</v>
      </c>
      <c r="G22" s="8">
        <v>1.32</v>
      </c>
      <c r="H22" s="8">
        <v>2.425</v>
      </c>
      <c r="I22" s="8">
        <v>1.326</v>
      </c>
      <c r="J22" s="8">
        <v>2.251</v>
      </c>
      <c r="K22" s="8">
        <v>1.743</v>
      </c>
      <c r="L22" s="8">
        <v>1.763</v>
      </c>
      <c r="M22" s="8">
        <v>2.119</v>
      </c>
      <c r="N22" s="8">
        <v>2.336</v>
      </c>
      <c r="O22" s="8">
        <v>2.07</v>
      </c>
      <c r="P22" s="8">
        <v>2.274</v>
      </c>
      <c r="Q22" s="8">
        <v>1.911</v>
      </c>
      <c r="R22" s="8">
        <v>2.974</v>
      </c>
      <c r="S22" s="8">
        <v>1.868</v>
      </c>
      <c r="T22" s="8">
        <v>2.548</v>
      </c>
      <c r="U22" s="8">
        <v>2.41</v>
      </c>
      <c r="V22" s="8">
        <v>2.883</v>
      </c>
      <c r="W22" s="8">
        <v>3.316</v>
      </c>
      <c r="X22" s="8">
        <v>2.43</v>
      </c>
      <c r="Y22" s="8">
        <v>1.661</v>
      </c>
      <c r="Z22" s="35">
        <f t="shared" si="0"/>
        <v>1.987208333333334</v>
      </c>
      <c r="AA22" s="96" t="s">
        <v>55</v>
      </c>
      <c r="AB22" s="8">
        <v>3.347</v>
      </c>
      <c r="AC22" s="106" t="s">
        <v>239</v>
      </c>
      <c r="AD22" s="96"/>
      <c r="AE22" s="8"/>
      <c r="AF22" s="109"/>
    </row>
    <row r="23" spans="1:32" ht="14.25" customHeight="1">
      <c r="A23" s="92">
        <v>20</v>
      </c>
      <c r="B23" s="11">
        <v>1.65</v>
      </c>
      <c r="C23" s="8">
        <v>2.614</v>
      </c>
      <c r="D23" s="8">
        <v>1.217</v>
      </c>
      <c r="E23" s="8">
        <v>3.778</v>
      </c>
      <c r="F23" s="8">
        <v>3.468</v>
      </c>
      <c r="G23" s="8">
        <v>1.733</v>
      </c>
      <c r="H23" s="8">
        <v>1.558</v>
      </c>
      <c r="I23" s="8">
        <v>1.669</v>
      </c>
      <c r="J23" s="8">
        <v>1.516</v>
      </c>
      <c r="K23" s="8">
        <v>2.424</v>
      </c>
      <c r="L23" s="8">
        <v>2.997</v>
      </c>
      <c r="M23" s="8">
        <v>3.202</v>
      </c>
      <c r="N23" s="8">
        <v>4.03</v>
      </c>
      <c r="O23" s="8">
        <v>4.382</v>
      </c>
      <c r="P23" s="8">
        <v>4.144</v>
      </c>
      <c r="Q23" s="8">
        <v>4.046</v>
      </c>
      <c r="R23" s="8">
        <v>3.249</v>
      </c>
      <c r="S23" s="8">
        <v>0.771</v>
      </c>
      <c r="T23" s="8">
        <v>1.077</v>
      </c>
      <c r="U23" s="8">
        <v>1.852</v>
      </c>
      <c r="V23" s="8">
        <v>3.983</v>
      </c>
      <c r="W23" s="8">
        <v>4.251</v>
      </c>
      <c r="X23" s="8">
        <v>4.617</v>
      </c>
      <c r="Y23" s="8">
        <v>3.49</v>
      </c>
      <c r="Z23" s="35">
        <f t="shared" si="0"/>
        <v>2.821583333333333</v>
      </c>
      <c r="AA23" s="96" t="s">
        <v>58</v>
      </c>
      <c r="AB23" s="8">
        <v>4.859</v>
      </c>
      <c r="AC23" s="106" t="s">
        <v>157</v>
      </c>
      <c r="AD23" s="96"/>
      <c r="AE23" s="8"/>
      <c r="AF23" s="109"/>
    </row>
    <row r="24" spans="1:32" ht="14.25" customHeight="1">
      <c r="A24" s="93">
        <v>21</v>
      </c>
      <c r="B24" s="17">
        <v>1.301</v>
      </c>
      <c r="C24" s="18">
        <v>1.012</v>
      </c>
      <c r="D24" s="18">
        <v>1.322</v>
      </c>
      <c r="E24" s="18">
        <v>1.141</v>
      </c>
      <c r="F24" s="18">
        <v>0.811</v>
      </c>
      <c r="G24" s="18">
        <v>3.087</v>
      </c>
      <c r="H24" s="18">
        <v>3.978</v>
      </c>
      <c r="I24" s="18">
        <v>4.518</v>
      </c>
      <c r="J24" s="18">
        <v>3.59</v>
      </c>
      <c r="K24" s="18">
        <v>3.161</v>
      </c>
      <c r="L24" s="18">
        <v>2.878</v>
      </c>
      <c r="M24" s="18">
        <v>2.985</v>
      </c>
      <c r="N24" s="18">
        <v>3.982</v>
      </c>
      <c r="O24" s="18">
        <v>3.957</v>
      </c>
      <c r="P24" s="18">
        <v>2.954</v>
      </c>
      <c r="Q24" s="18">
        <v>2.409</v>
      </c>
      <c r="R24" s="18">
        <v>2.842</v>
      </c>
      <c r="S24" s="18">
        <v>2.792</v>
      </c>
      <c r="T24" s="18">
        <v>2.021</v>
      </c>
      <c r="U24" s="18">
        <v>0.836</v>
      </c>
      <c r="V24" s="18">
        <v>0.972</v>
      </c>
      <c r="W24" s="18">
        <v>1.459</v>
      </c>
      <c r="X24" s="18">
        <v>1.761</v>
      </c>
      <c r="Y24" s="18">
        <v>2.033</v>
      </c>
      <c r="Z24" s="36">
        <f t="shared" si="0"/>
        <v>2.408416666666667</v>
      </c>
      <c r="AA24" s="97" t="s">
        <v>61</v>
      </c>
      <c r="AB24" s="18">
        <v>5.005</v>
      </c>
      <c r="AC24" s="107" t="s">
        <v>240</v>
      </c>
      <c r="AD24" s="97"/>
      <c r="AE24" s="18"/>
      <c r="AF24" s="110"/>
    </row>
    <row r="25" spans="1:32" ht="14.25" customHeight="1">
      <c r="A25" s="92">
        <v>22</v>
      </c>
      <c r="B25" s="11">
        <v>2.552</v>
      </c>
      <c r="C25" s="8">
        <v>2.351</v>
      </c>
      <c r="D25" s="8">
        <v>1.522</v>
      </c>
      <c r="E25" s="8">
        <v>1.264</v>
      </c>
      <c r="F25" s="8">
        <v>1.767</v>
      </c>
      <c r="G25" s="8">
        <v>2.459</v>
      </c>
      <c r="H25" s="8">
        <v>2.78</v>
      </c>
      <c r="I25" s="8">
        <v>2.81</v>
      </c>
      <c r="J25" s="8">
        <v>3.257</v>
      </c>
      <c r="K25" s="8">
        <v>3.112</v>
      </c>
      <c r="L25" s="8">
        <v>3.297</v>
      </c>
      <c r="M25" s="8">
        <v>3.518</v>
      </c>
      <c r="N25" s="8">
        <v>3.18</v>
      </c>
      <c r="O25" s="8">
        <v>4.202</v>
      </c>
      <c r="P25" s="8">
        <v>3.667</v>
      </c>
      <c r="Q25" s="8">
        <v>3.577</v>
      </c>
      <c r="R25" s="8">
        <v>1.447</v>
      </c>
      <c r="S25" s="8">
        <v>1.527</v>
      </c>
      <c r="T25" s="8">
        <v>1.831</v>
      </c>
      <c r="U25" s="8">
        <v>1.936</v>
      </c>
      <c r="V25" s="8">
        <v>1.363</v>
      </c>
      <c r="W25" s="8">
        <v>1.481</v>
      </c>
      <c r="X25" s="8">
        <v>1.05</v>
      </c>
      <c r="Y25" s="8">
        <v>1.56</v>
      </c>
      <c r="Z25" s="35">
        <f t="shared" si="0"/>
        <v>2.3962500000000007</v>
      </c>
      <c r="AA25" s="96" t="s">
        <v>70</v>
      </c>
      <c r="AB25" s="8">
        <v>5.256</v>
      </c>
      <c r="AC25" s="106" t="s">
        <v>134</v>
      </c>
      <c r="AD25" s="96"/>
      <c r="AE25" s="8"/>
      <c r="AF25" s="109"/>
    </row>
    <row r="26" spans="1:32" ht="14.25" customHeight="1">
      <c r="A26" s="92">
        <v>23</v>
      </c>
      <c r="B26" s="11">
        <v>1.261</v>
      </c>
      <c r="C26" s="8">
        <v>2.802</v>
      </c>
      <c r="D26" s="8">
        <v>2.133</v>
      </c>
      <c r="E26" s="8">
        <v>1.944</v>
      </c>
      <c r="F26" s="8">
        <v>0.759</v>
      </c>
      <c r="G26" s="8">
        <v>1.854</v>
      </c>
      <c r="H26" s="8">
        <v>1.527</v>
      </c>
      <c r="I26" s="8">
        <v>1.455</v>
      </c>
      <c r="J26" s="8">
        <v>1.775</v>
      </c>
      <c r="K26" s="8">
        <v>1.689</v>
      </c>
      <c r="L26" s="8">
        <v>2.979</v>
      </c>
      <c r="M26" s="8">
        <v>2.825</v>
      </c>
      <c r="N26" s="8">
        <v>2.458</v>
      </c>
      <c r="O26" s="8">
        <v>2.723</v>
      </c>
      <c r="P26" s="8">
        <v>2.253</v>
      </c>
      <c r="Q26" s="8">
        <v>1.966</v>
      </c>
      <c r="R26" s="8">
        <v>2.205</v>
      </c>
      <c r="S26" s="8">
        <v>2.247</v>
      </c>
      <c r="T26" s="8">
        <v>1.37</v>
      </c>
      <c r="U26" s="8">
        <v>1.158</v>
      </c>
      <c r="V26" s="8">
        <v>1.347</v>
      </c>
      <c r="W26" s="8">
        <v>1.799</v>
      </c>
      <c r="X26" s="8">
        <v>2.146</v>
      </c>
      <c r="Y26" s="8">
        <v>1.715</v>
      </c>
      <c r="Z26" s="35">
        <f t="shared" si="0"/>
        <v>1.9329166666666666</v>
      </c>
      <c r="AA26" s="96" t="s">
        <v>45</v>
      </c>
      <c r="AB26" s="8">
        <v>3.655</v>
      </c>
      <c r="AC26" s="106" t="s">
        <v>241</v>
      </c>
      <c r="AD26" s="96"/>
      <c r="AE26" s="8"/>
      <c r="AF26" s="109"/>
    </row>
    <row r="27" spans="1:32" ht="14.25" customHeight="1">
      <c r="A27" s="92">
        <v>24</v>
      </c>
      <c r="B27" s="11">
        <v>3.08</v>
      </c>
      <c r="C27" s="8">
        <v>1.559</v>
      </c>
      <c r="D27" s="8">
        <v>1.947</v>
      </c>
      <c r="E27" s="8">
        <v>2.343</v>
      </c>
      <c r="F27" s="8">
        <v>1.675</v>
      </c>
      <c r="G27" s="8">
        <v>2.018</v>
      </c>
      <c r="H27" s="8">
        <v>2.331</v>
      </c>
      <c r="I27" s="8">
        <v>2.288</v>
      </c>
      <c r="J27" s="8">
        <v>2.535</v>
      </c>
      <c r="K27" s="8">
        <v>1.572</v>
      </c>
      <c r="L27" s="8">
        <v>2.032</v>
      </c>
      <c r="M27" s="8">
        <v>2.73</v>
      </c>
      <c r="N27" s="8">
        <v>2.918</v>
      </c>
      <c r="O27" s="8">
        <v>3.548</v>
      </c>
      <c r="P27" s="8">
        <v>3.608</v>
      </c>
      <c r="Q27" s="8">
        <v>3.176</v>
      </c>
      <c r="R27" s="8">
        <v>2.592</v>
      </c>
      <c r="S27" s="8">
        <v>2.656</v>
      </c>
      <c r="T27" s="8">
        <v>2.4</v>
      </c>
      <c r="U27" s="8">
        <v>1.901</v>
      </c>
      <c r="V27" s="8">
        <v>2.159</v>
      </c>
      <c r="W27" s="8">
        <v>1.126</v>
      </c>
      <c r="X27" s="8">
        <v>1.24</v>
      </c>
      <c r="Y27" s="8">
        <v>3.164</v>
      </c>
      <c r="Z27" s="35">
        <f t="shared" si="0"/>
        <v>2.35825</v>
      </c>
      <c r="AA27" s="96" t="s">
        <v>55</v>
      </c>
      <c r="AB27" s="8">
        <v>4.03</v>
      </c>
      <c r="AC27" s="106" t="s">
        <v>187</v>
      </c>
      <c r="AD27" s="96"/>
      <c r="AE27" s="8"/>
      <c r="AF27" s="109"/>
    </row>
    <row r="28" spans="1:32" ht="14.25" customHeight="1">
      <c r="A28" s="92">
        <v>25</v>
      </c>
      <c r="B28" s="11">
        <v>3.261</v>
      </c>
      <c r="C28" s="8">
        <v>3.458</v>
      </c>
      <c r="D28" s="8">
        <v>3.439</v>
      </c>
      <c r="E28" s="8">
        <v>2.903</v>
      </c>
      <c r="F28" s="8">
        <v>3.621</v>
      </c>
      <c r="G28" s="8">
        <v>2.972</v>
      </c>
      <c r="H28" s="8">
        <v>1.872</v>
      </c>
      <c r="I28" s="8">
        <v>2.165</v>
      </c>
      <c r="J28" s="8">
        <v>1.906</v>
      </c>
      <c r="K28" s="8">
        <v>2.086</v>
      </c>
      <c r="L28" s="8">
        <v>2.213</v>
      </c>
      <c r="M28" s="8">
        <v>3.096</v>
      </c>
      <c r="N28" s="8">
        <v>2.901</v>
      </c>
      <c r="O28" s="8">
        <v>3.125</v>
      </c>
      <c r="P28" s="8">
        <v>2.988</v>
      </c>
      <c r="Q28" s="8">
        <v>2.206</v>
      </c>
      <c r="R28" s="8">
        <v>2.411</v>
      </c>
      <c r="S28" s="8">
        <v>2.226</v>
      </c>
      <c r="T28" s="8">
        <v>1.521</v>
      </c>
      <c r="U28" s="8">
        <v>1.266</v>
      </c>
      <c r="V28" s="8">
        <v>1.314</v>
      </c>
      <c r="W28" s="8">
        <v>1.294</v>
      </c>
      <c r="X28" s="8">
        <v>1.44</v>
      </c>
      <c r="Y28" s="8">
        <v>2.143</v>
      </c>
      <c r="Z28" s="35">
        <f t="shared" si="0"/>
        <v>2.4094583333333333</v>
      </c>
      <c r="AA28" s="96" t="s">
        <v>60</v>
      </c>
      <c r="AB28" s="8">
        <v>4.192</v>
      </c>
      <c r="AC28" s="106" t="s">
        <v>242</v>
      </c>
      <c r="AD28" s="96"/>
      <c r="AE28" s="8"/>
      <c r="AF28" s="109"/>
    </row>
    <row r="29" spans="1:32" ht="14.25" customHeight="1">
      <c r="A29" s="92">
        <v>26</v>
      </c>
      <c r="B29" s="11">
        <v>2.716</v>
      </c>
      <c r="C29" s="8">
        <v>2.338</v>
      </c>
      <c r="D29" s="8">
        <v>1.224</v>
      </c>
      <c r="E29" s="8">
        <v>1.418</v>
      </c>
      <c r="F29" s="8">
        <v>1.313</v>
      </c>
      <c r="G29" s="8">
        <v>1.888</v>
      </c>
      <c r="H29" s="8">
        <v>1.87</v>
      </c>
      <c r="I29" s="8">
        <v>1.838</v>
      </c>
      <c r="J29" s="8">
        <v>3.313</v>
      </c>
      <c r="K29" s="8">
        <v>2.577</v>
      </c>
      <c r="L29" s="8">
        <v>3.067</v>
      </c>
      <c r="M29" s="8">
        <v>3.127</v>
      </c>
      <c r="N29" s="8">
        <v>3.581</v>
      </c>
      <c r="O29" s="8">
        <v>2.616</v>
      </c>
      <c r="P29" s="8">
        <v>2.97</v>
      </c>
      <c r="Q29" s="8">
        <v>3.54</v>
      </c>
      <c r="R29" s="8">
        <v>2.973</v>
      </c>
      <c r="S29" s="8">
        <v>1.944</v>
      </c>
      <c r="T29" s="8">
        <v>1.313</v>
      </c>
      <c r="U29" s="8">
        <v>1.847</v>
      </c>
      <c r="V29" s="8">
        <v>2.363</v>
      </c>
      <c r="W29" s="8">
        <v>1.981</v>
      </c>
      <c r="X29" s="8">
        <v>1.892</v>
      </c>
      <c r="Y29" s="8">
        <v>2.63</v>
      </c>
      <c r="Z29" s="35">
        <f t="shared" si="0"/>
        <v>2.3474583333333334</v>
      </c>
      <c r="AA29" s="96" t="s">
        <v>70</v>
      </c>
      <c r="AB29" s="8">
        <v>4.311</v>
      </c>
      <c r="AC29" s="106" t="s">
        <v>106</v>
      </c>
      <c r="AD29" s="96"/>
      <c r="AE29" s="8"/>
      <c r="AF29" s="109"/>
    </row>
    <row r="30" spans="1:32" ht="14.25" customHeight="1">
      <c r="A30" s="92">
        <v>27</v>
      </c>
      <c r="B30" s="11">
        <v>2.55</v>
      </c>
      <c r="C30" s="8">
        <v>3.065</v>
      </c>
      <c r="D30" s="8">
        <v>3.287</v>
      </c>
      <c r="E30" s="8">
        <v>3.575</v>
      </c>
      <c r="F30" s="8">
        <v>4.393</v>
      </c>
      <c r="G30" s="8">
        <v>4.089</v>
      </c>
      <c r="H30" s="8">
        <v>3.893</v>
      </c>
      <c r="I30" s="8">
        <v>3.809</v>
      </c>
      <c r="J30" s="8">
        <v>3.488</v>
      </c>
      <c r="K30" s="8">
        <v>4.058</v>
      </c>
      <c r="L30" s="8">
        <v>3.395</v>
      </c>
      <c r="M30" s="8">
        <v>2.564</v>
      </c>
      <c r="N30" s="8">
        <v>3.273</v>
      </c>
      <c r="O30" s="8">
        <v>3.698</v>
      </c>
      <c r="P30" s="8">
        <v>3.059</v>
      </c>
      <c r="Q30" s="8">
        <v>1.4</v>
      </c>
      <c r="R30" s="8">
        <v>6.113</v>
      </c>
      <c r="S30" s="8">
        <v>1.6</v>
      </c>
      <c r="T30" s="8">
        <v>1.502</v>
      </c>
      <c r="U30" s="8">
        <v>1.371</v>
      </c>
      <c r="V30" s="8">
        <v>1.39</v>
      </c>
      <c r="W30" s="8">
        <v>1.218</v>
      </c>
      <c r="X30" s="8">
        <v>1.547</v>
      </c>
      <c r="Y30" s="8">
        <v>1.855</v>
      </c>
      <c r="Z30" s="35">
        <f t="shared" si="0"/>
        <v>2.9246666666666674</v>
      </c>
      <c r="AA30" s="96" t="s">
        <v>264</v>
      </c>
      <c r="AB30" s="8" t="s">
        <v>273</v>
      </c>
      <c r="AC30" s="106" t="s">
        <v>264</v>
      </c>
      <c r="AD30" s="96"/>
      <c r="AE30" s="8"/>
      <c r="AF30" s="109"/>
    </row>
    <row r="31" spans="1:32" ht="14.25" customHeight="1">
      <c r="A31" s="92">
        <v>28</v>
      </c>
      <c r="B31" s="11">
        <v>1.944</v>
      </c>
      <c r="C31" s="8">
        <v>1.671</v>
      </c>
      <c r="D31" s="8">
        <v>1.455</v>
      </c>
      <c r="E31" s="8">
        <v>3.643</v>
      </c>
      <c r="F31" s="8">
        <v>1.328</v>
      </c>
      <c r="G31" s="8">
        <v>1.31</v>
      </c>
      <c r="H31" s="8">
        <v>1.56</v>
      </c>
      <c r="I31" s="8">
        <v>1.661</v>
      </c>
      <c r="J31" s="8">
        <v>2.11</v>
      </c>
      <c r="K31" s="8">
        <v>3.129</v>
      </c>
      <c r="L31" s="8">
        <v>4.182</v>
      </c>
      <c r="M31" s="8">
        <v>4.173</v>
      </c>
      <c r="N31" s="8">
        <v>4.146</v>
      </c>
      <c r="O31" s="8">
        <v>4.545</v>
      </c>
      <c r="P31" s="8">
        <v>3.205</v>
      </c>
      <c r="Q31" s="8">
        <v>3.347</v>
      </c>
      <c r="R31" s="8">
        <v>2.17</v>
      </c>
      <c r="S31" s="8">
        <v>1.621</v>
      </c>
      <c r="T31" s="8">
        <v>1.702</v>
      </c>
      <c r="U31" s="8">
        <v>2.333</v>
      </c>
      <c r="V31" s="8">
        <v>2.742</v>
      </c>
      <c r="W31" s="8">
        <v>2.613</v>
      </c>
      <c r="X31" s="8">
        <v>2.685</v>
      </c>
      <c r="Y31" s="8">
        <v>2.801</v>
      </c>
      <c r="Z31" s="35">
        <f t="shared" si="0"/>
        <v>2.5865000000000005</v>
      </c>
      <c r="AA31" s="96" t="s">
        <v>70</v>
      </c>
      <c r="AB31" s="8">
        <v>5.384</v>
      </c>
      <c r="AC31" s="106" t="s">
        <v>243</v>
      </c>
      <c r="AD31" s="96"/>
      <c r="AE31" s="8"/>
      <c r="AF31" s="109"/>
    </row>
    <row r="32" spans="1:32" ht="14.25" customHeight="1">
      <c r="A32" s="92">
        <v>29</v>
      </c>
      <c r="B32" s="11">
        <v>2.771</v>
      </c>
      <c r="C32" s="8">
        <v>2.577</v>
      </c>
      <c r="D32" s="8">
        <v>2.448</v>
      </c>
      <c r="E32" s="8">
        <v>1.434</v>
      </c>
      <c r="F32" s="8">
        <v>1.133</v>
      </c>
      <c r="G32" s="8">
        <v>1.8</v>
      </c>
      <c r="H32" s="8">
        <v>1.463</v>
      </c>
      <c r="I32" s="8">
        <v>3.274</v>
      </c>
      <c r="J32" s="8">
        <v>2.84</v>
      </c>
      <c r="K32" s="8">
        <v>2.975</v>
      </c>
      <c r="L32" s="8">
        <v>2.568</v>
      </c>
      <c r="M32" s="8">
        <v>3.035</v>
      </c>
      <c r="N32" s="8">
        <v>2.656</v>
      </c>
      <c r="O32" s="8">
        <v>2.831</v>
      </c>
      <c r="P32" s="8">
        <v>2.327</v>
      </c>
      <c r="Q32" s="8">
        <v>3.24</v>
      </c>
      <c r="R32" s="8">
        <v>3.7</v>
      </c>
      <c r="S32" s="8">
        <v>2.867</v>
      </c>
      <c r="T32" s="8">
        <v>2.243</v>
      </c>
      <c r="U32" s="8">
        <v>1.796</v>
      </c>
      <c r="V32" s="8">
        <v>1.79</v>
      </c>
      <c r="W32" s="8">
        <v>2.006</v>
      </c>
      <c r="X32" s="8">
        <v>2.092</v>
      </c>
      <c r="Y32" s="8">
        <v>2.447</v>
      </c>
      <c r="Z32" s="35">
        <f t="shared" si="0"/>
        <v>2.4297083333333336</v>
      </c>
      <c r="AA32" s="96" t="s">
        <v>70</v>
      </c>
      <c r="AB32" s="8">
        <v>4.402</v>
      </c>
      <c r="AC32" s="106" t="s">
        <v>244</v>
      </c>
      <c r="AD32" s="96"/>
      <c r="AE32" s="8"/>
      <c r="AF32" s="109"/>
    </row>
    <row r="33" spans="1:32" ht="14.25" customHeight="1">
      <c r="A33" s="92">
        <v>30</v>
      </c>
      <c r="B33" s="11">
        <v>2.572</v>
      </c>
      <c r="C33" s="8">
        <v>2.713</v>
      </c>
      <c r="D33" s="8">
        <v>2.216</v>
      </c>
      <c r="E33" s="8">
        <v>2.453</v>
      </c>
      <c r="F33" s="8">
        <v>2.492</v>
      </c>
      <c r="G33" s="8">
        <v>2.042</v>
      </c>
      <c r="H33" s="8">
        <v>2.252</v>
      </c>
      <c r="I33" s="8">
        <v>2.702</v>
      </c>
      <c r="J33" s="8">
        <v>3.57</v>
      </c>
      <c r="K33" s="8">
        <v>2.669</v>
      </c>
      <c r="L33" s="8">
        <v>3.827</v>
      </c>
      <c r="M33" s="8">
        <v>3.841</v>
      </c>
      <c r="N33" s="8">
        <v>4.327</v>
      </c>
      <c r="O33" s="8">
        <v>4.618</v>
      </c>
      <c r="P33" s="8">
        <v>4.613</v>
      </c>
      <c r="Q33" s="8">
        <v>4.553</v>
      </c>
      <c r="R33" s="8">
        <v>4.801</v>
      </c>
      <c r="S33" s="8">
        <v>3.547</v>
      </c>
      <c r="T33" s="8">
        <v>2.024</v>
      </c>
      <c r="U33" s="8">
        <v>1.239</v>
      </c>
      <c r="V33" s="8">
        <v>1.932</v>
      </c>
      <c r="W33" s="8">
        <v>1.939</v>
      </c>
      <c r="X33" s="8">
        <v>1.793</v>
      </c>
      <c r="Y33" s="8">
        <v>1.931</v>
      </c>
      <c r="Z33" s="35">
        <f t="shared" si="0"/>
        <v>2.944416666666667</v>
      </c>
      <c r="AA33" s="96" t="s">
        <v>70</v>
      </c>
      <c r="AB33" s="8">
        <v>6.526</v>
      </c>
      <c r="AC33" s="106" t="s">
        <v>245</v>
      </c>
      <c r="AD33" s="96"/>
      <c r="AE33" s="8"/>
      <c r="AF33" s="109"/>
    </row>
    <row r="34" spans="1:32" ht="14.25" customHeight="1">
      <c r="A34" s="92">
        <v>31</v>
      </c>
      <c r="B34" s="11">
        <v>1.641</v>
      </c>
      <c r="C34" s="8">
        <v>1.948</v>
      </c>
      <c r="D34" s="8">
        <v>2.14</v>
      </c>
      <c r="E34" s="8">
        <v>2.03</v>
      </c>
      <c r="F34" s="8">
        <v>1.964</v>
      </c>
      <c r="G34" s="8">
        <v>2.341</v>
      </c>
      <c r="H34" s="8">
        <v>2.543</v>
      </c>
      <c r="I34" s="8">
        <v>2.798</v>
      </c>
      <c r="J34" s="8">
        <v>2.454</v>
      </c>
      <c r="K34" s="8">
        <v>2.039</v>
      </c>
      <c r="L34" s="8">
        <v>4.089</v>
      </c>
      <c r="M34" s="8">
        <v>4.475</v>
      </c>
      <c r="N34" s="8">
        <v>4.778</v>
      </c>
      <c r="O34" s="8">
        <v>4.436</v>
      </c>
      <c r="P34" s="8">
        <v>4.823</v>
      </c>
      <c r="Q34" s="8">
        <v>4.503</v>
      </c>
      <c r="R34" s="8">
        <v>4.579</v>
      </c>
      <c r="S34" s="8">
        <v>2.308</v>
      </c>
      <c r="T34" s="8">
        <v>1.98</v>
      </c>
      <c r="U34" s="8">
        <v>1.258</v>
      </c>
      <c r="V34" s="8">
        <v>1.615</v>
      </c>
      <c r="W34" s="8">
        <v>2.394</v>
      </c>
      <c r="X34" s="8">
        <v>1.902</v>
      </c>
      <c r="Y34" s="8">
        <v>1.476</v>
      </c>
      <c r="Z34" s="35">
        <f t="shared" si="0"/>
        <v>2.7714166666666666</v>
      </c>
      <c r="AA34" s="96" t="s">
        <v>73</v>
      </c>
      <c r="AB34" s="8">
        <v>5.67</v>
      </c>
      <c r="AC34" s="106" t="s">
        <v>246</v>
      </c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2.096193548387097</v>
      </c>
      <c r="C35" s="25">
        <f t="shared" si="1"/>
        <v>2.2204838709677417</v>
      </c>
      <c r="D35" s="25">
        <f t="shared" si="1"/>
        <v>2.0420000000000003</v>
      </c>
      <c r="E35" s="25">
        <f t="shared" si="1"/>
        <v>1.9619677419354837</v>
      </c>
      <c r="F35" s="25">
        <f t="shared" si="1"/>
        <v>2.0097741935483873</v>
      </c>
      <c r="G35" s="25">
        <f t="shared" si="1"/>
        <v>2.0568709677419355</v>
      </c>
      <c r="H35" s="25">
        <f t="shared" si="1"/>
        <v>2.171161290322581</v>
      </c>
      <c r="I35" s="25">
        <f t="shared" si="1"/>
        <v>2.3893225806451612</v>
      </c>
      <c r="J35" s="25">
        <f t="shared" si="1"/>
        <v>2.5102903225806443</v>
      </c>
      <c r="K35" s="25">
        <f t="shared" si="1"/>
        <v>2.511709677419355</v>
      </c>
      <c r="L35" s="25">
        <f t="shared" si="1"/>
        <v>2.836387096774193</v>
      </c>
      <c r="M35" s="25">
        <f t="shared" si="1"/>
        <v>3.12241935483871</v>
      </c>
      <c r="N35" s="25">
        <f t="shared" si="1"/>
        <v>3.3240000000000003</v>
      </c>
      <c r="O35" s="25">
        <f t="shared" si="1"/>
        <v>3.3594193548387095</v>
      </c>
      <c r="P35" s="25">
        <f t="shared" si="1"/>
        <v>3.3086774193548383</v>
      </c>
      <c r="Q35" s="25">
        <f t="shared" si="1"/>
        <v>3.070096774193548</v>
      </c>
      <c r="R35" s="25">
        <f t="shared" si="1"/>
        <v>2.9791290322580646</v>
      </c>
      <c r="S35" s="25">
        <f t="shared" si="1"/>
        <v>2.4213548387096777</v>
      </c>
      <c r="T35" s="25">
        <f t="shared" si="1"/>
        <v>2.0738387096774193</v>
      </c>
      <c r="U35" s="25">
        <f t="shared" si="1"/>
        <v>1.9477096774193547</v>
      </c>
      <c r="V35" s="25">
        <f t="shared" si="1"/>
        <v>2.146516129032258</v>
      </c>
      <c r="W35" s="25">
        <f t="shared" si="1"/>
        <v>2.053677419354839</v>
      </c>
      <c r="X35" s="25">
        <f t="shared" si="1"/>
        <v>2.083838709677419</v>
      </c>
      <c r="Y35" s="25">
        <f t="shared" si="1"/>
        <v>2.162322580645162</v>
      </c>
      <c r="Z35" s="37">
        <f t="shared" si="1"/>
        <v>2.4524650537634414</v>
      </c>
      <c r="AA35" s="98"/>
      <c r="AB35" s="25">
        <f>AVERAGE(AB4:AB34)</f>
        <v>4.658533333333334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8.63</v>
      </c>
      <c r="O38" s="103" t="str">
        <f>INDEX(AA4:AA34,P38,1)</f>
        <v>南西</v>
      </c>
      <c r="P38" s="104">
        <f>MATCH(N38,AB4:AB34,0)</f>
        <v>10</v>
      </c>
      <c r="Q38" s="111" t="str">
        <f>INDEX(AC4:AC34,P38,1)</f>
        <v>15:24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2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1.374</v>
      </c>
      <c r="C4" s="9">
        <v>2.25</v>
      </c>
      <c r="D4" s="9">
        <v>3.051</v>
      </c>
      <c r="E4" s="9">
        <v>2.824</v>
      </c>
      <c r="F4" s="9">
        <v>2.248</v>
      </c>
      <c r="G4" s="9">
        <v>1.895</v>
      </c>
      <c r="H4" s="9">
        <v>2.824</v>
      </c>
      <c r="I4" s="9">
        <v>2.524</v>
      </c>
      <c r="J4" s="9">
        <v>2.38</v>
      </c>
      <c r="K4" s="9">
        <v>2.696</v>
      </c>
      <c r="L4" s="9">
        <v>2.872</v>
      </c>
      <c r="M4" s="9">
        <v>2.911</v>
      </c>
      <c r="N4" s="9">
        <v>4.226</v>
      </c>
      <c r="O4" s="9">
        <v>3.169</v>
      </c>
      <c r="P4" s="9">
        <v>2.652</v>
      </c>
      <c r="Q4" s="9">
        <v>1.781</v>
      </c>
      <c r="R4" s="9">
        <v>3.544</v>
      </c>
      <c r="S4" s="9">
        <v>2.599</v>
      </c>
      <c r="T4" s="9">
        <v>2.871</v>
      </c>
      <c r="U4" s="9">
        <v>3.274</v>
      </c>
      <c r="V4" s="9">
        <v>4.698</v>
      </c>
      <c r="W4" s="9">
        <v>4.217</v>
      </c>
      <c r="X4" s="9">
        <v>3.938</v>
      </c>
      <c r="Y4" s="9">
        <v>2.605</v>
      </c>
      <c r="Z4" s="34">
        <f aca="true" t="shared" si="0" ref="Z4:Z34">AVERAGE(B4:Y4)</f>
        <v>2.8926250000000002</v>
      </c>
      <c r="AA4" s="95" t="s">
        <v>60</v>
      </c>
      <c r="AB4" s="9">
        <v>5.869</v>
      </c>
      <c r="AC4" s="105" t="s">
        <v>247</v>
      </c>
      <c r="AD4" s="95"/>
      <c r="AE4" s="9"/>
      <c r="AF4" s="108"/>
    </row>
    <row r="5" spans="1:32" ht="14.25" customHeight="1">
      <c r="A5" s="92">
        <v>2</v>
      </c>
      <c r="B5" s="11">
        <v>1.757</v>
      </c>
      <c r="C5" s="8">
        <v>2.095</v>
      </c>
      <c r="D5" s="8">
        <v>2.389</v>
      </c>
      <c r="E5" s="8">
        <v>2.491</v>
      </c>
      <c r="F5" s="8">
        <v>2.281</v>
      </c>
      <c r="G5" s="8">
        <v>2.478</v>
      </c>
      <c r="H5" s="8">
        <v>3.679</v>
      </c>
      <c r="I5" s="8">
        <v>3.361</v>
      </c>
      <c r="J5" s="8">
        <v>3.486</v>
      </c>
      <c r="K5" s="8">
        <v>2.678</v>
      </c>
      <c r="L5" s="8">
        <v>2.529</v>
      </c>
      <c r="M5" s="8">
        <v>2.448</v>
      </c>
      <c r="N5" s="8">
        <v>2.915</v>
      </c>
      <c r="O5" s="8">
        <v>3.433</v>
      </c>
      <c r="P5" s="8">
        <v>3.95</v>
      </c>
      <c r="Q5" s="8">
        <v>3.109</v>
      </c>
      <c r="R5" s="8">
        <v>2.44</v>
      </c>
      <c r="S5" s="8">
        <v>2.048</v>
      </c>
      <c r="T5" s="8">
        <v>1.451</v>
      </c>
      <c r="U5" s="8">
        <v>2.27</v>
      </c>
      <c r="V5" s="8">
        <v>2.35</v>
      </c>
      <c r="W5" s="8">
        <v>1.894</v>
      </c>
      <c r="X5" s="8">
        <v>2.494</v>
      </c>
      <c r="Y5" s="8">
        <v>1.523</v>
      </c>
      <c r="Z5" s="35">
        <f t="shared" si="0"/>
        <v>2.5645416666666674</v>
      </c>
      <c r="AA5" s="96" t="s">
        <v>70</v>
      </c>
      <c r="AB5" s="8">
        <v>4.181</v>
      </c>
      <c r="AC5" s="106" t="s">
        <v>248</v>
      </c>
      <c r="AD5" s="96"/>
      <c r="AE5" s="8"/>
      <c r="AF5" s="109"/>
    </row>
    <row r="6" spans="1:32" ht="14.25" customHeight="1">
      <c r="A6" s="92">
        <v>3</v>
      </c>
      <c r="B6" s="11">
        <v>1.066</v>
      </c>
      <c r="C6" s="8">
        <v>1.151</v>
      </c>
      <c r="D6" s="8">
        <v>1.926</v>
      </c>
      <c r="E6" s="8">
        <v>1.166</v>
      </c>
      <c r="F6" s="8">
        <v>2.172</v>
      </c>
      <c r="G6" s="8">
        <v>2.577</v>
      </c>
      <c r="H6" s="8">
        <v>3.847</v>
      </c>
      <c r="I6" s="8">
        <v>3.382</v>
      </c>
      <c r="J6" s="8">
        <v>4.119</v>
      </c>
      <c r="K6" s="8">
        <v>3.572</v>
      </c>
      <c r="L6" s="8">
        <v>2.507</v>
      </c>
      <c r="M6" s="8">
        <v>2.998</v>
      </c>
      <c r="N6" s="8">
        <v>4.025</v>
      </c>
      <c r="O6" s="8">
        <v>3.514</v>
      </c>
      <c r="P6" s="8">
        <v>2.667</v>
      </c>
      <c r="Q6" s="8">
        <v>2.711</v>
      </c>
      <c r="R6" s="8">
        <v>2.301</v>
      </c>
      <c r="S6" s="8">
        <v>1.214</v>
      </c>
      <c r="T6" s="8">
        <v>1.149</v>
      </c>
      <c r="U6" s="8">
        <v>1.831</v>
      </c>
      <c r="V6" s="8">
        <v>2.075</v>
      </c>
      <c r="W6" s="8">
        <v>1.022</v>
      </c>
      <c r="X6" s="8">
        <v>1.701</v>
      </c>
      <c r="Y6" s="8">
        <v>1.56</v>
      </c>
      <c r="Z6" s="35">
        <f t="shared" si="0"/>
        <v>2.3438750000000006</v>
      </c>
      <c r="AA6" s="96" t="s">
        <v>82</v>
      </c>
      <c r="AB6" s="8">
        <v>4.447</v>
      </c>
      <c r="AC6" s="106" t="s">
        <v>249</v>
      </c>
      <c r="AD6" s="96"/>
      <c r="AE6" s="8"/>
      <c r="AF6" s="109"/>
    </row>
    <row r="7" spans="1:32" ht="14.25" customHeight="1">
      <c r="A7" s="92">
        <v>4</v>
      </c>
      <c r="B7" s="11">
        <v>1.541</v>
      </c>
      <c r="C7" s="8">
        <v>1.597</v>
      </c>
      <c r="D7" s="8">
        <v>2.407</v>
      </c>
      <c r="E7" s="8">
        <v>2.205</v>
      </c>
      <c r="F7" s="8">
        <v>2.343</v>
      </c>
      <c r="G7" s="8">
        <v>1.673</v>
      </c>
      <c r="H7" s="8">
        <v>1.37</v>
      </c>
      <c r="I7" s="8">
        <v>2.06</v>
      </c>
      <c r="J7" s="8">
        <v>2.577</v>
      </c>
      <c r="K7" s="8">
        <v>2.44</v>
      </c>
      <c r="L7" s="8">
        <v>2.564</v>
      </c>
      <c r="M7" s="8">
        <v>2.867</v>
      </c>
      <c r="N7" s="8">
        <v>3.988</v>
      </c>
      <c r="O7" s="8">
        <v>4.647</v>
      </c>
      <c r="P7" s="8">
        <v>4.837</v>
      </c>
      <c r="Q7" s="8">
        <v>4.061</v>
      </c>
      <c r="R7" s="8">
        <v>4.421</v>
      </c>
      <c r="S7" s="8">
        <v>3.636</v>
      </c>
      <c r="T7" s="8">
        <v>3.191</v>
      </c>
      <c r="U7" s="8">
        <v>3.508</v>
      </c>
      <c r="V7" s="8">
        <v>2.113</v>
      </c>
      <c r="W7" s="8">
        <v>2.436</v>
      </c>
      <c r="X7" s="8">
        <v>2.679</v>
      </c>
      <c r="Y7" s="8">
        <v>3.236</v>
      </c>
      <c r="Z7" s="35">
        <f t="shared" si="0"/>
        <v>2.8498750000000004</v>
      </c>
      <c r="AA7" s="96" t="s">
        <v>75</v>
      </c>
      <c r="AB7" s="8">
        <v>5.377</v>
      </c>
      <c r="AC7" s="106" t="s">
        <v>250</v>
      </c>
      <c r="AD7" s="96"/>
      <c r="AE7" s="8"/>
      <c r="AF7" s="109"/>
    </row>
    <row r="8" spans="1:32" ht="14.25" customHeight="1">
      <c r="A8" s="92">
        <v>5</v>
      </c>
      <c r="B8" s="11">
        <v>2.942</v>
      </c>
      <c r="C8" s="8">
        <v>2.459</v>
      </c>
      <c r="D8" s="8">
        <v>2.674</v>
      </c>
      <c r="E8" s="8">
        <v>3.135</v>
      </c>
      <c r="F8" s="8">
        <v>3.258</v>
      </c>
      <c r="G8" s="8">
        <v>2.781</v>
      </c>
      <c r="H8" s="8">
        <v>3.339</v>
      </c>
      <c r="I8" s="8">
        <v>4.047</v>
      </c>
      <c r="J8" s="8">
        <v>4.275</v>
      </c>
      <c r="K8" s="8">
        <v>4.165</v>
      </c>
      <c r="L8" s="8">
        <v>4.859</v>
      </c>
      <c r="M8" s="8">
        <v>5.275</v>
      </c>
      <c r="N8" s="8">
        <v>5.071</v>
      </c>
      <c r="O8" s="8">
        <v>4.564</v>
      </c>
      <c r="P8" s="8">
        <v>5.126</v>
      </c>
      <c r="Q8" s="8">
        <v>5.213</v>
      </c>
      <c r="R8" s="8">
        <v>3.961</v>
      </c>
      <c r="S8" s="8">
        <v>2.018</v>
      </c>
      <c r="T8" s="8">
        <v>3.003</v>
      </c>
      <c r="U8" s="8">
        <v>3.194</v>
      </c>
      <c r="V8" s="8">
        <v>3.723</v>
      </c>
      <c r="W8" s="8">
        <v>4.349</v>
      </c>
      <c r="X8" s="8">
        <v>3.924</v>
      </c>
      <c r="Y8" s="8">
        <v>4.179</v>
      </c>
      <c r="Z8" s="35">
        <f t="shared" si="0"/>
        <v>3.813916666666667</v>
      </c>
      <c r="AA8" s="96" t="s">
        <v>75</v>
      </c>
      <c r="AB8" s="8">
        <v>5.88</v>
      </c>
      <c r="AC8" s="106" t="s">
        <v>251</v>
      </c>
      <c r="AD8" s="96"/>
      <c r="AE8" s="8"/>
      <c r="AF8" s="109"/>
    </row>
    <row r="9" spans="1:32" ht="14.25" customHeight="1">
      <c r="A9" s="92">
        <v>6</v>
      </c>
      <c r="B9" s="11">
        <v>3.981</v>
      </c>
      <c r="C9" s="8">
        <v>2.402</v>
      </c>
      <c r="D9" s="8">
        <v>3.028</v>
      </c>
      <c r="E9" s="8">
        <v>2.809</v>
      </c>
      <c r="F9" s="8">
        <v>2.314</v>
      </c>
      <c r="G9" s="8">
        <v>3.923</v>
      </c>
      <c r="H9" s="8">
        <v>4.118</v>
      </c>
      <c r="I9" s="8">
        <v>3.547</v>
      </c>
      <c r="J9" s="8">
        <v>3.286</v>
      </c>
      <c r="K9" s="8">
        <v>3.749</v>
      </c>
      <c r="L9" s="8">
        <v>3.204</v>
      </c>
      <c r="M9" s="8">
        <v>4.375</v>
      </c>
      <c r="N9" s="8">
        <v>3.667</v>
      </c>
      <c r="O9" s="8">
        <v>4.751</v>
      </c>
      <c r="P9" s="8">
        <v>3.814</v>
      </c>
      <c r="Q9" s="8">
        <v>5.103</v>
      </c>
      <c r="R9" s="8">
        <v>4.688</v>
      </c>
      <c r="S9" s="8">
        <v>3.71</v>
      </c>
      <c r="T9" s="8">
        <v>4.738</v>
      </c>
      <c r="U9" s="8">
        <v>3.42</v>
      </c>
      <c r="V9" s="8">
        <v>3.171</v>
      </c>
      <c r="W9" s="8">
        <v>2.372</v>
      </c>
      <c r="X9" s="8">
        <v>1.407</v>
      </c>
      <c r="Y9" s="8">
        <v>1.625</v>
      </c>
      <c r="Z9" s="35">
        <f t="shared" si="0"/>
        <v>3.4667500000000007</v>
      </c>
      <c r="AA9" s="96" t="s">
        <v>73</v>
      </c>
      <c r="AB9" s="8">
        <v>5.8</v>
      </c>
      <c r="AC9" s="106" t="s">
        <v>252</v>
      </c>
      <c r="AD9" s="96"/>
      <c r="AE9" s="8"/>
      <c r="AF9" s="109"/>
    </row>
    <row r="10" spans="1:32" ht="14.25" customHeight="1">
      <c r="A10" s="92">
        <v>7</v>
      </c>
      <c r="B10" s="11">
        <v>1.768</v>
      </c>
      <c r="C10" s="8">
        <v>2.041</v>
      </c>
      <c r="D10" s="8">
        <v>1.097</v>
      </c>
      <c r="E10" s="8">
        <v>1.439</v>
      </c>
      <c r="F10" s="8">
        <v>1.533</v>
      </c>
      <c r="G10" s="8">
        <v>1.496</v>
      </c>
      <c r="H10" s="8">
        <v>1.98</v>
      </c>
      <c r="I10" s="8">
        <v>1.851</v>
      </c>
      <c r="J10" s="8">
        <v>2.525</v>
      </c>
      <c r="K10" s="8">
        <v>3.147</v>
      </c>
      <c r="L10" s="8">
        <v>2.563</v>
      </c>
      <c r="M10" s="8">
        <v>3.108</v>
      </c>
      <c r="N10" s="8">
        <v>3.509</v>
      </c>
      <c r="O10" s="8">
        <v>3.785</v>
      </c>
      <c r="P10" s="8">
        <v>2.982</v>
      </c>
      <c r="Q10" s="8">
        <v>4.792</v>
      </c>
      <c r="R10" s="8">
        <v>3.38</v>
      </c>
      <c r="S10" s="8">
        <v>3.485</v>
      </c>
      <c r="T10" s="8">
        <v>2.445</v>
      </c>
      <c r="U10" s="8">
        <v>1.911</v>
      </c>
      <c r="V10" s="8">
        <v>1.966</v>
      </c>
      <c r="W10" s="8">
        <v>2.128</v>
      </c>
      <c r="X10" s="8">
        <v>1.732</v>
      </c>
      <c r="Y10" s="8">
        <v>1.053</v>
      </c>
      <c r="Z10" s="35">
        <f t="shared" si="0"/>
        <v>2.404833333333334</v>
      </c>
      <c r="AA10" s="96" t="s">
        <v>70</v>
      </c>
      <c r="AB10" s="8">
        <v>5.372</v>
      </c>
      <c r="AC10" s="106" t="s">
        <v>213</v>
      </c>
      <c r="AD10" s="96"/>
      <c r="AE10" s="8"/>
      <c r="AF10" s="109"/>
    </row>
    <row r="11" spans="1:32" ht="14.25" customHeight="1">
      <c r="A11" s="92">
        <v>8</v>
      </c>
      <c r="B11" s="11">
        <v>1.642</v>
      </c>
      <c r="C11" s="8">
        <v>1.482</v>
      </c>
      <c r="D11" s="8">
        <v>1.279</v>
      </c>
      <c r="E11" s="8">
        <v>0.991</v>
      </c>
      <c r="F11" s="8">
        <v>1.777</v>
      </c>
      <c r="G11" s="8">
        <v>2.146</v>
      </c>
      <c r="H11" s="8">
        <v>1.643</v>
      </c>
      <c r="I11" s="8">
        <v>1.94</v>
      </c>
      <c r="J11" s="8">
        <v>2.542</v>
      </c>
      <c r="K11" s="8">
        <v>1.801</v>
      </c>
      <c r="L11" s="8">
        <v>2.52</v>
      </c>
      <c r="M11" s="8">
        <v>2.362</v>
      </c>
      <c r="N11" s="8">
        <v>2.641</v>
      </c>
      <c r="O11" s="8">
        <v>2.265</v>
      </c>
      <c r="P11" s="8">
        <v>2.365</v>
      </c>
      <c r="Q11" s="8">
        <v>2.155</v>
      </c>
      <c r="R11" s="8">
        <v>1.976</v>
      </c>
      <c r="S11" s="8">
        <v>5.534</v>
      </c>
      <c r="T11" s="8">
        <v>2.562</v>
      </c>
      <c r="U11" s="8">
        <v>4.785</v>
      </c>
      <c r="V11" s="8">
        <v>1.529</v>
      </c>
      <c r="W11" s="8">
        <v>2.258</v>
      </c>
      <c r="X11" s="8">
        <v>2.656</v>
      </c>
      <c r="Y11" s="8">
        <v>1.959</v>
      </c>
      <c r="Z11" s="35">
        <f t="shared" si="0"/>
        <v>2.28375</v>
      </c>
      <c r="AA11" s="96" t="s">
        <v>264</v>
      </c>
      <c r="AB11" s="8" t="s">
        <v>274</v>
      </c>
      <c r="AC11" s="106" t="s">
        <v>264</v>
      </c>
      <c r="AD11" s="96"/>
      <c r="AE11" s="8"/>
      <c r="AF11" s="109"/>
    </row>
    <row r="12" spans="1:32" ht="14.25" customHeight="1">
      <c r="A12" s="92">
        <v>9</v>
      </c>
      <c r="B12" s="11">
        <v>1.482</v>
      </c>
      <c r="C12" s="8">
        <v>1.852</v>
      </c>
      <c r="D12" s="8">
        <v>3.746</v>
      </c>
      <c r="E12" s="8">
        <v>4.958</v>
      </c>
      <c r="F12" s="8">
        <v>5.264</v>
      </c>
      <c r="G12" s="8">
        <v>5.245</v>
      </c>
      <c r="H12" s="8">
        <v>6.259</v>
      </c>
      <c r="I12" s="8">
        <v>5.841</v>
      </c>
      <c r="J12" s="8">
        <v>4.334</v>
      </c>
      <c r="K12" s="8">
        <v>3.546</v>
      </c>
      <c r="L12" s="8">
        <v>5.01</v>
      </c>
      <c r="M12" s="8">
        <v>4.745</v>
      </c>
      <c r="N12" s="8">
        <v>5.229</v>
      </c>
      <c r="O12" s="8">
        <v>4.778</v>
      </c>
      <c r="P12" s="8">
        <v>5.753</v>
      </c>
      <c r="Q12" s="8">
        <v>5.116</v>
      </c>
      <c r="R12" s="8">
        <v>5.344</v>
      </c>
      <c r="S12" s="8">
        <v>5.75</v>
      </c>
      <c r="T12" s="8">
        <v>6.667</v>
      </c>
      <c r="U12" s="8">
        <v>6.778</v>
      </c>
      <c r="V12" s="8">
        <v>6.282</v>
      </c>
      <c r="W12" s="8">
        <v>5.827</v>
      </c>
      <c r="X12" s="8">
        <v>5.625</v>
      </c>
      <c r="Y12" s="8">
        <v>6.331</v>
      </c>
      <c r="Z12" s="35">
        <f t="shared" si="0"/>
        <v>5.073416666666666</v>
      </c>
      <c r="AA12" s="96" t="s">
        <v>58</v>
      </c>
      <c r="AB12" s="8">
        <v>7.45</v>
      </c>
      <c r="AC12" s="106" t="s">
        <v>253</v>
      </c>
      <c r="AD12" s="96"/>
      <c r="AE12" s="8"/>
      <c r="AF12" s="109"/>
    </row>
    <row r="13" spans="1:32" ht="14.25" customHeight="1">
      <c r="A13" s="92">
        <v>10</v>
      </c>
      <c r="B13" s="11">
        <v>4.897</v>
      </c>
      <c r="C13" s="8">
        <v>5.447</v>
      </c>
      <c r="D13" s="8">
        <v>5.257</v>
      </c>
      <c r="E13" s="8">
        <v>5.914</v>
      </c>
      <c r="F13" s="8">
        <v>5.583</v>
      </c>
      <c r="G13" s="8">
        <v>5.437</v>
      </c>
      <c r="H13" s="8">
        <v>4.198</v>
      </c>
      <c r="I13" s="8">
        <v>4.031</v>
      </c>
      <c r="J13" s="8">
        <v>3.288</v>
      </c>
      <c r="K13" s="8">
        <v>3.435</v>
      </c>
      <c r="L13" s="8">
        <v>3.468</v>
      </c>
      <c r="M13" s="8">
        <v>2.799</v>
      </c>
      <c r="N13" s="8">
        <v>4.728</v>
      </c>
      <c r="O13" s="8">
        <v>4.002</v>
      </c>
      <c r="P13" s="8">
        <v>4.886</v>
      </c>
      <c r="Q13" s="8">
        <v>5.305</v>
      </c>
      <c r="R13" s="8">
        <v>5.572</v>
      </c>
      <c r="S13" s="8">
        <v>5.891</v>
      </c>
      <c r="T13" s="8">
        <v>3.956</v>
      </c>
      <c r="U13" s="8">
        <v>4.638</v>
      </c>
      <c r="V13" s="8">
        <v>6.592</v>
      </c>
      <c r="W13" s="8">
        <v>5.913</v>
      </c>
      <c r="X13" s="8">
        <v>4.788</v>
      </c>
      <c r="Y13" s="8">
        <v>1.903</v>
      </c>
      <c r="Z13" s="35">
        <f t="shared" si="0"/>
        <v>4.663666666666668</v>
      </c>
      <c r="AA13" s="96" t="s">
        <v>73</v>
      </c>
      <c r="AB13" s="8">
        <v>8.27</v>
      </c>
      <c r="AC13" s="106" t="s">
        <v>254</v>
      </c>
      <c r="AD13" s="96"/>
      <c r="AE13" s="8"/>
      <c r="AF13" s="109"/>
    </row>
    <row r="14" spans="1:32" ht="14.25" customHeight="1">
      <c r="A14" s="93">
        <v>11</v>
      </c>
      <c r="B14" s="17">
        <v>3.929</v>
      </c>
      <c r="C14" s="18">
        <v>2.569</v>
      </c>
      <c r="D14" s="18">
        <v>3.312</v>
      </c>
      <c r="E14" s="18">
        <v>2.462</v>
      </c>
      <c r="F14" s="18">
        <v>2.996</v>
      </c>
      <c r="G14" s="18">
        <v>2.499</v>
      </c>
      <c r="H14" s="18">
        <v>2.67</v>
      </c>
      <c r="I14" s="18">
        <v>3.591</v>
      </c>
      <c r="J14" s="18">
        <v>4.109</v>
      </c>
      <c r="K14" s="18">
        <v>7.36</v>
      </c>
      <c r="L14" s="18">
        <v>7.69</v>
      </c>
      <c r="M14" s="18">
        <v>6.032</v>
      </c>
      <c r="N14" s="18">
        <v>6.348</v>
      </c>
      <c r="O14" s="18">
        <v>6.224</v>
      </c>
      <c r="P14" s="18">
        <v>7.26</v>
      </c>
      <c r="Q14" s="18">
        <v>4.494</v>
      </c>
      <c r="R14" s="18">
        <v>4.594</v>
      </c>
      <c r="S14" s="18">
        <v>4.703</v>
      </c>
      <c r="T14" s="18">
        <v>2.122</v>
      </c>
      <c r="U14" s="18">
        <v>2.035</v>
      </c>
      <c r="V14" s="18">
        <v>1.856</v>
      </c>
      <c r="W14" s="18">
        <v>2.079</v>
      </c>
      <c r="X14" s="18">
        <v>1.943</v>
      </c>
      <c r="Y14" s="18">
        <v>1.825</v>
      </c>
      <c r="Z14" s="36">
        <f t="shared" si="0"/>
        <v>3.945916666666666</v>
      </c>
      <c r="AA14" s="97" t="s">
        <v>264</v>
      </c>
      <c r="AB14" s="18" t="s">
        <v>264</v>
      </c>
      <c r="AC14" s="107" t="s">
        <v>264</v>
      </c>
      <c r="AD14" s="97"/>
      <c r="AE14" s="18"/>
      <c r="AF14" s="110"/>
    </row>
    <row r="15" spans="1:32" ht="14.25" customHeight="1">
      <c r="A15" s="92">
        <v>12</v>
      </c>
      <c r="B15" s="11">
        <v>1.21</v>
      </c>
      <c r="C15" s="8">
        <v>1.385</v>
      </c>
      <c r="D15" s="8">
        <v>1.34</v>
      </c>
      <c r="E15" s="8">
        <v>1.192</v>
      </c>
      <c r="F15" s="8">
        <v>1.284</v>
      </c>
      <c r="G15" s="8">
        <v>1.379</v>
      </c>
      <c r="H15" s="8">
        <v>2.333</v>
      </c>
      <c r="I15" s="8">
        <v>1.28</v>
      </c>
      <c r="J15" s="8">
        <v>1.786</v>
      </c>
      <c r="K15" s="8">
        <v>1.687</v>
      </c>
      <c r="L15" s="8">
        <v>2.108</v>
      </c>
      <c r="M15" s="8">
        <v>3.107</v>
      </c>
      <c r="N15" s="8">
        <v>2.885</v>
      </c>
      <c r="O15" s="8">
        <v>1.687</v>
      </c>
      <c r="P15" s="8">
        <v>1.568</v>
      </c>
      <c r="Q15" s="8">
        <v>2.26</v>
      </c>
      <c r="R15" s="8">
        <v>3.478</v>
      </c>
      <c r="S15" s="8">
        <v>1.988</v>
      </c>
      <c r="T15" s="8">
        <v>2.555</v>
      </c>
      <c r="U15" s="8">
        <v>2.724</v>
      </c>
      <c r="V15" s="8">
        <v>1.84</v>
      </c>
      <c r="W15" s="8">
        <v>1.283</v>
      </c>
      <c r="X15" s="8">
        <v>1.93</v>
      </c>
      <c r="Y15" s="8">
        <v>0.838</v>
      </c>
      <c r="Z15" s="35">
        <f t="shared" si="0"/>
        <v>1.8802916666666671</v>
      </c>
      <c r="AA15" s="96" t="s">
        <v>101</v>
      </c>
      <c r="AB15" s="8">
        <v>7.14</v>
      </c>
      <c r="AC15" s="106" t="s">
        <v>255</v>
      </c>
      <c r="AD15" s="96"/>
      <c r="AE15" s="8"/>
      <c r="AF15" s="109"/>
    </row>
    <row r="16" spans="1:32" ht="14.25" customHeight="1">
      <c r="A16" s="92">
        <v>13</v>
      </c>
      <c r="B16" s="11">
        <v>1.05</v>
      </c>
      <c r="C16" s="8">
        <v>0.931</v>
      </c>
      <c r="D16" s="8">
        <v>2.097</v>
      </c>
      <c r="E16" s="8">
        <v>2.456</v>
      </c>
      <c r="F16" s="8">
        <v>3.668</v>
      </c>
      <c r="G16" s="8">
        <v>3.453</v>
      </c>
      <c r="H16" s="8">
        <v>4.11</v>
      </c>
      <c r="I16" s="8">
        <v>4.828</v>
      </c>
      <c r="J16" s="8">
        <v>4.643</v>
      </c>
      <c r="K16" s="8">
        <v>4.081</v>
      </c>
      <c r="L16" s="8">
        <v>3.061</v>
      </c>
      <c r="M16" s="8">
        <v>2.157</v>
      </c>
      <c r="N16" s="8">
        <v>2.904</v>
      </c>
      <c r="O16" s="8">
        <v>3.337</v>
      </c>
      <c r="P16" s="8">
        <v>3.215</v>
      </c>
      <c r="Q16" s="8">
        <v>1.455</v>
      </c>
      <c r="R16" s="8">
        <v>1.73</v>
      </c>
      <c r="S16" s="8">
        <v>2.047</v>
      </c>
      <c r="T16" s="8">
        <v>1.294</v>
      </c>
      <c r="U16" s="8">
        <v>1.353</v>
      </c>
      <c r="V16" s="8">
        <v>1.274</v>
      </c>
      <c r="W16" s="8">
        <v>3.328</v>
      </c>
      <c r="X16" s="8">
        <v>1.323</v>
      </c>
      <c r="Y16" s="8">
        <v>1.474</v>
      </c>
      <c r="Z16" s="35">
        <f t="shared" si="0"/>
        <v>2.552875</v>
      </c>
      <c r="AA16" s="96" t="s">
        <v>47</v>
      </c>
      <c r="AB16" s="8">
        <v>5.425</v>
      </c>
      <c r="AC16" s="106" t="s">
        <v>256</v>
      </c>
      <c r="AD16" s="96"/>
      <c r="AE16" s="8"/>
      <c r="AF16" s="109"/>
    </row>
    <row r="17" spans="1:32" ht="14.25" customHeight="1">
      <c r="A17" s="92">
        <v>14</v>
      </c>
      <c r="B17" s="11">
        <v>1.413</v>
      </c>
      <c r="C17" s="8">
        <v>1.199</v>
      </c>
      <c r="D17" s="8">
        <v>1.057</v>
      </c>
      <c r="E17" s="8">
        <v>1.158</v>
      </c>
      <c r="F17" s="8">
        <v>1.894</v>
      </c>
      <c r="G17" s="8">
        <v>1.127</v>
      </c>
      <c r="H17" s="8">
        <v>1.053</v>
      </c>
      <c r="I17" s="8">
        <v>1.629</v>
      </c>
      <c r="J17" s="8">
        <v>2.447</v>
      </c>
      <c r="K17" s="8">
        <v>3.305</v>
      </c>
      <c r="L17" s="8">
        <v>3.13</v>
      </c>
      <c r="M17" s="8">
        <v>3.15</v>
      </c>
      <c r="N17" s="8">
        <v>3.87</v>
      </c>
      <c r="O17" s="8">
        <v>3.356</v>
      </c>
      <c r="P17" s="8">
        <v>3.052</v>
      </c>
      <c r="Q17" s="8">
        <v>2.978</v>
      </c>
      <c r="R17" s="8">
        <v>1.465</v>
      </c>
      <c r="S17" s="8">
        <v>1.892</v>
      </c>
      <c r="T17" s="8">
        <v>1.701</v>
      </c>
      <c r="U17" s="8">
        <v>2.602</v>
      </c>
      <c r="V17" s="8">
        <v>2.031</v>
      </c>
      <c r="W17" s="8">
        <v>1.381</v>
      </c>
      <c r="X17" s="8">
        <v>1.874</v>
      </c>
      <c r="Y17" s="8">
        <v>1.515</v>
      </c>
      <c r="Z17" s="35">
        <f t="shared" si="0"/>
        <v>2.0949583333333335</v>
      </c>
      <c r="AA17" s="96" t="s">
        <v>55</v>
      </c>
      <c r="AB17" s="8">
        <v>4.266</v>
      </c>
      <c r="AC17" s="106" t="s">
        <v>243</v>
      </c>
      <c r="AD17" s="96"/>
      <c r="AE17" s="8"/>
      <c r="AF17" s="109"/>
    </row>
    <row r="18" spans="1:32" ht="14.25" customHeight="1">
      <c r="A18" s="92">
        <v>15</v>
      </c>
      <c r="B18" s="11">
        <v>2.388</v>
      </c>
      <c r="C18" s="8">
        <v>1.25</v>
      </c>
      <c r="D18" s="8">
        <v>1.498</v>
      </c>
      <c r="E18" s="8">
        <v>1.295</v>
      </c>
      <c r="F18" s="8">
        <v>1.438</v>
      </c>
      <c r="G18" s="8">
        <v>1.813</v>
      </c>
      <c r="H18" s="8">
        <v>2.079</v>
      </c>
      <c r="I18" s="8">
        <v>2.248</v>
      </c>
      <c r="J18" s="8">
        <v>1.733</v>
      </c>
      <c r="K18" s="8">
        <v>1.744</v>
      </c>
      <c r="L18" s="8">
        <v>2.038</v>
      </c>
      <c r="M18" s="8">
        <v>2.059</v>
      </c>
      <c r="N18" s="8">
        <v>2.194</v>
      </c>
      <c r="O18" s="8">
        <v>2.16</v>
      </c>
      <c r="P18" s="8">
        <v>1.987</v>
      </c>
      <c r="Q18" s="8">
        <v>1.62</v>
      </c>
      <c r="R18" s="8">
        <v>2.059</v>
      </c>
      <c r="S18" s="8">
        <v>1.271</v>
      </c>
      <c r="T18" s="8">
        <v>1.452</v>
      </c>
      <c r="U18" s="8">
        <v>2.642</v>
      </c>
      <c r="V18" s="8">
        <v>1.673</v>
      </c>
      <c r="W18" s="8">
        <v>1.762</v>
      </c>
      <c r="X18" s="8">
        <v>3.258</v>
      </c>
      <c r="Y18" s="8">
        <v>4.495</v>
      </c>
      <c r="Z18" s="35">
        <f t="shared" si="0"/>
        <v>2.0065000000000004</v>
      </c>
      <c r="AA18" s="96" t="s">
        <v>55</v>
      </c>
      <c r="AB18" s="8">
        <v>4.498</v>
      </c>
      <c r="AC18" s="106" t="s">
        <v>257</v>
      </c>
      <c r="AD18" s="96"/>
      <c r="AE18" s="8"/>
      <c r="AF18" s="109"/>
    </row>
    <row r="19" spans="1:32" ht="14.25" customHeight="1">
      <c r="A19" s="92">
        <v>16</v>
      </c>
      <c r="B19" s="11">
        <v>4.538</v>
      </c>
      <c r="C19" s="8">
        <v>4.72</v>
      </c>
      <c r="D19" s="8">
        <v>4.721</v>
      </c>
      <c r="E19" s="8">
        <v>4.35</v>
      </c>
      <c r="F19" s="8">
        <v>5.094</v>
      </c>
      <c r="G19" s="8">
        <v>4.69</v>
      </c>
      <c r="H19" s="8">
        <v>4.288</v>
      </c>
      <c r="I19" s="8">
        <v>4.692</v>
      </c>
      <c r="J19" s="8">
        <v>4.781</v>
      </c>
      <c r="K19" s="8">
        <v>5.268</v>
      </c>
      <c r="L19" s="8">
        <v>4.478</v>
      </c>
      <c r="M19" s="8">
        <v>4.225</v>
      </c>
      <c r="N19" s="8">
        <v>4.125</v>
      </c>
      <c r="O19" s="8">
        <v>3.014</v>
      </c>
      <c r="P19" s="8">
        <v>4.054</v>
      </c>
      <c r="Q19" s="8">
        <v>3.401</v>
      </c>
      <c r="R19" s="8">
        <v>2.719</v>
      </c>
      <c r="S19" s="8">
        <v>3.09</v>
      </c>
      <c r="T19" s="8">
        <v>3.87</v>
      </c>
      <c r="U19" s="8">
        <v>2.155</v>
      </c>
      <c r="V19" s="8">
        <v>2.231</v>
      </c>
      <c r="W19" s="8">
        <v>1.192</v>
      </c>
      <c r="X19" s="8">
        <v>0.725</v>
      </c>
      <c r="Y19" s="8">
        <v>1.491</v>
      </c>
      <c r="Z19" s="35">
        <f t="shared" si="0"/>
        <v>3.663</v>
      </c>
      <c r="AA19" s="96" t="s">
        <v>55</v>
      </c>
      <c r="AB19" s="8">
        <v>5.604</v>
      </c>
      <c r="AC19" s="106" t="s">
        <v>258</v>
      </c>
      <c r="AD19" s="96"/>
      <c r="AE19" s="8"/>
      <c r="AF19" s="109"/>
    </row>
    <row r="20" spans="1:32" ht="14.25" customHeight="1">
      <c r="A20" s="92">
        <v>17</v>
      </c>
      <c r="B20" s="11">
        <v>1.658</v>
      </c>
      <c r="C20" s="8">
        <v>2.129</v>
      </c>
      <c r="D20" s="8">
        <v>1.865</v>
      </c>
      <c r="E20" s="8">
        <v>1.428</v>
      </c>
      <c r="F20" s="8">
        <v>2.158</v>
      </c>
      <c r="G20" s="8">
        <v>2.101</v>
      </c>
      <c r="H20" s="8">
        <v>2.323</v>
      </c>
      <c r="I20" s="8">
        <v>1.947</v>
      </c>
      <c r="J20" s="8">
        <v>2.785</v>
      </c>
      <c r="K20" s="8">
        <v>2.533</v>
      </c>
      <c r="L20" s="8">
        <v>2.284</v>
      </c>
      <c r="M20" s="8">
        <v>2.83</v>
      </c>
      <c r="N20" s="8">
        <v>3.032</v>
      </c>
      <c r="O20" s="8">
        <v>3.043</v>
      </c>
      <c r="P20" s="8">
        <v>3.165</v>
      </c>
      <c r="Q20" s="8">
        <v>2.246</v>
      </c>
      <c r="R20" s="8">
        <v>2.012</v>
      </c>
      <c r="S20" s="8">
        <v>2.767</v>
      </c>
      <c r="T20" s="8">
        <v>2.501</v>
      </c>
      <c r="U20" s="8">
        <v>3.263</v>
      </c>
      <c r="V20" s="8">
        <v>2.905</v>
      </c>
      <c r="W20" s="8">
        <v>2.64</v>
      </c>
      <c r="X20" s="8">
        <v>1.535</v>
      </c>
      <c r="Y20" s="8">
        <v>1.747</v>
      </c>
      <c r="Z20" s="35">
        <f t="shared" si="0"/>
        <v>2.3707083333333334</v>
      </c>
      <c r="AA20" s="96" t="s">
        <v>82</v>
      </c>
      <c r="AB20" s="8">
        <v>3.51</v>
      </c>
      <c r="AC20" s="106" t="s">
        <v>259</v>
      </c>
      <c r="AD20" s="96"/>
      <c r="AE20" s="8"/>
      <c r="AF20" s="109"/>
    </row>
    <row r="21" spans="1:32" ht="14.25" customHeight="1">
      <c r="A21" s="92">
        <v>18</v>
      </c>
      <c r="B21" s="11">
        <v>1.348</v>
      </c>
      <c r="C21" s="8">
        <v>1.289</v>
      </c>
      <c r="D21" s="8">
        <v>1.298</v>
      </c>
      <c r="E21" s="8">
        <v>0.938</v>
      </c>
      <c r="F21" s="8">
        <v>1.193</v>
      </c>
      <c r="G21" s="8">
        <v>1.701</v>
      </c>
      <c r="H21" s="8">
        <v>2.107</v>
      </c>
      <c r="I21" s="8">
        <v>2.739</v>
      </c>
      <c r="J21" s="8">
        <v>2.698</v>
      </c>
      <c r="K21" s="8">
        <v>2.9</v>
      </c>
      <c r="L21" s="8">
        <v>2.417</v>
      </c>
      <c r="M21" s="8">
        <v>2.464</v>
      </c>
      <c r="N21" s="8">
        <v>2.939</v>
      </c>
      <c r="O21" s="8">
        <v>3.201</v>
      </c>
      <c r="P21" s="8">
        <v>3.855</v>
      </c>
      <c r="Q21" s="8">
        <v>3.504</v>
      </c>
      <c r="R21" s="8">
        <v>2.165</v>
      </c>
      <c r="S21" s="8">
        <v>1.579</v>
      </c>
      <c r="T21" s="8">
        <v>2.823</v>
      </c>
      <c r="U21" s="8">
        <v>1.719</v>
      </c>
      <c r="V21" s="8">
        <v>1.504</v>
      </c>
      <c r="W21" s="8">
        <v>1.174</v>
      </c>
      <c r="X21" s="8">
        <v>1.572</v>
      </c>
      <c r="Y21" s="8">
        <v>2.354</v>
      </c>
      <c r="Z21" s="35">
        <f t="shared" si="0"/>
        <v>2.1450416666666663</v>
      </c>
      <c r="AA21" s="96" t="s">
        <v>51</v>
      </c>
      <c r="AB21" s="8">
        <v>5.175</v>
      </c>
      <c r="AC21" s="106" t="s">
        <v>260</v>
      </c>
      <c r="AD21" s="96"/>
      <c r="AE21" s="8"/>
      <c r="AF21" s="109"/>
    </row>
    <row r="22" spans="1:32" ht="14.25" customHeight="1">
      <c r="A22" s="92">
        <v>19</v>
      </c>
      <c r="B22" s="11">
        <v>1.804</v>
      </c>
      <c r="C22" s="8">
        <v>1.937</v>
      </c>
      <c r="D22" s="8">
        <v>1.589</v>
      </c>
      <c r="E22" s="8">
        <v>1.545</v>
      </c>
      <c r="F22" s="8">
        <v>1.751</v>
      </c>
      <c r="G22" s="8">
        <v>1.006</v>
      </c>
      <c r="H22" s="8">
        <v>1.801</v>
      </c>
      <c r="I22" s="8">
        <v>1.561</v>
      </c>
      <c r="J22" s="8" t="s">
        <v>263</v>
      </c>
      <c r="K22" s="8" t="s">
        <v>262</v>
      </c>
      <c r="L22" s="8" t="s">
        <v>262</v>
      </c>
      <c r="M22" s="8" t="s">
        <v>262</v>
      </c>
      <c r="N22" s="8" t="s">
        <v>262</v>
      </c>
      <c r="O22" s="8" t="s">
        <v>262</v>
      </c>
      <c r="P22" s="8" t="s">
        <v>262</v>
      </c>
      <c r="Q22" s="8" t="s">
        <v>262</v>
      </c>
      <c r="R22" s="8" t="s">
        <v>262</v>
      </c>
      <c r="S22" s="8" t="s">
        <v>262</v>
      </c>
      <c r="T22" s="8" t="s">
        <v>262</v>
      </c>
      <c r="U22" s="8" t="s">
        <v>262</v>
      </c>
      <c r="V22" s="8" t="s">
        <v>262</v>
      </c>
      <c r="W22" s="8" t="s">
        <v>262</v>
      </c>
      <c r="X22" s="8" t="s">
        <v>262</v>
      </c>
      <c r="Y22" s="8" t="s">
        <v>262</v>
      </c>
      <c r="Z22" s="35">
        <f t="shared" si="0"/>
        <v>1.62425</v>
      </c>
      <c r="AA22" s="96"/>
      <c r="AB22" s="8"/>
      <c r="AC22" s="106"/>
      <c r="AD22" s="96"/>
      <c r="AE22" s="8"/>
      <c r="AF22" s="109"/>
    </row>
    <row r="23" spans="1:32" ht="14.25" customHeight="1">
      <c r="A23" s="92">
        <v>20</v>
      </c>
      <c r="B23" s="11" t="s">
        <v>262</v>
      </c>
      <c r="C23" s="8" t="s">
        <v>262</v>
      </c>
      <c r="D23" s="8" t="s">
        <v>262</v>
      </c>
      <c r="E23" s="8" t="s">
        <v>262</v>
      </c>
      <c r="F23" s="8" t="s">
        <v>262</v>
      </c>
      <c r="G23" s="8" t="s">
        <v>262</v>
      </c>
      <c r="H23" s="8" t="s">
        <v>262</v>
      </c>
      <c r="I23" s="8" t="s">
        <v>262</v>
      </c>
      <c r="J23" s="8" t="s">
        <v>262</v>
      </c>
      <c r="K23" s="8" t="s">
        <v>262</v>
      </c>
      <c r="L23" s="8" t="s">
        <v>262</v>
      </c>
      <c r="M23" s="8" t="s">
        <v>262</v>
      </c>
      <c r="N23" s="8" t="s">
        <v>262</v>
      </c>
      <c r="O23" s="8" t="s">
        <v>262</v>
      </c>
      <c r="P23" s="8" t="s">
        <v>262</v>
      </c>
      <c r="Q23" s="8" t="s">
        <v>262</v>
      </c>
      <c r="R23" s="8" t="s">
        <v>262</v>
      </c>
      <c r="S23" s="8" t="s">
        <v>262</v>
      </c>
      <c r="T23" s="8" t="s">
        <v>262</v>
      </c>
      <c r="U23" s="8" t="s">
        <v>262</v>
      </c>
      <c r="V23" s="8" t="s">
        <v>262</v>
      </c>
      <c r="W23" s="8" t="s">
        <v>262</v>
      </c>
      <c r="X23" s="8" t="s">
        <v>262</v>
      </c>
      <c r="Y23" s="8" t="s">
        <v>262</v>
      </c>
      <c r="Z23" s="35" t="e">
        <f t="shared" si="0"/>
        <v>#DIV/0!</v>
      </c>
      <c r="AA23" s="96"/>
      <c r="AB23" s="8"/>
      <c r="AC23" s="106"/>
      <c r="AD23" s="96"/>
      <c r="AE23" s="8"/>
      <c r="AF23" s="109"/>
    </row>
    <row r="24" spans="1:32" ht="14.25" customHeight="1">
      <c r="A24" s="93">
        <v>21</v>
      </c>
      <c r="B24" s="17" t="s">
        <v>262</v>
      </c>
      <c r="C24" s="18" t="s">
        <v>262</v>
      </c>
      <c r="D24" s="18" t="s">
        <v>262</v>
      </c>
      <c r="E24" s="18" t="s">
        <v>262</v>
      </c>
      <c r="F24" s="18" t="s">
        <v>262</v>
      </c>
      <c r="G24" s="18" t="s">
        <v>262</v>
      </c>
      <c r="H24" s="18" t="s">
        <v>262</v>
      </c>
      <c r="I24" s="18" t="s">
        <v>262</v>
      </c>
      <c r="J24" s="18" t="s">
        <v>262</v>
      </c>
      <c r="K24" s="18" t="s">
        <v>262</v>
      </c>
      <c r="L24" s="18" t="s">
        <v>262</v>
      </c>
      <c r="M24" s="18" t="s">
        <v>262</v>
      </c>
      <c r="N24" s="18" t="s">
        <v>262</v>
      </c>
      <c r="O24" s="18" t="s">
        <v>262</v>
      </c>
      <c r="P24" s="18" t="s">
        <v>262</v>
      </c>
      <c r="Q24" s="18" t="s">
        <v>262</v>
      </c>
      <c r="R24" s="18" t="s">
        <v>262</v>
      </c>
      <c r="S24" s="18" t="s">
        <v>262</v>
      </c>
      <c r="T24" s="18" t="s">
        <v>262</v>
      </c>
      <c r="U24" s="18" t="s">
        <v>262</v>
      </c>
      <c r="V24" s="18" t="s">
        <v>262</v>
      </c>
      <c r="W24" s="18" t="s">
        <v>262</v>
      </c>
      <c r="X24" s="18" t="s">
        <v>262</v>
      </c>
      <c r="Y24" s="18" t="s">
        <v>262</v>
      </c>
      <c r="Z24" s="36" t="e">
        <f t="shared" si="0"/>
        <v>#DIV/0!</v>
      </c>
      <c r="AA24" s="97"/>
      <c r="AB24" s="18"/>
      <c r="AC24" s="107"/>
      <c r="AD24" s="97"/>
      <c r="AE24" s="18"/>
      <c r="AF24" s="110"/>
    </row>
    <row r="25" spans="1:32" ht="14.25" customHeight="1">
      <c r="A25" s="92">
        <v>22</v>
      </c>
      <c r="B25" s="11" t="s">
        <v>262</v>
      </c>
      <c r="C25" s="8" t="s">
        <v>262</v>
      </c>
      <c r="D25" s="8" t="s">
        <v>262</v>
      </c>
      <c r="E25" s="8" t="s">
        <v>262</v>
      </c>
      <c r="F25" s="8" t="s">
        <v>262</v>
      </c>
      <c r="G25" s="8" t="s">
        <v>262</v>
      </c>
      <c r="H25" s="8" t="s">
        <v>262</v>
      </c>
      <c r="I25" s="8" t="s">
        <v>262</v>
      </c>
      <c r="J25" s="8" t="s">
        <v>262</v>
      </c>
      <c r="K25" s="8" t="s">
        <v>262</v>
      </c>
      <c r="L25" s="8" t="s">
        <v>262</v>
      </c>
      <c r="M25" s="8" t="s">
        <v>262</v>
      </c>
      <c r="N25" s="8" t="s">
        <v>262</v>
      </c>
      <c r="O25" s="8" t="s">
        <v>262</v>
      </c>
      <c r="P25" s="8" t="s">
        <v>262</v>
      </c>
      <c r="Q25" s="8" t="s">
        <v>262</v>
      </c>
      <c r="R25" s="8" t="s">
        <v>262</v>
      </c>
      <c r="S25" s="8" t="s">
        <v>262</v>
      </c>
      <c r="T25" s="8" t="s">
        <v>262</v>
      </c>
      <c r="U25" s="8" t="s">
        <v>262</v>
      </c>
      <c r="V25" s="8" t="s">
        <v>262</v>
      </c>
      <c r="W25" s="8" t="s">
        <v>262</v>
      </c>
      <c r="X25" s="8" t="s">
        <v>262</v>
      </c>
      <c r="Y25" s="8" t="s">
        <v>262</v>
      </c>
      <c r="Z25" s="35" t="e">
        <f t="shared" si="0"/>
        <v>#DIV/0!</v>
      </c>
      <c r="AA25" s="96"/>
      <c r="AB25" s="8"/>
      <c r="AC25" s="106"/>
      <c r="AD25" s="96"/>
      <c r="AE25" s="8"/>
      <c r="AF25" s="109"/>
    </row>
    <row r="26" spans="1:32" ht="14.25" customHeight="1">
      <c r="A26" s="92">
        <v>23</v>
      </c>
      <c r="B26" s="11" t="s">
        <v>262</v>
      </c>
      <c r="C26" s="8" t="s">
        <v>262</v>
      </c>
      <c r="D26" s="8" t="s">
        <v>262</v>
      </c>
      <c r="E26" s="8" t="s">
        <v>262</v>
      </c>
      <c r="F26" s="8" t="s">
        <v>262</v>
      </c>
      <c r="G26" s="8" t="s">
        <v>262</v>
      </c>
      <c r="H26" s="8" t="s">
        <v>262</v>
      </c>
      <c r="I26" s="8" t="s">
        <v>262</v>
      </c>
      <c r="J26" s="8" t="s">
        <v>262</v>
      </c>
      <c r="K26" s="8" t="s">
        <v>262</v>
      </c>
      <c r="L26" s="8" t="s">
        <v>262</v>
      </c>
      <c r="M26" s="8" t="s">
        <v>262</v>
      </c>
      <c r="N26" s="8" t="s">
        <v>262</v>
      </c>
      <c r="O26" s="8" t="s">
        <v>262</v>
      </c>
      <c r="P26" s="8" t="s">
        <v>262</v>
      </c>
      <c r="Q26" s="8" t="s">
        <v>262</v>
      </c>
      <c r="R26" s="8" t="s">
        <v>262</v>
      </c>
      <c r="S26" s="8" t="s">
        <v>262</v>
      </c>
      <c r="T26" s="8" t="s">
        <v>262</v>
      </c>
      <c r="U26" s="8" t="s">
        <v>262</v>
      </c>
      <c r="V26" s="8" t="s">
        <v>262</v>
      </c>
      <c r="W26" s="8" t="s">
        <v>262</v>
      </c>
      <c r="X26" s="8" t="s">
        <v>262</v>
      </c>
      <c r="Y26" s="8" t="s">
        <v>262</v>
      </c>
      <c r="Z26" s="35" t="e">
        <f t="shared" si="0"/>
        <v>#DIV/0!</v>
      </c>
      <c r="AA26" s="96"/>
      <c r="AB26" s="8"/>
      <c r="AC26" s="106"/>
      <c r="AD26" s="96"/>
      <c r="AE26" s="8"/>
      <c r="AF26" s="109"/>
    </row>
    <row r="27" spans="1:32" ht="14.25" customHeight="1">
      <c r="A27" s="92">
        <v>24</v>
      </c>
      <c r="B27" s="11" t="s">
        <v>262</v>
      </c>
      <c r="C27" s="8" t="s">
        <v>262</v>
      </c>
      <c r="D27" s="8" t="s">
        <v>262</v>
      </c>
      <c r="E27" s="8" t="s">
        <v>262</v>
      </c>
      <c r="F27" s="8" t="s">
        <v>262</v>
      </c>
      <c r="G27" s="8" t="s">
        <v>262</v>
      </c>
      <c r="H27" s="8" t="s">
        <v>262</v>
      </c>
      <c r="I27" s="8" t="s">
        <v>262</v>
      </c>
      <c r="J27" s="8" t="s">
        <v>262</v>
      </c>
      <c r="K27" s="8" t="s">
        <v>262</v>
      </c>
      <c r="L27" s="8" t="s">
        <v>262</v>
      </c>
      <c r="M27" s="8" t="s">
        <v>262</v>
      </c>
      <c r="N27" s="8" t="s">
        <v>262</v>
      </c>
      <c r="O27" s="8" t="s">
        <v>262</v>
      </c>
      <c r="P27" s="8" t="s">
        <v>262</v>
      </c>
      <c r="Q27" s="8" t="s">
        <v>262</v>
      </c>
      <c r="R27" s="8" t="s">
        <v>262</v>
      </c>
      <c r="S27" s="8" t="s">
        <v>262</v>
      </c>
      <c r="T27" s="8" t="s">
        <v>262</v>
      </c>
      <c r="U27" s="8" t="s">
        <v>262</v>
      </c>
      <c r="V27" s="8" t="s">
        <v>262</v>
      </c>
      <c r="W27" s="8" t="s">
        <v>262</v>
      </c>
      <c r="X27" s="8" t="s">
        <v>262</v>
      </c>
      <c r="Y27" s="8" t="s">
        <v>262</v>
      </c>
      <c r="Z27" s="35" t="e">
        <f t="shared" si="0"/>
        <v>#DIV/0!</v>
      </c>
      <c r="AA27" s="96"/>
      <c r="AB27" s="8"/>
      <c r="AC27" s="106"/>
      <c r="AD27" s="96"/>
      <c r="AE27" s="8"/>
      <c r="AF27" s="109"/>
    </row>
    <row r="28" spans="1:32" ht="14.25" customHeight="1">
      <c r="A28" s="92">
        <v>25</v>
      </c>
      <c r="B28" s="11" t="s">
        <v>262</v>
      </c>
      <c r="C28" s="8" t="s">
        <v>262</v>
      </c>
      <c r="D28" s="8" t="s">
        <v>262</v>
      </c>
      <c r="E28" s="8" t="s">
        <v>262</v>
      </c>
      <c r="F28" s="8" t="s">
        <v>262</v>
      </c>
      <c r="G28" s="8" t="s">
        <v>262</v>
      </c>
      <c r="H28" s="8" t="s">
        <v>262</v>
      </c>
      <c r="I28" s="8" t="s">
        <v>262</v>
      </c>
      <c r="J28" s="8" t="s">
        <v>262</v>
      </c>
      <c r="K28" s="8" t="s">
        <v>262</v>
      </c>
      <c r="L28" s="8" t="s">
        <v>262</v>
      </c>
      <c r="M28" s="8" t="s">
        <v>262</v>
      </c>
      <c r="N28" s="8" t="s">
        <v>262</v>
      </c>
      <c r="O28" s="8" t="s">
        <v>262</v>
      </c>
      <c r="P28" s="8" t="s">
        <v>262</v>
      </c>
      <c r="Q28" s="8" t="s">
        <v>262</v>
      </c>
      <c r="R28" s="8" t="s">
        <v>262</v>
      </c>
      <c r="S28" s="8" t="s">
        <v>262</v>
      </c>
      <c r="T28" s="8" t="s">
        <v>262</v>
      </c>
      <c r="U28" s="8" t="s">
        <v>262</v>
      </c>
      <c r="V28" s="8" t="s">
        <v>262</v>
      </c>
      <c r="W28" s="8" t="s">
        <v>262</v>
      </c>
      <c r="X28" s="8" t="s">
        <v>262</v>
      </c>
      <c r="Y28" s="8" t="s">
        <v>262</v>
      </c>
      <c r="Z28" s="35" t="e">
        <f t="shared" si="0"/>
        <v>#DIV/0!</v>
      </c>
      <c r="AA28" s="96"/>
      <c r="AB28" s="8"/>
      <c r="AC28" s="106"/>
      <c r="AD28" s="96"/>
      <c r="AE28" s="8"/>
      <c r="AF28" s="109"/>
    </row>
    <row r="29" spans="1:32" ht="14.25" customHeight="1">
      <c r="A29" s="92">
        <v>26</v>
      </c>
      <c r="B29" s="11" t="s">
        <v>262</v>
      </c>
      <c r="C29" s="8" t="s">
        <v>262</v>
      </c>
      <c r="D29" s="8" t="s">
        <v>262</v>
      </c>
      <c r="E29" s="8" t="s">
        <v>262</v>
      </c>
      <c r="F29" s="8" t="s">
        <v>262</v>
      </c>
      <c r="G29" s="8" t="s">
        <v>262</v>
      </c>
      <c r="H29" s="8" t="s">
        <v>262</v>
      </c>
      <c r="I29" s="8" t="s">
        <v>262</v>
      </c>
      <c r="J29" s="8" t="s">
        <v>262</v>
      </c>
      <c r="K29" s="8" t="s">
        <v>262</v>
      </c>
      <c r="L29" s="8" t="s">
        <v>262</v>
      </c>
      <c r="M29" s="8" t="s">
        <v>262</v>
      </c>
      <c r="N29" s="8" t="s">
        <v>262</v>
      </c>
      <c r="O29" s="8" t="s">
        <v>262</v>
      </c>
      <c r="P29" s="8" t="s">
        <v>262</v>
      </c>
      <c r="Q29" s="8" t="s">
        <v>262</v>
      </c>
      <c r="R29" s="8" t="s">
        <v>262</v>
      </c>
      <c r="S29" s="8" t="s">
        <v>262</v>
      </c>
      <c r="T29" s="8" t="s">
        <v>262</v>
      </c>
      <c r="U29" s="8" t="s">
        <v>262</v>
      </c>
      <c r="V29" s="8" t="s">
        <v>262</v>
      </c>
      <c r="W29" s="8" t="s">
        <v>262</v>
      </c>
      <c r="X29" s="8" t="s">
        <v>262</v>
      </c>
      <c r="Y29" s="8" t="s">
        <v>262</v>
      </c>
      <c r="Z29" s="35" t="e">
        <f t="shared" si="0"/>
        <v>#DIV/0!</v>
      </c>
      <c r="AA29" s="96"/>
      <c r="AB29" s="8"/>
      <c r="AC29" s="106"/>
      <c r="AD29" s="96"/>
      <c r="AE29" s="8"/>
      <c r="AF29" s="109"/>
    </row>
    <row r="30" spans="1:32" ht="14.25" customHeight="1">
      <c r="A30" s="92">
        <v>27</v>
      </c>
      <c r="B30" s="11" t="s">
        <v>262</v>
      </c>
      <c r="C30" s="8" t="s">
        <v>262</v>
      </c>
      <c r="D30" s="8" t="s">
        <v>262</v>
      </c>
      <c r="E30" s="8" t="s">
        <v>262</v>
      </c>
      <c r="F30" s="8" t="s">
        <v>262</v>
      </c>
      <c r="G30" s="8" t="s">
        <v>262</v>
      </c>
      <c r="H30" s="8" t="s">
        <v>262</v>
      </c>
      <c r="I30" s="8" t="s">
        <v>262</v>
      </c>
      <c r="J30" s="8" t="s">
        <v>262</v>
      </c>
      <c r="K30" s="8" t="s">
        <v>262</v>
      </c>
      <c r="L30" s="8" t="s">
        <v>262</v>
      </c>
      <c r="M30" s="8" t="s">
        <v>262</v>
      </c>
      <c r="N30" s="8" t="s">
        <v>262</v>
      </c>
      <c r="O30" s="8" t="s">
        <v>262</v>
      </c>
      <c r="P30" s="8" t="s">
        <v>262</v>
      </c>
      <c r="Q30" s="8" t="s">
        <v>262</v>
      </c>
      <c r="R30" s="8" t="s">
        <v>262</v>
      </c>
      <c r="S30" s="8" t="s">
        <v>262</v>
      </c>
      <c r="T30" s="8" t="s">
        <v>262</v>
      </c>
      <c r="U30" s="8" t="s">
        <v>262</v>
      </c>
      <c r="V30" s="8" t="s">
        <v>262</v>
      </c>
      <c r="W30" s="8" t="s">
        <v>262</v>
      </c>
      <c r="X30" s="8" t="s">
        <v>262</v>
      </c>
      <c r="Y30" s="8" t="s">
        <v>262</v>
      </c>
      <c r="Z30" s="35" t="e">
        <f t="shared" si="0"/>
        <v>#DIV/0!</v>
      </c>
      <c r="AA30" s="96"/>
      <c r="AB30" s="8"/>
      <c r="AC30" s="106"/>
      <c r="AD30" s="96"/>
      <c r="AE30" s="8"/>
      <c r="AF30" s="109"/>
    </row>
    <row r="31" spans="1:32" ht="14.25" customHeight="1">
      <c r="A31" s="92">
        <v>28</v>
      </c>
      <c r="B31" s="11" t="s">
        <v>262</v>
      </c>
      <c r="C31" s="8" t="s">
        <v>262</v>
      </c>
      <c r="D31" s="8" t="s">
        <v>262</v>
      </c>
      <c r="E31" s="8" t="s">
        <v>262</v>
      </c>
      <c r="F31" s="8" t="s">
        <v>262</v>
      </c>
      <c r="G31" s="8" t="s">
        <v>262</v>
      </c>
      <c r="H31" s="8" t="s">
        <v>262</v>
      </c>
      <c r="I31" s="8" t="s">
        <v>262</v>
      </c>
      <c r="J31" s="8" t="s">
        <v>262</v>
      </c>
      <c r="K31" s="8" t="s">
        <v>262</v>
      </c>
      <c r="L31" s="8" t="s">
        <v>262</v>
      </c>
      <c r="M31" s="8" t="s">
        <v>262</v>
      </c>
      <c r="N31" s="8" t="s">
        <v>262</v>
      </c>
      <c r="O31" s="8" t="s">
        <v>262</v>
      </c>
      <c r="P31" s="8" t="s">
        <v>262</v>
      </c>
      <c r="Q31" s="8" t="s">
        <v>262</v>
      </c>
      <c r="R31" s="8" t="s">
        <v>262</v>
      </c>
      <c r="S31" s="8" t="s">
        <v>262</v>
      </c>
      <c r="T31" s="8" t="s">
        <v>262</v>
      </c>
      <c r="U31" s="8" t="s">
        <v>262</v>
      </c>
      <c r="V31" s="8" t="s">
        <v>262</v>
      </c>
      <c r="W31" s="8" t="s">
        <v>262</v>
      </c>
      <c r="X31" s="8" t="s">
        <v>262</v>
      </c>
      <c r="Y31" s="8" t="s">
        <v>262</v>
      </c>
      <c r="Z31" s="35" t="e">
        <f t="shared" si="0"/>
        <v>#DIV/0!</v>
      </c>
      <c r="AA31" s="96"/>
      <c r="AB31" s="8"/>
      <c r="AC31" s="106"/>
      <c r="AD31" s="96"/>
      <c r="AE31" s="8"/>
      <c r="AF31" s="109"/>
    </row>
    <row r="32" spans="1:32" ht="14.25" customHeight="1">
      <c r="A32" s="92">
        <v>29</v>
      </c>
      <c r="B32" s="11" t="s">
        <v>262</v>
      </c>
      <c r="C32" s="8" t="s">
        <v>262</v>
      </c>
      <c r="D32" s="8" t="s">
        <v>262</v>
      </c>
      <c r="E32" s="8" t="s">
        <v>262</v>
      </c>
      <c r="F32" s="8" t="s">
        <v>262</v>
      </c>
      <c r="G32" s="8" t="s">
        <v>262</v>
      </c>
      <c r="H32" s="8" t="s">
        <v>262</v>
      </c>
      <c r="I32" s="8" t="s">
        <v>262</v>
      </c>
      <c r="J32" s="8" t="s">
        <v>262</v>
      </c>
      <c r="K32" s="8" t="s">
        <v>262</v>
      </c>
      <c r="L32" s="8" t="s">
        <v>262</v>
      </c>
      <c r="M32" s="8" t="s">
        <v>262</v>
      </c>
      <c r="N32" s="8" t="s">
        <v>262</v>
      </c>
      <c r="O32" s="8" t="s">
        <v>262</v>
      </c>
      <c r="P32" s="8" t="s">
        <v>262</v>
      </c>
      <c r="Q32" s="8" t="s">
        <v>262</v>
      </c>
      <c r="R32" s="8" t="s">
        <v>262</v>
      </c>
      <c r="S32" s="8" t="s">
        <v>262</v>
      </c>
      <c r="T32" s="8" t="s">
        <v>262</v>
      </c>
      <c r="U32" s="8" t="s">
        <v>262</v>
      </c>
      <c r="V32" s="8" t="s">
        <v>262</v>
      </c>
      <c r="W32" s="8" t="s">
        <v>262</v>
      </c>
      <c r="X32" s="8" t="s">
        <v>262</v>
      </c>
      <c r="Y32" s="8" t="s">
        <v>262</v>
      </c>
      <c r="Z32" s="35" t="e">
        <f t="shared" si="0"/>
        <v>#DIV/0!</v>
      </c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 t="s">
        <v>262</v>
      </c>
      <c r="C33" s="8" t="s">
        <v>262</v>
      </c>
      <c r="D33" s="8" t="s">
        <v>262</v>
      </c>
      <c r="E33" s="8" t="s">
        <v>262</v>
      </c>
      <c r="F33" s="8" t="s">
        <v>262</v>
      </c>
      <c r="G33" s="8" t="s">
        <v>262</v>
      </c>
      <c r="H33" s="8" t="s">
        <v>262</v>
      </c>
      <c r="I33" s="8" t="s">
        <v>262</v>
      </c>
      <c r="J33" s="8" t="s">
        <v>262</v>
      </c>
      <c r="K33" s="8" t="s">
        <v>262</v>
      </c>
      <c r="L33" s="8" t="s">
        <v>262</v>
      </c>
      <c r="M33" s="8" t="s">
        <v>262</v>
      </c>
      <c r="N33" s="8" t="s">
        <v>262</v>
      </c>
      <c r="O33" s="8" t="s">
        <v>262</v>
      </c>
      <c r="P33" s="8" t="s">
        <v>262</v>
      </c>
      <c r="Q33" s="8" t="s">
        <v>262</v>
      </c>
      <c r="R33" s="8" t="s">
        <v>262</v>
      </c>
      <c r="S33" s="8" t="s">
        <v>262</v>
      </c>
      <c r="T33" s="8" t="s">
        <v>262</v>
      </c>
      <c r="U33" s="8" t="s">
        <v>262</v>
      </c>
      <c r="V33" s="8" t="s">
        <v>262</v>
      </c>
      <c r="W33" s="8" t="s">
        <v>262</v>
      </c>
      <c r="X33" s="8" t="s">
        <v>262</v>
      </c>
      <c r="Y33" s="8" t="s">
        <v>262</v>
      </c>
      <c r="Z33" s="35" t="e">
        <f t="shared" si="0"/>
        <v>#DIV/0!</v>
      </c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 t="s">
        <v>262</v>
      </c>
      <c r="C34" s="8" t="s">
        <v>262</v>
      </c>
      <c r="D34" s="8" t="s">
        <v>262</v>
      </c>
      <c r="E34" s="8" t="s">
        <v>262</v>
      </c>
      <c r="F34" s="8" t="s">
        <v>262</v>
      </c>
      <c r="G34" s="8" t="s">
        <v>262</v>
      </c>
      <c r="H34" s="8" t="s">
        <v>262</v>
      </c>
      <c r="I34" s="8" t="s">
        <v>262</v>
      </c>
      <c r="J34" s="8" t="s">
        <v>262</v>
      </c>
      <c r="K34" s="8" t="s">
        <v>262</v>
      </c>
      <c r="L34" s="8" t="s">
        <v>262</v>
      </c>
      <c r="M34" s="8" t="s">
        <v>262</v>
      </c>
      <c r="N34" s="8" t="s">
        <v>262</v>
      </c>
      <c r="O34" s="8" t="s">
        <v>262</v>
      </c>
      <c r="P34" s="8" t="s">
        <v>262</v>
      </c>
      <c r="Q34" s="8" t="s">
        <v>262</v>
      </c>
      <c r="R34" s="8" t="s">
        <v>262</v>
      </c>
      <c r="S34" s="8" t="s">
        <v>262</v>
      </c>
      <c r="T34" s="8" t="s">
        <v>262</v>
      </c>
      <c r="U34" s="8" t="s">
        <v>262</v>
      </c>
      <c r="V34" s="8" t="s">
        <v>262</v>
      </c>
      <c r="W34" s="8" t="s">
        <v>262</v>
      </c>
      <c r="X34" s="8" t="s">
        <v>262</v>
      </c>
      <c r="Y34" s="8" t="s">
        <v>262</v>
      </c>
      <c r="Z34" s="35" t="e">
        <f t="shared" si="0"/>
        <v>#DIV/0!</v>
      </c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2.199368421052632</v>
      </c>
      <c r="C35" s="25">
        <f t="shared" si="1"/>
        <v>2.115</v>
      </c>
      <c r="D35" s="25">
        <f t="shared" si="1"/>
        <v>2.401631578947369</v>
      </c>
      <c r="E35" s="25">
        <f t="shared" si="1"/>
        <v>2.3555789473684214</v>
      </c>
      <c r="F35" s="25">
        <f t="shared" si="1"/>
        <v>2.6446842105263157</v>
      </c>
      <c r="G35" s="25">
        <f t="shared" si="1"/>
        <v>2.601052631578948</v>
      </c>
      <c r="H35" s="25">
        <f t="shared" si="1"/>
        <v>2.948473684210527</v>
      </c>
      <c r="I35" s="25">
        <f t="shared" si="1"/>
        <v>3.0052105263157896</v>
      </c>
      <c r="J35" s="25">
        <f t="shared" si="1"/>
        <v>3.210777777777778</v>
      </c>
      <c r="K35" s="25">
        <f t="shared" si="1"/>
        <v>3.339277777777778</v>
      </c>
      <c r="L35" s="25">
        <f t="shared" si="1"/>
        <v>3.2945555555555557</v>
      </c>
      <c r="M35" s="25">
        <f t="shared" si="1"/>
        <v>3.328444444444444</v>
      </c>
      <c r="N35" s="25">
        <f t="shared" si="1"/>
        <v>3.794222222222222</v>
      </c>
      <c r="O35" s="25">
        <f t="shared" si="1"/>
        <v>3.6072222222222226</v>
      </c>
      <c r="P35" s="25">
        <f t="shared" si="1"/>
        <v>3.732666666666667</v>
      </c>
      <c r="Q35" s="25">
        <f t="shared" si="1"/>
        <v>3.405777777777778</v>
      </c>
      <c r="R35" s="25">
        <f t="shared" si="1"/>
        <v>3.213833333333333</v>
      </c>
      <c r="S35" s="25">
        <f t="shared" si="1"/>
        <v>3.0678888888888896</v>
      </c>
      <c r="T35" s="25">
        <f t="shared" si="1"/>
        <v>2.7972777777777775</v>
      </c>
      <c r="U35" s="25">
        <f t="shared" si="1"/>
        <v>3.0056666666666674</v>
      </c>
      <c r="V35" s="25">
        <f t="shared" si="1"/>
        <v>2.7673888888888896</v>
      </c>
      <c r="W35" s="25">
        <f t="shared" si="1"/>
        <v>2.625277777777778</v>
      </c>
      <c r="X35" s="25">
        <f t="shared" si="1"/>
        <v>2.5057777777777783</v>
      </c>
      <c r="Y35" s="25">
        <f t="shared" si="1"/>
        <v>2.317388888888889</v>
      </c>
      <c r="Z35" s="37" t="e">
        <f t="shared" si="1"/>
        <v>#DIV/0!</v>
      </c>
      <c r="AA35" s="98"/>
      <c r="AB35" s="25">
        <f>AVERAGE(AB4:AB34)</f>
        <v>5.516500000000001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8.27</v>
      </c>
      <c r="O38" s="103" t="str">
        <f>INDEX(AA4:AA34,P38,1)</f>
        <v>南</v>
      </c>
      <c r="P38" s="104">
        <f>MATCH(N38,AB4:AB34,0)</f>
        <v>10</v>
      </c>
      <c r="Q38" s="111" t="str">
        <f>INDEX(AC4:AC34,P38,1)</f>
        <v>21:29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2014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 t="s">
        <v>262</v>
      </c>
      <c r="C4" s="9" t="s">
        <v>262</v>
      </c>
      <c r="D4" s="9" t="s">
        <v>262</v>
      </c>
      <c r="E4" s="9" t="s">
        <v>262</v>
      </c>
      <c r="F4" s="9" t="s">
        <v>262</v>
      </c>
      <c r="G4" s="9" t="s">
        <v>262</v>
      </c>
      <c r="H4" s="9" t="s">
        <v>262</v>
      </c>
      <c r="I4" s="9" t="s">
        <v>262</v>
      </c>
      <c r="J4" s="9" t="s">
        <v>262</v>
      </c>
      <c r="K4" s="9" t="s">
        <v>262</v>
      </c>
      <c r="L4" s="9" t="s">
        <v>262</v>
      </c>
      <c r="M4" s="9" t="s">
        <v>262</v>
      </c>
      <c r="N4" s="9" t="s">
        <v>262</v>
      </c>
      <c r="O4" s="9" t="s">
        <v>262</v>
      </c>
      <c r="P4" s="9" t="s">
        <v>262</v>
      </c>
      <c r="Q4" s="9" t="s">
        <v>262</v>
      </c>
      <c r="R4" s="9" t="s">
        <v>262</v>
      </c>
      <c r="S4" s="9" t="s">
        <v>262</v>
      </c>
      <c r="T4" s="9" t="s">
        <v>262</v>
      </c>
      <c r="U4" s="9" t="s">
        <v>262</v>
      </c>
      <c r="V4" s="9" t="s">
        <v>262</v>
      </c>
      <c r="W4" s="9" t="s">
        <v>262</v>
      </c>
      <c r="X4" s="9" t="s">
        <v>262</v>
      </c>
      <c r="Y4" s="9" t="s">
        <v>262</v>
      </c>
      <c r="Z4" s="34" t="e">
        <f aca="true" t="shared" si="0" ref="Z4:Z33">AVERAGE(B4:Y4)</f>
        <v>#DIV/0!</v>
      </c>
      <c r="AA4" s="95"/>
      <c r="AB4" s="9"/>
      <c r="AC4" s="105"/>
      <c r="AD4" s="95"/>
      <c r="AE4" s="9"/>
      <c r="AF4" s="108"/>
    </row>
    <row r="5" spans="1:32" ht="14.25" customHeight="1">
      <c r="A5" s="92">
        <v>2</v>
      </c>
      <c r="B5" s="11" t="s">
        <v>262</v>
      </c>
      <c r="C5" s="8" t="s">
        <v>262</v>
      </c>
      <c r="D5" s="8" t="s">
        <v>262</v>
      </c>
      <c r="E5" s="8" t="s">
        <v>262</v>
      </c>
      <c r="F5" s="8" t="s">
        <v>262</v>
      </c>
      <c r="G5" s="8" t="s">
        <v>262</v>
      </c>
      <c r="H5" s="8" t="s">
        <v>262</v>
      </c>
      <c r="I5" s="8" t="s">
        <v>262</v>
      </c>
      <c r="J5" s="8" t="s">
        <v>262</v>
      </c>
      <c r="K5" s="8" t="s">
        <v>262</v>
      </c>
      <c r="L5" s="8" t="s">
        <v>262</v>
      </c>
      <c r="M5" s="8" t="s">
        <v>262</v>
      </c>
      <c r="N5" s="8" t="s">
        <v>262</v>
      </c>
      <c r="O5" s="8" t="s">
        <v>262</v>
      </c>
      <c r="P5" s="8" t="s">
        <v>262</v>
      </c>
      <c r="Q5" s="8" t="s">
        <v>262</v>
      </c>
      <c r="R5" s="8" t="s">
        <v>262</v>
      </c>
      <c r="S5" s="8" t="s">
        <v>262</v>
      </c>
      <c r="T5" s="8" t="s">
        <v>262</v>
      </c>
      <c r="U5" s="8" t="s">
        <v>262</v>
      </c>
      <c r="V5" s="8" t="s">
        <v>262</v>
      </c>
      <c r="W5" s="8" t="s">
        <v>262</v>
      </c>
      <c r="X5" s="8" t="s">
        <v>262</v>
      </c>
      <c r="Y5" s="8" t="s">
        <v>262</v>
      </c>
      <c r="Z5" s="35" t="e">
        <f t="shared" si="0"/>
        <v>#DIV/0!</v>
      </c>
      <c r="AA5" s="96"/>
      <c r="AB5" s="8"/>
      <c r="AC5" s="106"/>
      <c r="AD5" s="96"/>
      <c r="AE5" s="8"/>
      <c r="AF5" s="109"/>
    </row>
    <row r="6" spans="1:32" ht="14.25" customHeight="1">
      <c r="A6" s="92">
        <v>3</v>
      </c>
      <c r="B6" s="11" t="s">
        <v>262</v>
      </c>
      <c r="C6" s="8" t="s">
        <v>262</v>
      </c>
      <c r="D6" s="8" t="s">
        <v>262</v>
      </c>
      <c r="E6" s="8" t="s">
        <v>262</v>
      </c>
      <c r="F6" s="8" t="s">
        <v>262</v>
      </c>
      <c r="G6" s="8" t="s">
        <v>262</v>
      </c>
      <c r="H6" s="8" t="s">
        <v>262</v>
      </c>
      <c r="I6" s="8" t="s">
        <v>262</v>
      </c>
      <c r="J6" s="8" t="s">
        <v>262</v>
      </c>
      <c r="K6" s="8" t="s">
        <v>262</v>
      </c>
      <c r="L6" s="8" t="s">
        <v>262</v>
      </c>
      <c r="M6" s="8" t="s">
        <v>262</v>
      </c>
      <c r="N6" s="8" t="s">
        <v>262</v>
      </c>
      <c r="O6" s="8" t="s">
        <v>262</v>
      </c>
      <c r="P6" s="8" t="s">
        <v>262</v>
      </c>
      <c r="Q6" s="8" t="s">
        <v>262</v>
      </c>
      <c r="R6" s="8" t="s">
        <v>262</v>
      </c>
      <c r="S6" s="8" t="s">
        <v>262</v>
      </c>
      <c r="T6" s="8" t="s">
        <v>262</v>
      </c>
      <c r="U6" s="8" t="s">
        <v>262</v>
      </c>
      <c r="V6" s="8" t="s">
        <v>262</v>
      </c>
      <c r="W6" s="8" t="s">
        <v>262</v>
      </c>
      <c r="X6" s="8" t="s">
        <v>262</v>
      </c>
      <c r="Y6" s="8" t="s">
        <v>262</v>
      </c>
      <c r="Z6" s="35" t="e">
        <f t="shared" si="0"/>
        <v>#DIV/0!</v>
      </c>
      <c r="AA6" s="96"/>
      <c r="AB6" s="8"/>
      <c r="AC6" s="106"/>
      <c r="AD6" s="96"/>
      <c r="AE6" s="8"/>
      <c r="AF6" s="109"/>
    </row>
    <row r="7" spans="1:32" ht="14.25" customHeight="1">
      <c r="A7" s="92">
        <v>4</v>
      </c>
      <c r="B7" s="11" t="s">
        <v>262</v>
      </c>
      <c r="C7" s="8" t="s">
        <v>262</v>
      </c>
      <c r="D7" s="8" t="s">
        <v>262</v>
      </c>
      <c r="E7" s="8" t="s">
        <v>262</v>
      </c>
      <c r="F7" s="8" t="s">
        <v>262</v>
      </c>
      <c r="G7" s="8" t="s">
        <v>262</v>
      </c>
      <c r="H7" s="8" t="s">
        <v>262</v>
      </c>
      <c r="I7" s="8" t="s">
        <v>262</v>
      </c>
      <c r="J7" s="8" t="s">
        <v>262</v>
      </c>
      <c r="K7" s="8" t="s">
        <v>262</v>
      </c>
      <c r="L7" s="8" t="s">
        <v>262</v>
      </c>
      <c r="M7" s="8" t="s">
        <v>262</v>
      </c>
      <c r="N7" s="8" t="s">
        <v>262</v>
      </c>
      <c r="O7" s="8" t="s">
        <v>262</v>
      </c>
      <c r="P7" s="8" t="s">
        <v>262</v>
      </c>
      <c r="Q7" s="8" t="s">
        <v>262</v>
      </c>
      <c r="R7" s="8" t="s">
        <v>262</v>
      </c>
      <c r="S7" s="8" t="s">
        <v>262</v>
      </c>
      <c r="T7" s="8" t="s">
        <v>262</v>
      </c>
      <c r="U7" s="8" t="s">
        <v>262</v>
      </c>
      <c r="V7" s="8" t="s">
        <v>262</v>
      </c>
      <c r="W7" s="8" t="s">
        <v>262</v>
      </c>
      <c r="X7" s="8" t="s">
        <v>262</v>
      </c>
      <c r="Y7" s="8" t="s">
        <v>262</v>
      </c>
      <c r="Z7" s="35" t="e">
        <f t="shared" si="0"/>
        <v>#DIV/0!</v>
      </c>
      <c r="AA7" s="96"/>
      <c r="AB7" s="8"/>
      <c r="AC7" s="106"/>
      <c r="AD7" s="96"/>
      <c r="AE7" s="8"/>
      <c r="AF7" s="109"/>
    </row>
    <row r="8" spans="1:32" ht="14.25" customHeight="1">
      <c r="A8" s="92">
        <v>5</v>
      </c>
      <c r="B8" s="11" t="s">
        <v>262</v>
      </c>
      <c r="C8" s="8" t="s">
        <v>262</v>
      </c>
      <c r="D8" s="8" t="s">
        <v>262</v>
      </c>
      <c r="E8" s="8" t="s">
        <v>262</v>
      </c>
      <c r="F8" s="8" t="s">
        <v>262</v>
      </c>
      <c r="G8" s="8" t="s">
        <v>262</v>
      </c>
      <c r="H8" s="8" t="s">
        <v>262</v>
      </c>
      <c r="I8" s="8" t="s">
        <v>262</v>
      </c>
      <c r="J8" s="8" t="s">
        <v>262</v>
      </c>
      <c r="K8" s="8" t="s">
        <v>262</v>
      </c>
      <c r="L8" s="8" t="s">
        <v>262</v>
      </c>
      <c r="M8" s="8" t="s">
        <v>262</v>
      </c>
      <c r="N8" s="8" t="s">
        <v>262</v>
      </c>
      <c r="O8" s="8" t="s">
        <v>262</v>
      </c>
      <c r="P8" s="8" t="s">
        <v>262</v>
      </c>
      <c r="Q8" s="8" t="s">
        <v>262</v>
      </c>
      <c r="R8" s="8" t="s">
        <v>262</v>
      </c>
      <c r="S8" s="8" t="s">
        <v>262</v>
      </c>
      <c r="T8" s="8" t="s">
        <v>262</v>
      </c>
      <c r="U8" s="8" t="s">
        <v>262</v>
      </c>
      <c r="V8" s="8" t="s">
        <v>262</v>
      </c>
      <c r="W8" s="8" t="s">
        <v>262</v>
      </c>
      <c r="X8" s="8" t="s">
        <v>262</v>
      </c>
      <c r="Y8" s="8" t="s">
        <v>262</v>
      </c>
      <c r="Z8" s="35" t="e">
        <f t="shared" si="0"/>
        <v>#DIV/0!</v>
      </c>
      <c r="AA8" s="96"/>
      <c r="AB8" s="8"/>
      <c r="AC8" s="106"/>
      <c r="AD8" s="96"/>
      <c r="AE8" s="8"/>
      <c r="AF8" s="109"/>
    </row>
    <row r="9" spans="1:32" ht="14.25" customHeight="1">
      <c r="A9" s="92">
        <v>6</v>
      </c>
      <c r="B9" s="11" t="s">
        <v>262</v>
      </c>
      <c r="C9" s="8" t="s">
        <v>262</v>
      </c>
      <c r="D9" s="8" t="s">
        <v>262</v>
      </c>
      <c r="E9" s="8" t="s">
        <v>262</v>
      </c>
      <c r="F9" s="8" t="s">
        <v>262</v>
      </c>
      <c r="G9" s="8" t="s">
        <v>262</v>
      </c>
      <c r="H9" s="8" t="s">
        <v>262</v>
      </c>
      <c r="I9" s="8" t="s">
        <v>262</v>
      </c>
      <c r="J9" s="8" t="s">
        <v>262</v>
      </c>
      <c r="K9" s="8" t="s">
        <v>262</v>
      </c>
      <c r="L9" s="8" t="s">
        <v>262</v>
      </c>
      <c r="M9" s="8" t="s">
        <v>262</v>
      </c>
      <c r="N9" s="8" t="s">
        <v>262</v>
      </c>
      <c r="O9" s="8" t="s">
        <v>262</v>
      </c>
      <c r="P9" s="8" t="s">
        <v>262</v>
      </c>
      <c r="Q9" s="8" t="s">
        <v>262</v>
      </c>
      <c r="R9" s="8" t="s">
        <v>262</v>
      </c>
      <c r="S9" s="8" t="s">
        <v>262</v>
      </c>
      <c r="T9" s="8" t="s">
        <v>262</v>
      </c>
      <c r="U9" s="8" t="s">
        <v>262</v>
      </c>
      <c r="V9" s="8" t="s">
        <v>262</v>
      </c>
      <c r="W9" s="8" t="s">
        <v>262</v>
      </c>
      <c r="X9" s="8" t="s">
        <v>262</v>
      </c>
      <c r="Y9" s="8" t="s">
        <v>262</v>
      </c>
      <c r="Z9" s="35" t="e">
        <f t="shared" si="0"/>
        <v>#DIV/0!</v>
      </c>
      <c r="AA9" s="96"/>
      <c r="AB9" s="8"/>
      <c r="AC9" s="106"/>
      <c r="AD9" s="96"/>
      <c r="AE9" s="8"/>
      <c r="AF9" s="109"/>
    </row>
    <row r="10" spans="1:32" ht="14.25" customHeight="1">
      <c r="A10" s="92">
        <v>7</v>
      </c>
      <c r="B10" s="11" t="s">
        <v>262</v>
      </c>
      <c r="C10" s="8" t="s">
        <v>262</v>
      </c>
      <c r="D10" s="8" t="s">
        <v>262</v>
      </c>
      <c r="E10" s="8" t="s">
        <v>262</v>
      </c>
      <c r="F10" s="8" t="s">
        <v>262</v>
      </c>
      <c r="G10" s="8" t="s">
        <v>262</v>
      </c>
      <c r="H10" s="8" t="s">
        <v>262</v>
      </c>
      <c r="I10" s="8" t="s">
        <v>262</v>
      </c>
      <c r="J10" s="8" t="s">
        <v>262</v>
      </c>
      <c r="K10" s="8" t="s">
        <v>262</v>
      </c>
      <c r="L10" s="8" t="s">
        <v>262</v>
      </c>
      <c r="M10" s="8" t="s">
        <v>262</v>
      </c>
      <c r="N10" s="8" t="s">
        <v>262</v>
      </c>
      <c r="O10" s="8" t="s">
        <v>262</v>
      </c>
      <c r="P10" s="8" t="s">
        <v>262</v>
      </c>
      <c r="Q10" s="8" t="s">
        <v>262</v>
      </c>
      <c r="R10" s="8" t="s">
        <v>262</v>
      </c>
      <c r="S10" s="8" t="s">
        <v>262</v>
      </c>
      <c r="T10" s="8" t="s">
        <v>262</v>
      </c>
      <c r="U10" s="8" t="s">
        <v>262</v>
      </c>
      <c r="V10" s="8" t="s">
        <v>262</v>
      </c>
      <c r="W10" s="8" t="s">
        <v>262</v>
      </c>
      <c r="X10" s="8" t="s">
        <v>262</v>
      </c>
      <c r="Y10" s="8" t="s">
        <v>262</v>
      </c>
      <c r="Z10" s="35" t="e">
        <f t="shared" si="0"/>
        <v>#DIV/0!</v>
      </c>
      <c r="AA10" s="96"/>
      <c r="AB10" s="8"/>
      <c r="AC10" s="106"/>
      <c r="AD10" s="96"/>
      <c r="AE10" s="8"/>
      <c r="AF10" s="109"/>
    </row>
    <row r="11" spans="1:32" ht="14.25" customHeight="1">
      <c r="A11" s="92">
        <v>8</v>
      </c>
      <c r="B11" s="11" t="s">
        <v>262</v>
      </c>
      <c r="C11" s="8" t="s">
        <v>262</v>
      </c>
      <c r="D11" s="8" t="s">
        <v>262</v>
      </c>
      <c r="E11" s="8" t="s">
        <v>262</v>
      </c>
      <c r="F11" s="8" t="s">
        <v>262</v>
      </c>
      <c r="G11" s="8" t="s">
        <v>262</v>
      </c>
      <c r="H11" s="8" t="s">
        <v>262</v>
      </c>
      <c r="I11" s="8" t="s">
        <v>262</v>
      </c>
      <c r="J11" s="8" t="s">
        <v>262</v>
      </c>
      <c r="K11" s="8" t="s">
        <v>262</v>
      </c>
      <c r="L11" s="8" t="s">
        <v>262</v>
      </c>
      <c r="M11" s="8" t="s">
        <v>262</v>
      </c>
      <c r="N11" s="8" t="s">
        <v>262</v>
      </c>
      <c r="O11" s="8" t="s">
        <v>262</v>
      </c>
      <c r="P11" s="8" t="s">
        <v>262</v>
      </c>
      <c r="Q11" s="8" t="s">
        <v>262</v>
      </c>
      <c r="R11" s="8" t="s">
        <v>262</v>
      </c>
      <c r="S11" s="8" t="s">
        <v>262</v>
      </c>
      <c r="T11" s="8" t="s">
        <v>262</v>
      </c>
      <c r="U11" s="8" t="s">
        <v>262</v>
      </c>
      <c r="V11" s="8" t="s">
        <v>262</v>
      </c>
      <c r="W11" s="8" t="s">
        <v>262</v>
      </c>
      <c r="X11" s="8" t="s">
        <v>262</v>
      </c>
      <c r="Y11" s="8" t="s">
        <v>262</v>
      </c>
      <c r="Z11" s="35" t="e">
        <f t="shared" si="0"/>
        <v>#DIV/0!</v>
      </c>
      <c r="AA11" s="96"/>
      <c r="AB11" s="8"/>
      <c r="AC11" s="106"/>
      <c r="AD11" s="96"/>
      <c r="AE11" s="8"/>
      <c r="AF11" s="109"/>
    </row>
    <row r="12" spans="1:32" ht="14.25" customHeight="1">
      <c r="A12" s="92">
        <v>9</v>
      </c>
      <c r="B12" s="11" t="s">
        <v>262</v>
      </c>
      <c r="C12" s="8" t="s">
        <v>262</v>
      </c>
      <c r="D12" s="8" t="s">
        <v>262</v>
      </c>
      <c r="E12" s="8" t="s">
        <v>262</v>
      </c>
      <c r="F12" s="8" t="s">
        <v>262</v>
      </c>
      <c r="G12" s="8" t="s">
        <v>262</v>
      </c>
      <c r="H12" s="8" t="s">
        <v>262</v>
      </c>
      <c r="I12" s="8" t="s">
        <v>262</v>
      </c>
      <c r="J12" s="8" t="s">
        <v>262</v>
      </c>
      <c r="K12" s="8" t="s">
        <v>262</v>
      </c>
      <c r="L12" s="8" t="s">
        <v>262</v>
      </c>
      <c r="M12" s="8" t="s">
        <v>262</v>
      </c>
      <c r="N12" s="8" t="s">
        <v>262</v>
      </c>
      <c r="O12" s="8" t="s">
        <v>262</v>
      </c>
      <c r="P12" s="8" t="s">
        <v>262</v>
      </c>
      <c r="Q12" s="8" t="s">
        <v>262</v>
      </c>
      <c r="R12" s="8" t="s">
        <v>262</v>
      </c>
      <c r="S12" s="8" t="s">
        <v>262</v>
      </c>
      <c r="T12" s="8" t="s">
        <v>262</v>
      </c>
      <c r="U12" s="8" t="s">
        <v>262</v>
      </c>
      <c r="V12" s="8" t="s">
        <v>262</v>
      </c>
      <c r="W12" s="8" t="s">
        <v>262</v>
      </c>
      <c r="X12" s="8" t="s">
        <v>262</v>
      </c>
      <c r="Y12" s="8" t="s">
        <v>262</v>
      </c>
      <c r="Z12" s="35" t="e">
        <f t="shared" si="0"/>
        <v>#DIV/0!</v>
      </c>
      <c r="AA12" s="96"/>
      <c r="AB12" s="8"/>
      <c r="AC12" s="106"/>
      <c r="AD12" s="96"/>
      <c r="AE12" s="8"/>
      <c r="AF12" s="109"/>
    </row>
    <row r="13" spans="1:32" ht="14.25" customHeight="1">
      <c r="A13" s="92">
        <v>10</v>
      </c>
      <c r="B13" s="11" t="s">
        <v>262</v>
      </c>
      <c r="C13" s="8" t="s">
        <v>262</v>
      </c>
      <c r="D13" s="8" t="s">
        <v>262</v>
      </c>
      <c r="E13" s="8" t="s">
        <v>262</v>
      </c>
      <c r="F13" s="8" t="s">
        <v>262</v>
      </c>
      <c r="G13" s="8" t="s">
        <v>262</v>
      </c>
      <c r="H13" s="8" t="s">
        <v>262</v>
      </c>
      <c r="I13" s="8" t="s">
        <v>262</v>
      </c>
      <c r="J13" s="8" t="s">
        <v>262</v>
      </c>
      <c r="K13" s="8" t="s">
        <v>262</v>
      </c>
      <c r="L13" s="8" t="s">
        <v>262</v>
      </c>
      <c r="M13" s="8" t="s">
        <v>262</v>
      </c>
      <c r="N13" s="8" t="s">
        <v>262</v>
      </c>
      <c r="O13" s="8" t="s">
        <v>262</v>
      </c>
      <c r="P13" s="8" t="s">
        <v>262</v>
      </c>
      <c r="Q13" s="8" t="s">
        <v>262</v>
      </c>
      <c r="R13" s="8" t="s">
        <v>262</v>
      </c>
      <c r="S13" s="8" t="s">
        <v>262</v>
      </c>
      <c r="T13" s="8" t="s">
        <v>262</v>
      </c>
      <c r="U13" s="8" t="s">
        <v>262</v>
      </c>
      <c r="V13" s="8" t="s">
        <v>262</v>
      </c>
      <c r="W13" s="8" t="s">
        <v>262</v>
      </c>
      <c r="X13" s="8" t="s">
        <v>262</v>
      </c>
      <c r="Y13" s="8" t="s">
        <v>262</v>
      </c>
      <c r="Z13" s="35" t="e">
        <f t="shared" si="0"/>
        <v>#DIV/0!</v>
      </c>
      <c r="AA13" s="96"/>
      <c r="AB13" s="8"/>
      <c r="AC13" s="106"/>
      <c r="AD13" s="96"/>
      <c r="AE13" s="8"/>
      <c r="AF13" s="109"/>
    </row>
    <row r="14" spans="1:32" ht="14.25" customHeight="1">
      <c r="A14" s="93">
        <v>11</v>
      </c>
      <c r="B14" s="17" t="s">
        <v>262</v>
      </c>
      <c r="C14" s="18" t="s">
        <v>262</v>
      </c>
      <c r="D14" s="18" t="s">
        <v>262</v>
      </c>
      <c r="E14" s="18" t="s">
        <v>262</v>
      </c>
      <c r="F14" s="18" t="s">
        <v>262</v>
      </c>
      <c r="G14" s="18" t="s">
        <v>262</v>
      </c>
      <c r="H14" s="18" t="s">
        <v>262</v>
      </c>
      <c r="I14" s="18" t="s">
        <v>262</v>
      </c>
      <c r="J14" s="18" t="s">
        <v>262</v>
      </c>
      <c r="K14" s="18" t="s">
        <v>262</v>
      </c>
      <c r="L14" s="18" t="s">
        <v>262</v>
      </c>
      <c r="M14" s="18" t="s">
        <v>262</v>
      </c>
      <c r="N14" s="18" t="s">
        <v>262</v>
      </c>
      <c r="O14" s="18" t="s">
        <v>262</v>
      </c>
      <c r="P14" s="18" t="s">
        <v>262</v>
      </c>
      <c r="Q14" s="18" t="s">
        <v>262</v>
      </c>
      <c r="R14" s="18" t="s">
        <v>262</v>
      </c>
      <c r="S14" s="18" t="s">
        <v>262</v>
      </c>
      <c r="T14" s="18" t="s">
        <v>262</v>
      </c>
      <c r="U14" s="18" t="s">
        <v>262</v>
      </c>
      <c r="V14" s="18" t="s">
        <v>262</v>
      </c>
      <c r="W14" s="18" t="s">
        <v>262</v>
      </c>
      <c r="X14" s="18" t="s">
        <v>262</v>
      </c>
      <c r="Y14" s="18" t="s">
        <v>262</v>
      </c>
      <c r="Z14" s="36" t="e">
        <f t="shared" si="0"/>
        <v>#DIV/0!</v>
      </c>
      <c r="AA14" s="97"/>
      <c r="AB14" s="18"/>
      <c r="AC14" s="107"/>
      <c r="AD14" s="97"/>
      <c r="AE14" s="18"/>
      <c r="AF14" s="110"/>
    </row>
    <row r="15" spans="1:32" ht="14.25" customHeight="1">
      <c r="A15" s="92">
        <v>12</v>
      </c>
      <c r="B15" s="11" t="s">
        <v>262</v>
      </c>
      <c r="C15" s="8" t="s">
        <v>262</v>
      </c>
      <c r="D15" s="8" t="s">
        <v>262</v>
      </c>
      <c r="E15" s="8" t="s">
        <v>262</v>
      </c>
      <c r="F15" s="8" t="s">
        <v>262</v>
      </c>
      <c r="G15" s="8" t="s">
        <v>262</v>
      </c>
      <c r="H15" s="8" t="s">
        <v>262</v>
      </c>
      <c r="I15" s="8" t="s">
        <v>262</v>
      </c>
      <c r="J15" s="8" t="s">
        <v>262</v>
      </c>
      <c r="K15" s="8" t="s">
        <v>262</v>
      </c>
      <c r="L15" s="8" t="s">
        <v>262</v>
      </c>
      <c r="M15" s="8" t="s">
        <v>262</v>
      </c>
      <c r="N15" s="8" t="s">
        <v>262</v>
      </c>
      <c r="O15" s="8" t="s">
        <v>262</v>
      </c>
      <c r="P15" s="8" t="s">
        <v>262</v>
      </c>
      <c r="Q15" s="8" t="s">
        <v>262</v>
      </c>
      <c r="R15" s="8" t="s">
        <v>262</v>
      </c>
      <c r="S15" s="8" t="s">
        <v>262</v>
      </c>
      <c r="T15" s="8" t="s">
        <v>262</v>
      </c>
      <c r="U15" s="8" t="s">
        <v>262</v>
      </c>
      <c r="V15" s="8" t="s">
        <v>262</v>
      </c>
      <c r="W15" s="8" t="s">
        <v>262</v>
      </c>
      <c r="X15" s="8" t="s">
        <v>262</v>
      </c>
      <c r="Y15" s="8" t="s">
        <v>262</v>
      </c>
      <c r="Z15" s="35" t="e">
        <f t="shared" si="0"/>
        <v>#DIV/0!</v>
      </c>
      <c r="AA15" s="96"/>
      <c r="AB15" s="8"/>
      <c r="AC15" s="106"/>
      <c r="AD15" s="96"/>
      <c r="AE15" s="8"/>
      <c r="AF15" s="109"/>
    </row>
    <row r="16" spans="1:32" ht="14.25" customHeight="1">
      <c r="A16" s="92">
        <v>13</v>
      </c>
      <c r="B16" s="11" t="s">
        <v>262</v>
      </c>
      <c r="C16" s="8" t="s">
        <v>262</v>
      </c>
      <c r="D16" s="8" t="s">
        <v>262</v>
      </c>
      <c r="E16" s="8" t="s">
        <v>262</v>
      </c>
      <c r="F16" s="8" t="s">
        <v>262</v>
      </c>
      <c r="G16" s="8" t="s">
        <v>262</v>
      </c>
      <c r="H16" s="8" t="s">
        <v>262</v>
      </c>
      <c r="I16" s="8" t="s">
        <v>262</v>
      </c>
      <c r="J16" s="8" t="s">
        <v>262</v>
      </c>
      <c r="K16" s="8" t="s">
        <v>262</v>
      </c>
      <c r="L16" s="8" t="s">
        <v>262</v>
      </c>
      <c r="M16" s="8" t="s">
        <v>262</v>
      </c>
      <c r="N16" s="8" t="s">
        <v>262</v>
      </c>
      <c r="O16" s="8" t="s">
        <v>262</v>
      </c>
      <c r="P16" s="8" t="s">
        <v>262</v>
      </c>
      <c r="Q16" s="8" t="s">
        <v>262</v>
      </c>
      <c r="R16" s="8" t="s">
        <v>262</v>
      </c>
      <c r="S16" s="8" t="s">
        <v>262</v>
      </c>
      <c r="T16" s="8" t="s">
        <v>262</v>
      </c>
      <c r="U16" s="8" t="s">
        <v>262</v>
      </c>
      <c r="V16" s="8" t="s">
        <v>262</v>
      </c>
      <c r="W16" s="8" t="s">
        <v>262</v>
      </c>
      <c r="X16" s="8" t="s">
        <v>262</v>
      </c>
      <c r="Y16" s="8" t="s">
        <v>262</v>
      </c>
      <c r="Z16" s="35" t="e">
        <f t="shared" si="0"/>
        <v>#DIV/0!</v>
      </c>
      <c r="AA16" s="96"/>
      <c r="AB16" s="8"/>
      <c r="AC16" s="106"/>
      <c r="AD16" s="96"/>
      <c r="AE16" s="8"/>
      <c r="AF16" s="109"/>
    </row>
    <row r="17" spans="1:32" ht="14.25" customHeight="1">
      <c r="A17" s="92">
        <v>14</v>
      </c>
      <c r="B17" s="11" t="s">
        <v>262</v>
      </c>
      <c r="C17" s="8" t="s">
        <v>262</v>
      </c>
      <c r="D17" s="8" t="s">
        <v>262</v>
      </c>
      <c r="E17" s="8" t="s">
        <v>262</v>
      </c>
      <c r="F17" s="8" t="s">
        <v>262</v>
      </c>
      <c r="G17" s="8" t="s">
        <v>262</v>
      </c>
      <c r="H17" s="8" t="s">
        <v>262</v>
      </c>
      <c r="I17" s="8" t="s">
        <v>262</v>
      </c>
      <c r="J17" s="8" t="s">
        <v>262</v>
      </c>
      <c r="K17" s="8" t="s">
        <v>262</v>
      </c>
      <c r="L17" s="8" t="s">
        <v>262</v>
      </c>
      <c r="M17" s="8" t="s">
        <v>262</v>
      </c>
      <c r="N17" s="8" t="s">
        <v>262</v>
      </c>
      <c r="O17" s="8" t="s">
        <v>262</v>
      </c>
      <c r="P17" s="8" t="s">
        <v>262</v>
      </c>
      <c r="Q17" s="8" t="s">
        <v>262</v>
      </c>
      <c r="R17" s="8" t="s">
        <v>262</v>
      </c>
      <c r="S17" s="8" t="s">
        <v>262</v>
      </c>
      <c r="T17" s="8" t="s">
        <v>262</v>
      </c>
      <c r="U17" s="8" t="s">
        <v>262</v>
      </c>
      <c r="V17" s="8" t="s">
        <v>262</v>
      </c>
      <c r="W17" s="8" t="s">
        <v>262</v>
      </c>
      <c r="X17" s="8" t="s">
        <v>262</v>
      </c>
      <c r="Y17" s="8" t="s">
        <v>262</v>
      </c>
      <c r="Z17" s="35" t="e">
        <f t="shared" si="0"/>
        <v>#DIV/0!</v>
      </c>
      <c r="AA17" s="96"/>
      <c r="AB17" s="8"/>
      <c r="AC17" s="106"/>
      <c r="AD17" s="96"/>
      <c r="AE17" s="8"/>
      <c r="AF17" s="109"/>
    </row>
    <row r="18" spans="1:32" ht="14.25" customHeight="1">
      <c r="A18" s="92">
        <v>15</v>
      </c>
      <c r="B18" s="11" t="s">
        <v>262</v>
      </c>
      <c r="C18" s="8" t="s">
        <v>262</v>
      </c>
      <c r="D18" s="8" t="s">
        <v>262</v>
      </c>
      <c r="E18" s="8" t="s">
        <v>262</v>
      </c>
      <c r="F18" s="8" t="s">
        <v>262</v>
      </c>
      <c r="G18" s="8" t="s">
        <v>262</v>
      </c>
      <c r="H18" s="8" t="s">
        <v>262</v>
      </c>
      <c r="I18" s="8" t="s">
        <v>262</v>
      </c>
      <c r="J18" s="8" t="s">
        <v>262</v>
      </c>
      <c r="K18" s="8" t="s">
        <v>262</v>
      </c>
      <c r="L18" s="8" t="s">
        <v>262</v>
      </c>
      <c r="M18" s="8" t="s">
        <v>262</v>
      </c>
      <c r="N18" s="8" t="s">
        <v>262</v>
      </c>
      <c r="O18" s="8" t="s">
        <v>262</v>
      </c>
      <c r="P18" s="8" t="s">
        <v>262</v>
      </c>
      <c r="Q18" s="8" t="s">
        <v>262</v>
      </c>
      <c r="R18" s="8" t="s">
        <v>262</v>
      </c>
      <c r="S18" s="8" t="s">
        <v>262</v>
      </c>
      <c r="T18" s="8" t="s">
        <v>262</v>
      </c>
      <c r="U18" s="8" t="s">
        <v>262</v>
      </c>
      <c r="V18" s="8" t="s">
        <v>262</v>
      </c>
      <c r="W18" s="8" t="s">
        <v>262</v>
      </c>
      <c r="X18" s="8" t="s">
        <v>262</v>
      </c>
      <c r="Y18" s="8" t="s">
        <v>262</v>
      </c>
      <c r="Z18" s="35" t="e">
        <f t="shared" si="0"/>
        <v>#DIV/0!</v>
      </c>
      <c r="AA18" s="96"/>
      <c r="AB18" s="8"/>
      <c r="AC18" s="106"/>
      <c r="AD18" s="96"/>
      <c r="AE18" s="8"/>
      <c r="AF18" s="109"/>
    </row>
    <row r="19" spans="1:32" ht="14.25" customHeight="1">
      <c r="A19" s="92">
        <v>16</v>
      </c>
      <c r="B19" s="11" t="s">
        <v>262</v>
      </c>
      <c r="C19" s="8" t="s">
        <v>262</v>
      </c>
      <c r="D19" s="8" t="s">
        <v>262</v>
      </c>
      <c r="E19" s="8" t="s">
        <v>262</v>
      </c>
      <c r="F19" s="8" t="s">
        <v>262</v>
      </c>
      <c r="G19" s="8" t="s">
        <v>262</v>
      </c>
      <c r="H19" s="8" t="s">
        <v>262</v>
      </c>
      <c r="I19" s="8" t="s">
        <v>262</v>
      </c>
      <c r="J19" s="8" t="s">
        <v>262</v>
      </c>
      <c r="K19" s="8" t="s">
        <v>262</v>
      </c>
      <c r="L19" s="8" t="s">
        <v>262</v>
      </c>
      <c r="M19" s="8" t="s">
        <v>262</v>
      </c>
      <c r="N19" s="8" t="s">
        <v>262</v>
      </c>
      <c r="O19" s="8" t="s">
        <v>262</v>
      </c>
      <c r="P19" s="8" t="s">
        <v>262</v>
      </c>
      <c r="Q19" s="8" t="s">
        <v>262</v>
      </c>
      <c r="R19" s="8" t="s">
        <v>262</v>
      </c>
      <c r="S19" s="8" t="s">
        <v>262</v>
      </c>
      <c r="T19" s="8" t="s">
        <v>262</v>
      </c>
      <c r="U19" s="8" t="s">
        <v>262</v>
      </c>
      <c r="V19" s="8" t="s">
        <v>262</v>
      </c>
      <c r="W19" s="8" t="s">
        <v>262</v>
      </c>
      <c r="X19" s="8" t="s">
        <v>262</v>
      </c>
      <c r="Y19" s="8" t="s">
        <v>262</v>
      </c>
      <c r="Z19" s="35" t="e">
        <f t="shared" si="0"/>
        <v>#DIV/0!</v>
      </c>
      <c r="AA19" s="96"/>
      <c r="AB19" s="8"/>
      <c r="AC19" s="106"/>
      <c r="AD19" s="96"/>
      <c r="AE19" s="8"/>
      <c r="AF19" s="109"/>
    </row>
    <row r="20" spans="1:32" ht="14.25" customHeight="1">
      <c r="A20" s="92">
        <v>17</v>
      </c>
      <c r="B20" s="11" t="s">
        <v>262</v>
      </c>
      <c r="C20" s="8" t="s">
        <v>262</v>
      </c>
      <c r="D20" s="8" t="s">
        <v>262</v>
      </c>
      <c r="E20" s="8" t="s">
        <v>262</v>
      </c>
      <c r="F20" s="8" t="s">
        <v>262</v>
      </c>
      <c r="G20" s="8" t="s">
        <v>262</v>
      </c>
      <c r="H20" s="8" t="s">
        <v>262</v>
      </c>
      <c r="I20" s="8" t="s">
        <v>262</v>
      </c>
      <c r="J20" s="8" t="s">
        <v>262</v>
      </c>
      <c r="K20" s="8" t="s">
        <v>262</v>
      </c>
      <c r="L20" s="8" t="s">
        <v>262</v>
      </c>
      <c r="M20" s="8" t="s">
        <v>262</v>
      </c>
      <c r="N20" s="8" t="s">
        <v>262</v>
      </c>
      <c r="O20" s="8" t="s">
        <v>262</v>
      </c>
      <c r="P20" s="8" t="s">
        <v>262</v>
      </c>
      <c r="Q20" s="8" t="s">
        <v>262</v>
      </c>
      <c r="R20" s="8" t="s">
        <v>262</v>
      </c>
      <c r="S20" s="8" t="s">
        <v>262</v>
      </c>
      <c r="T20" s="8" t="s">
        <v>262</v>
      </c>
      <c r="U20" s="8" t="s">
        <v>262</v>
      </c>
      <c r="V20" s="8" t="s">
        <v>262</v>
      </c>
      <c r="W20" s="8" t="s">
        <v>262</v>
      </c>
      <c r="X20" s="8" t="s">
        <v>262</v>
      </c>
      <c r="Y20" s="8" t="s">
        <v>262</v>
      </c>
      <c r="Z20" s="35" t="e">
        <f t="shared" si="0"/>
        <v>#DIV/0!</v>
      </c>
      <c r="AA20" s="96"/>
      <c r="AB20" s="8"/>
      <c r="AC20" s="106"/>
      <c r="AD20" s="96"/>
      <c r="AE20" s="8"/>
      <c r="AF20" s="109"/>
    </row>
    <row r="21" spans="1:32" ht="14.25" customHeight="1">
      <c r="A21" s="92">
        <v>18</v>
      </c>
      <c r="B21" s="11" t="s">
        <v>262</v>
      </c>
      <c r="C21" s="8" t="s">
        <v>262</v>
      </c>
      <c r="D21" s="8" t="s">
        <v>262</v>
      </c>
      <c r="E21" s="8" t="s">
        <v>262</v>
      </c>
      <c r="F21" s="8" t="s">
        <v>262</v>
      </c>
      <c r="G21" s="8" t="s">
        <v>262</v>
      </c>
      <c r="H21" s="8" t="s">
        <v>262</v>
      </c>
      <c r="I21" s="8" t="s">
        <v>262</v>
      </c>
      <c r="J21" s="8" t="s">
        <v>262</v>
      </c>
      <c r="K21" s="8" t="s">
        <v>262</v>
      </c>
      <c r="L21" s="8" t="s">
        <v>262</v>
      </c>
      <c r="M21" s="8" t="s">
        <v>262</v>
      </c>
      <c r="N21" s="8" t="s">
        <v>262</v>
      </c>
      <c r="O21" s="8" t="s">
        <v>262</v>
      </c>
      <c r="P21" s="8" t="s">
        <v>262</v>
      </c>
      <c r="Q21" s="8" t="s">
        <v>262</v>
      </c>
      <c r="R21" s="8" t="s">
        <v>262</v>
      </c>
      <c r="S21" s="8" t="s">
        <v>262</v>
      </c>
      <c r="T21" s="8" t="s">
        <v>262</v>
      </c>
      <c r="U21" s="8" t="s">
        <v>262</v>
      </c>
      <c r="V21" s="8" t="s">
        <v>262</v>
      </c>
      <c r="W21" s="8" t="s">
        <v>262</v>
      </c>
      <c r="X21" s="8" t="s">
        <v>262</v>
      </c>
      <c r="Y21" s="8" t="s">
        <v>262</v>
      </c>
      <c r="Z21" s="35" t="e">
        <f t="shared" si="0"/>
        <v>#DIV/0!</v>
      </c>
      <c r="AA21" s="96"/>
      <c r="AB21" s="8"/>
      <c r="AC21" s="106"/>
      <c r="AD21" s="96"/>
      <c r="AE21" s="8"/>
      <c r="AF21" s="109"/>
    </row>
    <row r="22" spans="1:32" ht="14.25" customHeight="1">
      <c r="A22" s="92">
        <v>19</v>
      </c>
      <c r="B22" s="11" t="s">
        <v>262</v>
      </c>
      <c r="C22" s="8" t="s">
        <v>262</v>
      </c>
      <c r="D22" s="8" t="s">
        <v>262</v>
      </c>
      <c r="E22" s="8" t="s">
        <v>262</v>
      </c>
      <c r="F22" s="8" t="s">
        <v>262</v>
      </c>
      <c r="G22" s="8" t="s">
        <v>262</v>
      </c>
      <c r="H22" s="8" t="s">
        <v>262</v>
      </c>
      <c r="I22" s="8" t="s">
        <v>262</v>
      </c>
      <c r="J22" s="8" t="s">
        <v>262</v>
      </c>
      <c r="K22" s="8" t="s">
        <v>262</v>
      </c>
      <c r="L22" s="8" t="s">
        <v>262</v>
      </c>
      <c r="M22" s="8" t="s">
        <v>262</v>
      </c>
      <c r="N22" s="8" t="s">
        <v>262</v>
      </c>
      <c r="O22" s="8" t="s">
        <v>262</v>
      </c>
      <c r="P22" s="8" t="s">
        <v>262</v>
      </c>
      <c r="Q22" s="8" t="s">
        <v>262</v>
      </c>
      <c r="R22" s="8" t="s">
        <v>262</v>
      </c>
      <c r="S22" s="8" t="s">
        <v>262</v>
      </c>
      <c r="T22" s="8" t="s">
        <v>262</v>
      </c>
      <c r="U22" s="8" t="s">
        <v>262</v>
      </c>
      <c r="V22" s="8" t="s">
        <v>262</v>
      </c>
      <c r="W22" s="8" t="s">
        <v>262</v>
      </c>
      <c r="X22" s="8" t="s">
        <v>262</v>
      </c>
      <c r="Y22" s="8" t="s">
        <v>262</v>
      </c>
      <c r="Z22" s="35" t="e">
        <f t="shared" si="0"/>
        <v>#DIV/0!</v>
      </c>
      <c r="AA22" s="96"/>
      <c r="AB22" s="8"/>
      <c r="AC22" s="106"/>
      <c r="AD22" s="96"/>
      <c r="AE22" s="8"/>
      <c r="AF22" s="109"/>
    </row>
    <row r="23" spans="1:32" ht="14.25" customHeight="1">
      <c r="A23" s="92">
        <v>20</v>
      </c>
      <c r="B23" s="11" t="s">
        <v>262</v>
      </c>
      <c r="C23" s="8" t="s">
        <v>262</v>
      </c>
      <c r="D23" s="8" t="s">
        <v>262</v>
      </c>
      <c r="E23" s="8" t="s">
        <v>262</v>
      </c>
      <c r="F23" s="8" t="s">
        <v>262</v>
      </c>
      <c r="G23" s="8" t="s">
        <v>262</v>
      </c>
      <c r="H23" s="8" t="s">
        <v>262</v>
      </c>
      <c r="I23" s="8" t="s">
        <v>262</v>
      </c>
      <c r="J23" s="8" t="s">
        <v>262</v>
      </c>
      <c r="K23" s="8" t="s">
        <v>262</v>
      </c>
      <c r="L23" s="8" t="s">
        <v>262</v>
      </c>
      <c r="M23" s="8" t="s">
        <v>262</v>
      </c>
      <c r="N23" s="8" t="s">
        <v>262</v>
      </c>
      <c r="O23" s="8" t="s">
        <v>262</v>
      </c>
      <c r="P23" s="8" t="s">
        <v>262</v>
      </c>
      <c r="Q23" s="8" t="s">
        <v>262</v>
      </c>
      <c r="R23" s="8" t="s">
        <v>262</v>
      </c>
      <c r="S23" s="8" t="s">
        <v>262</v>
      </c>
      <c r="T23" s="8" t="s">
        <v>262</v>
      </c>
      <c r="U23" s="8" t="s">
        <v>262</v>
      </c>
      <c r="V23" s="8" t="s">
        <v>262</v>
      </c>
      <c r="W23" s="8" t="s">
        <v>262</v>
      </c>
      <c r="X23" s="8" t="s">
        <v>262</v>
      </c>
      <c r="Y23" s="8" t="s">
        <v>262</v>
      </c>
      <c r="Z23" s="35" t="e">
        <f t="shared" si="0"/>
        <v>#DIV/0!</v>
      </c>
      <c r="AA23" s="96"/>
      <c r="AB23" s="8"/>
      <c r="AC23" s="106"/>
      <c r="AD23" s="96"/>
      <c r="AE23" s="8"/>
      <c r="AF23" s="109"/>
    </row>
    <row r="24" spans="1:32" ht="14.25" customHeight="1">
      <c r="A24" s="93">
        <v>21</v>
      </c>
      <c r="B24" s="17" t="s">
        <v>262</v>
      </c>
      <c r="C24" s="18" t="s">
        <v>262</v>
      </c>
      <c r="D24" s="18" t="s">
        <v>262</v>
      </c>
      <c r="E24" s="18" t="s">
        <v>262</v>
      </c>
      <c r="F24" s="18" t="s">
        <v>262</v>
      </c>
      <c r="G24" s="18" t="s">
        <v>262</v>
      </c>
      <c r="H24" s="18" t="s">
        <v>262</v>
      </c>
      <c r="I24" s="18" t="s">
        <v>262</v>
      </c>
      <c r="J24" s="18" t="s">
        <v>262</v>
      </c>
      <c r="K24" s="18" t="s">
        <v>262</v>
      </c>
      <c r="L24" s="18" t="s">
        <v>262</v>
      </c>
      <c r="M24" s="18" t="s">
        <v>262</v>
      </c>
      <c r="N24" s="18" t="s">
        <v>262</v>
      </c>
      <c r="O24" s="18" t="s">
        <v>262</v>
      </c>
      <c r="P24" s="18" t="s">
        <v>262</v>
      </c>
      <c r="Q24" s="18" t="s">
        <v>262</v>
      </c>
      <c r="R24" s="18" t="s">
        <v>262</v>
      </c>
      <c r="S24" s="18" t="s">
        <v>262</v>
      </c>
      <c r="T24" s="18" t="s">
        <v>262</v>
      </c>
      <c r="U24" s="18" t="s">
        <v>262</v>
      </c>
      <c r="V24" s="18" t="s">
        <v>262</v>
      </c>
      <c r="W24" s="18" t="s">
        <v>262</v>
      </c>
      <c r="X24" s="18" t="s">
        <v>262</v>
      </c>
      <c r="Y24" s="18" t="s">
        <v>262</v>
      </c>
      <c r="Z24" s="36" t="e">
        <f t="shared" si="0"/>
        <v>#DIV/0!</v>
      </c>
      <c r="AA24" s="97"/>
      <c r="AB24" s="18"/>
      <c r="AC24" s="107"/>
      <c r="AD24" s="97"/>
      <c r="AE24" s="18"/>
      <c r="AF24" s="110"/>
    </row>
    <row r="25" spans="1:32" ht="14.25" customHeight="1">
      <c r="A25" s="92">
        <v>22</v>
      </c>
      <c r="B25" s="11" t="s">
        <v>262</v>
      </c>
      <c r="C25" s="8" t="s">
        <v>262</v>
      </c>
      <c r="D25" s="8" t="s">
        <v>262</v>
      </c>
      <c r="E25" s="8" t="s">
        <v>262</v>
      </c>
      <c r="F25" s="8" t="s">
        <v>262</v>
      </c>
      <c r="G25" s="8" t="s">
        <v>262</v>
      </c>
      <c r="H25" s="8" t="s">
        <v>262</v>
      </c>
      <c r="I25" s="8" t="s">
        <v>262</v>
      </c>
      <c r="J25" s="8" t="s">
        <v>262</v>
      </c>
      <c r="K25" s="8" t="s">
        <v>262</v>
      </c>
      <c r="L25" s="8" t="s">
        <v>262</v>
      </c>
      <c r="M25" s="8" t="s">
        <v>262</v>
      </c>
      <c r="N25" s="8" t="s">
        <v>262</v>
      </c>
      <c r="O25" s="8" t="s">
        <v>262</v>
      </c>
      <c r="P25" s="8" t="s">
        <v>262</v>
      </c>
      <c r="Q25" s="8" t="s">
        <v>262</v>
      </c>
      <c r="R25" s="8" t="s">
        <v>262</v>
      </c>
      <c r="S25" s="8" t="s">
        <v>262</v>
      </c>
      <c r="T25" s="8" t="s">
        <v>262</v>
      </c>
      <c r="U25" s="8" t="s">
        <v>262</v>
      </c>
      <c r="V25" s="8" t="s">
        <v>262</v>
      </c>
      <c r="W25" s="8" t="s">
        <v>262</v>
      </c>
      <c r="X25" s="8" t="s">
        <v>262</v>
      </c>
      <c r="Y25" s="8" t="s">
        <v>262</v>
      </c>
      <c r="Z25" s="35" t="e">
        <f t="shared" si="0"/>
        <v>#DIV/0!</v>
      </c>
      <c r="AA25" s="96"/>
      <c r="AB25" s="8"/>
      <c r="AC25" s="106"/>
      <c r="AD25" s="96"/>
      <c r="AE25" s="8"/>
      <c r="AF25" s="109"/>
    </row>
    <row r="26" spans="1:32" ht="14.25" customHeight="1">
      <c r="A26" s="92">
        <v>23</v>
      </c>
      <c r="B26" s="11" t="s">
        <v>262</v>
      </c>
      <c r="C26" s="8" t="s">
        <v>262</v>
      </c>
      <c r="D26" s="8" t="s">
        <v>262</v>
      </c>
      <c r="E26" s="8" t="s">
        <v>262</v>
      </c>
      <c r="F26" s="8" t="s">
        <v>262</v>
      </c>
      <c r="G26" s="8" t="s">
        <v>262</v>
      </c>
      <c r="H26" s="8" t="s">
        <v>262</v>
      </c>
      <c r="I26" s="8" t="s">
        <v>262</v>
      </c>
      <c r="J26" s="8" t="s">
        <v>262</v>
      </c>
      <c r="K26" s="8" t="s">
        <v>262</v>
      </c>
      <c r="L26" s="8" t="s">
        <v>262</v>
      </c>
      <c r="M26" s="8" t="s">
        <v>262</v>
      </c>
      <c r="N26" s="8" t="s">
        <v>262</v>
      </c>
      <c r="O26" s="8" t="s">
        <v>262</v>
      </c>
      <c r="P26" s="8" t="s">
        <v>262</v>
      </c>
      <c r="Q26" s="8" t="s">
        <v>262</v>
      </c>
      <c r="R26" s="8" t="s">
        <v>262</v>
      </c>
      <c r="S26" s="8" t="s">
        <v>262</v>
      </c>
      <c r="T26" s="8" t="s">
        <v>262</v>
      </c>
      <c r="U26" s="8" t="s">
        <v>262</v>
      </c>
      <c r="V26" s="8" t="s">
        <v>262</v>
      </c>
      <c r="W26" s="8" t="s">
        <v>262</v>
      </c>
      <c r="X26" s="8" t="s">
        <v>262</v>
      </c>
      <c r="Y26" s="8" t="s">
        <v>262</v>
      </c>
      <c r="Z26" s="35" t="e">
        <f t="shared" si="0"/>
        <v>#DIV/0!</v>
      </c>
      <c r="AA26" s="96"/>
      <c r="AB26" s="8"/>
      <c r="AC26" s="106"/>
      <c r="AD26" s="96"/>
      <c r="AE26" s="8"/>
      <c r="AF26" s="109"/>
    </row>
    <row r="27" spans="1:32" ht="14.25" customHeight="1">
      <c r="A27" s="92">
        <v>24</v>
      </c>
      <c r="B27" s="11" t="s">
        <v>262</v>
      </c>
      <c r="C27" s="8" t="s">
        <v>262</v>
      </c>
      <c r="D27" s="8" t="s">
        <v>262</v>
      </c>
      <c r="E27" s="8" t="s">
        <v>262</v>
      </c>
      <c r="F27" s="8" t="s">
        <v>262</v>
      </c>
      <c r="G27" s="8" t="s">
        <v>262</v>
      </c>
      <c r="H27" s="8" t="s">
        <v>262</v>
      </c>
      <c r="I27" s="8" t="s">
        <v>262</v>
      </c>
      <c r="J27" s="8" t="s">
        <v>262</v>
      </c>
      <c r="K27" s="8" t="s">
        <v>262</v>
      </c>
      <c r="L27" s="8" t="s">
        <v>262</v>
      </c>
      <c r="M27" s="8" t="s">
        <v>262</v>
      </c>
      <c r="N27" s="8" t="s">
        <v>262</v>
      </c>
      <c r="O27" s="8" t="s">
        <v>262</v>
      </c>
      <c r="P27" s="8" t="s">
        <v>262</v>
      </c>
      <c r="Q27" s="8" t="s">
        <v>262</v>
      </c>
      <c r="R27" s="8" t="s">
        <v>262</v>
      </c>
      <c r="S27" s="8" t="s">
        <v>262</v>
      </c>
      <c r="T27" s="8" t="s">
        <v>262</v>
      </c>
      <c r="U27" s="8" t="s">
        <v>262</v>
      </c>
      <c r="V27" s="8" t="s">
        <v>262</v>
      </c>
      <c r="W27" s="8" t="s">
        <v>262</v>
      </c>
      <c r="X27" s="8" t="s">
        <v>262</v>
      </c>
      <c r="Y27" s="8" t="s">
        <v>262</v>
      </c>
      <c r="Z27" s="35" t="e">
        <f t="shared" si="0"/>
        <v>#DIV/0!</v>
      </c>
      <c r="AA27" s="96"/>
      <c r="AB27" s="8"/>
      <c r="AC27" s="106"/>
      <c r="AD27" s="96"/>
      <c r="AE27" s="8"/>
      <c r="AF27" s="109"/>
    </row>
    <row r="28" spans="1:32" ht="14.25" customHeight="1">
      <c r="A28" s="92">
        <v>25</v>
      </c>
      <c r="B28" s="11" t="s">
        <v>262</v>
      </c>
      <c r="C28" s="8" t="s">
        <v>262</v>
      </c>
      <c r="D28" s="8" t="s">
        <v>262</v>
      </c>
      <c r="E28" s="8" t="s">
        <v>262</v>
      </c>
      <c r="F28" s="8" t="s">
        <v>262</v>
      </c>
      <c r="G28" s="8" t="s">
        <v>262</v>
      </c>
      <c r="H28" s="8" t="s">
        <v>262</v>
      </c>
      <c r="I28" s="8" t="s">
        <v>262</v>
      </c>
      <c r="J28" s="8" t="s">
        <v>262</v>
      </c>
      <c r="K28" s="8" t="s">
        <v>262</v>
      </c>
      <c r="L28" s="8" t="s">
        <v>262</v>
      </c>
      <c r="M28" s="8" t="s">
        <v>262</v>
      </c>
      <c r="N28" s="8" t="s">
        <v>262</v>
      </c>
      <c r="O28" s="8" t="s">
        <v>262</v>
      </c>
      <c r="P28" s="8" t="s">
        <v>262</v>
      </c>
      <c r="Q28" s="8" t="s">
        <v>262</v>
      </c>
      <c r="R28" s="8" t="s">
        <v>262</v>
      </c>
      <c r="S28" s="8" t="s">
        <v>262</v>
      </c>
      <c r="T28" s="8" t="s">
        <v>262</v>
      </c>
      <c r="U28" s="8" t="s">
        <v>262</v>
      </c>
      <c r="V28" s="8" t="s">
        <v>262</v>
      </c>
      <c r="W28" s="8" t="s">
        <v>262</v>
      </c>
      <c r="X28" s="8" t="s">
        <v>262</v>
      </c>
      <c r="Y28" s="8" t="s">
        <v>262</v>
      </c>
      <c r="Z28" s="35" t="e">
        <f t="shared" si="0"/>
        <v>#DIV/0!</v>
      </c>
      <c r="AA28" s="96"/>
      <c r="AB28" s="8"/>
      <c r="AC28" s="106"/>
      <c r="AD28" s="96"/>
      <c r="AE28" s="8"/>
      <c r="AF28" s="109"/>
    </row>
    <row r="29" spans="1:32" ht="14.25" customHeight="1">
      <c r="A29" s="92">
        <v>26</v>
      </c>
      <c r="B29" s="11" t="s">
        <v>262</v>
      </c>
      <c r="C29" s="8" t="s">
        <v>262</v>
      </c>
      <c r="D29" s="8" t="s">
        <v>262</v>
      </c>
      <c r="E29" s="8" t="s">
        <v>262</v>
      </c>
      <c r="F29" s="8" t="s">
        <v>262</v>
      </c>
      <c r="G29" s="8" t="s">
        <v>262</v>
      </c>
      <c r="H29" s="8" t="s">
        <v>262</v>
      </c>
      <c r="I29" s="8" t="s">
        <v>262</v>
      </c>
      <c r="J29" s="8" t="s">
        <v>262</v>
      </c>
      <c r="K29" s="8" t="s">
        <v>262</v>
      </c>
      <c r="L29" s="8" t="s">
        <v>262</v>
      </c>
      <c r="M29" s="8" t="s">
        <v>262</v>
      </c>
      <c r="N29" s="8" t="s">
        <v>262</v>
      </c>
      <c r="O29" s="8" t="s">
        <v>262</v>
      </c>
      <c r="P29" s="8" t="s">
        <v>262</v>
      </c>
      <c r="Q29" s="8" t="s">
        <v>262</v>
      </c>
      <c r="R29" s="8" t="s">
        <v>262</v>
      </c>
      <c r="S29" s="8" t="s">
        <v>262</v>
      </c>
      <c r="T29" s="8" t="s">
        <v>262</v>
      </c>
      <c r="U29" s="8" t="s">
        <v>262</v>
      </c>
      <c r="V29" s="8" t="s">
        <v>262</v>
      </c>
      <c r="W29" s="8" t="s">
        <v>262</v>
      </c>
      <c r="X29" s="8" t="s">
        <v>262</v>
      </c>
      <c r="Y29" s="8" t="s">
        <v>262</v>
      </c>
      <c r="Z29" s="35" t="e">
        <f t="shared" si="0"/>
        <v>#DIV/0!</v>
      </c>
      <c r="AA29" s="96"/>
      <c r="AB29" s="8"/>
      <c r="AC29" s="106"/>
      <c r="AD29" s="96"/>
      <c r="AE29" s="8"/>
      <c r="AF29" s="109"/>
    </row>
    <row r="30" spans="1:32" ht="14.25" customHeight="1">
      <c r="A30" s="92">
        <v>27</v>
      </c>
      <c r="B30" s="11" t="s">
        <v>262</v>
      </c>
      <c r="C30" s="8" t="s">
        <v>262</v>
      </c>
      <c r="D30" s="8" t="s">
        <v>262</v>
      </c>
      <c r="E30" s="8" t="s">
        <v>262</v>
      </c>
      <c r="F30" s="8" t="s">
        <v>262</v>
      </c>
      <c r="G30" s="8" t="s">
        <v>262</v>
      </c>
      <c r="H30" s="8" t="s">
        <v>262</v>
      </c>
      <c r="I30" s="8" t="s">
        <v>262</v>
      </c>
      <c r="J30" s="8" t="s">
        <v>262</v>
      </c>
      <c r="K30" s="8" t="s">
        <v>262</v>
      </c>
      <c r="L30" s="8" t="s">
        <v>262</v>
      </c>
      <c r="M30" s="8" t="s">
        <v>262</v>
      </c>
      <c r="N30" s="8" t="s">
        <v>262</v>
      </c>
      <c r="O30" s="8" t="s">
        <v>262</v>
      </c>
      <c r="P30" s="8" t="s">
        <v>262</v>
      </c>
      <c r="Q30" s="8" t="s">
        <v>262</v>
      </c>
      <c r="R30" s="8" t="s">
        <v>262</v>
      </c>
      <c r="S30" s="8" t="s">
        <v>262</v>
      </c>
      <c r="T30" s="8" t="s">
        <v>262</v>
      </c>
      <c r="U30" s="8" t="s">
        <v>262</v>
      </c>
      <c r="V30" s="8" t="s">
        <v>262</v>
      </c>
      <c r="W30" s="8" t="s">
        <v>262</v>
      </c>
      <c r="X30" s="8" t="s">
        <v>262</v>
      </c>
      <c r="Y30" s="8" t="s">
        <v>262</v>
      </c>
      <c r="Z30" s="35" t="e">
        <f t="shared" si="0"/>
        <v>#DIV/0!</v>
      </c>
      <c r="AA30" s="96"/>
      <c r="AB30" s="8"/>
      <c r="AC30" s="106"/>
      <c r="AD30" s="96"/>
      <c r="AE30" s="8"/>
      <c r="AF30" s="109"/>
    </row>
    <row r="31" spans="1:32" ht="14.25" customHeight="1">
      <c r="A31" s="92">
        <v>28</v>
      </c>
      <c r="B31" s="11" t="s">
        <v>262</v>
      </c>
      <c r="C31" s="8" t="s">
        <v>262</v>
      </c>
      <c r="D31" s="8" t="s">
        <v>262</v>
      </c>
      <c r="E31" s="8" t="s">
        <v>262</v>
      </c>
      <c r="F31" s="8" t="s">
        <v>262</v>
      </c>
      <c r="G31" s="8" t="s">
        <v>262</v>
      </c>
      <c r="H31" s="8" t="s">
        <v>262</v>
      </c>
      <c r="I31" s="8" t="s">
        <v>262</v>
      </c>
      <c r="J31" s="8" t="s">
        <v>262</v>
      </c>
      <c r="K31" s="8" t="s">
        <v>262</v>
      </c>
      <c r="L31" s="8" t="s">
        <v>262</v>
      </c>
      <c r="M31" s="8" t="s">
        <v>262</v>
      </c>
      <c r="N31" s="8" t="s">
        <v>262</v>
      </c>
      <c r="O31" s="8" t="s">
        <v>262</v>
      </c>
      <c r="P31" s="8" t="s">
        <v>262</v>
      </c>
      <c r="Q31" s="8" t="s">
        <v>262</v>
      </c>
      <c r="R31" s="8" t="s">
        <v>262</v>
      </c>
      <c r="S31" s="8" t="s">
        <v>262</v>
      </c>
      <c r="T31" s="8" t="s">
        <v>262</v>
      </c>
      <c r="U31" s="8" t="s">
        <v>262</v>
      </c>
      <c r="V31" s="8" t="s">
        <v>262</v>
      </c>
      <c r="W31" s="8" t="s">
        <v>262</v>
      </c>
      <c r="X31" s="8" t="s">
        <v>262</v>
      </c>
      <c r="Y31" s="8" t="s">
        <v>262</v>
      </c>
      <c r="Z31" s="35" t="e">
        <f t="shared" si="0"/>
        <v>#DIV/0!</v>
      </c>
      <c r="AA31" s="96"/>
      <c r="AB31" s="8"/>
      <c r="AC31" s="106"/>
      <c r="AD31" s="96"/>
      <c r="AE31" s="8"/>
      <c r="AF31" s="109"/>
    </row>
    <row r="32" spans="1:32" ht="14.25" customHeight="1">
      <c r="A32" s="92">
        <v>29</v>
      </c>
      <c r="B32" s="11" t="s">
        <v>262</v>
      </c>
      <c r="C32" s="8" t="s">
        <v>262</v>
      </c>
      <c r="D32" s="8" t="s">
        <v>262</v>
      </c>
      <c r="E32" s="8" t="s">
        <v>262</v>
      </c>
      <c r="F32" s="8" t="s">
        <v>262</v>
      </c>
      <c r="G32" s="8" t="s">
        <v>262</v>
      </c>
      <c r="H32" s="8" t="s">
        <v>262</v>
      </c>
      <c r="I32" s="8" t="s">
        <v>262</v>
      </c>
      <c r="J32" s="8" t="s">
        <v>262</v>
      </c>
      <c r="K32" s="8" t="s">
        <v>262</v>
      </c>
      <c r="L32" s="8" t="s">
        <v>262</v>
      </c>
      <c r="M32" s="8" t="s">
        <v>262</v>
      </c>
      <c r="N32" s="8" t="s">
        <v>262</v>
      </c>
      <c r="O32" s="8" t="s">
        <v>262</v>
      </c>
      <c r="P32" s="8" t="s">
        <v>262</v>
      </c>
      <c r="Q32" s="8" t="s">
        <v>262</v>
      </c>
      <c r="R32" s="8" t="s">
        <v>262</v>
      </c>
      <c r="S32" s="8" t="s">
        <v>262</v>
      </c>
      <c r="T32" s="8" t="s">
        <v>262</v>
      </c>
      <c r="U32" s="8" t="s">
        <v>262</v>
      </c>
      <c r="V32" s="8" t="s">
        <v>262</v>
      </c>
      <c r="W32" s="8" t="s">
        <v>262</v>
      </c>
      <c r="X32" s="8" t="s">
        <v>262</v>
      </c>
      <c r="Y32" s="8" t="s">
        <v>262</v>
      </c>
      <c r="Z32" s="35" t="e">
        <f t="shared" si="0"/>
        <v>#DIV/0!</v>
      </c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 t="s">
        <v>262</v>
      </c>
      <c r="C33" s="8" t="s">
        <v>262</v>
      </c>
      <c r="D33" s="8" t="s">
        <v>262</v>
      </c>
      <c r="E33" s="8" t="s">
        <v>262</v>
      </c>
      <c r="F33" s="8" t="s">
        <v>262</v>
      </c>
      <c r="G33" s="8" t="s">
        <v>262</v>
      </c>
      <c r="H33" s="8" t="s">
        <v>262</v>
      </c>
      <c r="I33" s="8" t="s">
        <v>262</v>
      </c>
      <c r="J33" s="8" t="s">
        <v>262</v>
      </c>
      <c r="K33" s="8" t="s">
        <v>262</v>
      </c>
      <c r="L33" s="8" t="s">
        <v>262</v>
      </c>
      <c r="M33" s="8" t="s">
        <v>262</v>
      </c>
      <c r="N33" s="8" t="s">
        <v>262</v>
      </c>
      <c r="O33" s="8" t="s">
        <v>262</v>
      </c>
      <c r="P33" s="8" t="s">
        <v>262</v>
      </c>
      <c r="Q33" s="8" t="s">
        <v>262</v>
      </c>
      <c r="R33" s="8" t="s">
        <v>262</v>
      </c>
      <c r="S33" s="8" t="s">
        <v>262</v>
      </c>
      <c r="T33" s="8" t="s">
        <v>262</v>
      </c>
      <c r="U33" s="8" t="s">
        <v>262</v>
      </c>
      <c r="V33" s="8" t="s">
        <v>262</v>
      </c>
      <c r="W33" s="8" t="s">
        <v>262</v>
      </c>
      <c r="X33" s="8" t="s">
        <v>262</v>
      </c>
      <c r="Y33" s="8" t="s">
        <v>262</v>
      </c>
      <c r="Z33" s="35" t="e">
        <f t="shared" si="0"/>
        <v>#DIV/0!</v>
      </c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 t="e">
        <f aca="true" t="shared" si="1" ref="B35:Z35">AVERAGE(B4:B34)</f>
        <v>#DIV/0!</v>
      </c>
      <c r="C35" s="25" t="e">
        <f t="shared" si="1"/>
        <v>#DIV/0!</v>
      </c>
      <c r="D35" s="25" t="e">
        <f t="shared" si="1"/>
        <v>#DIV/0!</v>
      </c>
      <c r="E35" s="25" t="e">
        <f t="shared" si="1"/>
        <v>#DIV/0!</v>
      </c>
      <c r="F35" s="25" t="e">
        <f t="shared" si="1"/>
        <v>#DIV/0!</v>
      </c>
      <c r="G35" s="25" t="e">
        <f t="shared" si="1"/>
        <v>#DIV/0!</v>
      </c>
      <c r="H35" s="25" t="e">
        <f t="shared" si="1"/>
        <v>#DIV/0!</v>
      </c>
      <c r="I35" s="25" t="e">
        <f t="shared" si="1"/>
        <v>#DIV/0!</v>
      </c>
      <c r="J35" s="25" t="e">
        <f t="shared" si="1"/>
        <v>#DIV/0!</v>
      </c>
      <c r="K35" s="25" t="e">
        <f t="shared" si="1"/>
        <v>#DIV/0!</v>
      </c>
      <c r="L35" s="25" t="e">
        <f t="shared" si="1"/>
        <v>#DIV/0!</v>
      </c>
      <c r="M35" s="25" t="e">
        <f t="shared" si="1"/>
        <v>#DIV/0!</v>
      </c>
      <c r="N35" s="25" t="e">
        <f t="shared" si="1"/>
        <v>#DIV/0!</v>
      </c>
      <c r="O35" s="25" t="e">
        <f t="shared" si="1"/>
        <v>#DIV/0!</v>
      </c>
      <c r="P35" s="25" t="e">
        <f t="shared" si="1"/>
        <v>#DIV/0!</v>
      </c>
      <c r="Q35" s="25" t="e">
        <f t="shared" si="1"/>
        <v>#DIV/0!</v>
      </c>
      <c r="R35" s="25" t="e">
        <f t="shared" si="1"/>
        <v>#DIV/0!</v>
      </c>
      <c r="S35" s="25" t="e">
        <f t="shared" si="1"/>
        <v>#DIV/0!</v>
      </c>
      <c r="T35" s="25" t="e">
        <f t="shared" si="1"/>
        <v>#DIV/0!</v>
      </c>
      <c r="U35" s="25" t="e">
        <f t="shared" si="1"/>
        <v>#DIV/0!</v>
      </c>
      <c r="V35" s="25" t="e">
        <f t="shared" si="1"/>
        <v>#DIV/0!</v>
      </c>
      <c r="W35" s="25" t="e">
        <f t="shared" si="1"/>
        <v>#DIV/0!</v>
      </c>
      <c r="X35" s="25" t="e">
        <f t="shared" si="1"/>
        <v>#DIV/0!</v>
      </c>
      <c r="Y35" s="25" t="e">
        <f t="shared" si="1"/>
        <v>#DIV/0!</v>
      </c>
      <c r="Z35" s="37" t="e">
        <f t="shared" si="1"/>
        <v>#DIV/0!</v>
      </c>
      <c r="AA35" s="98"/>
      <c r="AB35" s="25" t="e">
        <f>AVERAGE(AB4:AB34)</f>
        <v>#DIV/0!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0</v>
      </c>
      <c r="O38" s="103" t="e">
        <f>INDEX(AA4:AA34,P38,1)</f>
        <v>#N/A</v>
      </c>
      <c r="P38" s="104" t="e">
        <f>MATCH(N38,AB4:AB34,0)</f>
        <v>#N/A</v>
      </c>
      <c r="Q38" s="111" t="e">
        <f>INDEX(AC4:AC34,P38,1)</f>
        <v>#N/A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2014-01-15T01:59:39Z</dcterms:created>
  <dcterms:modified xsi:type="dcterms:W3CDTF">2015-02-05T10:38:29Z</dcterms:modified>
  <cp:category/>
  <cp:version/>
  <cp:contentType/>
  <cp:contentStatus/>
</cp:coreProperties>
</file>