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146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 refMode="R1C1"/>
</workbook>
</file>

<file path=xl/sharedStrings.xml><?xml version="1.0" encoding="utf-8"?>
<sst xmlns="http://schemas.openxmlformats.org/spreadsheetml/2006/main" count="1180" uniqueCount="349">
  <si>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</si>
  <si>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</si>
  <si>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</si>
  <si>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</si>
  <si>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</si>
  <si>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</si>
  <si>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</si>
  <si>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</si>
  <si>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</si>
  <si>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</si>
  <si>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</si>
  <si>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</si>
  <si>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</si>
  <si>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</si>
  <si>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</si>
  <si>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</si>
  <si>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20:41</t>
  </si>
  <si>
    <t>北東</t>
  </si>
  <si>
    <t>北西</t>
  </si>
  <si>
    <t>12:39</t>
  </si>
  <si>
    <t>12:33</t>
  </si>
  <si>
    <t>西南西</t>
  </si>
  <si>
    <t>07:17</t>
  </si>
  <si>
    <t>北北西</t>
  </si>
  <si>
    <t>19:49</t>
  </si>
  <si>
    <t>18:21</t>
  </si>
  <si>
    <t>西</t>
  </si>
  <si>
    <t>12:41</t>
  </si>
  <si>
    <t>東南東</t>
  </si>
  <si>
    <t>18:10</t>
  </si>
  <si>
    <t>南南東</t>
  </si>
  <si>
    <t>11:55</t>
  </si>
  <si>
    <t>19:46</t>
  </si>
  <si>
    <t>13:18</t>
  </si>
  <si>
    <t>05:02</t>
  </si>
  <si>
    <t>17:43</t>
  </si>
  <si>
    <t>北北東</t>
  </si>
  <si>
    <t>21:21</t>
  </si>
  <si>
    <t>00:40</t>
  </si>
  <si>
    <t>00:30</t>
  </si>
  <si>
    <t>10:14</t>
  </si>
  <si>
    <t>10:53</t>
  </si>
  <si>
    <t>12:17</t>
  </si>
  <si>
    <t>北</t>
  </si>
  <si>
    <t>20:54</t>
  </si>
  <si>
    <t>10:11</t>
  </si>
  <si>
    <t>南西</t>
  </si>
  <si>
    <t>23:54</t>
  </si>
  <si>
    <t>12:21</t>
  </si>
  <si>
    <t>東北東</t>
  </si>
  <si>
    <t>07:25</t>
  </si>
  <si>
    <t>18:32</t>
  </si>
  <si>
    <t>22:50</t>
  </si>
  <si>
    <t>14:37</t>
  </si>
  <si>
    <t>02:25</t>
  </si>
  <si>
    <t>16:42</t>
  </si>
  <si>
    <t>05:37</t>
  </si>
  <si>
    <t>12:02</t>
  </si>
  <si>
    <t>南東</t>
  </si>
  <si>
    <t>12:59</t>
  </si>
  <si>
    <t>12:43</t>
  </si>
  <si>
    <t>13:21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</si>
  <si>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</si>
  <si>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</si>
  <si>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</si>
  <si>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</si>
  <si>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</si>
  <si>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</si>
  <si>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</si>
  <si>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南南西</t>
  </si>
  <si>
    <t>19:45</t>
  </si>
  <si>
    <t>12:23</t>
  </si>
  <si>
    <t>08:17</t>
  </si>
  <si>
    <t>14:36</t>
  </si>
  <si>
    <t>07:48</t>
  </si>
  <si>
    <t>04:04</t>
  </si>
  <si>
    <t>15:15</t>
  </si>
  <si>
    <t>20:06</t>
  </si>
  <si>
    <t>21:14</t>
  </si>
  <si>
    <t>21:12</t>
  </si>
  <si>
    <t>00:52</t>
  </si>
  <si>
    <t>09:09</t>
  </si>
  <si>
    <t>南</t>
  </si>
  <si>
    <t>13:33</t>
  </si>
  <si>
    <t>15:44</t>
  </si>
  <si>
    <t>15:16</t>
  </si>
  <si>
    <t>21:52</t>
  </si>
  <si>
    <t>16:11</t>
  </si>
  <si>
    <t>07:51</t>
  </si>
  <si>
    <t>03:14</t>
  </si>
  <si>
    <t>東</t>
  </si>
  <si>
    <t>13:56</t>
  </si>
  <si>
    <t>14:27</t>
  </si>
  <si>
    <t>20:27</t>
  </si>
  <si>
    <t>07:05</t>
  </si>
  <si>
    <t>03:19</t>
  </si>
  <si>
    <t>16:15</t>
  </si>
  <si>
    <t>23:27</t>
  </si>
  <si>
    <t>00:10</t>
  </si>
  <si>
    <t>13:19</t>
  </si>
  <si>
    <t>18:07</t>
  </si>
  <si>
    <t>23:45</t>
  </si>
  <si>
    <t>07:23</t>
  </si>
  <si>
    <t>07:18</t>
  </si>
  <si>
    <t>06:31</t>
  </si>
  <si>
    <t>21:51</t>
  </si>
  <si>
    <t>22:04</t>
  </si>
  <si>
    <t>20:34</t>
  </si>
  <si>
    <t>07:08</t>
  </si>
  <si>
    <t>14:08</t>
  </si>
  <si>
    <t>00:15</t>
  </si>
  <si>
    <t>00:26</t>
  </si>
  <si>
    <t>21:58</t>
  </si>
  <si>
    <t>14:30</t>
  </si>
  <si>
    <t>18:42</t>
  </si>
  <si>
    <t>20:11</t>
  </si>
  <si>
    <t>09:47</t>
  </si>
  <si>
    <t>12:55</t>
  </si>
  <si>
    <t>14:20</t>
  </si>
  <si>
    <t>15:05</t>
  </si>
  <si>
    <t>19:06</t>
  </si>
  <si>
    <t>14:40</t>
  </si>
  <si>
    <t>10:54</t>
  </si>
  <si>
    <t>13:24</t>
  </si>
  <si>
    <t>15:48</t>
  </si>
  <si>
    <t>14:57</t>
  </si>
  <si>
    <t>14:25</t>
  </si>
  <si>
    <t>14:55</t>
  </si>
  <si>
    <t>12:36</t>
  </si>
  <si>
    <t>13:15</t>
  </si>
  <si>
    <t>14:45</t>
  </si>
  <si>
    <t>14:19</t>
  </si>
  <si>
    <t>10:48</t>
  </si>
  <si>
    <t>17:00</t>
  </si>
  <si>
    <t>15:54</t>
  </si>
  <si>
    <t>15:49</t>
  </si>
  <si>
    <t>13:29</t>
  </si>
  <si>
    <t>14:24</t>
  </si>
  <si>
    <t>14:14</t>
  </si>
  <si>
    <t>05:43</t>
  </si>
  <si>
    <t>11:13</t>
  </si>
  <si>
    <t>11:35</t>
  </si>
  <si>
    <t>01:56</t>
  </si>
  <si>
    <t>18:25</t>
  </si>
  <si>
    <t>11:40</t>
  </si>
  <si>
    <t>14:54</t>
  </si>
  <si>
    <t>21:41</t>
  </si>
  <si>
    <t>14:26</t>
  </si>
  <si>
    <t>23:17</t>
  </si>
  <si>
    <t>15:01</t>
  </si>
  <si>
    <t>18:19</t>
  </si>
  <si>
    <t>12:58</t>
  </si>
  <si>
    <t>20:05</t>
  </si>
  <si>
    <t>21:36</t>
  </si>
  <si>
    <t>16:53</t>
  </si>
  <si>
    <t>13:54</t>
  </si>
  <si>
    <t>15:25</t>
  </si>
  <si>
    <t>08:44</t>
  </si>
  <si>
    <t>06:00</t>
  </si>
  <si>
    <t>23:37</t>
  </si>
  <si>
    <t>22:21</t>
  </si>
  <si>
    <t>16:10</t>
  </si>
  <si>
    <t>11:54</t>
  </si>
  <si>
    <t>19:31</t>
  </si>
  <si>
    <t>12:51</t>
  </si>
  <si>
    <t>11:15</t>
  </si>
  <si>
    <t>11:50</t>
  </si>
  <si>
    <t>10:10</t>
  </si>
  <si>
    <t>18:53</t>
  </si>
  <si>
    <t>18:51</t>
  </si>
  <si>
    <t>00:59</t>
  </si>
  <si>
    <t>11:59</t>
  </si>
  <si>
    <t>10:47</t>
  </si>
  <si>
    <t>23:49</t>
  </si>
  <si>
    <t>00:14</t>
  </si>
  <si>
    <t>06:51</t>
  </si>
  <si>
    <t>13:22</t>
  </si>
  <si>
    <t>12:29</t>
  </si>
  <si>
    <t>13:58</t>
  </si>
  <si>
    <t>15:12</t>
  </si>
  <si>
    <t>15:23</t>
  </si>
  <si>
    <t>16:35</t>
  </si>
  <si>
    <t>21:26</t>
  </si>
  <si>
    <t>21:50</t>
  </si>
  <si>
    <t>12:07</t>
  </si>
  <si>
    <t>10:02</t>
  </si>
  <si>
    <t>12:48</t>
  </si>
  <si>
    <t>23:03</t>
  </si>
  <si>
    <t>23:30</t>
  </si>
  <si>
    <t>00:01</t>
  </si>
  <si>
    <t>00:00</t>
  </si>
  <si>
    <t>11:10</t>
  </si>
  <si>
    <t>08:15</t>
  </si>
  <si>
    <t>13:55</t>
  </si>
  <si>
    <t>20:36</t>
  </si>
  <si>
    <t>07:28</t>
  </si>
  <si>
    <t>16:41</t>
  </si>
  <si>
    <t>23:50</t>
  </si>
  <si>
    <t>02:11</t>
  </si>
  <si>
    <t>12:30</t>
  </si>
  <si>
    <t>11:11</t>
  </si>
  <si>
    <t>13:08</t>
  </si>
  <si>
    <t>09:48</t>
  </si>
  <si>
    <t>14:04</t>
  </si>
  <si>
    <t>15:19</t>
  </si>
  <si>
    <t>04:08</t>
  </si>
  <si>
    <t>16:14</t>
  </si>
  <si>
    <t>14:16</t>
  </si>
  <si>
    <t>10:51</t>
  </si>
  <si>
    <t>16:31</t>
  </si>
  <si>
    <t>16:20</t>
  </si>
  <si>
    <t>09:39</t>
  </si>
  <si>
    <t>10:07</t>
  </si>
  <si>
    <t>04:38</t>
  </si>
  <si>
    <t>23:07</t>
  </si>
  <si>
    <t>18:33</t>
  </si>
  <si>
    <t>18:14</t>
  </si>
  <si>
    <t>10:45</t>
  </si>
  <si>
    <t>18:11</t>
  </si>
  <si>
    <t>18:27</t>
  </si>
  <si>
    <t>15:40</t>
  </si>
  <si>
    <t>15:36</t>
  </si>
  <si>
    <t>11:36</t>
  </si>
  <si>
    <t>15:11</t>
  </si>
  <si>
    <t>00:23</t>
  </si>
  <si>
    <t>13:28</t>
  </si>
  <si>
    <t>22:37</t>
  </si>
  <si>
    <t>09:11</t>
  </si>
  <si>
    <t>22:30</t>
  </si>
  <si>
    <t>14:03</t>
  </si>
  <si>
    <t>11:04</t>
  </si>
  <si>
    <t>13:37</t>
  </si>
  <si>
    <t>02:15</t>
  </si>
  <si>
    <t>13:40</t>
  </si>
  <si>
    <t>13:38</t>
  </si>
  <si>
    <t>14:12</t>
  </si>
  <si>
    <t>12:20</t>
  </si>
  <si>
    <t>12:12</t>
  </si>
  <si>
    <t>23:57</t>
  </si>
  <si>
    <t>14:06</t>
  </si>
  <si>
    <t>14:44</t>
  </si>
  <si>
    <t>10:06</t>
  </si>
  <si>
    <t>21:22</t>
  </si>
  <si>
    <t>03:55</t>
  </si>
  <si>
    <t>02:34</t>
  </si>
  <si>
    <t>00:46</t>
  </si>
  <si>
    <t>12:40</t>
  </si>
  <si>
    <t>13:30</t>
  </si>
  <si>
    <t>15:09</t>
  </si>
  <si>
    <t>13:03</t>
  </si>
  <si>
    <t>16:25</t>
  </si>
  <si>
    <t>12:25</t>
  </si>
  <si>
    <t>16:27</t>
  </si>
  <si>
    <t>15:37</t>
  </si>
  <si>
    <t>14:58</t>
  </si>
  <si>
    <t>21:16</t>
  </si>
  <si>
    <t>04:47</t>
  </si>
  <si>
    <t>00:56</t>
  </si>
  <si>
    <t>12:42</t>
  </si>
  <si>
    <t>08:05</t>
  </si>
  <si>
    <t>09:13</t>
  </si>
  <si>
    <t>14:07</t>
  </si>
  <si>
    <t>04:55</t>
  </si>
  <si>
    <t>18:03</t>
  </si>
  <si>
    <t>09:52</t>
  </si>
  <si>
    <t>20:29</t>
  </si>
  <si>
    <t>19:01</t>
  </si>
  <si>
    <t>06:17</t>
  </si>
  <si>
    <t>23:32</t>
  </si>
  <si>
    <t>08:01</t>
  </si>
  <si>
    <t>23:12</t>
  </si>
  <si>
    <t>00:36</t>
  </si>
  <si>
    <t>16:00</t>
  </si>
  <si>
    <t>19:44</t>
  </si>
  <si>
    <t>17:26</t>
  </si>
  <si>
    <t>11:25</t>
  </si>
  <si>
    <t>13:16</t>
  </si>
  <si>
    <t>00:03</t>
  </si>
  <si>
    <t>10:35</t>
  </si>
  <si>
    <t>14:28</t>
  </si>
  <si>
    <t>14:18</t>
  </si>
  <si>
    <t>02:23</t>
  </si>
  <si>
    <t>23:44</t>
  </si>
  <si>
    <t>04:14</t>
  </si>
  <si>
    <t>10:01</t>
  </si>
  <si>
    <t>10:37</t>
  </si>
  <si>
    <t>12:32</t>
  </si>
  <si>
    <t>12:06</t>
  </si>
  <si>
    <t>20:24</t>
  </si>
  <si>
    <t>08:22</t>
  </si>
  <si>
    <t>17:39</t>
  </si>
  <si>
    <t>13:51</t>
  </si>
  <si>
    <t>09:51</t>
  </si>
  <si>
    <t>11:47</t>
  </si>
  <si>
    <t>14:09</t>
  </si>
  <si>
    <t>05:05</t>
  </si>
  <si>
    <t>14:15</t>
  </si>
  <si>
    <t>01:23</t>
  </si>
  <si>
    <t>01:07</t>
  </si>
  <si>
    <t>03:42</t>
  </si>
  <si>
    <t>12:10</t>
  </si>
  <si>
    <t>03:01</t>
  </si>
  <si>
    <t>07:30</t>
  </si>
  <si>
    <t>19:24</t>
  </si>
  <si>
    <t>00:37</t>
  </si>
  <si>
    <t>17:27</t>
  </si>
  <si>
    <t>01:39</t>
  </si>
  <si>
    <t>18:44</t>
  </si>
  <si>
    <t>14:48</t>
  </si>
  <si>
    <t>14:00</t>
  </si>
  <si>
    <t>22:59</t>
  </si>
  <si>
    <t>12:26</t>
  </si>
  <si>
    <t>11:51</t>
  </si>
  <si>
    <t>08:35</t>
  </si>
  <si>
    <t>12:53</t>
  </si>
  <si>
    <t>07:22</t>
  </si>
  <si>
    <t>12:18</t>
  </si>
  <si>
    <t>22:47</t>
  </si>
  <si>
    <t>23:10</t>
  </si>
  <si>
    <t>19:34</t>
  </si>
  <si>
    <t>08:03</t>
  </si>
  <si>
    <t>(10)平均風速（ｍ／ｓ）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</si>
  <si>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</si>
  <si>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</si>
  <si>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</si>
  <si>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</si>
  <si>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</si>
  <si>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</si>
  <si>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</si>
  <si>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</si>
  <si>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</si>
  <si>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</si>
  <si>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</si>
  <si>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</si>
  <si>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</si>
  <si>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</si>
  <si>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</si>
  <si>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</si>
  <si>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</si>
  <si>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１０．最大風速（ｍ／ｓ）</t>
  </si>
  <si>
    <t>月最大</t>
  </si>
  <si>
    <t>同風向</t>
  </si>
  <si>
    <t>１０．最大瞬間風速（ｍ／ｓ）</t>
  </si>
  <si>
    <t>**</t>
  </si>
  <si>
    <t>**</t>
  </si>
  <si>
    <t>*.*</t>
  </si>
  <si>
    <t>*.*</t>
  </si>
  <si>
    <t>**:**</t>
  </si>
  <si>
    <t>**:**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</si>
</sst>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15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Continuous"/>
      <protection/>
    </xf>
    <xf numFmtId="0" fontId="0" fillId="0" borderId="4" xfId="0" applyFill="1" applyBorder="1" applyAlignment="1" applyProtection="1">
      <alignment horizontal="centerContinuous"/>
      <protection/>
    </xf>
    <xf numFmtId="0" fontId="0" fillId="0" borderId="5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3" xfId="0" applyNumberFormat="1" applyFont="1" applyFill="1" applyBorder="1" applyAlignment="1" applyProtection="1">
      <alignment/>
      <protection/>
    </xf>
    <xf numFmtId="176" fontId="3" fillId="0" borderId="1" xfId="0" applyNumberFormat="1" applyFont="1" applyFill="1" applyBorder="1" applyAlignment="1" applyProtection="1">
      <alignment/>
      <protection/>
    </xf>
    <xf numFmtId="176" fontId="3" fillId="0" borderId="5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Continuous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176" fontId="3" fillId="0" borderId="6" xfId="0" applyNumberFormat="1" applyFont="1" applyFill="1" applyBorder="1" applyAlignment="1" applyProtection="1">
      <alignment/>
      <protection/>
    </xf>
    <xf numFmtId="176" fontId="3" fillId="0" borderId="7" xfId="0" applyNumberFormat="1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Continuous"/>
      <protection/>
    </xf>
    <xf numFmtId="0" fontId="0" fillId="0" borderId="7" xfId="0" applyFill="1" applyBorder="1" applyAlignment="1" applyProtection="1">
      <alignment horizontal="centerContinuous"/>
      <protection/>
    </xf>
    <xf numFmtId="0" fontId="0" fillId="0" borderId="9" xfId="0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1" xfId="0" applyFill="1" applyBorder="1" applyAlignment="1" applyProtection="1">
      <alignment horizontal="center"/>
      <protection/>
    </xf>
    <xf numFmtId="176" fontId="3" fillId="2" borderId="12" xfId="0" applyNumberFormat="1" applyFont="1" applyFill="1" applyBorder="1" applyAlignment="1" applyProtection="1">
      <alignment/>
      <protection/>
    </xf>
    <xf numFmtId="176" fontId="3" fillId="2" borderId="13" xfId="0" applyNumberFormat="1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2" fontId="3" fillId="2" borderId="6" xfId="0" applyNumberFormat="1" applyFont="1" applyFill="1" applyBorder="1" applyAlignment="1" applyProtection="1">
      <alignment/>
      <protection/>
    </xf>
    <xf numFmtId="2" fontId="3" fillId="2" borderId="12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 horizontal="right"/>
      <protection/>
    </xf>
    <xf numFmtId="176" fontId="5" fillId="0" borderId="1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5" fillId="0" borderId="19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left"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76" fontId="6" fillId="0" borderId="22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/>
      <protection/>
    </xf>
    <xf numFmtId="176" fontId="6" fillId="0" borderId="26" xfId="0" applyNumberFormat="1" applyFont="1" applyFill="1" applyBorder="1" applyAlignment="1" applyProtection="1">
      <alignment/>
      <protection/>
    </xf>
    <xf numFmtId="176" fontId="6" fillId="0" borderId="27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176" fontId="6" fillId="0" borderId="9" xfId="0" applyNumberFormat="1" applyFont="1" applyFill="1" applyBorder="1" applyAlignment="1" applyProtection="1">
      <alignment/>
      <protection/>
    </xf>
    <xf numFmtId="176" fontId="6" fillId="0" borderId="28" xfId="0" applyNumberFormat="1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6" fontId="6" fillId="0" borderId="6" xfId="0" applyNumberFormat="1" applyFont="1" applyFill="1" applyBorder="1" applyAlignment="1" applyProtection="1">
      <alignment/>
      <protection/>
    </xf>
    <xf numFmtId="176" fontId="6" fillId="0" borderId="29" xfId="0" applyNumberFormat="1" applyFont="1" applyFill="1" applyBorder="1" applyAlignment="1" applyProtection="1">
      <alignment/>
      <protection/>
    </xf>
    <xf numFmtId="176" fontId="6" fillId="0" borderId="14" xfId="0" applyNumberFormat="1" applyFont="1" applyFill="1" applyBorder="1" applyAlignment="1" applyProtection="1">
      <alignment/>
      <protection/>
    </xf>
    <xf numFmtId="176" fontId="5" fillId="0" borderId="22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center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6" fillId="2" borderId="22" xfId="0" applyNumberFormat="1" applyFont="1" applyFill="1" applyBorder="1" applyAlignment="1" applyProtection="1">
      <alignment/>
      <protection/>
    </xf>
    <xf numFmtId="176" fontId="6" fillId="2" borderId="23" xfId="0" applyNumberFormat="1" applyFont="1" applyFill="1" applyBorder="1" applyAlignment="1" applyProtection="1">
      <alignment/>
      <protection/>
    </xf>
    <xf numFmtId="176" fontId="6" fillId="2" borderId="24" xfId="0" applyNumberFormat="1" applyFont="1" applyFill="1" applyBorder="1" applyAlignment="1" applyProtection="1">
      <alignment/>
      <protection/>
    </xf>
    <xf numFmtId="176" fontId="5" fillId="2" borderId="1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7" fillId="3" borderId="1" xfId="0" applyNumberFormat="1" applyFont="1" applyFill="1" applyBorder="1" applyAlignment="1" applyProtection="1">
      <alignment horizontal="center"/>
      <protection/>
    </xf>
    <xf numFmtId="176" fontId="8" fillId="3" borderId="1" xfId="0" applyNumberFormat="1" applyFont="1" applyFill="1" applyBorder="1" applyAlignment="1" applyProtection="1">
      <alignment/>
      <protection/>
    </xf>
    <xf numFmtId="176" fontId="8" fillId="3" borderId="2" xfId="0" applyNumberFormat="1" applyFont="1" applyFill="1" applyBorder="1" applyAlignment="1" applyProtection="1">
      <alignment/>
      <protection/>
    </xf>
    <xf numFmtId="176" fontId="8" fillId="3" borderId="11" xfId="0" applyNumberFormat="1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 horizontal="center"/>
      <protection/>
    </xf>
    <xf numFmtId="176" fontId="6" fillId="0" borderId="26" xfId="0" applyNumberFormat="1" applyFont="1" applyFill="1" applyBorder="1" applyAlignment="1" applyProtection="1">
      <alignment horizontal="center"/>
      <protection/>
    </xf>
    <xf numFmtId="176" fontId="6" fillId="0" borderId="27" xfId="0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/>
      <protection/>
    </xf>
    <xf numFmtId="177" fontId="3" fillId="0" borderId="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7" xfId="0" applyNumberFormat="1" applyFont="1" applyFill="1" applyBorder="1" applyAlignment="1" applyProtection="1">
      <alignment/>
      <protection/>
    </xf>
    <xf numFmtId="177" fontId="3" fillId="0" borderId="4" xfId="0" applyNumberFormat="1" applyFont="1" applyFill="1" applyBorder="1" applyAlignment="1" applyProtection="1">
      <alignment/>
      <protection/>
    </xf>
    <xf numFmtId="177" fontId="3" fillId="0" borderId="30" xfId="0" applyNumberFormat="1" applyFont="1" applyFill="1" applyBorder="1" applyAlignment="1" applyProtection="1">
      <alignment/>
      <protection/>
    </xf>
    <xf numFmtId="177" fontId="3" fillId="0" borderId="8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20" fontId="3" fillId="0" borderId="14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542925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723900" y="1066800"/>
          <a:ext cx="6619875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533400</xdr:colOff>
      <xdr:row>17</xdr:row>
      <xdr:rowOff>219075</xdr:rowOff>
    </xdr:from>
    <xdr:ext cx="2286000" cy="266700"/>
    <xdr:sp>
      <xdr:nvSpPr>
        <xdr:cNvPr id="2" name="TextBox 1"/>
        <xdr:cNvSpPr txBox="1">
          <a:spLocks noChangeArrowheads="1"/>
        </xdr:cNvSpPr>
      </xdr:nvSpPr>
      <xdr:spPr>
        <a:xfrm>
          <a:off x="2914650" y="4257675"/>
          <a:ext cx="2286000" cy="266700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最大瞬間風速は欠測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2.298</v>
      </c>
      <c r="C4" s="9">
        <v>2.074</v>
      </c>
      <c r="D4" s="9">
        <v>1.466</v>
      </c>
      <c r="E4" s="9">
        <v>2.337</v>
      </c>
      <c r="F4" s="9">
        <v>2.149</v>
      </c>
      <c r="G4" s="9">
        <v>2.705</v>
      </c>
      <c r="H4" s="9">
        <v>1.558</v>
      </c>
      <c r="I4" s="9">
        <v>1.517</v>
      </c>
      <c r="J4" s="9">
        <v>1.36</v>
      </c>
      <c r="K4" s="9">
        <v>2.385</v>
      </c>
      <c r="L4" s="9">
        <v>2.327</v>
      </c>
      <c r="M4" s="9">
        <v>2.189</v>
      </c>
      <c r="N4" s="9">
        <v>3.149</v>
      </c>
      <c r="O4" s="9">
        <v>2.078</v>
      </c>
      <c r="P4" s="9">
        <v>2.229</v>
      </c>
      <c r="Q4" s="9">
        <v>1.663</v>
      </c>
      <c r="R4" s="9">
        <v>1.646</v>
      </c>
      <c r="S4" s="9">
        <v>1.848</v>
      </c>
      <c r="T4" s="9">
        <v>1.896</v>
      </c>
      <c r="U4" s="9">
        <v>2.826</v>
      </c>
      <c r="V4" s="9">
        <v>3.482</v>
      </c>
      <c r="W4" s="9">
        <v>2.873</v>
      </c>
      <c r="X4" s="9">
        <v>2.087</v>
      </c>
      <c r="Y4" s="9">
        <v>2.593</v>
      </c>
      <c r="Z4" s="34">
        <f aca="true" t="shared" si="0" ref="Z4:Z34">AVERAGE(B4:Y4)</f>
        <v>2.1972916666666666</v>
      </c>
      <c r="AA4" s="95" t="s">
        <v>15</v>
      </c>
      <c r="AB4" s="9">
        <v>3.806</v>
      </c>
      <c r="AC4" s="105" t="s">
        <v>16</v>
      </c>
      <c r="AD4" s="95"/>
      <c r="AE4" s="9"/>
      <c r="AF4" s="108"/>
    </row>
    <row r="5" spans="1:32" ht="14.25" customHeight="1">
      <c r="A5" s="92">
        <v>2</v>
      </c>
      <c r="B5" s="11">
        <v>2.918</v>
      </c>
      <c r="C5" s="8">
        <v>1.403</v>
      </c>
      <c r="D5" s="8">
        <v>2.674</v>
      </c>
      <c r="E5" s="8">
        <v>2.275</v>
      </c>
      <c r="F5" s="8">
        <v>2.671</v>
      </c>
      <c r="G5" s="8">
        <v>3.252</v>
      </c>
      <c r="H5" s="8">
        <v>2.264</v>
      </c>
      <c r="I5" s="8">
        <v>2.183</v>
      </c>
      <c r="J5" s="8">
        <v>2.623</v>
      </c>
      <c r="K5" s="8">
        <v>2.505</v>
      </c>
      <c r="L5" s="8">
        <v>1.698</v>
      </c>
      <c r="M5" s="8">
        <v>4.489</v>
      </c>
      <c r="N5" s="8">
        <v>4.757</v>
      </c>
      <c r="O5" s="8">
        <v>6.136</v>
      </c>
      <c r="P5" s="8">
        <v>4.461</v>
      </c>
      <c r="Q5" s="8">
        <v>4.029</v>
      </c>
      <c r="R5" s="8">
        <v>2.864</v>
      </c>
      <c r="S5" s="8">
        <v>3.242</v>
      </c>
      <c r="T5" s="8">
        <v>3.237</v>
      </c>
      <c r="U5" s="8">
        <v>2.983</v>
      </c>
      <c r="V5" s="8">
        <v>2.296</v>
      </c>
      <c r="W5" s="8">
        <v>5.347</v>
      </c>
      <c r="X5" s="8">
        <v>1.838</v>
      </c>
      <c r="Y5" s="8">
        <v>1.952</v>
      </c>
      <c r="Z5" s="35">
        <f t="shared" si="0"/>
        <v>3.0873749999999993</v>
      </c>
      <c r="AA5" s="96" t="s">
        <v>18</v>
      </c>
      <c r="AB5" s="8">
        <v>7.23</v>
      </c>
      <c r="AC5" s="106" t="s">
        <v>19</v>
      </c>
      <c r="AD5" s="96"/>
      <c r="AE5" s="8"/>
      <c r="AF5" s="109"/>
    </row>
    <row r="6" spans="1:32" ht="14.25" customHeight="1">
      <c r="A6" s="92">
        <v>3</v>
      </c>
      <c r="B6" s="11">
        <v>2.028</v>
      </c>
      <c r="C6" s="8">
        <v>2.671</v>
      </c>
      <c r="D6" s="8">
        <v>3.736</v>
      </c>
      <c r="E6" s="8">
        <v>1.535</v>
      </c>
      <c r="F6" s="8">
        <v>1.944</v>
      </c>
      <c r="G6" s="8">
        <v>1.669</v>
      </c>
      <c r="H6" s="8">
        <v>3.579</v>
      </c>
      <c r="I6" s="8">
        <v>2.793</v>
      </c>
      <c r="J6" s="8">
        <v>1.599</v>
      </c>
      <c r="K6" s="8">
        <v>2.407</v>
      </c>
      <c r="L6" s="8">
        <v>3.581</v>
      </c>
      <c r="M6" s="8">
        <v>4.556</v>
      </c>
      <c r="N6" s="8">
        <v>4.083</v>
      </c>
      <c r="O6" s="8">
        <v>3.857</v>
      </c>
      <c r="P6" s="8">
        <v>3.036</v>
      </c>
      <c r="Q6" s="8">
        <v>2.856</v>
      </c>
      <c r="R6" s="8">
        <v>2.468</v>
      </c>
      <c r="S6" s="8">
        <v>2.245</v>
      </c>
      <c r="T6" s="8">
        <v>1.775</v>
      </c>
      <c r="U6" s="8">
        <v>4.296</v>
      </c>
      <c r="V6" s="8">
        <v>2.622</v>
      </c>
      <c r="W6" s="8">
        <v>2.55</v>
      </c>
      <c r="X6" s="8">
        <v>2.465</v>
      </c>
      <c r="Y6" s="8">
        <v>3.07</v>
      </c>
      <c r="Z6" s="35">
        <f t="shared" si="0"/>
        <v>2.8092083333333324</v>
      </c>
      <c r="AA6" s="96" t="s">
        <v>21</v>
      </c>
      <c r="AB6" s="8">
        <v>5.365</v>
      </c>
      <c r="AC6" s="106" t="s">
        <v>22</v>
      </c>
      <c r="AD6" s="96"/>
      <c r="AE6" s="8"/>
      <c r="AF6" s="109"/>
    </row>
    <row r="7" spans="1:32" ht="14.25" customHeight="1">
      <c r="A7" s="92">
        <v>4</v>
      </c>
      <c r="B7" s="11">
        <v>2.561</v>
      </c>
      <c r="C7" s="8">
        <v>2.994</v>
      </c>
      <c r="D7" s="8">
        <v>2.672</v>
      </c>
      <c r="E7" s="8">
        <v>2.522</v>
      </c>
      <c r="F7" s="8">
        <v>2.364</v>
      </c>
      <c r="G7" s="8">
        <v>3.594</v>
      </c>
      <c r="H7" s="8">
        <v>2.282</v>
      </c>
      <c r="I7" s="8">
        <v>1.936</v>
      </c>
      <c r="J7" s="8">
        <v>2.215</v>
      </c>
      <c r="K7" s="8">
        <v>4.492</v>
      </c>
      <c r="L7" s="8">
        <v>2.854</v>
      </c>
      <c r="M7" s="8">
        <v>2.91</v>
      </c>
      <c r="N7" s="8">
        <v>4.274</v>
      </c>
      <c r="O7" s="8">
        <v>3.798</v>
      </c>
      <c r="P7" s="8">
        <v>3.624</v>
      </c>
      <c r="Q7" s="8">
        <v>3.826</v>
      </c>
      <c r="R7" s="8">
        <v>2.571</v>
      </c>
      <c r="S7" s="8">
        <v>4.6</v>
      </c>
      <c r="T7" s="8">
        <v>4.307</v>
      </c>
      <c r="U7" s="8">
        <v>3.382</v>
      </c>
      <c r="V7" s="8">
        <v>1.558</v>
      </c>
      <c r="W7" s="8">
        <v>3.59</v>
      </c>
      <c r="X7" s="8">
        <v>1.933</v>
      </c>
      <c r="Y7" s="8">
        <v>3.77</v>
      </c>
      <c r="Z7" s="35">
        <f t="shared" si="0"/>
        <v>3.1095416666666673</v>
      </c>
      <c r="AA7" s="96" t="s">
        <v>18</v>
      </c>
      <c r="AB7" s="8">
        <v>5.901</v>
      </c>
      <c r="AC7" s="106" t="s">
        <v>25</v>
      </c>
      <c r="AD7" s="96"/>
      <c r="AE7" s="8"/>
      <c r="AF7" s="109"/>
    </row>
    <row r="8" spans="1:32" ht="14.25" customHeight="1">
      <c r="A8" s="92">
        <v>5</v>
      </c>
      <c r="B8" s="11">
        <v>2.759</v>
      </c>
      <c r="C8" s="8">
        <v>1.418</v>
      </c>
      <c r="D8" s="8">
        <v>2.55</v>
      </c>
      <c r="E8" s="8">
        <v>2.096</v>
      </c>
      <c r="F8" s="8">
        <v>4.012</v>
      </c>
      <c r="G8" s="8">
        <v>1.221</v>
      </c>
      <c r="H8" s="8">
        <v>3.221</v>
      </c>
      <c r="I8" s="8">
        <v>2.525</v>
      </c>
      <c r="J8" s="8">
        <v>2.999</v>
      </c>
      <c r="K8" s="8">
        <v>5.531</v>
      </c>
      <c r="L8" s="8">
        <v>6.322</v>
      </c>
      <c r="M8" s="8">
        <v>5.889</v>
      </c>
      <c r="N8" s="8">
        <v>7.24</v>
      </c>
      <c r="O8" s="8">
        <v>6.089</v>
      </c>
      <c r="P8" s="8">
        <v>7.23</v>
      </c>
      <c r="Q8" s="8">
        <v>4.801</v>
      </c>
      <c r="R8" s="8">
        <v>5.303</v>
      </c>
      <c r="S8" s="8">
        <v>5.744</v>
      </c>
      <c r="T8" s="8">
        <v>2.585</v>
      </c>
      <c r="U8" s="8">
        <v>2.611</v>
      </c>
      <c r="V8" s="8">
        <v>3.531</v>
      </c>
      <c r="W8" s="8">
        <v>1.967</v>
      </c>
      <c r="X8" s="8">
        <v>2.756</v>
      </c>
      <c r="Y8" s="8">
        <v>2.274</v>
      </c>
      <c r="Z8" s="35">
        <f t="shared" si="0"/>
        <v>3.861416666666667</v>
      </c>
      <c r="AA8" s="96" t="s">
        <v>26</v>
      </c>
      <c r="AB8" s="8">
        <v>7.71</v>
      </c>
      <c r="AC8" s="106" t="s">
        <v>27</v>
      </c>
      <c r="AD8" s="96"/>
      <c r="AE8" s="8"/>
      <c r="AF8" s="109"/>
    </row>
    <row r="9" spans="1:32" ht="14.25" customHeight="1">
      <c r="A9" s="92">
        <v>6</v>
      </c>
      <c r="B9" s="11">
        <v>2.247</v>
      </c>
      <c r="C9" s="8">
        <v>2.473</v>
      </c>
      <c r="D9" s="8">
        <v>1.827</v>
      </c>
      <c r="E9" s="8">
        <v>2.546</v>
      </c>
      <c r="F9" s="8">
        <v>2.321</v>
      </c>
      <c r="G9" s="8">
        <v>2.554</v>
      </c>
      <c r="H9" s="8">
        <v>2.285</v>
      </c>
      <c r="I9" s="8">
        <v>1.774</v>
      </c>
      <c r="J9" s="8">
        <v>2.103</v>
      </c>
      <c r="K9" s="8">
        <v>2.271</v>
      </c>
      <c r="L9" s="8">
        <v>3.108</v>
      </c>
      <c r="M9" s="8">
        <v>2.713</v>
      </c>
      <c r="N9" s="8">
        <v>2.897</v>
      </c>
      <c r="O9" s="8">
        <v>2.61</v>
      </c>
      <c r="P9" s="8">
        <v>2.798</v>
      </c>
      <c r="Q9" s="8">
        <v>2.178</v>
      </c>
      <c r="R9" s="8">
        <v>3.282</v>
      </c>
      <c r="S9" s="8">
        <v>3.895</v>
      </c>
      <c r="T9" s="8">
        <v>1.468</v>
      </c>
      <c r="U9" s="8">
        <v>1.835</v>
      </c>
      <c r="V9" s="8">
        <v>1.568</v>
      </c>
      <c r="W9" s="8">
        <v>2.18</v>
      </c>
      <c r="X9" s="8">
        <v>2.264</v>
      </c>
      <c r="Y9" s="8">
        <v>2.72</v>
      </c>
      <c r="Z9" s="35">
        <f t="shared" si="0"/>
        <v>2.413208333333334</v>
      </c>
      <c r="AA9" s="96" t="s">
        <v>28</v>
      </c>
      <c r="AB9" s="8">
        <v>5.368</v>
      </c>
      <c r="AC9" s="106" t="s">
        <v>29</v>
      </c>
      <c r="AD9" s="96"/>
      <c r="AE9" s="8"/>
      <c r="AF9" s="109"/>
    </row>
    <row r="10" spans="1:32" ht="14.25" customHeight="1">
      <c r="A10" s="92">
        <v>7</v>
      </c>
      <c r="B10" s="11">
        <v>2.37</v>
      </c>
      <c r="C10" s="8">
        <v>1.665</v>
      </c>
      <c r="D10" s="8">
        <v>2.758</v>
      </c>
      <c r="E10" s="8">
        <v>3.073</v>
      </c>
      <c r="F10" s="8">
        <v>3.35</v>
      </c>
      <c r="G10" s="8">
        <v>3.047</v>
      </c>
      <c r="H10" s="8">
        <v>2.732</v>
      </c>
      <c r="I10" s="8">
        <v>2.316</v>
      </c>
      <c r="J10" s="8">
        <v>2.938</v>
      </c>
      <c r="K10" s="8">
        <v>3.873</v>
      </c>
      <c r="L10" s="8">
        <v>4.43</v>
      </c>
      <c r="M10" s="8">
        <v>5.944</v>
      </c>
      <c r="N10" s="8">
        <v>3.806</v>
      </c>
      <c r="O10" s="8">
        <v>4.183</v>
      </c>
      <c r="P10" s="8">
        <v>5.029</v>
      </c>
      <c r="Q10" s="8">
        <v>5.059</v>
      </c>
      <c r="R10" s="8">
        <v>3.07</v>
      </c>
      <c r="S10" s="8">
        <v>2.729</v>
      </c>
      <c r="T10" s="8">
        <v>3.171</v>
      </c>
      <c r="U10" s="8">
        <v>3.524</v>
      </c>
      <c r="V10" s="8">
        <v>1.9</v>
      </c>
      <c r="W10" s="8">
        <v>3.304</v>
      </c>
      <c r="X10" s="8">
        <v>3.399</v>
      </c>
      <c r="Y10" s="8">
        <v>2.68</v>
      </c>
      <c r="Z10" s="35">
        <f t="shared" si="0"/>
        <v>3.347916666666667</v>
      </c>
      <c r="AA10" s="96" t="s">
        <v>15</v>
      </c>
      <c r="AB10" s="8">
        <v>6.632</v>
      </c>
      <c r="AC10" s="106" t="s">
        <v>31</v>
      </c>
      <c r="AD10" s="96"/>
      <c r="AE10" s="8"/>
      <c r="AF10" s="109"/>
    </row>
    <row r="11" spans="1:32" ht="14.25" customHeight="1">
      <c r="A11" s="92">
        <v>8</v>
      </c>
      <c r="B11" s="11">
        <v>1.948</v>
      </c>
      <c r="C11" s="8">
        <v>2.507</v>
      </c>
      <c r="D11" s="8">
        <v>2.65</v>
      </c>
      <c r="E11" s="8">
        <v>1.979</v>
      </c>
      <c r="F11" s="8">
        <v>2.397</v>
      </c>
      <c r="G11" s="8">
        <v>1.82</v>
      </c>
      <c r="H11" s="8">
        <v>2.173</v>
      </c>
      <c r="I11" s="8">
        <v>2.261</v>
      </c>
      <c r="J11" s="8">
        <v>2.301</v>
      </c>
      <c r="K11" s="8">
        <v>4.016</v>
      </c>
      <c r="L11" s="8">
        <v>2.198</v>
      </c>
      <c r="M11" s="8">
        <v>3.474</v>
      </c>
      <c r="N11" s="8">
        <v>2.812</v>
      </c>
      <c r="O11" s="8">
        <v>3.243</v>
      </c>
      <c r="P11" s="8">
        <v>3.184</v>
      </c>
      <c r="Q11" s="8">
        <v>1.878</v>
      </c>
      <c r="R11" s="8">
        <v>2.768</v>
      </c>
      <c r="S11" s="8">
        <v>1.319</v>
      </c>
      <c r="T11" s="8">
        <v>5.364</v>
      </c>
      <c r="U11" s="8">
        <v>5.448</v>
      </c>
      <c r="V11" s="8">
        <v>2.3</v>
      </c>
      <c r="W11" s="8">
        <v>2.018</v>
      </c>
      <c r="X11" s="8">
        <v>2.025</v>
      </c>
      <c r="Y11" s="8">
        <v>2.051</v>
      </c>
      <c r="Z11" s="35">
        <f t="shared" si="0"/>
        <v>2.67225</v>
      </c>
      <c r="AA11" s="96" t="s">
        <v>18</v>
      </c>
      <c r="AB11" s="8">
        <v>5.603</v>
      </c>
      <c r="AC11" s="106" t="s">
        <v>32</v>
      </c>
      <c r="AD11" s="96"/>
      <c r="AE11" s="8"/>
      <c r="AF11" s="109"/>
    </row>
    <row r="12" spans="1:32" ht="14.25" customHeight="1">
      <c r="A12" s="92">
        <v>9</v>
      </c>
      <c r="B12" s="11">
        <v>1.619</v>
      </c>
      <c r="C12" s="8">
        <v>1.835</v>
      </c>
      <c r="D12" s="8">
        <v>2.258</v>
      </c>
      <c r="E12" s="8">
        <v>2.33</v>
      </c>
      <c r="F12" s="8">
        <v>4.171</v>
      </c>
      <c r="G12" s="8">
        <v>2.372</v>
      </c>
      <c r="H12" s="8">
        <v>1.903</v>
      </c>
      <c r="I12" s="8">
        <v>2.033</v>
      </c>
      <c r="J12" s="8">
        <v>3.146</v>
      </c>
      <c r="K12" s="8">
        <v>2.723</v>
      </c>
      <c r="L12" s="8">
        <v>3.245</v>
      </c>
      <c r="M12" s="8">
        <v>2.958</v>
      </c>
      <c r="N12" s="8">
        <v>2.257</v>
      </c>
      <c r="O12" s="8">
        <v>2.129</v>
      </c>
      <c r="P12" s="8">
        <v>2.47</v>
      </c>
      <c r="Q12" s="8">
        <v>2.123</v>
      </c>
      <c r="R12" s="8">
        <v>2.437</v>
      </c>
      <c r="S12" s="8">
        <v>2.762</v>
      </c>
      <c r="T12" s="8">
        <v>3.562</v>
      </c>
      <c r="U12" s="8">
        <v>3.021</v>
      </c>
      <c r="V12" s="8">
        <v>1.87</v>
      </c>
      <c r="W12" s="8">
        <v>2.929</v>
      </c>
      <c r="X12" s="8">
        <v>2.271</v>
      </c>
      <c r="Y12" s="8">
        <v>2.332</v>
      </c>
      <c r="Z12" s="35">
        <f t="shared" si="0"/>
        <v>2.5315</v>
      </c>
      <c r="AA12" s="96" t="s">
        <v>18</v>
      </c>
      <c r="AB12" s="8">
        <v>4.574</v>
      </c>
      <c r="AC12" s="106" t="s">
        <v>34</v>
      </c>
      <c r="AD12" s="96"/>
      <c r="AE12" s="8"/>
      <c r="AF12" s="109"/>
    </row>
    <row r="13" spans="1:32" ht="14.25" customHeight="1">
      <c r="A13" s="92">
        <v>10</v>
      </c>
      <c r="B13" s="11">
        <v>1.613</v>
      </c>
      <c r="C13" s="8">
        <v>1.993</v>
      </c>
      <c r="D13" s="8">
        <v>2.226</v>
      </c>
      <c r="E13" s="8">
        <v>2.162</v>
      </c>
      <c r="F13" s="8">
        <v>2.265</v>
      </c>
      <c r="G13" s="8">
        <v>2.829</v>
      </c>
      <c r="H13" s="8">
        <v>2.698</v>
      </c>
      <c r="I13" s="8">
        <v>2.556</v>
      </c>
      <c r="J13" s="8">
        <v>3.171</v>
      </c>
      <c r="K13" s="8">
        <v>2.847</v>
      </c>
      <c r="L13" s="8">
        <v>2.564</v>
      </c>
      <c r="M13" s="8">
        <v>2.558</v>
      </c>
      <c r="N13" s="8">
        <v>2.563</v>
      </c>
      <c r="O13" s="8">
        <v>3.589</v>
      </c>
      <c r="P13" s="8">
        <v>2.875</v>
      </c>
      <c r="Q13" s="8">
        <v>2.37</v>
      </c>
      <c r="R13" s="8">
        <v>2.852</v>
      </c>
      <c r="S13" s="8">
        <v>5.312</v>
      </c>
      <c r="T13" s="8">
        <v>2.223</v>
      </c>
      <c r="U13" s="8">
        <v>2.601</v>
      </c>
      <c r="V13" s="8">
        <v>2.263</v>
      </c>
      <c r="W13" s="8">
        <v>4.035</v>
      </c>
      <c r="X13" s="8">
        <v>3.612</v>
      </c>
      <c r="Y13" s="8">
        <v>4.268</v>
      </c>
      <c r="Z13" s="35">
        <f t="shared" si="0"/>
        <v>2.8352083333333327</v>
      </c>
      <c r="AA13" s="96" t="s">
        <v>18</v>
      </c>
      <c r="AB13" s="8">
        <v>5.364</v>
      </c>
      <c r="AC13" s="106" t="s">
        <v>35</v>
      </c>
      <c r="AD13" s="96"/>
      <c r="AE13" s="8"/>
      <c r="AF13" s="109"/>
    </row>
    <row r="14" spans="1:32" ht="14.25" customHeight="1">
      <c r="A14" s="93">
        <v>11</v>
      </c>
      <c r="B14" s="17">
        <v>3.756</v>
      </c>
      <c r="C14" s="18">
        <v>3.68</v>
      </c>
      <c r="D14" s="18">
        <v>3.855</v>
      </c>
      <c r="E14" s="18">
        <v>3.634</v>
      </c>
      <c r="F14" s="18">
        <v>2.748</v>
      </c>
      <c r="G14" s="18">
        <v>1.736</v>
      </c>
      <c r="H14" s="18">
        <v>3.26</v>
      </c>
      <c r="I14" s="18">
        <v>3.66</v>
      </c>
      <c r="J14" s="18">
        <v>3.023</v>
      </c>
      <c r="K14" s="18">
        <v>4.51</v>
      </c>
      <c r="L14" s="18">
        <v>5.543</v>
      </c>
      <c r="M14" s="18">
        <v>5.047</v>
      </c>
      <c r="N14" s="18">
        <v>3.969</v>
      </c>
      <c r="O14" s="18" t="s">
        <v>346</v>
      </c>
      <c r="P14" s="18">
        <v>3.168</v>
      </c>
      <c r="Q14" s="18">
        <v>6.242</v>
      </c>
      <c r="R14" s="18">
        <v>3.743</v>
      </c>
      <c r="S14" s="18">
        <v>2.729</v>
      </c>
      <c r="T14" s="18">
        <v>2.862</v>
      </c>
      <c r="U14" s="18">
        <v>3.478</v>
      </c>
      <c r="V14" s="18">
        <v>4.915</v>
      </c>
      <c r="W14" s="18">
        <v>4.131</v>
      </c>
      <c r="X14" s="18">
        <v>3.397</v>
      </c>
      <c r="Y14" s="18">
        <v>3.631</v>
      </c>
      <c r="Z14" s="36">
        <f t="shared" si="0"/>
        <v>3.770304347826087</v>
      </c>
      <c r="AA14" s="97" t="s">
        <v>23</v>
      </c>
      <c r="AB14" s="18">
        <v>7.06</v>
      </c>
      <c r="AC14" s="107" t="s">
        <v>37</v>
      </c>
      <c r="AD14" s="97"/>
      <c r="AE14" s="18"/>
      <c r="AF14" s="110"/>
    </row>
    <row r="15" spans="1:32" ht="14.25" customHeight="1">
      <c r="A15" s="92">
        <v>12</v>
      </c>
      <c r="B15" s="11">
        <v>2.483</v>
      </c>
      <c r="C15" s="8">
        <v>2.477</v>
      </c>
      <c r="D15" s="8">
        <v>3.295</v>
      </c>
      <c r="E15" s="8">
        <v>2.053</v>
      </c>
      <c r="F15" s="8">
        <v>2.03</v>
      </c>
      <c r="G15" s="8">
        <v>2.438</v>
      </c>
      <c r="H15" s="8">
        <v>2.835</v>
      </c>
      <c r="I15" s="8">
        <v>2.882</v>
      </c>
      <c r="J15" s="8">
        <v>2.38</v>
      </c>
      <c r="K15" s="8">
        <v>2.31</v>
      </c>
      <c r="L15" s="8">
        <v>3.335</v>
      </c>
      <c r="M15" s="8">
        <v>2.945</v>
      </c>
      <c r="N15" s="8">
        <v>2.998</v>
      </c>
      <c r="O15" s="8">
        <v>2.669</v>
      </c>
      <c r="P15" s="8">
        <v>2.829</v>
      </c>
      <c r="Q15" s="8">
        <v>2.831</v>
      </c>
      <c r="R15" s="8">
        <v>3.502</v>
      </c>
      <c r="S15" s="8">
        <v>1.88</v>
      </c>
      <c r="T15" s="8">
        <v>2.163</v>
      </c>
      <c r="U15" s="8">
        <v>2.515</v>
      </c>
      <c r="V15" s="8">
        <v>2.571</v>
      </c>
      <c r="W15" s="8">
        <v>2.964</v>
      </c>
      <c r="X15" s="8">
        <v>2.71</v>
      </c>
      <c r="Y15" s="8">
        <v>3.043</v>
      </c>
      <c r="Z15" s="35">
        <f t="shared" si="0"/>
        <v>2.672416666666667</v>
      </c>
      <c r="AA15" s="96" t="s">
        <v>344</v>
      </c>
      <c r="AB15" s="8" t="s">
        <v>346</v>
      </c>
      <c r="AC15" s="106" t="s">
        <v>348</v>
      </c>
      <c r="AD15" s="96"/>
      <c r="AE15" s="8"/>
      <c r="AF15" s="109"/>
    </row>
    <row r="16" spans="1:32" ht="14.25" customHeight="1">
      <c r="A16" s="92">
        <v>13</v>
      </c>
      <c r="B16" s="11">
        <v>2.939</v>
      </c>
      <c r="C16" s="8">
        <v>2.773</v>
      </c>
      <c r="D16" s="8">
        <v>2.823</v>
      </c>
      <c r="E16" s="8">
        <v>2.838</v>
      </c>
      <c r="F16" s="8">
        <v>3.424</v>
      </c>
      <c r="G16" s="8">
        <v>4.287</v>
      </c>
      <c r="H16" s="8">
        <v>3.488</v>
      </c>
      <c r="I16" s="8">
        <v>4.61</v>
      </c>
      <c r="J16" s="8">
        <v>4.318</v>
      </c>
      <c r="K16" s="8">
        <v>5.213</v>
      </c>
      <c r="L16" s="8">
        <v>5.513</v>
      </c>
      <c r="M16" s="8">
        <v>4.508</v>
      </c>
      <c r="N16" s="8">
        <v>3.967</v>
      </c>
      <c r="O16" s="8">
        <v>2.59</v>
      </c>
      <c r="P16" s="8">
        <v>2.261</v>
      </c>
      <c r="Q16" s="8">
        <v>2.093</v>
      </c>
      <c r="R16" s="8">
        <v>1.507</v>
      </c>
      <c r="S16" s="8">
        <v>1.41</v>
      </c>
      <c r="T16" s="8">
        <v>1.971</v>
      </c>
      <c r="U16" s="8">
        <v>2.098</v>
      </c>
      <c r="V16" s="8">
        <v>1.586</v>
      </c>
      <c r="W16" s="8">
        <v>2.181</v>
      </c>
      <c r="X16" s="8">
        <v>1.958</v>
      </c>
      <c r="Y16" s="8">
        <v>1.454</v>
      </c>
      <c r="Z16" s="35">
        <f t="shared" si="0"/>
        <v>2.992083333333332</v>
      </c>
      <c r="AA16" s="96" t="s">
        <v>26</v>
      </c>
      <c r="AB16" s="8">
        <v>5.544</v>
      </c>
      <c r="AC16" s="106" t="s">
        <v>40</v>
      </c>
      <c r="AD16" s="96"/>
      <c r="AE16" s="8"/>
      <c r="AF16" s="109"/>
    </row>
    <row r="17" spans="1:32" ht="14.25" customHeight="1">
      <c r="A17" s="92">
        <v>14</v>
      </c>
      <c r="B17" s="11">
        <v>1.484</v>
      </c>
      <c r="C17" s="8">
        <v>2.104</v>
      </c>
      <c r="D17" s="8">
        <v>2.07</v>
      </c>
      <c r="E17" s="8">
        <v>1.441</v>
      </c>
      <c r="F17" s="8">
        <v>1.037</v>
      </c>
      <c r="G17" s="8">
        <v>0.991</v>
      </c>
      <c r="H17" s="8">
        <v>1.507</v>
      </c>
      <c r="I17" s="8">
        <v>2.461</v>
      </c>
      <c r="J17" s="8">
        <v>2.015</v>
      </c>
      <c r="K17" s="8">
        <v>4.356</v>
      </c>
      <c r="L17" s="8">
        <v>5.136</v>
      </c>
      <c r="M17" s="8">
        <v>4.782</v>
      </c>
      <c r="N17" s="8">
        <v>3.817</v>
      </c>
      <c r="O17" s="8">
        <v>4.375</v>
      </c>
      <c r="P17" s="8">
        <v>2.986</v>
      </c>
      <c r="Q17" s="8">
        <v>2.208</v>
      </c>
      <c r="R17" s="8">
        <v>1.705</v>
      </c>
      <c r="S17" s="8">
        <v>1.347</v>
      </c>
      <c r="T17" s="8">
        <v>2.359</v>
      </c>
      <c r="U17" s="8">
        <v>1.793</v>
      </c>
      <c r="V17" s="8">
        <v>2.535</v>
      </c>
      <c r="W17" s="8">
        <v>2.397</v>
      </c>
      <c r="X17" s="8">
        <v>2.152</v>
      </c>
      <c r="Y17" s="8">
        <v>1.8</v>
      </c>
      <c r="Z17" s="35">
        <f t="shared" si="0"/>
        <v>2.4524166666666667</v>
      </c>
      <c r="AA17" s="96" t="s">
        <v>15</v>
      </c>
      <c r="AB17" s="8">
        <v>6.406</v>
      </c>
      <c r="AC17" s="106" t="s">
        <v>41</v>
      </c>
      <c r="AD17" s="96"/>
      <c r="AE17" s="8"/>
      <c r="AF17" s="109"/>
    </row>
    <row r="18" spans="1:32" ht="14.25" customHeight="1">
      <c r="A18" s="92">
        <v>15</v>
      </c>
      <c r="B18" s="11">
        <v>2.534</v>
      </c>
      <c r="C18" s="8">
        <v>2.418</v>
      </c>
      <c r="D18" s="8">
        <v>2.023</v>
      </c>
      <c r="E18" s="8">
        <v>2.399</v>
      </c>
      <c r="F18" s="8">
        <v>2.215</v>
      </c>
      <c r="G18" s="8">
        <v>2.118</v>
      </c>
      <c r="H18" s="8">
        <v>1.891</v>
      </c>
      <c r="I18" s="8">
        <v>2.472</v>
      </c>
      <c r="J18" s="8">
        <v>3.302</v>
      </c>
      <c r="K18" s="8">
        <v>2.999</v>
      </c>
      <c r="L18" s="8">
        <v>3.163</v>
      </c>
      <c r="M18" s="8">
        <v>2.991</v>
      </c>
      <c r="N18" s="8">
        <v>3.323</v>
      </c>
      <c r="O18" s="8">
        <v>2.942</v>
      </c>
      <c r="P18" s="8">
        <v>2.96</v>
      </c>
      <c r="Q18" s="8">
        <v>2.466</v>
      </c>
      <c r="R18" s="8">
        <v>1.597</v>
      </c>
      <c r="S18" s="8">
        <v>2.365</v>
      </c>
      <c r="T18" s="8">
        <v>2.03</v>
      </c>
      <c r="U18" s="8">
        <v>2.589</v>
      </c>
      <c r="V18" s="8">
        <v>2.561</v>
      </c>
      <c r="W18" s="8">
        <v>2.605</v>
      </c>
      <c r="X18" s="8">
        <v>2.088</v>
      </c>
      <c r="Y18" s="8">
        <v>1.514</v>
      </c>
      <c r="Z18" s="35">
        <f t="shared" si="0"/>
        <v>2.481875</v>
      </c>
      <c r="AA18" s="96" t="s">
        <v>26</v>
      </c>
      <c r="AB18" s="8">
        <v>4.195</v>
      </c>
      <c r="AC18" s="106" t="s">
        <v>42</v>
      </c>
      <c r="AD18" s="96"/>
      <c r="AE18" s="8"/>
      <c r="AF18" s="109"/>
    </row>
    <row r="19" spans="1:32" ht="14.25" customHeight="1">
      <c r="A19" s="92">
        <v>16</v>
      </c>
      <c r="B19" s="11">
        <v>1.754</v>
      </c>
      <c r="C19" s="8">
        <v>1.399</v>
      </c>
      <c r="D19" s="8">
        <v>1.258</v>
      </c>
      <c r="E19" s="8">
        <v>1.294</v>
      </c>
      <c r="F19" s="8">
        <v>1.428</v>
      </c>
      <c r="G19" s="8">
        <v>0.827</v>
      </c>
      <c r="H19" s="8">
        <v>1.801</v>
      </c>
      <c r="I19" s="8">
        <v>2.385</v>
      </c>
      <c r="J19" s="8">
        <v>3.117</v>
      </c>
      <c r="K19" s="8">
        <v>2.434</v>
      </c>
      <c r="L19" s="8">
        <v>3.213</v>
      </c>
      <c r="M19" s="8">
        <v>2.028</v>
      </c>
      <c r="N19" s="8">
        <v>1.839</v>
      </c>
      <c r="O19" s="8">
        <v>2.065</v>
      </c>
      <c r="P19" s="8">
        <v>1.644</v>
      </c>
      <c r="Q19" s="8">
        <v>2.645</v>
      </c>
      <c r="R19" s="8">
        <v>3.785</v>
      </c>
      <c r="S19" s="8">
        <v>2.031</v>
      </c>
      <c r="T19" s="8">
        <v>2.209</v>
      </c>
      <c r="U19" s="8">
        <v>3.975</v>
      </c>
      <c r="V19" s="8">
        <v>4.189</v>
      </c>
      <c r="W19" s="8">
        <v>3.554</v>
      </c>
      <c r="X19" s="8">
        <v>3.634</v>
      </c>
      <c r="Y19" s="8">
        <v>2.998</v>
      </c>
      <c r="Z19" s="35">
        <f t="shared" si="0"/>
        <v>2.3960833333333333</v>
      </c>
      <c r="AA19" s="96" t="s">
        <v>36</v>
      </c>
      <c r="AB19" s="8">
        <v>4.401</v>
      </c>
      <c r="AC19" s="106" t="s">
        <v>44</v>
      </c>
      <c r="AD19" s="96"/>
      <c r="AE19" s="8"/>
      <c r="AF19" s="109"/>
    </row>
    <row r="20" spans="1:32" ht="14.25" customHeight="1">
      <c r="A20" s="92">
        <v>17</v>
      </c>
      <c r="B20" s="11">
        <v>3.21</v>
      </c>
      <c r="C20" s="8">
        <v>3.206</v>
      </c>
      <c r="D20" s="8">
        <v>2.476</v>
      </c>
      <c r="E20" s="8">
        <v>3.409</v>
      </c>
      <c r="F20" s="8">
        <v>2.969</v>
      </c>
      <c r="G20" s="8">
        <v>2.924</v>
      </c>
      <c r="H20" s="8">
        <v>2.749</v>
      </c>
      <c r="I20" s="8">
        <v>2.276</v>
      </c>
      <c r="J20" s="8">
        <v>2.949</v>
      </c>
      <c r="K20" s="8">
        <v>3.065</v>
      </c>
      <c r="L20" s="8">
        <v>2.939</v>
      </c>
      <c r="M20" s="8">
        <v>3.356</v>
      </c>
      <c r="N20" s="8">
        <v>2.997</v>
      </c>
      <c r="O20" s="8">
        <v>2.916</v>
      </c>
      <c r="P20" s="8">
        <v>2.582</v>
      </c>
      <c r="Q20" s="8">
        <v>1.956</v>
      </c>
      <c r="R20" s="8">
        <v>2.128</v>
      </c>
      <c r="S20" s="8">
        <v>1.751</v>
      </c>
      <c r="T20" s="8">
        <v>1.746</v>
      </c>
      <c r="U20" s="8">
        <v>1.991</v>
      </c>
      <c r="V20" s="8">
        <v>1.911</v>
      </c>
      <c r="W20" s="8">
        <v>2.472</v>
      </c>
      <c r="X20" s="8">
        <v>2.836</v>
      </c>
      <c r="Y20" s="8">
        <v>2.491</v>
      </c>
      <c r="Z20" s="35">
        <f t="shared" si="0"/>
        <v>2.6377083333333333</v>
      </c>
      <c r="AA20" s="96" t="s">
        <v>36</v>
      </c>
      <c r="AB20" s="8">
        <v>4.303</v>
      </c>
      <c r="AC20" s="106" t="s">
        <v>45</v>
      </c>
      <c r="AD20" s="96"/>
      <c r="AE20" s="8"/>
      <c r="AF20" s="109"/>
    </row>
    <row r="21" spans="1:32" ht="14.25" customHeight="1">
      <c r="A21" s="92">
        <v>18</v>
      </c>
      <c r="B21" s="11">
        <v>2.146</v>
      </c>
      <c r="C21" s="8">
        <v>1.816</v>
      </c>
      <c r="D21" s="8">
        <v>2.052</v>
      </c>
      <c r="E21" s="8">
        <v>2.014</v>
      </c>
      <c r="F21" s="8">
        <v>1.875</v>
      </c>
      <c r="G21" s="8">
        <v>2.393</v>
      </c>
      <c r="H21" s="8">
        <v>2.025</v>
      </c>
      <c r="I21" s="8">
        <v>2.665</v>
      </c>
      <c r="J21" s="8">
        <v>1.907</v>
      </c>
      <c r="K21" s="8">
        <v>2.148</v>
      </c>
      <c r="L21" s="8">
        <v>1.841</v>
      </c>
      <c r="M21" s="8">
        <v>1.552</v>
      </c>
      <c r="N21" s="8">
        <v>2.623</v>
      </c>
      <c r="O21" s="8">
        <v>2.684</v>
      </c>
      <c r="P21" s="8">
        <v>2.372</v>
      </c>
      <c r="Q21" s="8">
        <v>2.255</v>
      </c>
      <c r="R21" s="8">
        <v>1.435</v>
      </c>
      <c r="S21" s="8">
        <v>1.17</v>
      </c>
      <c r="T21" s="8">
        <v>2.055</v>
      </c>
      <c r="U21" s="8">
        <v>2.084</v>
      </c>
      <c r="V21" s="8">
        <v>2.237</v>
      </c>
      <c r="W21" s="8">
        <v>2.174</v>
      </c>
      <c r="X21" s="8">
        <v>2.322</v>
      </c>
      <c r="Y21" s="8">
        <v>3.133</v>
      </c>
      <c r="Z21" s="35">
        <f t="shared" si="0"/>
        <v>2.124083333333334</v>
      </c>
      <c r="AA21" s="96" t="s">
        <v>15</v>
      </c>
      <c r="AB21" s="8">
        <v>3.198</v>
      </c>
      <c r="AC21" s="106" t="s">
        <v>47</v>
      </c>
      <c r="AD21" s="96"/>
      <c r="AE21" s="8"/>
      <c r="AF21" s="109"/>
    </row>
    <row r="22" spans="1:32" ht="14.25" customHeight="1">
      <c r="A22" s="92">
        <v>19</v>
      </c>
      <c r="B22" s="11">
        <v>2.822</v>
      </c>
      <c r="C22" s="8">
        <v>3.479</v>
      </c>
      <c r="D22" s="8">
        <v>2.285</v>
      </c>
      <c r="E22" s="8">
        <v>2.094</v>
      </c>
      <c r="F22" s="8">
        <v>2.956</v>
      </c>
      <c r="G22" s="8">
        <v>2.866</v>
      </c>
      <c r="H22" s="8">
        <v>2.996</v>
      </c>
      <c r="I22" s="8">
        <v>3.435</v>
      </c>
      <c r="J22" s="8">
        <v>3.908</v>
      </c>
      <c r="K22" s="8">
        <v>5.398</v>
      </c>
      <c r="L22" s="8">
        <v>5.373</v>
      </c>
      <c r="M22" s="8">
        <v>5.501</v>
      </c>
      <c r="N22" s="8">
        <v>6.312</v>
      </c>
      <c r="O22" s="8">
        <v>4.814</v>
      </c>
      <c r="P22" s="8">
        <v>6.154</v>
      </c>
      <c r="Q22" s="8">
        <v>5.102</v>
      </c>
      <c r="R22" s="8">
        <v>5.901</v>
      </c>
      <c r="S22" s="8">
        <v>6.505</v>
      </c>
      <c r="T22" s="8">
        <v>5.368</v>
      </c>
      <c r="U22" s="8">
        <v>4.947</v>
      </c>
      <c r="V22" s="8">
        <v>5.343</v>
      </c>
      <c r="W22" s="8">
        <v>5.29</v>
      </c>
      <c r="X22" s="8">
        <v>5.025</v>
      </c>
      <c r="Y22" s="8">
        <v>5.402</v>
      </c>
      <c r="Z22" s="35">
        <f t="shared" si="0"/>
        <v>4.553166666666667</v>
      </c>
      <c r="AA22" s="96" t="s">
        <v>36</v>
      </c>
      <c r="AB22" s="8">
        <v>7.04</v>
      </c>
      <c r="AC22" s="106" t="s">
        <v>48</v>
      </c>
      <c r="AD22" s="96"/>
      <c r="AE22" s="8"/>
      <c r="AF22" s="109"/>
    </row>
    <row r="23" spans="1:32" ht="14.25" customHeight="1">
      <c r="A23" s="92">
        <v>20</v>
      </c>
      <c r="B23" s="11">
        <v>5.821</v>
      </c>
      <c r="C23" s="8">
        <v>5.002</v>
      </c>
      <c r="D23" s="8">
        <v>5.349</v>
      </c>
      <c r="E23" s="8">
        <v>5.593</v>
      </c>
      <c r="F23" s="8">
        <v>5.43</v>
      </c>
      <c r="G23" s="8">
        <v>6.007</v>
      </c>
      <c r="H23" s="8">
        <v>5.397</v>
      </c>
      <c r="I23" s="8">
        <v>7.52</v>
      </c>
      <c r="J23" s="8">
        <v>6.915</v>
      </c>
      <c r="K23" s="8">
        <v>6.098</v>
      </c>
      <c r="L23" s="8">
        <v>5.642</v>
      </c>
      <c r="M23" s="8">
        <v>5.158</v>
      </c>
      <c r="N23" s="8">
        <v>5.287</v>
      </c>
      <c r="O23" s="8">
        <v>5.712</v>
      </c>
      <c r="P23" s="8">
        <v>5.884</v>
      </c>
      <c r="Q23" s="8">
        <v>5.467</v>
      </c>
      <c r="R23" s="8">
        <v>6.383</v>
      </c>
      <c r="S23" s="8">
        <v>5.626</v>
      </c>
      <c r="T23" s="8">
        <v>6.017</v>
      </c>
      <c r="U23" s="8">
        <v>5.252</v>
      </c>
      <c r="V23" s="8">
        <v>5.545</v>
      </c>
      <c r="W23" s="8">
        <v>4.952</v>
      </c>
      <c r="X23" s="8">
        <v>5.719</v>
      </c>
      <c r="Y23" s="8">
        <v>6.152</v>
      </c>
      <c r="Z23" s="35">
        <f t="shared" si="0"/>
        <v>5.747</v>
      </c>
      <c r="AA23" s="96" t="s">
        <v>49</v>
      </c>
      <c r="AB23" s="8">
        <v>8.26</v>
      </c>
      <c r="AC23" s="106" t="s">
        <v>50</v>
      </c>
      <c r="AD23" s="96"/>
      <c r="AE23" s="8"/>
      <c r="AF23" s="109"/>
    </row>
    <row r="24" spans="1:32" ht="14.25" customHeight="1">
      <c r="A24" s="93">
        <v>21</v>
      </c>
      <c r="B24" s="17">
        <v>5.996</v>
      </c>
      <c r="C24" s="18">
        <v>6.635</v>
      </c>
      <c r="D24" s="18">
        <v>6.169</v>
      </c>
      <c r="E24" s="18">
        <v>5.338</v>
      </c>
      <c r="F24" s="18">
        <v>4.521</v>
      </c>
      <c r="G24" s="18">
        <v>4.488</v>
      </c>
      <c r="H24" s="18">
        <v>5.473</v>
      </c>
      <c r="I24" s="18">
        <v>5.478</v>
      </c>
      <c r="J24" s="18">
        <v>4.502</v>
      </c>
      <c r="K24" s="18">
        <v>4.731</v>
      </c>
      <c r="L24" s="18">
        <v>5.816</v>
      </c>
      <c r="M24" s="18">
        <v>5.824</v>
      </c>
      <c r="N24" s="18">
        <v>5.14</v>
      </c>
      <c r="O24" s="18">
        <v>6.16</v>
      </c>
      <c r="P24" s="18">
        <v>5.295</v>
      </c>
      <c r="Q24" s="18">
        <v>5.944</v>
      </c>
      <c r="R24" s="18">
        <v>6.574</v>
      </c>
      <c r="S24" s="18">
        <v>6.577</v>
      </c>
      <c r="T24" s="18">
        <v>6.432</v>
      </c>
      <c r="U24" s="18">
        <v>4.696</v>
      </c>
      <c r="V24" s="18">
        <v>2.93</v>
      </c>
      <c r="W24" s="18">
        <v>3.406</v>
      </c>
      <c r="X24" s="18">
        <v>3.913</v>
      </c>
      <c r="Y24" s="18">
        <v>2.157</v>
      </c>
      <c r="Z24" s="36">
        <f t="shared" si="0"/>
        <v>5.174791666666668</v>
      </c>
      <c r="AA24" s="97" t="s">
        <v>36</v>
      </c>
      <c r="AB24" s="18">
        <v>7.77</v>
      </c>
      <c r="AC24" s="107" t="s">
        <v>51</v>
      </c>
      <c r="AD24" s="97"/>
      <c r="AE24" s="18"/>
      <c r="AF24" s="110"/>
    </row>
    <row r="25" spans="1:32" ht="14.25" customHeight="1">
      <c r="A25" s="92">
        <v>22</v>
      </c>
      <c r="B25" s="11">
        <v>1.519</v>
      </c>
      <c r="C25" s="8">
        <v>1.255</v>
      </c>
      <c r="D25" s="8">
        <v>4.826</v>
      </c>
      <c r="E25" s="8">
        <v>4.528</v>
      </c>
      <c r="F25" s="8">
        <v>5.023</v>
      </c>
      <c r="G25" s="8">
        <v>3.623</v>
      </c>
      <c r="H25" s="8">
        <v>2.771</v>
      </c>
      <c r="I25" s="8">
        <v>3.013</v>
      </c>
      <c r="J25" s="8">
        <v>2.37</v>
      </c>
      <c r="K25" s="8">
        <v>2.792</v>
      </c>
      <c r="L25" s="8">
        <v>2.567</v>
      </c>
      <c r="M25" s="8">
        <v>2.938</v>
      </c>
      <c r="N25" s="8">
        <v>6.401</v>
      </c>
      <c r="O25" s="8">
        <v>3.454</v>
      </c>
      <c r="P25" s="8">
        <v>3.75</v>
      </c>
      <c r="Q25" s="8">
        <v>5.284</v>
      </c>
      <c r="R25" s="8">
        <v>3.162</v>
      </c>
      <c r="S25" s="8">
        <v>1.48</v>
      </c>
      <c r="T25" s="8">
        <v>3.066</v>
      </c>
      <c r="U25" s="8">
        <v>2.388</v>
      </c>
      <c r="V25" s="8">
        <v>3.149</v>
      </c>
      <c r="W25" s="8">
        <v>3.015</v>
      </c>
      <c r="X25" s="8">
        <v>3.781</v>
      </c>
      <c r="Y25" s="8">
        <v>4.023</v>
      </c>
      <c r="Z25" s="35">
        <f t="shared" si="0"/>
        <v>3.3407500000000003</v>
      </c>
      <c r="AA25" s="96" t="s">
        <v>30</v>
      </c>
      <c r="AB25" s="8">
        <v>8.04</v>
      </c>
      <c r="AC25" s="106" t="s">
        <v>53</v>
      </c>
      <c r="AD25" s="96"/>
      <c r="AE25" s="8"/>
      <c r="AF25" s="109"/>
    </row>
    <row r="26" spans="1:32" ht="14.25" customHeight="1">
      <c r="A26" s="92">
        <v>23</v>
      </c>
      <c r="B26" s="11">
        <v>3.878</v>
      </c>
      <c r="C26" s="8">
        <v>4.28</v>
      </c>
      <c r="D26" s="8">
        <v>3.516</v>
      </c>
      <c r="E26" s="8">
        <v>3.832</v>
      </c>
      <c r="F26" s="8">
        <v>3.387</v>
      </c>
      <c r="G26" s="8">
        <v>3.145</v>
      </c>
      <c r="H26" s="8">
        <v>3.305</v>
      </c>
      <c r="I26" s="8">
        <v>3.844</v>
      </c>
      <c r="J26" s="8">
        <v>2.328</v>
      </c>
      <c r="K26" s="8">
        <v>2.983</v>
      </c>
      <c r="L26" s="8">
        <v>2.222</v>
      </c>
      <c r="M26" s="8">
        <v>2.6</v>
      </c>
      <c r="N26" s="8">
        <v>2.737</v>
      </c>
      <c r="O26" s="8">
        <v>3.135</v>
      </c>
      <c r="P26" s="8">
        <v>2.835</v>
      </c>
      <c r="Q26" s="8">
        <v>2.75</v>
      </c>
      <c r="R26" s="8">
        <v>3.154</v>
      </c>
      <c r="S26" s="8">
        <v>3.626</v>
      </c>
      <c r="T26" s="8">
        <v>3.91</v>
      </c>
      <c r="U26" s="8">
        <v>3.772</v>
      </c>
      <c r="V26" s="8">
        <v>3.725</v>
      </c>
      <c r="W26" s="8">
        <v>3.302</v>
      </c>
      <c r="X26" s="8">
        <v>2.494</v>
      </c>
      <c r="Y26" s="8">
        <v>2.133</v>
      </c>
      <c r="Z26" s="35">
        <f t="shared" si="0"/>
        <v>3.203875</v>
      </c>
      <c r="AA26" s="96" t="s">
        <v>15</v>
      </c>
      <c r="AB26" s="8">
        <v>5.073</v>
      </c>
      <c r="AC26" s="106" t="s">
        <v>54</v>
      </c>
      <c r="AD26" s="96"/>
      <c r="AE26" s="8"/>
      <c r="AF26" s="109"/>
    </row>
    <row r="27" spans="1:32" ht="14.25" customHeight="1">
      <c r="A27" s="92">
        <v>24</v>
      </c>
      <c r="B27" s="11">
        <v>1.471</v>
      </c>
      <c r="C27" s="8">
        <v>1.728</v>
      </c>
      <c r="D27" s="8">
        <v>1.967</v>
      </c>
      <c r="E27" s="8">
        <v>3.592</v>
      </c>
      <c r="F27" s="8">
        <v>1.101</v>
      </c>
      <c r="G27" s="8">
        <v>1.332</v>
      </c>
      <c r="H27" s="8">
        <v>2.692</v>
      </c>
      <c r="I27" s="8">
        <v>2.554</v>
      </c>
      <c r="J27" s="8">
        <v>2.256</v>
      </c>
      <c r="K27" s="8">
        <v>2.458</v>
      </c>
      <c r="L27" s="8">
        <v>4.277</v>
      </c>
      <c r="M27" s="8">
        <v>3.072</v>
      </c>
      <c r="N27" s="8">
        <v>2.367</v>
      </c>
      <c r="O27" s="8">
        <v>2.837</v>
      </c>
      <c r="P27" s="8">
        <v>3.719</v>
      </c>
      <c r="Q27" s="8">
        <v>3.084</v>
      </c>
      <c r="R27" s="8">
        <v>2.841</v>
      </c>
      <c r="S27" s="8">
        <v>1.791</v>
      </c>
      <c r="T27" s="8">
        <v>1.963</v>
      </c>
      <c r="U27" s="8">
        <v>2.919</v>
      </c>
      <c r="V27" s="8">
        <v>2.762</v>
      </c>
      <c r="W27" s="8" t="s">
        <v>346</v>
      </c>
      <c r="X27" s="8">
        <v>3.913</v>
      </c>
      <c r="Y27" s="8">
        <v>3.201</v>
      </c>
      <c r="Z27" s="35">
        <f t="shared" si="0"/>
        <v>2.6042173913043483</v>
      </c>
      <c r="AA27" s="96" t="s">
        <v>344</v>
      </c>
      <c r="AB27" s="8" t="s">
        <v>346</v>
      </c>
      <c r="AC27" s="106" t="s">
        <v>348</v>
      </c>
      <c r="AD27" s="96"/>
      <c r="AE27" s="8"/>
      <c r="AF27" s="109"/>
    </row>
    <row r="28" spans="1:32" ht="14.25" customHeight="1">
      <c r="A28" s="92">
        <v>25</v>
      </c>
      <c r="B28" s="11">
        <v>3.092</v>
      </c>
      <c r="C28" s="8">
        <v>2.762</v>
      </c>
      <c r="D28" s="8">
        <v>2.557</v>
      </c>
      <c r="E28" s="8">
        <v>3.244</v>
      </c>
      <c r="F28" s="8">
        <v>2.784</v>
      </c>
      <c r="G28" s="8">
        <v>3.575</v>
      </c>
      <c r="H28" s="8">
        <v>3.169</v>
      </c>
      <c r="I28" s="8">
        <v>4.24</v>
      </c>
      <c r="J28" s="8">
        <v>3.856</v>
      </c>
      <c r="K28" s="8">
        <v>4.652</v>
      </c>
      <c r="L28" s="8">
        <v>3.709</v>
      </c>
      <c r="M28" s="8">
        <v>3.078</v>
      </c>
      <c r="N28" s="8">
        <v>3.165</v>
      </c>
      <c r="O28" s="8">
        <v>3.735</v>
      </c>
      <c r="P28" s="8">
        <v>4.653</v>
      </c>
      <c r="Q28" s="8">
        <v>4.835</v>
      </c>
      <c r="R28" s="8">
        <v>4.967</v>
      </c>
      <c r="S28" s="8">
        <v>5.528</v>
      </c>
      <c r="T28" s="8">
        <v>5.18</v>
      </c>
      <c r="U28" s="8">
        <v>4.975</v>
      </c>
      <c r="V28" s="8">
        <v>3.893</v>
      </c>
      <c r="W28" s="8">
        <v>3.689</v>
      </c>
      <c r="X28" s="8">
        <v>3.495</v>
      </c>
      <c r="Y28" s="8">
        <v>2.519</v>
      </c>
      <c r="Z28" s="35">
        <f t="shared" si="0"/>
        <v>3.8063333333333333</v>
      </c>
      <c r="AA28" s="96" t="s">
        <v>36</v>
      </c>
      <c r="AB28" s="8">
        <v>6.745</v>
      </c>
      <c r="AC28" s="106" t="s">
        <v>55</v>
      </c>
      <c r="AD28" s="96"/>
      <c r="AE28" s="8"/>
      <c r="AF28" s="109"/>
    </row>
    <row r="29" spans="1:32" ht="14.25" customHeight="1">
      <c r="A29" s="92">
        <v>26</v>
      </c>
      <c r="B29" s="11">
        <v>2.107</v>
      </c>
      <c r="C29" s="8">
        <v>2.371</v>
      </c>
      <c r="D29" s="8">
        <v>2.71</v>
      </c>
      <c r="E29" s="8">
        <v>2.238</v>
      </c>
      <c r="F29" s="8">
        <v>1.93</v>
      </c>
      <c r="G29" s="8">
        <v>2.116</v>
      </c>
      <c r="H29" s="8">
        <v>4.418</v>
      </c>
      <c r="I29" s="8">
        <v>3.781</v>
      </c>
      <c r="J29" s="8">
        <v>3.102</v>
      </c>
      <c r="K29" s="8">
        <v>3.949</v>
      </c>
      <c r="L29" s="8">
        <v>3.328</v>
      </c>
      <c r="M29" s="8">
        <v>3.887</v>
      </c>
      <c r="N29" s="8">
        <v>4.847</v>
      </c>
      <c r="O29" s="8">
        <v>4.074</v>
      </c>
      <c r="P29" s="8">
        <v>4.237</v>
      </c>
      <c r="Q29" s="8">
        <v>2.919</v>
      </c>
      <c r="R29" s="8">
        <v>3</v>
      </c>
      <c r="S29" s="8">
        <v>2.125</v>
      </c>
      <c r="T29" s="8">
        <v>2.596</v>
      </c>
      <c r="U29" s="8">
        <v>3.033</v>
      </c>
      <c r="V29" s="8">
        <v>2.437</v>
      </c>
      <c r="W29" s="8">
        <v>3.14</v>
      </c>
      <c r="X29" s="8">
        <v>3.071</v>
      </c>
      <c r="Y29" s="8">
        <v>3.155</v>
      </c>
      <c r="Z29" s="35">
        <f t="shared" si="0"/>
        <v>3.107125</v>
      </c>
      <c r="AA29" s="96" t="s">
        <v>36</v>
      </c>
      <c r="AB29" s="8">
        <v>8.7</v>
      </c>
      <c r="AC29" s="106" t="s">
        <v>56</v>
      </c>
      <c r="AD29" s="96"/>
      <c r="AE29" s="8"/>
      <c r="AF29" s="109"/>
    </row>
    <row r="30" spans="1:32" ht="14.25" customHeight="1">
      <c r="A30" s="92">
        <v>27</v>
      </c>
      <c r="B30" s="11">
        <v>2.439</v>
      </c>
      <c r="C30" s="8">
        <v>2.347</v>
      </c>
      <c r="D30" s="8">
        <v>2.568</v>
      </c>
      <c r="E30" s="8">
        <v>2.647</v>
      </c>
      <c r="F30" s="8">
        <v>3.015</v>
      </c>
      <c r="G30" s="8">
        <v>3.319</v>
      </c>
      <c r="H30" s="8">
        <v>3.52</v>
      </c>
      <c r="I30" s="8">
        <v>3.558</v>
      </c>
      <c r="J30" s="8">
        <v>3.914</v>
      </c>
      <c r="K30" s="8">
        <v>3.478</v>
      </c>
      <c r="L30" s="8">
        <v>2.642</v>
      </c>
      <c r="M30" s="8">
        <v>4.343</v>
      </c>
      <c r="N30" s="8">
        <v>3.126</v>
      </c>
      <c r="O30" s="8">
        <v>1.905</v>
      </c>
      <c r="P30" s="8">
        <v>3.651</v>
      </c>
      <c r="Q30" s="8">
        <v>3.405</v>
      </c>
      <c r="R30" s="8">
        <v>2.949</v>
      </c>
      <c r="S30" s="8">
        <v>1.625</v>
      </c>
      <c r="T30" s="8">
        <v>3.508</v>
      </c>
      <c r="U30" s="8">
        <v>3.476</v>
      </c>
      <c r="V30" s="8">
        <v>3.136</v>
      </c>
      <c r="W30" s="8">
        <v>2.883</v>
      </c>
      <c r="X30" s="8">
        <v>3.204</v>
      </c>
      <c r="Y30" s="8">
        <v>2.495</v>
      </c>
      <c r="Z30" s="35">
        <f t="shared" si="0"/>
        <v>3.0480416666666668</v>
      </c>
      <c r="AA30" s="96" t="s">
        <v>43</v>
      </c>
      <c r="AB30" s="8">
        <v>4.653</v>
      </c>
      <c r="AC30" s="106" t="s">
        <v>57</v>
      </c>
      <c r="AD30" s="96"/>
      <c r="AE30" s="8"/>
      <c r="AF30" s="109"/>
    </row>
    <row r="31" spans="1:32" ht="14.25" customHeight="1">
      <c r="A31" s="92">
        <v>28</v>
      </c>
      <c r="B31" s="11">
        <v>3.057</v>
      </c>
      <c r="C31" s="8">
        <v>2.577</v>
      </c>
      <c r="D31" s="8">
        <v>2.829</v>
      </c>
      <c r="E31" s="8">
        <v>2.386</v>
      </c>
      <c r="F31" s="8">
        <v>2.417</v>
      </c>
      <c r="G31" s="8">
        <v>2.212</v>
      </c>
      <c r="H31" s="8">
        <v>2.513</v>
      </c>
      <c r="I31" s="8">
        <v>3.403</v>
      </c>
      <c r="J31" s="8">
        <v>3.831</v>
      </c>
      <c r="K31" s="8">
        <v>4.408</v>
      </c>
      <c r="L31" s="8">
        <v>4.249</v>
      </c>
      <c r="M31" s="8">
        <v>4.325</v>
      </c>
      <c r="N31" s="8">
        <v>4.352</v>
      </c>
      <c r="O31" s="8">
        <v>4.994</v>
      </c>
      <c r="P31" s="8">
        <v>5.279</v>
      </c>
      <c r="Q31" s="8">
        <v>2.979</v>
      </c>
      <c r="R31" s="8">
        <v>3.279</v>
      </c>
      <c r="S31" s="8">
        <v>1.912</v>
      </c>
      <c r="T31" s="8">
        <v>2.405</v>
      </c>
      <c r="U31" s="8">
        <v>1.999</v>
      </c>
      <c r="V31" s="8">
        <v>3.195</v>
      </c>
      <c r="W31" s="8">
        <v>4.132</v>
      </c>
      <c r="X31" s="8">
        <v>3.355</v>
      </c>
      <c r="Y31" s="8">
        <v>3.285</v>
      </c>
      <c r="Z31" s="35">
        <f t="shared" si="0"/>
        <v>3.307208333333333</v>
      </c>
      <c r="AA31" s="96" t="s">
        <v>26</v>
      </c>
      <c r="AB31" s="8">
        <v>6.46</v>
      </c>
      <c r="AC31" s="106" t="s">
        <v>60</v>
      </c>
      <c r="AD31" s="96"/>
      <c r="AE31" s="8"/>
      <c r="AF31" s="109"/>
    </row>
    <row r="32" spans="1:32" ht="14.25" customHeight="1">
      <c r="A32" s="92">
        <v>29</v>
      </c>
      <c r="B32" s="11">
        <v>3.263</v>
      </c>
      <c r="C32" s="8">
        <v>2.541</v>
      </c>
      <c r="D32" s="8">
        <v>2.366</v>
      </c>
      <c r="E32" s="8">
        <v>2.389</v>
      </c>
      <c r="F32" s="8">
        <v>2.25</v>
      </c>
      <c r="G32" s="8">
        <v>2.225</v>
      </c>
      <c r="H32" s="8">
        <v>2.388</v>
      </c>
      <c r="I32" s="8">
        <v>3.428</v>
      </c>
      <c r="J32" s="8" t="s">
        <v>346</v>
      </c>
      <c r="K32" s="8">
        <v>1.969</v>
      </c>
      <c r="L32" s="8">
        <v>2.645</v>
      </c>
      <c r="M32" s="8">
        <v>4.396</v>
      </c>
      <c r="N32" s="8">
        <v>5.39</v>
      </c>
      <c r="O32" s="8">
        <v>6.335</v>
      </c>
      <c r="P32" s="8">
        <v>5.124</v>
      </c>
      <c r="Q32" s="8">
        <v>4.858</v>
      </c>
      <c r="R32" s="8">
        <v>3.772</v>
      </c>
      <c r="S32" s="8">
        <v>3.363</v>
      </c>
      <c r="T32" s="8">
        <v>3.113</v>
      </c>
      <c r="U32" s="8">
        <v>2.638</v>
      </c>
      <c r="V32" s="8">
        <v>2.147</v>
      </c>
      <c r="W32" s="8">
        <v>2.603</v>
      </c>
      <c r="X32" s="8">
        <v>2.513</v>
      </c>
      <c r="Y32" s="8">
        <v>1.969</v>
      </c>
      <c r="Z32" s="35">
        <f t="shared" si="0"/>
        <v>3.2036956521739133</v>
      </c>
      <c r="AA32" s="96" t="s">
        <v>344</v>
      </c>
      <c r="AB32" s="8" t="s">
        <v>346</v>
      </c>
      <c r="AC32" s="106" t="s">
        <v>348</v>
      </c>
      <c r="AD32" s="96"/>
      <c r="AE32" s="8"/>
      <c r="AF32" s="109"/>
    </row>
    <row r="33" spans="1:32" ht="14.25" customHeight="1">
      <c r="A33" s="92">
        <v>30</v>
      </c>
      <c r="B33" s="11">
        <v>2.285</v>
      </c>
      <c r="C33" s="8">
        <v>2.386</v>
      </c>
      <c r="D33" s="8">
        <v>2.157</v>
      </c>
      <c r="E33" s="8">
        <v>2.237</v>
      </c>
      <c r="F33" s="8">
        <v>2.989</v>
      </c>
      <c r="G33" s="8">
        <v>2.178</v>
      </c>
      <c r="H33" s="8">
        <v>2.348</v>
      </c>
      <c r="I33" s="8">
        <v>3.536</v>
      </c>
      <c r="J33" s="8">
        <v>3.408</v>
      </c>
      <c r="K33" s="8">
        <v>3.151</v>
      </c>
      <c r="L33" s="8">
        <v>3.74</v>
      </c>
      <c r="M33" s="8">
        <v>6.415</v>
      </c>
      <c r="N33" s="8">
        <v>6.549</v>
      </c>
      <c r="O33" s="8">
        <v>4.834</v>
      </c>
      <c r="P33" s="8">
        <v>4.602</v>
      </c>
      <c r="Q33" s="8">
        <v>3.555</v>
      </c>
      <c r="R33" s="8">
        <v>2.312</v>
      </c>
      <c r="S33" s="8">
        <v>2.686</v>
      </c>
      <c r="T33" s="8">
        <v>1.839</v>
      </c>
      <c r="U33" s="8">
        <v>2.342</v>
      </c>
      <c r="V33" s="8">
        <v>3.196</v>
      </c>
      <c r="W33" s="8">
        <v>3.426</v>
      </c>
      <c r="X33" s="8">
        <v>3.074</v>
      </c>
      <c r="Y33" s="8">
        <v>3.8</v>
      </c>
      <c r="Z33" s="35">
        <f t="shared" si="0"/>
        <v>3.2935416666666666</v>
      </c>
      <c r="AA33" s="96" t="s">
        <v>15</v>
      </c>
      <c r="AB33" s="8">
        <v>7.38</v>
      </c>
      <c r="AC33" s="106" t="s">
        <v>31</v>
      </c>
      <c r="AD33" s="96"/>
      <c r="AE33" s="8"/>
      <c r="AF33" s="109"/>
    </row>
    <row r="34" spans="1:32" ht="14.25" customHeight="1">
      <c r="A34" s="92">
        <v>31</v>
      </c>
      <c r="B34" s="11">
        <v>3.582</v>
      </c>
      <c r="C34" s="8">
        <v>1.099</v>
      </c>
      <c r="D34" s="8">
        <v>2.559</v>
      </c>
      <c r="E34" s="8">
        <v>2.064</v>
      </c>
      <c r="F34" s="8">
        <v>2.627</v>
      </c>
      <c r="G34" s="8">
        <v>2.998</v>
      </c>
      <c r="H34" s="8">
        <v>2.97</v>
      </c>
      <c r="I34" s="8">
        <v>3.463</v>
      </c>
      <c r="J34" s="8">
        <v>3.386</v>
      </c>
      <c r="K34" s="8">
        <v>2.728</v>
      </c>
      <c r="L34" s="8">
        <v>3.47</v>
      </c>
      <c r="M34" s="8">
        <v>3.82</v>
      </c>
      <c r="N34" s="8">
        <v>5.941</v>
      </c>
      <c r="O34" s="8">
        <v>6.763</v>
      </c>
      <c r="P34" s="8">
        <v>4.245</v>
      </c>
      <c r="Q34" s="8">
        <v>2.107</v>
      </c>
      <c r="R34" s="8">
        <v>3.274</v>
      </c>
      <c r="S34" s="8">
        <v>2.192</v>
      </c>
      <c r="T34" s="8">
        <v>2.992</v>
      </c>
      <c r="U34" s="8">
        <v>3.024</v>
      </c>
      <c r="V34" s="8">
        <v>3.131</v>
      </c>
      <c r="W34" s="8">
        <v>3.622</v>
      </c>
      <c r="X34" s="8">
        <v>5.149</v>
      </c>
      <c r="Y34" s="8">
        <v>3.566</v>
      </c>
      <c r="Z34" s="35">
        <f t="shared" si="0"/>
        <v>3.3654999999999995</v>
      </c>
      <c r="AA34" s="96" t="s">
        <v>46</v>
      </c>
      <c r="AB34" s="8">
        <v>7.48</v>
      </c>
      <c r="AC34" s="106" t="s">
        <v>61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2.709645161290323</v>
      </c>
      <c r="C35" s="25">
        <f t="shared" si="1"/>
        <v>2.560258064516129</v>
      </c>
      <c r="D35" s="25">
        <f t="shared" si="1"/>
        <v>2.7911935483870964</v>
      </c>
      <c r="E35" s="25">
        <f t="shared" si="1"/>
        <v>2.713516129032258</v>
      </c>
      <c r="F35" s="25">
        <f t="shared" si="1"/>
        <v>2.7677419354838713</v>
      </c>
      <c r="G35" s="25">
        <f t="shared" si="1"/>
        <v>2.672935483870968</v>
      </c>
      <c r="H35" s="25">
        <f t="shared" si="1"/>
        <v>2.845516129032258</v>
      </c>
      <c r="I35" s="25">
        <f t="shared" si="1"/>
        <v>3.1147741935483872</v>
      </c>
      <c r="J35" s="25">
        <f t="shared" si="1"/>
        <v>3.0414000000000003</v>
      </c>
      <c r="K35" s="25">
        <f t="shared" si="1"/>
        <v>3.5122580645161285</v>
      </c>
      <c r="L35" s="25">
        <f t="shared" si="1"/>
        <v>3.63516129032258</v>
      </c>
      <c r="M35" s="25">
        <f t="shared" si="1"/>
        <v>3.8789032258064524</v>
      </c>
      <c r="N35" s="25">
        <f t="shared" si="1"/>
        <v>4.0317741935483875</v>
      </c>
      <c r="O35" s="25">
        <f t="shared" si="1"/>
        <v>3.890166666666666</v>
      </c>
      <c r="P35" s="25">
        <f t="shared" si="1"/>
        <v>3.7795483870967734</v>
      </c>
      <c r="Q35" s="25">
        <f t="shared" si="1"/>
        <v>3.4118709677419363</v>
      </c>
      <c r="R35" s="25">
        <f t="shared" si="1"/>
        <v>3.2332580645161295</v>
      </c>
      <c r="S35" s="25">
        <f t="shared" si="1"/>
        <v>3.0133870967741943</v>
      </c>
      <c r="T35" s="25">
        <f t="shared" si="1"/>
        <v>3.0765161290322585</v>
      </c>
      <c r="U35" s="25">
        <f t="shared" si="1"/>
        <v>3.1777741935483874</v>
      </c>
      <c r="V35" s="25">
        <f t="shared" si="1"/>
        <v>2.918838709677419</v>
      </c>
      <c r="W35" s="25">
        <f t="shared" si="1"/>
        <v>3.224366666666666</v>
      </c>
      <c r="X35" s="25">
        <f t="shared" si="1"/>
        <v>3.0468709677419357</v>
      </c>
      <c r="Y35" s="25">
        <f t="shared" si="1"/>
        <v>2.955838709677419</v>
      </c>
      <c r="Z35" s="37">
        <f t="shared" si="1"/>
        <v>3.1660365825151935</v>
      </c>
      <c r="AA35" s="98"/>
      <c r="AB35" s="25">
        <f>AVERAGE(AB4:AB34)</f>
        <v>6.08075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北北東</v>
      </c>
      <c r="P38" s="104">
        <f>MATCH(N38,AB4:AB34,0)</f>
        <v>26</v>
      </c>
      <c r="Q38" s="111" t="str">
        <f>INDEX(AC4:AC34,P38,1)</f>
        <v>05:37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10.33</v>
      </c>
      <c r="C4" s="9">
        <v>7.1</v>
      </c>
      <c r="D4" s="9">
        <v>5.866</v>
      </c>
      <c r="E4" s="9">
        <v>5.501</v>
      </c>
      <c r="F4" s="9">
        <v>5.268</v>
      </c>
      <c r="G4" s="9">
        <v>4.518</v>
      </c>
      <c r="H4" s="9">
        <v>4.003</v>
      </c>
      <c r="I4" s="9">
        <v>2.959</v>
      </c>
      <c r="J4" s="9">
        <v>3.863</v>
      </c>
      <c r="K4" s="9">
        <v>2.971</v>
      </c>
      <c r="L4" s="9">
        <v>2.58</v>
      </c>
      <c r="M4" s="9">
        <v>2.323</v>
      </c>
      <c r="N4" s="9">
        <v>3.946</v>
      </c>
      <c r="O4" s="9">
        <v>3.827</v>
      </c>
      <c r="P4" s="9">
        <v>2.792</v>
      </c>
      <c r="Q4" s="9">
        <v>1.704</v>
      </c>
      <c r="R4" s="9">
        <v>2.079</v>
      </c>
      <c r="S4" s="9">
        <v>1.845</v>
      </c>
      <c r="T4" s="9">
        <v>3.997</v>
      </c>
      <c r="U4" s="9">
        <v>3.138</v>
      </c>
      <c r="V4" s="9">
        <v>3.256</v>
      </c>
      <c r="W4" s="9">
        <v>3.394</v>
      </c>
      <c r="X4" s="9">
        <v>1.691</v>
      </c>
      <c r="Y4" s="9">
        <v>1.421</v>
      </c>
      <c r="Z4" s="34">
        <f aca="true" t="shared" si="0" ref="Z4:Z34">AVERAGE(B4:Y4)</f>
        <v>3.7655000000000007</v>
      </c>
      <c r="AA4" s="95" t="s">
        <v>82</v>
      </c>
      <c r="AB4" s="9">
        <v>13.27</v>
      </c>
      <c r="AC4" s="105" t="s">
        <v>271</v>
      </c>
      <c r="AD4" s="95"/>
      <c r="AE4" s="9"/>
      <c r="AF4" s="108"/>
    </row>
    <row r="5" spans="1:32" ht="14.25" customHeight="1">
      <c r="A5" s="92">
        <v>2</v>
      </c>
      <c r="B5" s="11">
        <v>0.849</v>
      </c>
      <c r="C5" s="8">
        <v>1.499</v>
      </c>
      <c r="D5" s="8">
        <v>1.415</v>
      </c>
      <c r="E5" s="8">
        <v>2.14</v>
      </c>
      <c r="F5" s="8">
        <v>3.267</v>
      </c>
      <c r="G5" s="8">
        <v>4.051</v>
      </c>
      <c r="H5" s="8">
        <v>3.447</v>
      </c>
      <c r="I5" s="8">
        <v>3.485</v>
      </c>
      <c r="J5" s="8">
        <v>3.828</v>
      </c>
      <c r="K5" s="8">
        <v>4.148</v>
      </c>
      <c r="L5" s="8">
        <v>4.188</v>
      </c>
      <c r="M5" s="8">
        <v>5.343</v>
      </c>
      <c r="N5" s="8">
        <v>4.408</v>
      </c>
      <c r="O5" s="8">
        <v>4.54</v>
      </c>
      <c r="P5" s="8">
        <v>4.61</v>
      </c>
      <c r="Q5" s="8">
        <v>5.617</v>
      </c>
      <c r="R5" s="8">
        <v>4.459</v>
      </c>
      <c r="S5" s="8">
        <v>4.595</v>
      </c>
      <c r="T5" s="8">
        <v>3.98</v>
      </c>
      <c r="U5" s="8">
        <v>3.414</v>
      </c>
      <c r="V5" s="8">
        <v>3.665</v>
      </c>
      <c r="W5" s="8">
        <v>3.734</v>
      </c>
      <c r="X5" s="8">
        <v>4.092</v>
      </c>
      <c r="Y5" s="8">
        <v>3.764</v>
      </c>
      <c r="Z5" s="35">
        <f t="shared" si="0"/>
        <v>3.689083333333333</v>
      </c>
      <c r="AA5" s="96" t="s">
        <v>49</v>
      </c>
      <c r="AB5" s="8">
        <v>5.821</v>
      </c>
      <c r="AC5" s="106" t="s">
        <v>272</v>
      </c>
      <c r="AD5" s="96"/>
      <c r="AE5" s="8"/>
      <c r="AF5" s="109"/>
    </row>
    <row r="6" spans="1:32" ht="14.25" customHeight="1">
      <c r="A6" s="92">
        <v>3</v>
      </c>
      <c r="B6" s="11">
        <v>3.169</v>
      </c>
      <c r="C6" s="8">
        <v>4.165</v>
      </c>
      <c r="D6" s="8">
        <v>2.855</v>
      </c>
      <c r="E6" s="8">
        <v>3.93</v>
      </c>
      <c r="F6" s="8">
        <v>4.388</v>
      </c>
      <c r="G6" s="8">
        <v>5.453</v>
      </c>
      <c r="H6" s="8">
        <v>4.477</v>
      </c>
      <c r="I6" s="8">
        <v>3.782</v>
      </c>
      <c r="J6" s="8">
        <v>4.173</v>
      </c>
      <c r="K6" s="8">
        <v>4.488</v>
      </c>
      <c r="L6" s="8">
        <v>4.384</v>
      </c>
      <c r="M6" s="8">
        <v>4.149</v>
      </c>
      <c r="N6" s="8">
        <v>3.359</v>
      </c>
      <c r="O6" s="8">
        <v>4.548</v>
      </c>
      <c r="P6" s="8">
        <v>4.617</v>
      </c>
      <c r="Q6" s="8">
        <v>5.91</v>
      </c>
      <c r="R6" s="8">
        <v>6.268</v>
      </c>
      <c r="S6" s="8">
        <v>4.565</v>
      </c>
      <c r="T6" s="8">
        <v>5.297</v>
      </c>
      <c r="U6" s="8">
        <v>6.373</v>
      </c>
      <c r="V6" s="8">
        <v>4.447</v>
      </c>
      <c r="W6" s="8">
        <v>5.622</v>
      </c>
      <c r="X6" s="8">
        <v>5.507</v>
      </c>
      <c r="Y6" s="8">
        <v>5.542</v>
      </c>
      <c r="Z6" s="35">
        <f t="shared" si="0"/>
        <v>4.6445</v>
      </c>
      <c r="AA6" s="96" t="s">
        <v>17</v>
      </c>
      <c r="AB6" s="8">
        <v>7.06</v>
      </c>
      <c r="AC6" s="106" t="s">
        <v>273</v>
      </c>
      <c r="AD6" s="96"/>
      <c r="AE6" s="8"/>
      <c r="AF6" s="109"/>
    </row>
    <row r="7" spans="1:32" ht="14.25" customHeight="1">
      <c r="A7" s="92">
        <v>4</v>
      </c>
      <c r="B7" s="11">
        <v>6.297</v>
      </c>
      <c r="C7" s="8">
        <v>6.878</v>
      </c>
      <c r="D7" s="8">
        <v>6.806</v>
      </c>
      <c r="E7" s="8">
        <v>6.046</v>
      </c>
      <c r="F7" s="8">
        <v>6.414</v>
      </c>
      <c r="G7" s="8">
        <v>6.351</v>
      </c>
      <c r="H7" s="8">
        <v>5.583</v>
      </c>
      <c r="I7" s="8">
        <v>6.993</v>
      </c>
      <c r="J7" s="8">
        <v>5.737</v>
      </c>
      <c r="K7" s="8">
        <v>7.04</v>
      </c>
      <c r="L7" s="8">
        <v>5.687</v>
      </c>
      <c r="M7" s="8">
        <v>2.887</v>
      </c>
      <c r="N7" s="8">
        <v>5.51</v>
      </c>
      <c r="O7" s="8">
        <v>3.474</v>
      </c>
      <c r="P7" s="8">
        <v>3.21</v>
      </c>
      <c r="Q7" s="8">
        <v>3.33</v>
      </c>
      <c r="R7" s="8">
        <v>2.778</v>
      </c>
      <c r="S7" s="8">
        <v>1.568</v>
      </c>
      <c r="T7" s="8">
        <v>0.846</v>
      </c>
      <c r="U7" s="8">
        <v>1.597</v>
      </c>
      <c r="V7" s="8">
        <v>1.777</v>
      </c>
      <c r="W7" s="8">
        <v>2.707</v>
      </c>
      <c r="X7" s="8">
        <v>2.74</v>
      </c>
      <c r="Y7" s="8">
        <v>2.104</v>
      </c>
      <c r="Z7" s="35">
        <f t="shared" si="0"/>
        <v>4.348333333333334</v>
      </c>
      <c r="AA7" s="96" t="s">
        <v>43</v>
      </c>
      <c r="AB7" s="8">
        <v>8.14</v>
      </c>
      <c r="AC7" s="106" t="s">
        <v>45</v>
      </c>
      <c r="AD7" s="96"/>
      <c r="AE7" s="8"/>
      <c r="AF7" s="109"/>
    </row>
    <row r="8" spans="1:32" ht="14.25" customHeight="1">
      <c r="A8" s="92">
        <v>5</v>
      </c>
      <c r="B8" s="11">
        <v>1.55</v>
      </c>
      <c r="C8" s="8">
        <v>1.698</v>
      </c>
      <c r="D8" s="8">
        <v>2.357</v>
      </c>
      <c r="E8" s="8">
        <v>2.042</v>
      </c>
      <c r="F8" s="8">
        <v>1.769</v>
      </c>
      <c r="G8" s="8">
        <v>1.998</v>
      </c>
      <c r="H8" s="8">
        <v>1.037</v>
      </c>
      <c r="I8" s="8">
        <v>0.929</v>
      </c>
      <c r="J8" s="8">
        <v>1.86</v>
      </c>
      <c r="K8" s="8">
        <v>1.776</v>
      </c>
      <c r="L8" s="8">
        <v>3.557</v>
      </c>
      <c r="M8" s="8">
        <v>3.26</v>
      </c>
      <c r="N8" s="8">
        <v>3.25</v>
      </c>
      <c r="O8" s="8">
        <v>3.221</v>
      </c>
      <c r="P8" s="8">
        <v>3.262</v>
      </c>
      <c r="Q8" s="8">
        <v>1.835</v>
      </c>
      <c r="R8" s="8">
        <v>2.405</v>
      </c>
      <c r="S8" s="8">
        <v>2.109</v>
      </c>
      <c r="T8" s="8">
        <v>1.143</v>
      </c>
      <c r="U8" s="8">
        <v>2.109</v>
      </c>
      <c r="V8" s="8">
        <v>2.402</v>
      </c>
      <c r="W8" s="8">
        <v>1.85</v>
      </c>
      <c r="X8" s="8">
        <v>1.683</v>
      </c>
      <c r="Y8" s="8">
        <v>1.496</v>
      </c>
      <c r="Z8" s="35">
        <f t="shared" si="0"/>
        <v>2.1082500000000004</v>
      </c>
      <c r="AA8" s="96" t="s">
        <v>58</v>
      </c>
      <c r="AB8" s="8">
        <v>3.976</v>
      </c>
      <c r="AC8" s="106" t="s">
        <v>231</v>
      </c>
      <c r="AD8" s="96"/>
      <c r="AE8" s="8"/>
      <c r="AF8" s="109"/>
    </row>
    <row r="9" spans="1:32" ht="14.25" customHeight="1">
      <c r="A9" s="92">
        <v>6</v>
      </c>
      <c r="B9" s="11">
        <v>1.894</v>
      </c>
      <c r="C9" s="8">
        <v>2.381</v>
      </c>
      <c r="D9" s="8">
        <v>1.819</v>
      </c>
      <c r="E9" s="8">
        <v>1.358</v>
      </c>
      <c r="F9" s="8">
        <v>2.413</v>
      </c>
      <c r="G9" s="8">
        <v>2.726</v>
      </c>
      <c r="H9" s="8">
        <v>3.055</v>
      </c>
      <c r="I9" s="8">
        <v>3.238</v>
      </c>
      <c r="J9" s="8">
        <v>3.137</v>
      </c>
      <c r="K9" s="8">
        <v>3.062</v>
      </c>
      <c r="L9" s="8">
        <v>2.764</v>
      </c>
      <c r="M9" s="8">
        <v>3.263</v>
      </c>
      <c r="N9" s="8">
        <v>3.797</v>
      </c>
      <c r="O9" s="8">
        <v>3.548</v>
      </c>
      <c r="P9" s="8">
        <v>3.762</v>
      </c>
      <c r="Q9" s="8">
        <v>3.714</v>
      </c>
      <c r="R9" s="8">
        <v>3.534</v>
      </c>
      <c r="S9" s="8">
        <v>2.461</v>
      </c>
      <c r="T9" s="8">
        <v>3.378</v>
      </c>
      <c r="U9" s="8">
        <v>3.29</v>
      </c>
      <c r="V9" s="8">
        <v>3.836</v>
      </c>
      <c r="W9" s="8">
        <v>2.638</v>
      </c>
      <c r="X9" s="8">
        <v>2.326</v>
      </c>
      <c r="Y9" s="8">
        <v>4.154</v>
      </c>
      <c r="Z9" s="35">
        <f t="shared" si="0"/>
        <v>2.9811666666666663</v>
      </c>
      <c r="AA9" s="96" t="s">
        <v>17</v>
      </c>
      <c r="AB9" s="8">
        <v>4.795</v>
      </c>
      <c r="AC9" s="106" t="s">
        <v>274</v>
      </c>
      <c r="AD9" s="96"/>
      <c r="AE9" s="8"/>
      <c r="AF9" s="109"/>
    </row>
    <row r="10" spans="1:32" ht="14.25" customHeight="1">
      <c r="A10" s="92">
        <v>7</v>
      </c>
      <c r="B10" s="11">
        <v>3.333</v>
      </c>
      <c r="C10" s="8">
        <v>2.983</v>
      </c>
      <c r="D10" s="8">
        <v>2.27</v>
      </c>
      <c r="E10" s="8">
        <v>1.731</v>
      </c>
      <c r="F10" s="8">
        <v>2.089</v>
      </c>
      <c r="G10" s="8">
        <v>2.873</v>
      </c>
      <c r="H10" s="8">
        <v>1.951</v>
      </c>
      <c r="I10" s="8">
        <v>2.91</v>
      </c>
      <c r="J10" s="8">
        <v>2.61</v>
      </c>
      <c r="K10" s="8">
        <v>2.368</v>
      </c>
      <c r="L10" s="8">
        <v>2.046</v>
      </c>
      <c r="M10" s="8">
        <v>2.163</v>
      </c>
      <c r="N10" s="8">
        <v>0.949</v>
      </c>
      <c r="O10" s="8">
        <v>1.686</v>
      </c>
      <c r="P10" s="8">
        <v>2.147</v>
      </c>
      <c r="Q10" s="8">
        <v>3.006</v>
      </c>
      <c r="R10" s="8">
        <v>2.397</v>
      </c>
      <c r="S10" s="8">
        <v>2.129</v>
      </c>
      <c r="T10" s="8">
        <v>2.955</v>
      </c>
      <c r="U10" s="8">
        <v>2.773</v>
      </c>
      <c r="V10" s="8">
        <v>2.636</v>
      </c>
      <c r="W10" s="8">
        <v>2.106</v>
      </c>
      <c r="X10" s="8">
        <v>2.206</v>
      </c>
      <c r="Y10" s="8">
        <v>1.019</v>
      </c>
      <c r="Z10" s="35">
        <f t="shared" si="0"/>
        <v>2.3056666666666668</v>
      </c>
      <c r="AA10" s="96" t="s">
        <v>43</v>
      </c>
      <c r="AB10" s="8">
        <v>4.515</v>
      </c>
      <c r="AC10" s="106" t="s">
        <v>111</v>
      </c>
      <c r="AD10" s="96"/>
      <c r="AE10" s="8"/>
      <c r="AF10" s="109"/>
    </row>
    <row r="11" spans="1:32" ht="14.25" customHeight="1">
      <c r="A11" s="92">
        <v>8</v>
      </c>
      <c r="B11" s="11">
        <v>3.312</v>
      </c>
      <c r="C11" s="8">
        <v>2.344</v>
      </c>
      <c r="D11" s="8">
        <v>2.213</v>
      </c>
      <c r="E11" s="8">
        <v>1.738</v>
      </c>
      <c r="F11" s="8">
        <v>2.067</v>
      </c>
      <c r="G11" s="8">
        <v>2.184</v>
      </c>
      <c r="H11" s="8">
        <v>2.288</v>
      </c>
      <c r="I11" s="8">
        <v>2.21</v>
      </c>
      <c r="J11" s="8">
        <v>4.065</v>
      </c>
      <c r="K11" s="8">
        <v>5.045</v>
      </c>
      <c r="L11" s="8">
        <v>4.78</v>
      </c>
      <c r="M11" s="8">
        <v>4.701</v>
      </c>
      <c r="N11" s="8">
        <v>5.638</v>
      </c>
      <c r="O11" s="8">
        <v>5.272</v>
      </c>
      <c r="P11" s="8">
        <v>5.137</v>
      </c>
      <c r="Q11" s="8">
        <v>4.505</v>
      </c>
      <c r="R11" s="8">
        <v>4.528</v>
      </c>
      <c r="S11" s="8">
        <v>4.931</v>
      </c>
      <c r="T11" s="8">
        <v>3.83</v>
      </c>
      <c r="U11" s="8">
        <v>3.886</v>
      </c>
      <c r="V11" s="8">
        <v>4.068</v>
      </c>
      <c r="W11" s="8">
        <v>3.471</v>
      </c>
      <c r="X11" s="8">
        <v>2.506</v>
      </c>
      <c r="Y11" s="8">
        <v>2.428</v>
      </c>
      <c r="Z11" s="35">
        <f t="shared" si="0"/>
        <v>3.6311249999999995</v>
      </c>
      <c r="AA11" s="96" t="s">
        <v>17</v>
      </c>
      <c r="AB11" s="8">
        <v>5.986</v>
      </c>
      <c r="AC11" s="106" t="s">
        <v>275</v>
      </c>
      <c r="AD11" s="96"/>
      <c r="AE11" s="8"/>
      <c r="AF11" s="109"/>
    </row>
    <row r="12" spans="1:32" ht="14.25" customHeight="1">
      <c r="A12" s="92">
        <v>9</v>
      </c>
      <c r="B12" s="11">
        <v>1.73</v>
      </c>
      <c r="C12" s="8">
        <v>2.33</v>
      </c>
      <c r="D12" s="8">
        <v>2.163</v>
      </c>
      <c r="E12" s="8">
        <v>2.171</v>
      </c>
      <c r="F12" s="8">
        <v>3.352</v>
      </c>
      <c r="G12" s="8">
        <v>3.032</v>
      </c>
      <c r="H12" s="8">
        <v>4.077</v>
      </c>
      <c r="I12" s="8">
        <v>4.254</v>
      </c>
      <c r="J12" s="8">
        <v>4.082</v>
      </c>
      <c r="K12" s="8">
        <v>4.37</v>
      </c>
      <c r="L12" s="8">
        <v>5.263</v>
      </c>
      <c r="M12" s="8">
        <v>4.037</v>
      </c>
      <c r="N12" s="8">
        <v>3.859</v>
      </c>
      <c r="O12" s="8">
        <v>4.28</v>
      </c>
      <c r="P12" s="8">
        <v>4.779</v>
      </c>
      <c r="Q12" s="8">
        <v>4.393</v>
      </c>
      <c r="R12" s="8">
        <v>4.261</v>
      </c>
      <c r="S12" s="8">
        <v>4.657</v>
      </c>
      <c r="T12" s="8">
        <v>3.835</v>
      </c>
      <c r="U12" s="8">
        <v>3.291</v>
      </c>
      <c r="V12" s="8">
        <v>3.129</v>
      </c>
      <c r="W12" s="8">
        <v>3.176</v>
      </c>
      <c r="X12" s="8">
        <v>3.139</v>
      </c>
      <c r="Y12" s="8">
        <v>2.381</v>
      </c>
      <c r="Z12" s="35">
        <f t="shared" si="0"/>
        <v>3.585041666666667</v>
      </c>
      <c r="AA12" s="96" t="s">
        <v>43</v>
      </c>
      <c r="AB12" s="8">
        <v>5.807</v>
      </c>
      <c r="AC12" s="106" t="s">
        <v>230</v>
      </c>
      <c r="AD12" s="96"/>
      <c r="AE12" s="8"/>
      <c r="AF12" s="109"/>
    </row>
    <row r="13" spans="1:32" ht="14.25" customHeight="1">
      <c r="A13" s="92">
        <v>10</v>
      </c>
      <c r="B13" s="11">
        <v>2.199</v>
      </c>
      <c r="C13" s="8">
        <v>2.127</v>
      </c>
      <c r="D13" s="8">
        <v>2.902</v>
      </c>
      <c r="E13" s="8">
        <v>2.57</v>
      </c>
      <c r="F13" s="8">
        <v>2.199</v>
      </c>
      <c r="G13" s="8">
        <v>2.984</v>
      </c>
      <c r="H13" s="8">
        <v>2.93</v>
      </c>
      <c r="I13" s="8">
        <v>3.941</v>
      </c>
      <c r="J13" s="8">
        <v>4.472</v>
      </c>
      <c r="K13" s="8">
        <v>5.26</v>
      </c>
      <c r="L13" s="8">
        <v>4.494</v>
      </c>
      <c r="M13" s="8">
        <v>4.295</v>
      </c>
      <c r="N13" s="8">
        <v>4.392</v>
      </c>
      <c r="O13" s="8">
        <v>4.146</v>
      </c>
      <c r="P13" s="8">
        <v>4.446</v>
      </c>
      <c r="Q13" s="8">
        <v>3.939</v>
      </c>
      <c r="R13" s="8">
        <v>3.371</v>
      </c>
      <c r="S13" s="8">
        <v>4.037</v>
      </c>
      <c r="T13" s="8">
        <v>3.408</v>
      </c>
      <c r="U13" s="8">
        <v>3.154</v>
      </c>
      <c r="V13" s="8">
        <v>2.977</v>
      </c>
      <c r="W13" s="8">
        <v>3.021</v>
      </c>
      <c r="X13" s="8">
        <v>1.561</v>
      </c>
      <c r="Y13" s="8">
        <v>1.758</v>
      </c>
      <c r="Z13" s="35">
        <f t="shared" si="0"/>
        <v>3.3576250000000005</v>
      </c>
      <c r="AA13" s="96" t="s">
        <v>36</v>
      </c>
      <c r="AB13" s="8">
        <v>5.648</v>
      </c>
      <c r="AC13" s="106" t="s">
        <v>241</v>
      </c>
      <c r="AD13" s="96"/>
      <c r="AE13" s="8"/>
      <c r="AF13" s="109"/>
    </row>
    <row r="14" spans="1:32" ht="14.25" customHeight="1">
      <c r="A14" s="93">
        <v>11</v>
      </c>
      <c r="B14" s="17">
        <v>0.847</v>
      </c>
      <c r="C14" s="18">
        <v>2.211</v>
      </c>
      <c r="D14" s="18">
        <v>2.188</v>
      </c>
      <c r="E14" s="18">
        <v>1.855</v>
      </c>
      <c r="F14" s="18">
        <v>2.056</v>
      </c>
      <c r="G14" s="18">
        <v>2.114</v>
      </c>
      <c r="H14" s="18">
        <v>1.804</v>
      </c>
      <c r="I14" s="18">
        <v>2.119</v>
      </c>
      <c r="J14" s="18">
        <v>3.216</v>
      </c>
      <c r="K14" s="18">
        <v>3.656</v>
      </c>
      <c r="L14" s="18">
        <v>4.292</v>
      </c>
      <c r="M14" s="18">
        <v>5.788</v>
      </c>
      <c r="N14" s="18">
        <v>6.073</v>
      </c>
      <c r="O14" s="18">
        <v>5.107</v>
      </c>
      <c r="P14" s="18">
        <v>5.308</v>
      </c>
      <c r="Q14" s="18">
        <v>4.731</v>
      </c>
      <c r="R14" s="18">
        <v>4.225</v>
      </c>
      <c r="S14" s="18">
        <v>3.13</v>
      </c>
      <c r="T14" s="18">
        <v>1.958</v>
      </c>
      <c r="U14" s="18">
        <v>1.615</v>
      </c>
      <c r="V14" s="18">
        <v>1.981</v>
      </c>
      <c r="W14" s="18">
        <v>2.244</v>
      </c>
      <c r="X14" s="18">
        <v>3.685</v>
      </c>
      <c r="Y14" s="18">
        <v>3.451</v>
      </c>
      <c r="Z14" s="36">
        <f t="shared" si="0"/>
        <v>3.15225</v>
      </c>
      <c r="AA14" s="97" t="s">
        <v>17</v>
      </c>
      <c r="AB14" s="18">
        <v>6.209</v>
      </c>
      <c r="AC14" s="107" t="s">
        <v>276</v>
      </c>
      <c r="AD14" s="97"/>
      <c r="AE14" s="18"/>
      <c r="AF14" s="110"/>
    </row>
    <row r="15" spans="1:32" ht="14.25" customHeight="1">
      <c r="A15" s="92">
        <v>12</v>
      </c>
      <c r="B15" s="11">
        <v>2.978</v>
      </c>
      <c r="C15" s="8">
        <v>2.512</v>
      </c>
      <c r="D15" s="8">
        <v>1.533</v>
      </c>
      <c r="E15" s="8">
        <v>1.453</v>
      </c>
      <c r="F15" s="8">
        <v>2.57</v>
      </c>
      <c r="G15" s="8">
        <v>2.302</v>
      </c>
      <c r="H15" s="8">
        <v>3.376</v>
      </c>
      <c r="I15" s="8">
        <v>3.34</v>
      </c>
      <c r="J15" s="8">
        <v>2.696</v>
      </c>
      <c r="K15" s="8">
        <v>3.091</v>
      </c>
      <c r="L15" s="8">
        <v>3.559</v>
      </c>
      <c r="M15" s="8">
        <v>2.672</v>
      </c>
      <c r="N15" s="8">
        <v>2.604</v>
      </c>
      <c r="O15" s="8">
        <v>3.124</v>
      </c>
      <c r="P15" s="8">
        <v>2.776</v>
      </c>
      <c r="Q15" s="8">
        <v>2.232</v>
      </c>
      <c r="R15" s="8">
        <v>1.452</v>
      </c>
      <c r="S15" s="8">
        <v>1.755</v>
      </c>
      <c r="T15" s="8">
        <v>1.663</v>
      </c>
      <c r="U15" s="8">
        <v>1.589</v>
      </c>
      <c r="V15" s="8">
        <v>1.641</v>
      </c>
      <c r="W15" s="8">
        <v>2.114</v>
      </c>
      <c r="X15" s="8">
        <v>3.147</v>
      </c>
      <c r="Y15" s="8">
        <v>2.407</v>
      </c>
      <c r="Z15" s="35">
        <f t="shared" si="0"/>
        <v>2.441083333333333</v>
      </c>
      <c r="AA15" s="96" t="s">
        <v>15</v>
      </c>
      <c r="AB15" s="8">
        <v>3.891</v>
      </c>
      <c r="AC15" s="106" t="s">
        <v>277</v>
      </c>
      <c r="AD15" s="96"/>
      <c r="AE15" s="8"/>
      <c r="AF15" s="109"/>
    </row>
    <row r="16" spans="1:32" ht="14.25" customHeight="1">
      <c r="A16" s="92">
        <v>13</v>
      </c>
      <c r="B16" s="11">
        <v>2.277</v>
      </c>
      <c r="C16" s="8">
        <v>2.143</v>
      </c>
      <c r="D16" s="8">
        <v>2.013</v>
      </c>
      <c r="E16" s="8">
        <v>2.207</v>
      </c>
      <c r="F16" s="8">
        <v>2.034</v>
      </c>
      <c r="G16" s="8">
        <v>2.053</v>
      </c>
      <c r="H16" s="8">
        <v>2.5</v>
      </c>
      <c r="I16" s="8">
        <v>2.498</v>
      </c>
      <c r="J16" s="8">
        <v>1.69</v>
      </c>
      <c r="K16" s="8">
        <v>2.36</v>
      </c>
      <c r="L16" s="8">
        <v>3.052</v>
      </c>
      <c r="M16" s="8">
        <v>2.029</v>
      </c>
      <c r="N16" s="8">
        <v>4.176</v>
      </c>
      <c r="O16" s="8">
        <v>2.692</v>
      </c>
      <c r="P16" s="8">
        <v>3.07</v>
      </c>
      <c r="Q16" s="8">
        <v>3.234</v>
      </c>
      <c r="R16" s="8">
        <v>3.392</v>
      </c>
      <c r="S16" s="8">
        <v>2.749</v>
      </c>
      <c r="T16" s="8">
        <v>1.589</v>
      </c>
      <c r="U16" s="8">
        <v>1.41</v>
      </c>
      <c r="V16" s="8">
        <v>1.027</v>
      </c>
      <c r="W16" s="8">
        <v>1.188</v>
      </c>
      <c r="X16" s="8">
        <v>1.882</v>
      </c>
      <c r="Y16" s="8">
        <v>1.532</v>
      </c>
      <c r="Z16" s="35">
        <f t="shared" si="0"/>
        <v>2.283208333333334</v>
      </c>
      <c r="AA16" s="96" t="s">
        <v>15</v>
      </c>
      <c r="AB16" s="8">
        <v>4.375</v>
      </c>
      <c r="AC16" s="106" t="s">
        <v>151</v>
      </c>
      <c r="AD16" s="96"/>
      <c r="AE16" s="8"/>
      <c r="AF16" s="109"/>
    </row>
    <row r="17" spans="1:32" ht="14.25" customHeight="1">
      <c r="A17" s="92">
        <v>14</v>
      </c>
      <c r="B17" s="11">
        <v>1.929</v>
      </c>
      <c r="C17" s="8">
        <v>2.274</v>
      </c>
      <c r="D17" s="8">
        <v>1.815</v>
      </c>
      <c r="E17" s="8">
        <v>2.148</v>
      </c>
      <c r="F17" s="8">
        <v>1.909</v>
      </c>
      <c r="G17" s="8">
        <v>2.035</v>
      </c>
      <c r="H17" s="8">
        <v>1.586</v>
      </c>
      <c r="I17" s="8">
        <v>1.564</v>
      </c>
      <c r="J17" s="8">
        <v>1.372</v>
      </c>
      <c r="K17" s="8">
        <v>2.81</v>
      </c>
      <c r="L17" s="8">
        <v>2.697</v>
      </c>
      <c r="M17" s="8">
        <v>2.439</v>
      </c>
      <c r="N17" s="8">
        <v>2.329</v>
      </c>
      <c r="O17" s="8">
        <v>2.029</v>
      </c>
      <c r="P17" s="8">
        <v>1.614</v>
      </c>
      <c r="Q17" s="8">
        <v>2.375</v>
      </c>
      <c r="R17" s="8">
        <v>0.923</v>
      </c>
      <c r="S17" s="8">
        <v>1.266</v>
      </c>
      <c r="T17" s="8">
        <v>1.248</v>
      </c>
      <c r="U17" s="8">
        <v>1.828</v>
      </c>
      <c r="V17" s="8">
        <v>1.902</v>
      </c>
      <c r="W17" s="8">
        <v>1.717</v>
      </c>
      <c r="X17" s="8">
        <v>1.703</v>
      </c>
      <c r="Y17" s="8">
        <v>1.892</v>
      </c>
      <c r="Z17" s="35">
        <f t="shared" si="0"/>
        <v>1.8918333333333335</v>
      </c>
      <c r="AA17" s="96" t="s">
        <v>17</v>
      </c>
      <c r="AB17" s="8">
        <v>3.102</v>
      </c>
      <c r="AC17" s="106" t="s">
        <v>278</v>
      </c>
      <c r="AD17" s="96"/>
      <c r="AE17" s="8"/>
      <c r="AF17" s="109"/>
    </row>
    <row r="18" spans="1:32" ht="14.25" customHeight="1">
      <c r="A18" s="92">
        <v>15</v>
      </c>
      <c r="B18" s="11">
        <v>1.948</v>
      </c>
      <c r="C18" s="8">
        <v>1.937</v>
      </c>
      <c r="D18" s="8">
        <v>1.239</v>
      </c>
      <c r="E18" s="8">
        <v>2.22</v>
      </c>
      <c r="F18" s="8">
        <v>2.061</v>
      </c>
      <c r="G18" s="8">
        <v>1.997</v>
      </c>
      <c r="H18" s="8">
        <v>2.566</v>
      </c>
      <c r="I18" s="8">
        <v>2.386</v>
      </c>
      <c r="J18" s="8">
        <v>2.474</v>
      </c>
      <c r="K18" s="8">
        <v>1.386</v>
      </c>
      <c r="L18" s="8">
        <v>2.236</v>
      </c>
      <c r="M18" s="8">
        <v>2.07</v>
      </c>
      <c r="N18" s="8">
        <v>2.999</v>
      </c>
      <c r="O18" s="8">
        <v>4.438</v>
      </c>
      <c r="P18" s="8">
        <v>4.073</v>
      </c>
      <c r="Q18" s="8">
        <v>3.654</v>
      </c>
      <c r="R18" s="8">
        <v>2.586</v>
      </c>
      <c r="S18" s="8">
        <v>1.844</v>
      </c>
      <c r="T18" s="8">
        <v>2.229</v>
      </c>
      <c r="U18" s="8">
        <v>1.992</v>
      </c>
      <c r="V18" s="8">
        <v>3.115</v>
      </c>
      <c r="W18" s="8">
        <v>2.679</v>
      </c>
      <c r="X18" s="8">
        <v>2.776</v>
      </c>
      <c r="Y18" s="8">
        <v>2.69</v>
      </c>
      <c r="Z18" s="35">
        <f t="shared" si="0"/>
        <v>2.483125</v>
      </c>
      <c r="AA18" s="96" t="s">
        <v>43</v>
      </c>
      <c r="AB18" s="8">
        <v>5.428</v>
      </c>
      <c r="AC18" s="106" t="s">
        <v>279</v>
      </c>
      <c r="AD18" s="96"/>
      <c r="AE18" s="8"/>
      <c r="AF18" s="109"/>
    </row>
    <row r="19" spans="1:32" ht="14.25" customHeight="1">
      <c r="A19" s="92">
        <v>16</v>
      </c>
      <c r="B19" s="11">
        <v>2.789</v>
      </c>
      <c r="C19" s="8">
        <v>3.126</v>
      </c>
      <c r="D19" s="8">
        <v>2.856</v>
      </c>
      <c r="E19" s="8">
        <v>2.401</v>
      </c>
      <c r="F19" s="8">
        <v>2.887</v>
      </c>
      <c r="G19" s="8">
        <v>2.635</v>
      </c>
      <c r="H19" s="8">
        <v>2.859</v>
      </c>
      <c r="I19" s="8">
        <v>1.803</v>
      </c>
      <c r="J19" s="8">
        <v>2.479</v>
      </c>
      <c r="K19" s="8">
        <v>3.131</v>
      </c>
      <c r="L19" s="8">
        <v>3.081</v>
      </c>
      <c r="M19" s="8">
        <v>3.343</v>
      </c>
      <c r="N19" s="8">
        <v>2.851</v>
      </c>
      <c r="O19" s="8">
        <v>3.727</v>
      </c>
      <c r="P19" s="8">
        <v>2.711</v>
      </c>
      <c r="Q19" s="8">
        <v>1.893</v>
      </c>
      <c r="R19" s="8">
        <v>1.169</v>
      </c>
      <c r="S19" s="8">
        <v>0.892</v>
      </c>
      <c r="T19" s="8">
        <v>0.809</v>
      </c>
      <c r="U19" s="8">
        <v>1.028</v>
      </c>
      <c r="V19" s="8">
        <v>1.928</v>
      </c>
      <c r="W19" s="8">
        <v>2.06</v>
      </c>
      <c r="X19" s="8">
        <v>1.911</v>
      </c>
      <c r="Y19" s="8">
        <v>2.857</v>
      </c>
      <c r="Z19" s="35">
        <f t="shared" si="0"/>
        <v>2.384416666666666</v>
      </c>
      <c r="AA19" s="96" t="s">
        <v>43</v>
      </c>
      <c r="AB19" s="8">
        <v>4.04</v>
      </c>
      <c r="AC19" s="106" t="s">
        <v>281</v>
      </c>
      <c r="AD19" s="96"/>
      <c r="AE19" s="8"/>
      <c r="AF19" s="109"/>
    </row>
    <row r="20" spans="1:32" ht="14.25" customHeight="1">
      <c r="A20" s="92">
        <v>17</v>
      </c>
      <c r="B20" s="11">
        <v>2.748</v>
      </c>
      <c r="C20" s="8">
        <v>2.697</v>
      </c>
      <c r="D20" s="8">
        <v>2.492</v>
      </c>
      <c r="E20" s="8">
        <v>2.991</v>
      </c>
      <c r="F20" s="8">
        <v>1.866</v>
      </c>
      <c r="G20" s="8">
        <v>1.985</v>
      </c>
      <c r="H20" s="8">
        <v>1.753</v>
      </c>
      <c r="I20" s="8">
        <v>2.143</v>
      </c>
      <c r="J20" s="8">
        <v>0.986</v>
      </c>
      <c r="K20" s="8">
        <v>1.432</v>
      </c>
      <c r="L20" s="8">
        <v>1.528</v>
      </c>
      <c r="M20" s="8">
        <v>1.83</v>
      </c>
      <c r="N20" s="8">
        <v>1.686</v>
      </c>
      <c r="O20" s="8">
        <v>2.588</v>
      </c>
      <c r="P20" s="8">
        <v>2.381</v>
      </c>
      <c r="Q20" s="8">
        <v>1.793</v>
      </c>
      <c r="R20" s="8">
        <v>2.343</v>
      </c>
      <c r="S20" s="8">
        <v>3.387</v>
      </c>
      <c r="T20" s="8">
        <v>4.292</v>
      </c>
      <c r="U20" s="8">
        <v>3.956</v>
      </c>
      <c r="V20" s="8">
        <v>1.438</v>
      </c>
      <c r="W20" s="8">
        <v>1.937</v>
      </c>
      <c r="X20" s="8">
        <v>2.893</v>
      </c>
      <c r="Y20" s="8">
        <v>3.486</v>
      </c>
      <c r="Z20" s="35">
        <f t="shared" si="0"/>
        <v>2.3596250000000003</v>
      </c>
      <c r="AA20" s="96" t="s">
        <v>18</v>
      </c>
      <c r="AB20" s="8">
        <v>4.459</v>
      </c>
      <c r="AC20" s="106" t="s">
        <v>173</v>
      </c>
      <c r="AD20" s="96"/>
      <c r="AE20" s="8"/>
      <c r="AF20" s="109"/>
    </row>
    <row r="21" spans="1:32" ht="14.25" customHeight="1">
      <c r="A21" s="92">
        <v>18</v>
      </c>
      <c r="B21" s="11">
        <v>1.343</v>
      </c>
      <c r="C21" s="8">
        <v>1.537</v>
      </c>
      <c r="D21" s="8">
        <v>2.433</v>
      </c>
      <c r="E21" s="8">
        <v>1.68</v>
      </c>
      <c r="F21" s="8">
        <v>1.739</v>
      </c>
      <c r="G21" s="8">
        <v>1.29</v>
      </c>
      <c r="H21" s="8">
        <v>1.209</v>
      </c>
      <c r="I21" s="8">
        <v>2.032</v>
      </c>
      <c r="J21" s="8">
        <v>1.65</v>
      </c>
      <c r="K21" s="8">
        <v>1.517</v>
      </c>
      <c r="L21" s="8">
        <v>1.486</v>
      </c>
      <c r="M21" s="8">
        <v>1.664</v>
      </c>
      <c r="N21" s="8">
        <v>1.795</v>
      </c>
      <c r="O21" s="8">
        <v>2.212</v>
      </c>
      <c r="P21" s="8">
        <v>3.006</v>
      </c>
      <c r="Q21" s="8">
        <v>2.423</v>
      </c>
      <c r="R21" s="8">
        <v>3.282</v>
      </c>
      <c r="S21" s="8">
        <v>3.93</v>
      </c>
      <c r="T21" s="8">
        <v>3.118</v>
      </c>
      <c r="U21" s="8">
        <v>3.268</v>
      </c>
      <c r="V21" s="8">
        <v>2.214</v>
      </c>
      <c r="W21" s="8">
        <v>2.632</v>
      </c>
      <c r="X21" s="8">
        <v>3.873</v>
      </c>
      <c r="Y21" s="8">
        <v>4.527</v>
      </c>
      <c r="Z21" s="35">
        <f t="shared" si="0"/>
        <v>2.3275</v>
      </c>
      <c r="AA21" s="96" t="s">
        <v>17</v>
      </c>
      <c r="AB21" s="8">
        <v>5.991</v>
      </c>
      <c r="AC21" s="106" t="s">
        <v>282</v>
      </c>
      <c r="AD21" s="96"/>
      <c r="AE21" s="8"/>
      <c r="AF21" s="109"/>
    </row>
    <row r="22" spans="1:32" ht="14.25" customHeight="1">
      <c r="A22" s="92">
        <v>19</v>
      </c>
      <c r="B22" s="11">
        <v>5.252</v>
      </c>
      <c r="C22" s="8">
        <v>4.246</v>
      </c>
      <c r="D22" s="8">
        <v>3.152</v>
      </c>
      <c r="E22" s="8">
        <v>3.407</v>
      </c>
      <c r="F22" s="8">
        <v>3.482</v>
      </c>
      <c r="G22" s="8">
        <v>3.104</v>
      </c>
      <c r="H22" s="8">
        <v>2.995</v>
      </c>
      <c r="I22" s="8">
        <v>3.646</v>
      </c>
      <c r="J22" s="8">
        <v>3.104</v>
      </c>
      <c r="K22" s="8">
        <v>3.183</v>
      </c>
      <c r="L22" s="8">
        <v>5.583</v>
      </c>
      <c r="M22" s="8">
        <v>4.981</v>
      </c>
      <c r="N22" s="8">
        <v>3.871</v>
      </c>
      <c r="O22" s="8">
        <v>4.319</v>
      </c>
      <c r="P22" s="8">
        <v>3.741</v>
      </c>
      <c r="Q22" s="8">
        <v>2.584</v>
      </c>
      <c r="R22" s="8">
        <v>3.103</v>
      </c>
      <c r="S22" s="8">
        <v>3.477</v>
      </c>
      <c r="T22" s="8">
        <v>5.583</v>
      </c>
      <c r="U22" s="8">
        <v>1.481</v>
      </c>
      <c r="V22" s="8">
        <v>2.31</v>
      </c>
      <c r="W22" s="8">
        <v>2.652</v>
      </c>
      <c r="X22" s="8">
        <v>3.406</v>
      </c>
      <c r="Y22" s="8">
        <v>3.317</v>
      </c>
      <c r="Z22" s="35">
        <f t="shared" si="0"/>
        <v>3.5824583333333337</v>
      </c>
      <c r="AA22" s="96" t="s">
        <v>36</v>
      </c>
      <c r="AB22" s="8">
        <v>5.903</v>
      </c>
      <c r="AC22" s="106" t="s">
        <v>80</v>
      </c>
      <c r="AD22" s="96"/>
      <c r="AE22" s="8"/>
      <c r="AF22" s="109"/>
    </row>
    <row r="23" spans="1:32" ht="14.25" customHeight="1">
      <c r="A23" s="92">
        <v>20</v>
      </c>
      <c r="B23" s="11">
        <v>3.052</v>
      </c>
      <c r="C23" s="8">
        <v>2.985</v>
      </c>
      <c r="D23" s="8">
        <v>3.217</v>
      </c>
      <c r="E23" s="8">
        <v>3.06</v>
      </c>
      <c r="F23" s="8">
        <v>2.962</v>
      </c>
      <c r="G23" s="8">
        <v>2.289</v>
      </c>
      <c r="H23" s="8">
        <v>2.747</v>
      </c>
      <c r="I23" s="8">
        <v>2.641</v>
      </c>
      <c r="J23" s="8">
        <v>3.213</v>
      </c>
      <c r="K23" s="8">
        <v>3.663</v>
      </c>
      <c r="L23" s="8">
        <v>3.529</v>
      </c>
      <c r="M23" s="8">
        <v>2.408</v>
      </c>
      <c r="N23" s="8">
        <v>4.26</v>
      </c>
      <c r="O23" s="8">
        <v>4.48</v>
      </c>
      <c r="P23" s="8">
        <v>4.027</v>
      </c>
      <c r="Q23" s="8">
        <v>3.026</v>
      </c>
      <c r="R23" s="8">
        <v>2.803</v>
      </c>
      <c r="S23" s="8">
        <v>2.676</v>
      </c>
      <c r="T23" s="8">
        <v>1.432</v>
      </c>
      <c r="U23" s="8">
        <v>1.328</v>
      </c>
      <c r="V23" s="8">
        <v>2.167</v>
      </c>
      <c r="W23" s="8">
        <v>2.326</v>
      </c>
      <c r="X23" s="8">
        <v>3.197</v>
      </c>
      <c r="Y23" s="8">
        <v>2.791</v>
      </c>
      <c r="Z23" s="35">
        <f t="shared" si="0"/>
        <v>2.9282916666666665</v>
      </c>
      <c r="AA23" s="96" t="s">
        <v>30</v>
      </c>
      <c r="AB23" s="8">
        <v>5.361</v>
      </c>
      <c r="AC23" s="106" t="s">
        <v>225</v>
      </c>
      <c r="AD23" s="96"/>
      <c r="AE23" s="8"/>
      <c r="AF23" s="109"/>
    </row>
    <row r="24" spans="1:32" ht="14.25" customHeight="1">
      <c r="A24" s="93">
        <v>21</v>
      </c>
      <c r="B24" s="17">
        <v>2.232</v>
      </c>
      <c r="C24" s="18">
        <v>3.053</v>
      </c>
      <c r="D24" s="18">
        <v>3.647</v>
      </c>
      <c r="E24" s="18">
        <v>4.201</v>
      </c>
      <c r="F24" s="18">
        <v>3.974</v>
      </c>
      <c r="G24" s="18">
        <v>3.376</v>
      </c>
      <c r="H24" s="18">
        <v>4.045</v>
      </c>
      <c r="I24" s="18">
        <v>3.273</v>
      </c>
      <c r="J24" s="18">
        <v>3.395</v>
      </c>
      <c r="K24" s="18">
        <v>3.209</v>
      </c>
      <c r="L24" s="18">
        <v>2.265</v>
      </c>
      <c r="M24" s="18">
        <v>2.77</v>
      </c>
      <c r="N24" s="18">
        <v>1.899</v>
      </c>
      <c r="O24" s="18">
        <v>2.943</v>
      </c>
      <c r="P24" s="18">
        <v>2.537</v>
      </c>
      <c r="Q24" s="18">
        <v>2.668</v>
      </c>
      <c r="R24" s="18">
        <v>2.353</v>
      </c>
      <c r="S24" s="18">
        <v>1.351</v>
      </c>
      <c r="T24" s="18">
        <v>1.676</v>
      </c>
      <c r="U24" s="18">
        <v>2.122</v>
      </c>
      <c r="V24" s="18">
        <v>2.124</v>
      </c>
      <c r="W24" s="18">
        <v>1.12</v>
      </c>
      <c r="X24" s="18">
        <v>1.368</v>
      </c>
      <c r="Y24" s="18">
        <v>1.694</v>
      </c>
      <c r="Z24" s="36">
        <f t="shared" si="0"/>
        <v>2.637291666666667</v>
      </c>
      <c r="AA24" s="97" t="s">
        <v>15</v>
      </c>
      <c r="AB24" s="18">
        <v>4.782</v>
      </c>
      <c r="AC24" s="107" t="s">
        <v>283</v>
      </c>
      <c r="AD24" s="97"/>
      <c r="AE24" s="18"/>
      <c r="AF24" s="110"/>
    </row>
    <row r="25" spans="1:32" ht="14.25" customHeight="1">
      <c r="A25" s="92">
        <v>22</v>
      </c>
      <c r="B25" s="11">
        <v>1.285</v>
      </c>
      <c r="C25" s="8">
        <v>1.385</v>
      </c>
      <c r="D25" s="8">
        <v>1.947</v>
      </c>
      <c r="E25" s="8">
        <v>1.568</v>
      </c>
      <c r="F25" s="8">
        <v>1.678</v>
      </c>
      <c r="G25" s="8">
        <v>1.679</v>
      </c>
      <c r="H25" s="8">
        <v>2.258</v>
      </c>
      <c r="I25" s="8">
        <v>2.615</v>
      </c>
      <c r="J25" s="8">
        <v>3.376</v>
      </c>
      <c r="K25" s="8">
        <v>2.506</v>
      </c>
      <c r="L25" s="8">
        <v>3.485</v>
      </c>
      <c r="M25" s="8">
        <v>3.091</v>
      </c>
      <c r="N25" s="8">
        <v>3.195</v>
      </c>
      <c r="O25" s="8">
        <v>3.022</v>
      </c>
      <c r="P25" s="8">
        <v>3.157</v>
      </c>
      <c r="Q25" s="8">
        <v>2.653</v>
      </c>
      <c r="R25" s="8">
        <v>2.137</v>
      </c>
      <c r="S25" s="8">
        <v>2.536</v>
      </c>
      <c r="T25" s="8">
        <v>1.587</v>
      </c>
      <c r="U25" s="8">
        <v>1.976</v>
      </c>
      <c r="V25" s="8">
        <v>2.75</v>
      </c>
      <c r="W25" s="8">
        <v>3.138</v>
      </c>
      <c r="X25" s="8">
        <v>2.526</v>
      </c>
      <c r="Y25" s="8">
        <v>2.892</v>
      </c>
      <c r="Z25" s="35">
        <f t="shared" si="0"/>
        <v>2.4350833333333335</v>
      </c>
      <c r="AA25" s="96" t="s">
        <v>36</v>
      </c>
      <c r="AB25" s="8">
        <v>3.855</v>
      </c>
      <c r="AC25" s="106" t="s">
        <v>76</v>
      </c>
      <c r="AD25" s="96"/>
      <c r="AE25" s="8"/>
      <c r="AF25" s="109"/>
    </row>
    <row r="26" spans="1:32" ht="14.25" customHeight="1">
      <c r="A26" s="92">
        <v>23</v>
      </c>
      <c r="B26" s="11">
        <v>2.421</v>
      </c>
      <c r="C26" s="8">
        <v>4.094</v>
      </c>
      <c r="D26" s="8">
        <v>3.13</v>
      </c>
      <c r="E26" s="8">
        <v>5.397</v>
      </c>
      <c r="F26" s="8">
        <v>3.247</v>
      </c>
      <c r="G26" s="8">
        <v>4.899</v>
      </c>
      <c r="H26" s="8">
        <v>3.933</v>
      </c>
      <c r="I26" s="8">
        <v>4.92</v>
      </c>
      <c r="J26" s="8">
        <v>5.593</v>
      </c>
      <c r="K26" s="8">
        <v>7.2</v>
      </c>
      <c r="L26" s="8">
        <v>7.07</v>
      </c>
      <c r="M26" s="8">
        <v>5.338</v>
      </c>
      <c r="N26" s="8">
        <v>4.982</v>
      </c>
      <c r="O26" s="8">
        <v>4.137</v>
      </c>
      <c r="P26" s="8">
        <v>5.14</v>
      </c>
      <c r="Q26" s="8">
        <v>3.739</v>
      </c>
      <c r="R26" s="8">
        <v>2.104</v>
      </c>
      <c r="S26" s="8">
        <v>1.405</v>
      </c>
      <c r="T26" s="8">
        <v>1.499</v>
      </c>
      <c r="U26" s="8">
        <v>2.193</v>
      </c>
      <c r="V26" s="8">
        <v>1.612</v>
      </c>
      <c r="W26" s="8">
        <v>1.175</v>
      </c>
      <c r="X26" s="8">
        <v>3.136</v>
      </c>
      <c r="Y26" s="8">
        <v>1.342</v>
      </c>
      <c r="Z26" s="35">
        <f t="shared" si="0"/>
        <v>3.7377499999999997</v>
      </c>
      <c r="AA26" s="96" t="s">
        <v>69</v>
      </c>
      <c r="AB26" s="8">
        <v>7.66</v>
      </c>
      <c r="AC26" s="106" t="s">
        <v>284</v>
      </c>
      <c r="AD26" s="96"/>
      <c r="AE26" s="8"/>
      <c r="AF26" s="109"/>
    </row>
    <row r="27" spans="1:32" ht="14.25" customHeight="1">
      <c r="A27" s="92">
        <v>24</v>
      </c>
      <c r="B27" s="11">
        <v>2.364</v>
      </c>
      <c r="C27" s="8">
        <v>0.83</v>
      </c>
      <c r="D27" s="8">
        <v>1.097</v>
      </c>
      <c r="E27" s="8">
        <v>1.771</v>
      </c>
      <c r="F27" s="8">
        <v>2.241</v>
      </c>
      <c r="G27" s="8">
        <v>1.715</v>
      </c>
      <c r="H27" s="8">
        <v>2.022</v>
      </c>
      <c r="I27" s="8">
        <v>1.042</v>
      </c>
      <c r="J27" s="8">
        <v>2.245</v>
      </c>
      <c r="K27" s="8">
        <v>3.928</v>
      </c>
      <c r="L27" s="8">
        <v>3.227</v>
      </c>
      <c r="M27" s="8">
        <v>3.749</v>
      </c>
      <c r="N27" s="8">
        <v>4.314</v>
      </c>
      <c r="O27" s="8">
        <v>4.018</v>
      </c>
      <c r="P27" s="8">
        <v>4.421</v>
      </c>
      <c r="Q27" s="8">
        <v>1.928</v>
      </c>
      <c r="R27" s="8">
        <v>1.745</v>
      </c>
      <c r="S27" s="8">
        <v>2.131</v>
      </c>
      <c r="T27" s="8">
        <v>1.617</v>
      </c>
      <c r="U27" s="8">
        <v>1.698</v>
      </c>
      <c r="V27" s="8">
        <v>1.609</v>
      </c>
      <c r="W27" s="8">
        <v>1.681</v>
      </c>
      <c r="X27" s="8">
        <v>2.293</v>
      </c>
      <c r="Y27" s="8">
        <v>2.583</v>
      </c>
      <c r="Z27" s="35">
        <f t="shared" si="0"/>
        <v>2.3445416666666663</v>
      </c>
      <c r="AA27" s="96" t="s">
        <v>26</v>
      </c>
      <c r="AB27" s="8">
        <v>5.173</v>
      </c>
      <c r="AC27" s="106" t="s">
        <v>285</v>
      </c>
      <c r="AD27" s="96"/>
      <c r="AE27" s="8"/>
      <c r="AF27" s="109"/>
    </row>
    <row r="28" spans="1:32" ht="14.25" customHeight="1">
      <c r="A28" s="92">
        <v>25</v>
      </c>
      <c r="B28" s="11">
        <v>1.943</v>
      </c>
      <c r="C28" s="8">
        <v>2.297</v>
      </c>
      <c r="D28" s="8">
        <v>2.408</v>
      </c>
      <c r="E28" s="8">
        <v>2.307</v>
      </c>
      <c r="F28" s="8">
        <v>2.236</v>
      </c>
      <c r="G28" s="8">
        <v>2.248</v>
      </c>
      <c r="H28" s="8">
        <v>2.564</v>
      </c>
      <c r="I28" s="8">
        <v>2.096</v>
      </c>
      <c r="J28" s="8">
        <v>2.111</v>
      </c>
      <c r="K28" s="8">
        <v>1.793</v>
      </c>
      <c r="L28" s="8">
        <v>2.112</v>
      </c>
      <c r="M28" s="8">
        <v>2.425</v>
      </c>
      <c r="N28" s="8">
        <v>1.361</v>
      </c>
      <c r="O28" s="8">
        <v>1.564</v>
      </c>
      <c r="P28" s="8">
        <v>1.791</v>
      </c>
      <c r="Q28" s="8">
        <v>1.723</v>
      </c>
      <c r="R28" s="8">
        <v>1.074</v>
      </c>
      <c r="S28" s="8">
        <v>1.452</v>
      </c>
      <c r="T28" s="8">
        <v>1.204</v>
      </c>
      <c r="U28" s="8">
        <v>1.39</v>
      </c>
      <c r="V28" s="8">
        <v>2.022</v>
      </c>
      <c r="W28" s="8">
        <v>2.08</v>
      </c>
      <c r="X28" s="8">
        <v>2.52</v>
      </c>
      <c r="Y28" s="8">
        <v>2.608</v>
      </c>
      <c r="Z28" s="35">
        <f t="shared" si="0"/>
        <v>1.9720416666666667</v>
      </c>
      <c r="AA28" s="96" t="s">
        <v>15</v>
      </c>
      <c r="AB28" s="8">
        <v>2.901</v>
      </c>
      <c r="AC28" s="106" t="s">
        <v>141</v>
      </c>
      <c r="AD28" s="96"/>
      <c r="AE28" s="8"/>
      <c r="AF28" s="109"/>
    </row>
    <row r="29" spans="1:32" ht="14.25" customHeight="1">
      <c r="A29" s="92">
        <v>26</v>
      </c>
      <c r="B29" s="11">
        <v>3.013</v>
      </c>
      <c r="C29" s="8">
        <v>3.093</v>
      </c>
      <c r="D29" s="8">
        <v>2.995</v>
      </c>
      <c r="E29" s="8">
        <v>2.972</v>
      </c>
      <c r="F29" s="8">
        <v>2.587</v>
      </c>
      <c r="G29" s="8">
        <v>2.675</v>
      </c>
      <c r="H29" s="8">
        <v>2.099</v>
      </c>
      <c r="I29" s="8">
        <v>1.445</v>
      </c>
      <c r="J29" s="8">
        <v>1.45</v>
      </c>
      <c r="K29" s="8">
        <v>2.232</v>
      </c>
      <c r="L29" s="8">
        <v>2.826</v>
      </c>
      <c r="M29" s="8">
        <v>2.876</v>
      </c>
      <c r="N29" s="8">
        <v>3.502</v>
      </c>
      <c r="O29" s="8">
        <v>3.319</v>
      </c>
      <c r="P29" s="8">
        <v>3.328</v>
      </c>
      <c r="Q29" s="8">
        <v>2.918</v>
      </c>
      <c r="R29" s="8">
        <v>2.598</v>
      </c>
      <c r="S29" s="8">
        <v>2.743</v>
      </c>
      <c r="T29" s="8">
        <v>2.454</v>
      </c>
      <c r="U29" s="8">
        <v>2.602</v>
      </c>
      <c r="V29" s="8">
        <v>3.127</v>
      </c>
      <c r="W29" s="8">
        <v>3.446</v>
      </c>
      <c r="X29" s="8">
        <v>2.569</v>
      </c>
      <c r="Y29" s="8">
        <v>3.266</v>
      </c>
      <c r="Z29" s="35">
        <f t="shared" si="0"/>
        <v>2.755625</v>
      </c>
      <c r="AA29" s="96" t="s">
        <v>49</v>
      </c>
      <c r="AB29" s="8">
        <v>3.9</v>
      </c>
      <c r="AC29" s="106" t="s">
        <v>286</v>
      </c>
      <c r="AD29" s="96"/>
      <c r="AE29" s="8"/>
      <c r="AF29" s="109"/>
    </row>
    <row r="30" spans="1:32" ht="14.25" customHeight="1">
      <c r="A30" s="92">
        <v>27</v>
      </c>
      <c r="B30" s="11">
        <v>3.393</v>
      </c>
      <c r="C30" s="8">
        <v>3.702</v>
      </c>
      <c r="D30" s="8">
        <v>3.194</v>
      </c>
      <c r="E30" s="8">
        <v>3.758</v>
      </c>
      <c r="F30" s="8">
        <v>4.03</v>
      </c>
      <c r="G30" s="8">
        <v>3.565</v>
      </c>
      <c r="H30" s="8">
        <v>3.42</v>
      </c>
      <c r="I30" s="8">
        <v>3.444</v>
      </c>
      <c r="J30" s="8">
        <v>3.925</v>
      </c>
      <c r="K30" s="8">
        <v>4.02</v>
      </c>
      <c r="L30" s="8">
        <v>4.08</v>
      </c>
      <c r="M30" s="8">
        <v>4.828</v>
      </c>
      <c r="N30" s="8">
        <v>4.365</v>
      </c>
      <c r="O30" s="8">
        <v>4.026</v>
      </c>
      <c r="P30" s="8">
        <v>3.535</v>
      </c>
      <c r="Q30" s="8">
        <v>3.67</v>
      </c>
      <c r="R30" s="8">
        <v>3.426</v>
      </c>
      <c r="S30" s="8">
        <v>3.735</v>
      </c>
      <c r="T30" s="8">
        <v>3.195</v>
      </c>
      <c r="U30" s="8">
        <v>2.956</v>
      </c>
      <c r="V30" s="8">
        <v>1.943</v>
      </c>
      <c r="W30" s="8">
        <v>2.762</v>
      </c>
      <c r="X30" s="8">
        <v>2.94</v>
      </c>
      <c r="Y30" s="8">
        <v>2.428</v>
      </c>
      <c r="Z30" s="35">
        <f t="shared" si="0"/>
        <v>3.5141666666666667</v>
      </c>
      <c r="AA30" s="96" t="s">
        <v>17</v>
      </c>
      <c r="AB30" s="8">
        <v>5.239</v>
      </c>
      <c r="AC30" s="106" t="s">
        <v>287</v>
      </c>
      <c r="AD30" s="96"/>
      <c r="AE30" s="8"/>
      <c r="AF30" s="109"/>
    </row>
    <row r="31" spans="1:32" ht="14.25" customHeight="1">
      <c r="A31" s="92">
        <v>28</v>
      </c>
      <c r="B31" s="11">
        <v>2.725</v>
      </c>
      <c r="C31" s="8">
        <v>2.579</v>
      </c>
      <c r="D31" s="8">
        <v>2.682</v>
      </c>
      <c r="E31" s="8">
        <v>2.16</v>
      </c>
      <c r="F31" s="8">
        <v>1.701</v>
      </c>
      <c r="G31" s="8">
        <v>2.575</v>
      </c>
      <c r="H31" s="8">
        <v>2.169</v>
      </c>
      <c r="I31" s="8">
        <v>0.947</v>
      </c>
      <c r="J31" s="8">
        <v>1.922</v>
      </c>
      <c r="K31" s="8">
        <v>1.978</v>
      </c>
      <c r="L31" s="8">
        <v>2.936</v>
      </c>
      <c r="M31" s="8">
        <v>3.701</v>
      </c>
      <c r="N31" s="8">
        <v>2.236</v>
      </c>
      <c r="O31" s="8">
        <v>2.178</v>
      </c>
      <c r="P31" s="8">
        <v>3.018</v>
      </c>
      <c r="Q31" s="8">
        <v>1.42</v>
      </c>
      <c r="R31" s="8">
        <v>1.304</v>
      </c>
      <c r="S31" s="8">
        <v>1.059</v>
      </c>
      <c r="T31" s="8">
        <v>1.796</v>
      </c>
      <c r="U31" s="8">
        <v>2.854</v>
      </c>
      <c r="V31" s="8">
        <v>2.086</v>
      </c>
      <c r="W31" s="8">
        <v>1.105</v>
      </c>
      <c r="X31" s="8">
        <v>2.033</v>
      </c>
      <c r="Y31" s="8">
        <v>2.714</v>
      </c>
      <c r="Z31" s="35">
        <f t="shared" si="0"/>
        <v>2.161583333333333</v>
      </c>
      <c r="AA31" s="96" t="s">
        <v>82</v>
      </c>
      <c r="AB31" s="8">
        <v>4.409</v>
      </c>
      <c r="AC31" s="106" t="s">
        <v>287</v>
      </c>
      <c r="AD31" s="96"/>
      <c r="AE31" s="8"/>
      <c r="AF31" s="109"/>
    </row>
    <row r="32" spans="1:32" ht="14.25" customHeight="1">
      <c r="A32" s="92">
        <v>29</v>
      </c>
      <c r="B32" s="11">
        <v>2.661</v>
      </c>
      <c r="C32" s="8">
        <v>1.643</v>
      </c>
      <c r="D32" s="8">
        <v>2.014</v>
      </c>
      <c r="E32" s="8">
        <v>2.067</v>
      </c>
      <c r="F32" s="8">
        <v>0.885</v>
      </c>
      <c r="G32" s="8">
        <v>1.064</v>
      </c>
      <c r="H32" s="8">
        <v>1.376</v>
      </c>
      <c r="I32" s="8">
        <v>1.846</v>
      </c>
      <c r="J32" s="8">
        <v>1.674</v>
      </c>
      <c r="K32" s="8">
        <v>1.762</v>
      </c>
      <c r="L32" s="8">
        <v>1.99</v>
      </c>
      <c r="M32" s="8">
        <v>3.57</v>
      </c>
      <c r="N32" s="8">
        <v>4.863</v>
      </c>
      <c r="O32" s="8">
        <v>4.837</v>
      </c>
      <c r="P32" s="8">
        <v>5.048</v>
      </c>
      <c r="Q32" s="8">
        <v>4.131</v>
      </c>
      <c r="R32" s="8">
        <v>3.496</v>
      </c>
      <c r="S32" s="8">
        <v>5.573</v>
      </c>
      <c r="T32" s="8">
        <v>5.283</v>
      </c>
      <c r="U32" s="8">
        <v>6.417</v>
      </c>
      <c r="V32" s="8">
        <v>7.8</v>
      </c>
      <c r="W32" s="8">
        <v>2.749</v>
      </c>
      <c r="X32" s="8">
        <v>0.978</v>
      </c>
      <c r="Y32" s="8">
        <v>1.812</v>
      </c>
      <c r="Z32" s="35">
        <f t="shared" si="0"/>
        <v>3.147458333333333</v>
      </c>
      <c r="AA32" s="96" t="s">
        <v>43</v>
      </c>
      <c r="AB32" s="8">
        <v>8.1</v>
      </c>
      <c r="AC32" s="106" t="s">
        <v>288</v>
      </c>
      <c r="AD32" s="96"/>
      <c r="AE32" s="8"/>
      <c r="AF32" s="109"/>
    </row>
    <row r="33" spans="1:32" ht="14.25" customHeight="1">
      <c r="A33" s="92">
        <v>30</v>
      </c>
      <c r="B33" s="11">
        <v>2.397</v>
      </c>
      <c r="C33" s="8">
        <v>2.807</v>
      </c>
      <c r="D33" s="8">
        <v>2.229</v>
      </c>
      <c r="E33" s="8">
        <v>1.408</v>
      </c>
      <c r="F33" s="8">
        <v>2.836</v>
      </c>
      <c r="G33" s="8">
        <v>1.848</v>
      </c>
      <c r="H33" s="8">
        <v>2.224</v>
      </c>
      <c r="I33" s="8">
        <v>1.553</v>
      </c>
      <c r="J33" s="8">
        <v>1.979</v>
      </c>
      <c r="K33" s="8">
        <v>1.594</v>
      </c>
      <c r="L33" s="8">
        <v>1.262</v>
      </c>
      <c r="M33" s="8">
        <v>1.274</v>
      </c>
      <c r="N33" s="8">
        <v>1.707</v>
      </c>
      <c r="O33" s="8">
        <v>2.135</v>
      </c>
      <c r="P33" s="8">
        <v>1.106</v>
      </c>
      <c r="Q33" s="8">
        <v>1.658</v>
      </c>
      <c r="R33" s="8">
        <v>0.99</v>
      </c>
      <c r="S33" s="8">
        <v>0.861</v>
      </c>
      <c r="T33" s="8">
        <v>1.603</v>
      </c>
      <c r="U33" s="8">
        <v>1.778</v>
      </c>
      <c r="V33" s="8">
        <v>2.041</v>
      </c>
      <c r="W33" s="8">
        <v>2.02</v>
      </c>
      <c r="X33" s="8">
        <v>2.609</v>
      </c>
      <c r="Y33" s="8">
        <v>2.038</v>
      </c>
      <c r="Z33" s="35">
        <f t="shared" si="0"/>
        <v>1.8315416666666666</v>
      </c>
      <c r="AA33" s="96" t="s">
        <v>15</v>
      </c>
      <c r="AB33" s="8">
        <v>3.118</v>
      </c>
      <c r="AC33" s="106" t="s">
        <v>289</v>
      </c>
      <c r="AD33" s="96"/>
      <c r="AE33" s="8"/>
      <c r="AF33" s="109"/>
    </row>
    <row r="34" spans="1:32" ht="14.25" customHeight="1">
      <c r="A34" s="92">
        <v>31</v>
      </c>
      <c r="B34" s="11">
        <v>1.669</v>
      </c>
      <c r="C34" s="8">
        <v>2.087</v>
      </c>
      <c r="D34" s="8">
        <v>1.903</v>
      </c>
      <c r="E34" s="8">
        <v>1.966</v>
      </c>
      <c r="F34" s="8">
        <v>2.163</v>
      </c>
      <c r="G34" s="8">
        <v>2.587</v>
      </c>
      <c r="H34" s="8">
        <v>2.763</v>
      </c>
      <c r="I34" s="8">
        <v>2.225</v>
      </c>
      <c r="J34" s="8">
        <v>2.074</v>
      </c>
      <c r="K34" s="8">
        <v>1.655</v>
      </c>
      <c r="L34" s="8">
        <v>2.247</v>
      </c>
      <c r="M34" s="8">
        <v>1.799</v>
      </c>
      <c r="N34" s="8">
        <v>1.714</v>
      </c>
      <c r="O34" s="8">
        <v>2.043</v>
      </c>
      <c r="P34" s="8">
        <v>1.371</v>
      </c>
      <c r="Q34" s="8">
        <v>1.946</v>
      </c>
      <c r="R34" s="8">
        <v>1.977</v>
      </c>
      <c r="S34" s="8">
        <v>2.294</v>
      </c>
      <c r="T34" s="8">
        <v>1.381</v>
      </c>
      <c r="U34" s="8">
        <v>2.062</v>
      </c>
      <c r="V34" s="8">
        <v>2.167</v>
      </c>
      <c r="W34" s="8">
        <v>2.026</v>
      </c>
      <c r="X34" s="8">
        <v>1.692</v>
      </c>
      <c r="Y34" s="8">
        <v>2.216</v>
      </c>
      <c r="Z34" s="35">
        <f t="shared" si="0"/>
        <v>2.0011249999999996</v>
      </c>
      <c r="AA34" s="96" t="s">
        <v>15</v>
      </c>
      <c r="AB34" s="8">
        <v>3.196</v>
      </c>
      <c r="AC34" s="106" t="s">
        <v>290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2.771903225806452</v>
      </c>
      <c r="C35" s="25">
        <f t="shared" si="1"/>
        <v>2.7981612903225805</v>
      </c>
      <c r="D35" s="25">
        <f t="shared" si="1"/>
        <v>2.6080645161290326</v>
      </c>
      <c r="E35" s="25">
        <f t="shared" si="1"/>
        <v>2.652387096774193</v>
      </c>
      <c r="F35" s="25">
        <f t="shared" si="1"/>
        <v>2.721612903225806</v>
      </c>
      <c r="G35" s="25">
        <f t="shared" si="1"/>
        <v>2.7808064516129027</v>
      </c>
      <c r="H35" s="25">
        <f t="shared" si="1"/>
        <v>2.74567741935484</v>
      </c>
      <c r="I35" s="25">
        <f t="shared" si="1"/>
        <v>2.7186774193548384</v>
      </c>
      <c r="J35" s="25">
        <f t="shared" si="1"/>
        <v>2.917774193548387</v>
      </c>
      <c r="K35" s="25">
        <f t="shared" si="1"/>
        <v>3.181741935483871</v>
      </c>
      <c r="L35" s="25">
        <f t="shared" si="1"/>
        <v>3.3640645161290315</v>
      </c>
      <c r="M35" s="25">
        <f t="shared" si="1"/>
        <v>3.260193548387096</v>
      </c>
      <c r="N35" s="25">
        <f t="shared" si="1"/>
        <v>3.415806451612903</v>
      </c>
      <c r="O35" s="25">
        <f t="shared" si="1"/>
        <v>3.467096774193549</v>
      </c>
      <c r="P35" s="25">
        <f t="shared" si="1"/>
        <v>3.4168064516129033</v>
      </c>
      <c r="Q35" s="25">
        <f t="shared" si="1"/>
        <v>3.0436129032258075</v>
      </c>
      <c r="R35" s="25">
        <f t="shared" si="1"/>
        <v>2.7278064516129032</v>
      </c>
      <c r="S35" s="25">
        <f t="shared" si="1"/>
        <v>2.682032258064516</v>
      </c>
      <c r="T35" s="25">
        <f t="shared" si="1"/>
        <v>2.5769354838709675</v>
      </c>
      <c r="U35" s="25">
        <f t="shared" si="1"/>
        <v>2.598967741935484</v>
      </c>
      <c r="V35" s="25">
        <f t="shared" si="1"/>
        <v>2.619258064516129</v>
      </c>
      <c r="W35" s="25">
        <f t="shared" si="1"/>
        <v>2.4699999999999993</v>
      </c>
      <c r="X35" s="25">
        <f t="shared" si="1"/>
        <v>2.5996129032258057</v>
      </c>
      <c r="Y35" s="25">
        <f t="shared" si="1"/>
        <v>2.6003225806451606</v>
      </c>
      <c r="Z35" s="37">
        <f t="shared" si="1"/>
        <v>2.864138440860216</v>
      </c>
      <c r="AA35" s="98"/>
      <c r="AB35" s="25">
        <f>AVERAGE(AB4:AB34)</f>
        <v>5.358387096774195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13.27</v>
      </c>
      <c r="O38" s="103" t="str">
        <f>INDEX(AA4:AA34,P38,1)</f>
        <v>南</v>
      </c>
      <c r="P38" s="104">
        <f>MATCH(N38,AB4:AB34,0)</f>
        <v>1</v>
      </c>
      <c r="Q38" s="111" t="str">
        <f>INDEX(AC4:AC34,P38,1)</f>
        <v>00:36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2.236</v>
      </c>
      <c r="C4" s="9">
        <v>2.619</v>
      </c>
      <c r="D4" s="9">
        <v>2.463</v>
      </c>
      <c r="E4" s="9">
        <v>2.664</v>
      </c>
      <c r="F4" s="9">
        <v>2.269</v>
      </c>
      <c r="G4" s="9">
        <v>2.715</v>
      </c>
      <c r="H4" s="9">
        <v>1.396</v>
      </c>
      <c r="I4" s="9">
        <v>1.817</v>
      </c>
      <c r="J4" s="9">
        <v>2.487</v>
      </c>
      <c r="K4" s="9">
        <v>1.919</v>
      </c>
      <c r="L4" s="9">
        <v>2.144</v>
      </c>
      <c r="M4" s="9">
        <v>4.325</v>
      </c>
      <c r="N4" s="9">
        <v>4.619</v>
      </c>
      <c r="O4" s="9">
        <v>4.565</v>
      </c>
      <c r="P4" s="9">
        <v>3.811</v>
      </c>
      <c r="Q4" s="9">
        <v>1.758</v>
      </c>
      <c r="R4" s="9">
        <v>1.256</v>
      </c>
      <c r="S4" s="9">
        <v>2.305</v>
      </c>
      <c r="T4" s="9">
        <v>3.063</v>
      </c>
      <c r="U4" s="9">
        <v>3.226</v>
      </c>
      <c r="V4" s="9">
        <v>3.096</v>
      </c>
      <c r="W4" s="9">
        <v>2.113</v>
      </c>
      <c r="X4" s="9">
        <v>2.348</v>
      </c>
      <c r="Y4" s="9">
        <v>3.205</v>
      </c>
      <c r="Z4" s="34">
        <f aca="true" t="shared" si="0" ref="Z4:Z33">AVERAGE(B4:Y4)</f>
        <v>2.684125</v>
      </c>
      <c r="AA4" s="95" t="s">
        <v>21</v>
      </c>
      <c r="AB4" s="9">
        <v>5.665</v>
      </c>
      <c r="AC4" s="105" t="s">
        <v>291</v>
      </c>
      <c r="AD4" s="95"/>
      <c r="AE4" s="9"/>
      <c r="AF4" s="108"/>
    </row>
    <row r="5" spans="1:32" ht="14.25" customHeight="1">
      <c r="A5" s="92">
        <v>2</v>
      </c>
      <c r="B5" s="11">
        <v>2.961</v>
      </c>
      <c r="C5" s="8">
        <v>1.731</v>
      </c>
      <c r="D5" s="8">
        <v>2.071</v>
      </c>
      <c r="E5" s="8">
        <v>2.374</v>
      </c>
      <c r="F5" s="8">
        <v>2.6</v>
      </c>
      <c r="G5" s="8">
        <v>2.923</v>
      </c>
      <c r="H5" s="8">
        <v>3.163</v>
      </c>
      <c r="I5" s="8">
        <v>3.706</v>
      </c>
      <c r="J5" s="8">
        <v>3.927</v>
      </c>
      <c r="K5" s="8">
        <v>3.927</v>
      </c>
      <c r="L5" s="8">
        <v>4.016</v>
      </c>
      <c r="M5" s="8">
        <v>4.06</v>
      </c>
      <c r="N5" s="8">
        <v>4.193</v>
      </c>
      <c r="O5" s="8">
        <v>3.654</v>
      </c>
      <c r="P5" s="8">
        <v>3.05</v>
      </c>
      <c r="Q5" s="8">
        <v>3.287</v>
      </c>
      <c r="R5" s="8">
        <v>2.665</v>
      </c>
      <c r="S5" s="8">
        <v>3.618</v>
      </c>
      <c r="T5" s="8">
        <v>4.623</v>
      </c>
      <c r="U5" s="8">
        <v>3.396</v>
      </c>
      <c r="V5" s="8">
        <v>1.924</v>
      </c>
      <c r="W5" s="8">
        <v>1.85</v>
      </c>
      <c r="X5" s="8">
        <v>2.409</v>
      </c>
      <c r="Y5" s="8">
        <v>1.862</v>
      </c>
      <c r="Z5" s="35">
        <f t="shared" si="0"/>
        <v>3.0829166666666663</v>
      </c>
      <c r="AA5" s="96" t="s">
        <v>26</v>
      </c>
      <c r="AB5" s="8">
        <v>4.92</v>
      </c>
      <c r="AC5" s="106" t="s">
        <v>292</v>
      </c>
      <c r="AD5" s="96"/>
      <c r="AE5" s="8"/>
      <c r="AF5" s="109"/>
    </row>
    <row r="6" spans="1:32" ht="14.25" customHeight="1">
      <c r="A6" s="92">
        <v>3</v>
      </c>
      <c r="B6" s="11">
        <v>2</v>
      </c>
      <c r="C6" s="8">
        <v>2.484</v>
      </c>
      <c r="D6" s="8">
        <v>2.349</v>
      </c>
      <c r="E6" s="8">
        <v>1.255</v>
      </c>
      <c r="F6" s="8">
        <v>2.17</v>
      </c>
      <c r="G6" s="8">
        <v>2.703</v>
      </c>
      <c r="H6" s="8">
        <v>2.832</v>
      </c>
      <c r="I6" s="8">
        <v>2.252</v>
      </c>
      <c r="J6" s="8">
        <v>4.566</v>
      </c>
      <c r="K6" s="8">
        <v>3.895</v>
      </c>
      <c r="L6" s="8">
        <v>3.176</v>
      </c>
      <c r="M6" s="8">
        <v>3.882</v>
      </c>
      <c r="N6" s="8">
        <v>4.262</v>
      </c>
      <c r="O6" s="8">
        <v>4.19</v>
      </c>
      <c r="P6" s="8">
        <v>5.928</v>
      </c>
      <c r="Q6" s="8">
        <v>4.507</v>
      </c>
      <c r="R6" s="8">
        <v>4.078</v>
      </c>
      <c r="S6" s="8">
        <v>3.405</v>
      </c>
      <c r="T6" s="8">
        <v>3.659</v>
      </c>
      <c r="U6" s="8">
        <v>2.531</v>
      </c>
      <c r="V6" s="8">
        <v>3.366</v>
      </c>
      <c r="W6" s="8">
        <v>2.675</v>
      </c>
      <c r="X6" s="8">
        <v>3.021</v>
      </c>
      <c r="Y6" s="8">
        <v>3.139</v>
      </c>
      <c r="Z6" s="35">
        <f t="shared" si="0"/>
        <v>3.2635416666666663</v>
      </c>
      <c r="AA6" s="96" t="s">
        <v>15</v>
      </c>
      <c r="AB6" s="8">
        <v>6.357</v>
      </c>
      <c r="AC6" s="106" t="s">
        <v>254</v>
      </c>
      <c r="AD6" s="96"/>
      <c r="AE6" s="8"/>
      <c r="AF6" s="109"/>
    </row>
    <row r="7" spans="1:32" ht="14.25" customHeight="1">
      <c r="A7" s="92">
        <v>4</v>
      </c>
      <c r="B7" s="11">
        <v>1.522</v>
      </c>
      <c r="C7" s="8">
        <v>1.629</v>
      </c>
      <c r="D7" s="8">
        <v>2.011</v>
      </c>
      <c r="E7" s="8">
        <v>2.046</v>
      </c>
      <c r="F7" s="8">
        <v>2.616</v>
      </c>
      <c r="G7" s="8">
        <v>2.175</v>
      </c>
      <c r="H7" s="8">
        <v>2.581</v>
      </c>
      <c r="I7" s="8">
        <v>3</v>
      </c>
      <c r="J7" s="8">
        <v>3.625</v>
      </c>
      <c r="K7" s="8">
        <v>2.814</v>
      </c>
      <c r="L7" s="8">
        <v>3.681</v>
      </c>
      <c r="M7" s="8">
        <v>4.348</v>
      </c>
      <c r="N7" s="8">
        <v>4.304</v>
      </c>
      <c r="O7" s="8">
        <v>3.211</v>
      </c>
      <c r="P7" s="8">
        <v>2.478</v>
      </c>
      <c r="Q7" s="8">
        <v>2.904</v>
      </c>
      <c r="R7" s="8">
        <v>0.998</v>
      </c>
      <c r="S7" s="8">
        <v>1.581</v>
      </c>
      <c r="T7" s="8">
        <v>1.731</v>
      </c>
      <c r="U7" s="8">
        <v>1.914</v>
      </c>
      <c r="V7" s="8">
        <v>2.672</v>
      </c>
      <c r="W7" s="8">
        <v>3.619</v>
      </c>
      <c r="X7" s="8">
        <v>2.503</v>
      </c>
      <c r="Y7" s="8">
        <v>1.725</v>
      </c>
      <c r="Z7" s="35">
        <f t="shared" si="0"/>
        <v>2.5703333333333336</v>
      </c>
      <c r="AA7" s="96" t="s">
        <v>26</v>
      </c>
      <c r="AB7" s="8">
        <v>4.559</v>
      </c>
      <c r="AC7" s="106" t="s">
        <v>293</v>
      </c>
      <c r="AD7" s="96"/>
      <c r="AE7" s="8"/>
      <c r="AF7" s="109"/>
    </row>
    <row r="8" spans="1:32" ht="14.25" customHeight="1">
      <c r="A8" s="92">
        <v>5</v>
      </c>
      <c r="B8" s="11">
        <v>2.603</v>
      </c>
      <c r="C8" s="8">
        <v>1.719</v>
      </c>
      <c r="D8" s="8">
        <v>1.615</v>
      </c>
      <c r="E8" s="8">
        <v>1.658</v>
      </c>
      <c r="F8" s="8">
        <v>1.745</v>
      </c>
      <c r="G8" s="8">
        <v>2.131</v>
      </c>
      <c r="H8" s="8">
        <v>2.421</v>
      </c>
      <c r="I8" s="8">
        <v>1.952</v>
      </c>
      <c r="J8" s="8">
        <v>1.409</v>
      </c>
      <c r="K8" s="8">
        <v>1.194</v>
      </c>
      <c r="L8" s="8">
        <v>2.158</v>
      </c>
      <c r="M8" s="8">
        <v>1.71</v>
      </c>
      <c r="N8" s="8">
        <v>2.09</v>
      </c>
      <c r="O8" s="8">
        <v>1.774</v>
      </c>
      <c r="P8" s="8">
        <v>1.688</v>
      </c>
      <c r="Q8" s="8">
        <v>1.961</v>
      </c>
      <c r="R8" s="8">
        <v>2.475</v>
      </c>
      <c r="S8" s="8">
        <v>3.388</v>
      </c>
      <c r="T8" s="8">
        <v>3.126</v>
      </c>
      <c r="U8" s="8">
        <v>2.674</v>
      </c>
      <c r="V8" s="8">
        <v>1.948</v>
      </c>
      <c r="W8" s="8">
        <v>2.256</v>
      </c>
      <c r="X8" s="8">
        <v>1.908</v>
      </c>
      <c r="Y8" s="8">
        <v>1.068</v>
      </c>
      <c r="Z8" s="35">
        <f t="shared" si="0"/>
        <v>2.027958333333333</v>
      </c>
      <c r="AA8" s="96" t="s">
        <v>36</v>
      </c>
      <c r="AB8" s="8">
        <v>3.649</v>
      </c>
      <c r="AC8" s="106" t="s">
        <v>216</v>
      </c>
      <c r="AD8" s="96"/>
      <c r="AE8" s="8"/>
      <c r="AF8" s="109"/>
    </row>
    <row r="9" spans="1:32" ht="14.25" customHeight="1">
      <c r="A9" s="92">
        <v>6</v>
      </c>
      <c r="B9" s="11">
        <v>1.047</v>
      </c>
      <c r="C9" s="8">
        <v>0.785</v>
      </c>
      <c r="D9" s="8">
        <v>1.11</v>
      </c>
      <c r="E9" s="8">
        <v>1.404</v>
      </c>
      <c r="F9" s="8">
        <v>1.436</v>
      </c>
      <c r="G9" s="8">
        <v>2.083</v>
      </c>
      <c r="H9" s="8">
        <v>3.981</v>
      </c>
      <c r="I9" s="8">
        <v>1.957</v>
      </c>
      <c r="J9" s="8">
        <v>2.535</v>
      </c>
      <c r="K9" s="8">
        <v>6.041</v>
      </c>
      <c r="L9" s="8">
        <v>5.232</v>
      </c>
      <c r="M9" s="8">
        <v>2.938</v>
      </c>
      <c r="N9" s="8">
        <v>3.411</v>
      </c>
      <c r="O9" s="8">
        <v>3.929</v>
      </c>
      <c r="P9" s="8">
        <v>5.62</v>
      </c>
      <c r="Q9" s="8">
        <v>4.73</v>
      </c>
      <c r="R9" s="8">
        <v>2.292</v>
      </c>
      <c r="S9" s="8">
        <v>1.862</v>
      </c>
      <c r="T9" s="8">
        <v>0.896</v>
      </c>
      <c r="U9" s="8">
        <v>1.187</v>
      </c>
      <c r="V9" s="8">
        <v>1.266</v>
      </c>
      <c r="W9" s="8">
        <v>3.181</v>
      </c>
      <c r="X9" s="8">
        <v>2.289</v>
      </c>
      <c r="Y9" s="8">
        <v>1.733</v>
      </c>
      <c r="Z9" s="35">
        <f t="shared" si="0"/>
        <v>2.622708333333333</v>
      </c>
      <c r="AA9" s="96" t="s">
        <v>82</v>
      </c>
      <c r="AB9" s="8">
        <v>7.56</v>
      </c>
      <c r="AC9" s="106" t="s">
        <v>278</v>
      </c>
      <c r="AD9" s="96"/>
      <c r="AE9" s="8"/>
      <c r="AF9" s="109"/>
    </row>
    <row r="10" spans="1:32" ht="14.25" customHeight="1">
      <c r="A10" s="92">
        <v>7</v>
      </c>
      <c r="B10" s="11">
        <v>2.392</v>
      </c>
      <c r="C10" s="8">
        <v>2.61</v>
      </c>
      <c r="D10" s="8">
        <v>1.67</v>
      </c>
      <c r="E10" s="8">
        <v>1.03</v>
      </c>
      <c r="F10" s="8">
        <v>1.874</v>
      </c>
      <c r="G10" s="8">
        <v>2.193</v>
      </c>
      <c r="H10" s="8">
        <v>1.981</v>
      </c>
      <c r="I10" s="8">
        <v>2.426</v>
      </c>
      <c r="J10" s="8">
        <v>2.161</v>
      </c>
      <c r="K10" s="8">
        <v>1.544</v>
      </c>
      <c r="L10" s="8">
        <v>2.067</v>
      </c>
      <c r="M10" s="8">
        <v>2.097</v>
      </c>
      <c r="N10" s="8">
        <v>2.195</v>
      </c>
      <c r="O10" s="8">
        <v>2.267</v>
      </c>
      <c r="P10" s="8">
        <v>2.254</v>
      </c>
      <c r="Q10" s="8">
        <v>1.155</v>
      </c>
      <c r="R10" s="8">
        <v>0.902</v>
      </c>
      <c r="S10" s="8">
        <v>1.44</v>
      </c>
      <c r="T10" s="8">
        <v>2.217</v>
      </c>
      <c r="U10" s="8">
        <v>2.605</v>
      </c>
      <c r="V10" s="8">
        <v>2.576</v>
      </c>
      <c r="W10" s="8">
        <v>2.905</v>
      </c>
      <c r="X10" s="8">
        <v>2.419</v>
      </c>
      <c r="Y10" s="8">
        <v>2.214</v>
      </c>
      <c r="Z10" s="35">
        <f t="shared" si="0"/>
        <v>2.04975</v>
      </c>
      <c r="AA10" s="96" t="s">
        <v>26</v>
      </c>
      <c r="AB10" s="8">
        <v>6.991</v>
      </c>
      <c r="AC10" s="106" t="s">
        <v>248</v>
      </c>
      <c r="AD10" s="96"/>
      <c r="AE10" s="8"/>
      <c r="AF10" s="109"/>
    </row>
    <row r="11" spans="1:32" ht="14.25" customHeight="1">
      <c r="A11" s="92">
        <v>8</v>
      </c>
      <c r="B11" s="11">
        <v>2.532</v>
      </c>
      <c r="C11" s="8">
        <v>2.009</v>
      </c>
      <c r="D11" s="8">
        <v>3.046</v>
      </c>
      <c r="E11" s="8">
        <v>2.65</v>
      </c>
      <c r="F11" s="8">
        <v>3.698</v>
      </c>
      <c r="G11" s="8">
        <v>3.502</v>
      </c>
      <c r="H11" s="8">
        <v>3.539</v>
      </c>
      <c r="I11" s="8">
        <v>3.272</v>
      </c>
      <c r="J11" s="8">
        <v>3.702</v>
      </c>
      <c r="K11" s="8">
        <v>2.592</v>
      </c>
      <c r="L11" s="8">
        <v>2.431</v>
      </c>
      <c r="M11" s="8">
        <v>2.306</v>
      </c>
      <c r="N11" s="8">
        <v>4.694</v>
      </c>
      <c r="O11" s="8">
        <v>6.017</v>
      </c>
      <c r="P11" s="8">
        <v>4.635</v>
      </c>
      <c r="Q11" s="8">
        <v>1.454</v>
      </c>
      <c r="R11" s="8">
        <v>0.891</v>
      </c>
      <c r="S11" s="8">
        <v>1.469</v>
      </c>
      <c r="T11" s="8">
        <v>1.315</v>
      </c>
      <c r="U11" s="8">
        <v>2.104</v>
      </c>
      <c r="V11" s="8">
        <v>1.858</v>
      </c>
      <c r="W11" s="8">
        <v>1.894</v>
      </c>
      <c r="X11" s="8">
        <v>2.343</v>
      </c>
      <c r="Y11" s="8">
        <v>1.775</v>
      </c>
      <c r="Z11" s="35">
        <f t="shared" si="0"/>
        <v>2.7386666666666666</v>
      </c>
      <c r="AA11" s="96" t="s">
        <v>15</v>
      </c>
      <c r="AB11" s="8">
        <v>6.666</v>
      </c>
      <c r="AC11" s="106" t="s">
        <v>294</v>
      </c>
      <c r="AD11" s="96"/>
      <c r="AE11" s="8"/>
      <c r="AF11" s="109"/>
    </row>
    <row r="12" spans="1:32" ht="14.25" customHeight="1">
      <c r="A12" s="92">
        <v>9</v>
      </c>
      <c r="B12" s="11">
        <v>1.824</v>
      </c>
      <c r="C12" s="8">
        <v>1.966</v>
      </c>
      <c r="D12" s="8">
        <v>2.077</v>
      </c>
      <c r="E12" s="8">
        <v>2.739</v>
      </c>
      <c r="F12" s="8">
        <v>1.913</v>
      </c>
      <c r="G12" s="8">
        <v>2.228</v>
      </c>
      <c r="H12" s="8">
        <v>2.563</v>
      </c>
      <c r="I12" s="8">
        <v>2.786</v>
      </c>
      <c r="J12" s="8">
        <v>3.127</v>
      </c>
      <c r="K12" s="8">
        <v>3.52</v>
      </c>
      <c r="L12" s="8">
        <v>3.532</v>
      </c>
      <c r="M12" s="8">
        <v>3.144</v>
      </c>
      <c r="N12" s="8">
        <v>2.477</v>
      </c>
      <c r="O12" s="8">
        <v>3.045</v>
      </c>
      <c r="P12" s="8">
        <v>2.26</v>
      </c>
      <c r="Q12" s="8">
        <v>2.988</v>
      </c>
      <c r="R12" s="8">
        <v>2.994</v>
      </c>
      <c r="S12" s="8">
        <v>1.16</v>
      </c>
      <c r="T12" s="8">
        <v>2.043</v>
      </c>
      <c r="U12" s="8">
        <v>1.606</v>
      </c>
      <c r="V12" s="8">
        <v>2.829</v>
      </c>
      <c r="W12" s="8">
        <v>2.389</v>
      </c>
      <c r="X12" s="8">
        <v>2.314</v>
      </c>
      <c r="Y12" s="8">
        <v>1.664</v>
      </c>
      <c r="Z12" s="35">
        <f t="shared" si="0"/>
        <v>2.4661666666666666</v>
      </c>
      <c r="AA12" s="96" t="s">
        <v>23</v>
      </c>
      <c r="AB12" s="8">
        <v>3.95</v>
      </c>
      <c r="AC12" s="106" t="s">
        <v>126</v>
      </c>
      <c r="AD12" s="96"/>
      <c r="AE12" s="8"/>
      <c r="AF12" s="109"/>
    </row>
    <row r="13" spans="1:32" ht="14.25" customHeight="1">
      <c r="A13" s="92">
        <v>10</v>
      </c>
      <c r="B13" s="11">
        <v>1.468</v>
      </c>
      <c r="C13" s="8">
        <v>2.254</v>
      </c>
      <c r="D13" s="8">
        <v>2.238</v>
      </c>
      <c r="E13" s="8">
        <v>1.858</v>
      </c>
      <c r="F13" s="8">
        <v>1.922</v>
      </c>
      <c r="G13" s="8">
        <v>2.289</v>
      </c>
      <c r="H13" s="8">
        <v>2.664</v>
      </c>
      <c r="I13" s="8">
        <v>1.789</v>
      </c>
      <c r="J13" s="8">
        <v>3.077</v>
      </c>
      <c r="K13" s="8">
        <v>2.06</v>
      </c>
      <c r="L13" s="8">
        <v>2.746</v>
      </c>
      <c r="M13" s="8">
        <v>4.327</v>
      </c>
      <c r="N13" s="8">
        <v>3.899</v>
      </c>
      <c r="O13" s="8">
        <v>2.485</v>
      </c>
      <c r="P13" s="8">
        <v>3.103</v>
      </c>
      <c r="Q13" s="8">
        <v>3.972</v>
      </c>
      <c r="R13" s="8">
        <v>4.67</v>
      </c>
      <c r="S13" s="8">
        <v>3.186</v>
      </c>
      <c r="T13" s="8">
        <v>3.669</v>
      </c>
      <c r="U13" s="8">
        <v>2.7</v>
      </c>
      <c r="V13" s="8">
        <v>2.454</v>
      </c>
      <c r="W13" s="8">
        <v>3.146</v>
      </c>
      <c r="X13" s="8">
        <v>2.736</v>
      </c>
      <c r="Y13" s="8">
        <v>2.537</v>
      </c>
      <c r="Z13" s="35">
        <f t="shared" si="0"/>
        <v>2.802041666666667</v>
      </c>
      <c r="AA13" s="96" t="s">
        <v>43</v>
      </c>
      <c r="AB13" s="8">
        <v>4.959</v>
      </c>
      <c r="AC13" s="106" t="s">
        <v>280</v>
      </c>
      <c r="AD13" s="96"/>
      <c r="AE13" s="8"/>
      <c r="AF13" s="109"/>
    </row>
    <row r="14" spans="1:32" ht="14.25" customHeight="1">
      <c r="A14" s="93">
        <v>11</v>
      </c>
      <c r="B14" s="17">
        <v>2.351</v>
      </c>
      <c r="C14" s="18">
        <v>2.781</v>
      </c>
      <c r="D14" s="18">
        <v>2.604</v>
      </c>
      <c r="E14" s="18">
        <v>2.424</v>
      </c>
      <c r="F14" s="18">
        <v>2.954</v>
      </c>
      <c r="G14" s="18">
        <v>2.569</v>
      </c>
      <c r="H14" s="18">
        <v>1.807</v>
      </c>
      <c r="I14" s="18">
        <v>2.461</v>
      </c>
      <c r="J14" s="18">
        <v>1.205</v>
      </c>
      <c r="K14" s="18">
        <v>1.154</v>
      </c>
      <c r="L14" s="18">
        <v>1.837</v>
      </c>
      <c r="M14" s="18">
        <v>2.221</v>
      </c>
      <c r="N14" s="18">
        <v>3.054</v>
      </c>
      <c r="O14" s="18">
        <v>2.404</v>
      </c>
      <c r="P14" s="18">
        <v>2.424</v>
      </c>
      <c r="Q14" s="18">
        <v>3.811</v>
      </c>
      <c r="R14" s="18">
        <v>3.865</v>
      </c>
      <c r="S14" s="18">
        <v>2.861</v>
      </c>
      <c r="T14" s="18">
        <v>2.485</v>
      </c>
      <c r="U14" s="18">
        <v>2.723</v>
      </c>
      <c r="V14" s="18">
        <v>2.198</v>
      </c>
      <c r="W14" s="18">
        <v>2.412</v>
      </c>
      <c r="X14" s="18">
        <v>3.063</v>
      </c>
      <c r="Y14" s="18">
        <v>4.943</v>
      </c>
      <c r="Z14" s="36">
        <f t="shared" si="0"/>
        <v>2.6087916666666664</v>
      </c>
      <c r="AA14" s="97" t="s">
        <v>30</v>
      </c>
      <c r="AB14" s="18">
        <v>5.099</v>
      </c>
      <c r="AC14" s="107" t="s">
        <v>238</v>
      </c>
      <c r="AD14" s="97"/>
      <c r="AE14" s="18"/>
      <c r="AF14" s="110"/>
    </row>
    <row r="15" spans="1:32" ht="14.25" customHeight="1">
      <c r="A15" s="92">
        <v>12</v>
      </c>
      <c r="B15" s="11">
        <v>5.38</v>
      </c>
      <c r="C15" s="8">
        <v>5.742</v>
      </c>
      <c r="D15" s="8">
        <v>5.424</v>
      </c>
      <c r="E15" s="8">
        <v>5.228</v>
      </c>
      <c r="F15" s="8">
        <v>5.08</v>
      </c>
      <c r="G15" s="8">
        <v>4.549</v>
      </c>
      <c r="H15" s="8">
        <v>3.819</v>
      </c>
      <c r="I15" s="8">
        <v>1.633</v>
      </c>
      <c r="J15" s="8">
        <v>2.206</v>
      </c>
      <c r="K15" s="8">
        <v>2.21</v>
      </c>
      <c r="L15" s="8">
        <v>2.193</v>
      </c>
      <c r="M15" s="8">
        <v>2.811</v>
      </c>
      <c r="N15" s="8">
        <v>2.404</v>
      </c>
      <c r="O15" s="8">
        <v>2.919</v>
      </c>
      <c r="P15" s="8">
        <v>3.893</v>
      </c>
      <c r="Q15" s="8">
        <v>4.503</v>
      </c>
      <c r="R15" s="8">
        <v>3.259</v>
      </c>
      <c r="S15" s="8">
        <v>2.12</v>
      </c>
      <c r="T15" s="8">
        <v>1.668</v>
      </c>
      <c r="U15" s="8">
        <v>2.266</v>
      </c>
      <c r="V15" s="8">
        <v>2.057</v>
      </c>
      <c r="W15" s="8">
        <v>2.078</v>
      </c>
      <c r="X15" s="8">
        <v>1.775</v>
      </c>
      <c r="Y15" s="8">
        <v>1.607</v>
      </c>
      <c r="Z15" s="35">
        <f t="shared" si="0"/>
        <v>3.201000000000001</v>
      </c>
      <c r="AA15" s="96" t="s">
        <v>58</v>
      </c>
      <c r="AB15" s="8">
        <v>6.064</v>
      </c>
      <c r="AC15" s="106" t="s">
        <v>295</v>
      </c>
      <c r="AD15" s="96"/>
      <c r="AE15" s="8"/>
      <c r="AF15" s="109"/>
    </row>
    <row r="16" spans="1:32" ht="14.25" customHeight="1">
      <c r="A16" s="92">
        <v>13</v>
      </c>
      <c r="B16" s="11">
        <v>1.099</v>
      </c>
      <c r="C16" s="8">
        <v>1.655</v>
      </c>
      <c r="D16" s="8">
        <v>2.162</v>
      </c>
      <c r="E16" s="8">
        <v>2.447</v>
      </c>
      <c r="F16" s="8">
        <v>2.544</v>
      </c>
      <c r="G16" s="8">
        <v>2.537</v>
      </c>
      <c r="H16" s="8">
        <v>2.242</v>
      </c>
      <c r="I16" s="8">
        <v>1.943</v>
      </c>
      <c r="J16" s="8">
        <v>2.396</v>
      </c>
      <c r="K16" s="8">
        <v>1.384</v>
      </c>
      <c r="L16" s="8">
        <v>1.165</v>
      </c>
      <c r="M16" s="8">
        <v>1.675</v>
      </c>
      <c r="N16" s="8">
        <v>2.342</v>
      </c>
      <c r="O16" s="8">
        <v>2.005</v>
      </c>
      <c r="P16" s="8">
        <v>2.607</v>
      </c>
      <c r="Q16" s="8">
        <v>2.208</v>
      </c>
      <c r="R16" s="8">
        <v>2.598</v>
      </c>
      <c r="S16" s="8">
        <v>2.42</v>
      </c>
      <c r="T16" s="8">
        <v>2.002</v>
      </c>
      <c r="U16" s="8">
        <v>2.418</v>
      </c>
      <c r="V16" s="8">
        <v>1.976</v>
      </c>
      <c r="W16" s="8">
        <v>2.459</v>
      </c>
      <c r="X16" s="8">
        <v>1.92</v>
      </c>
      <c r="Y16" s="8">
        <v>2.407</v>
      </c>
      <c r="Z16" s="35">
        <f t="shared" si="0"/>
        <v>2.108791666666667</v>
      </c>
      <c r="AA16" s="96" t="s">
        <v>21</v>
      </c>
      <c r="AB16" s="8">
        <v>3.038</v>
      </c>
      <c r="AC16" s="106" t="s">
        <v>296</v>
      </c>
      <c r="AD16" s="96"/>
      <c r="AE16" s="8"/>
      <c r="AF16" s="109"/>
    </row>
    <row r="17" spans="1:32" ht="14.25" customHeight="1">
      <c r="A17" s="92">
        <v>14</v>
      </c>
      <c r="B17" s="11">
        <v>1.456</v>
      </c>
      <c r="C17" s="8">
        <v>2.258</v>
      </c>
      <c r="D17" s="8">
        <v>3.027</v>
      </c>
      <c r="E17" s="8">
        <v>2.425</v>
      </c>
      <c r="F17" s="8">
        <v>2.295</v>
      </c>
      <c r="G17" s="8">
        <v>3.007</v>
      </c>
      <c r="H17" s="8">
        <v>2.652</v>
      </c>
      <c r="I17" s="8">
        <v>3.386</v>
      </c>
      <c r="J17" s="8">
        <v>3.08</v>
      </c>
      <c r="K17" s="8">
        <v>2.41</v>
      </c>
      <c r="L17" s="8">
        <v>3.594</v>
      </c>
      <c r="M17" s="8">
        <v>3.569</v>
      </c>
      <c r="N17" s="8">
        <v>6.196</v>
      </c>
      <c r="O17" s="8">
        <v>4.053</v>
      </c>
      <c r="P17" s="8">
        <v>7.08</v>
      </c>
      <c r="Q17" s="8">
        <v>2.016</v>
      </c>
      <c r="R17" s="8">
        <v>3.353</v>
      </c>
      <c r="S17" s="8">
        <v>2.308</v>
      </c>
      <c r="T17" s="8">
        <v>2.692</v>
      </c>
      <c r="U17" s="8">
        <v>1.825</v>
      </c>
      <c r="V17" s="8">
        <v>2.836</v>
      </c>
      <c r="W17" s="8">
        <v>3.392</v>
      </c>
      <c r="X17" s="8">
        <v>2.213</v>
      </c>
      <c r="Y17" s="8">
        <v>2.348</v>
      </c>
      <c r="Z17" s="35">
        <f t="shared" si="0"/>
        <v>3.061291666666666</v>
      </c>
      <c r="AA17" s="96" t="s">
        <v>18</v>
      </c>
      <c r="AB17" s="8">
        <v>7.25</v>
      </c>
      <c r="AC17" s="106" t="s">
        <v>127</v>
      </c>
      <c r="AD17" s="96"/>
      <c r="AE17" s="8"/>
      <c r="AF17" s="109"/>
    </row>
    <row r="18" spans="1:32" ht="14.25" customHeight="1">
      <c r="A18" s="92">
        <v>15</v>
      </c>
      <c r="B18" s="11">
        <v>2.78</v>
      </c>
      <c r="C18" s="8">
        <v>3.166</v>
      </c>
      <c r="D18" s="8">
        <v>3.14</v>
      </c>
      <c r="E18" s="8">
        <v>2.744</v>
      </c>
      <c r="F18" s="8">
        <v>2.144</v>
      </c>
      <c r="G18" s="8">
        <v>2.109</v>
      </c>
      <c r="H18" s="8">
        <v>2.179</v>
      </c>
      <c r="I18" s="8">
        <v>2.452</v>
      </c>
      <c r="J18" s="8">
        <v>2.535</v>
      </c>
      <c r="K18" s="8">
        <v>3.155</v>
      </c>
      <c r="L18" s="8">
        <v>1.911</v>
      </c>
      <c r="M18" s="8">
        <v>2.356</v>
      </c>
      <c r="N18" s="8">
        <v>2.866</v>
      </c>
      <c r="O18" s="8">
        <v>3.091</v>
      </c>
      <c r="P18" s="8">
        <v>3.662</v>
      </c>
      <c r="Q18" s="8">
        <v>2.176</v>
      </c>
      <c r="R18" s="8">
        <v>2.142</v>
      </c>
      <c r="S18" s="8">
        <v>3.054</v>
      </c>
      <c r="T18" s="8">
        <v>2.52</v>
      </c>
      <c r="U18" s="8">
        <v>2.035</v>
      </c>
      <c r="V18" s="8">
        <v>2.28</v>
      </c>
      <c r="W18" s="8">
        <v>1.939</v>
      </c>
      <c r="X18" s="8">
        <v>2.531</v>
      </c>
      <c r="Y18" s="8">
        <v>3.436</v>
      </c>
      <c r="Z18" s="35">
        <f t="shared" si="0"/>
        <v>2.6001250000000007</v>
      </c>
      <c r="AA18" s="96" t="s">
        <v>26</v>
      </c>
      <c r="AB18" s="8">
        <v>4.228</v>
      </c>
      <c r="AC18" s="106" t="s">
        <v>297</v>
      </c>
      <c r="AD18" s="96"/>
      <c r="AE18" s="8"/>
      <c r="AF18" s="109"/>
    </row>
    <row r="19" spans="1:32" ht="14.25" customHeight="1">
      <c r="A19" s="92">
        <v>16</v>
      </c>
      <c r="B19" s="11">
        <v>5.872</v>
      </c>
      <c r="C19" s="8">
        <v>3.961</v>
      </c>
      <c r="D19" s="8">
        <v>4.017</v>
      </c>
      <c r="E19" s="8">
        <v>2.535</v>
      </c>
      <c r="F19" s="8">
        <v>1.434</v>
      </c>
      <c r="G19" s="8">
        <v>2.403</v>
      </c>
      <c r="H19" s="8">
        <v>2.708</v>
      </c>
      <c r="I19" s="8">
        <v>1.599</v>
      </c>
      <c r="J19" s="8">
        <v>2.663</v>
      </c>
      <c r="K19" s="8">
        <v>3.587</v>
      </c>
      <c r="L19" s="8">
        <v>1.743</v>
      </c>
      <c r="M19" s="8">
        <v>2.977</v>
      </c>
      <c r="N19" s="8">
        <v>2.285</v>
      </c>
      <c r="O19" s="8">
        <v>4.143</v>
      </c>
      <c r="P19" s="8">
        <v>4.151</v>
      </c>
      <c r="Q19" s="8">
        <v>2.673</v>
      </c>
      <c r="R19" s="8">
        <v>2.091</v>
      </c>
      <c r="S19" s="8">
        <v>2.424</v>
      </c>
      <c r="T19" s="8">
        <v>2.051</v>
      </c>
      <c r="U19" s="8">
        <v>2.182</v>
      </c>
      <c r="V19" s="8">
        <v>2.031</v>
      </c>
      <c r="W19" s="8">
        <v>2.207</v>
      </c>
      <c r="X19" s="8">
        <v>2.717</v>
      </c>
      <c r="Y19" s="8">
        <v>3.043</v>
      </c>
      <c r="Z19" s="35">
        <f t="shared" si="0"/>
        <v>2.812375</v>
      </c>
      <c r="AA19" s="96" t="s">
        <v>23</v>
      </c>
      <c r="AB19" s="8">
        <v>6.11</v>
      </c>
      <c r="AC19" s="106" t="s">
        <v>298</v>
      </c>
      <c r="AD19" s="96"/>
      <c r="AE19" s="8"/>
      <c r="AF19" s="109"/>
    </row>
    <row r="20" spans="1:32" ht="14.25" customHeight="1">
      <c r="A20" s="92">
        <v>17</v>
      </c>
      <c r="B20" s="11">
        <v>3.027</v>
      </c>
      <c r="C20" s="8">
        <v>2.687</v>
      </c>
      <c r="D20" s="8">
        <v>2.472</v>
      </c>
      <c r="E20" s="8">
        <v>3.031</v>
      </c>
      <c r="F20" s="8">
        <v>3.053</v>
      </c>
      <c r="G20" s="8">
        <v>3.88</v>
      </c>
      <c r="H20" s="8">
        <v>3.929</v>
      </c>
      <c r="I20" s="8">
        <v>4.157</v>
      </c>
      <c r="J20" s="8">
        <v>4.778</v>
      </c>
      <c r="K20" s="8">
        <v>2.597</v>
      </c>
      <c r="L20" s="8">
        <v>3.078</v>
      </c>
      <c r="M20" s="8">
        <v>3.732</v>
      </c>
      <c r="N20" s="8">
        <v>3.238</v>
      </c>
      <c r="O20" s="8">
        <v>3.026</v>
      </c>
      <c r="P20" s="8">
        <v>2.275</v>
      </c>
      <c r="Q20" s="8">
        <v>2.309</v>
      </c>
      <c r="R20" s="8">
        <v>2.21</v>
      </c>
      <c r="S20" s="8">
        <v>1.411</v>
      </c>
      <c r="T20" s="8">
        <v>2.283</v>
      </c>
      <c r="U20" s="8">
        <v>3.412</v>
      </c>
      <c r="V20" s="8">
        <v>3.91</v>
      </c>
      <c r="W20" s="8">
        <v>5.749</v>
      </c>
      <c r="X20" s="8">
        <v>2.558</v>
      </c>
      <c r="Y20" s="8">
        <v>1.687</v>
      </c>
      <c r="Z20" s="35">
        <f t="shared" si="0"/>
        <v>3.103708333333333</v>
      </c>
      <c r="AA20" s="96" t="s">
        <v>58</v>
      </c>
      <c r="AB20" s="8">
        <v>6.425</v>
      </c>
      <c r="AC20" s="106" t="s">
        <v>86</v>
      </c>
      <c r="AD20" s="96"/>
      <c r="AE20" s="8"/>
      <c r="AF20" s="109"/>
    </row>
    <row r="21" spans="1:32" ht="14.25" customHeight="1">
      <c r="A21" s="92">
        <v>18</v>
      </c>
      <c r="B21" s="11">
        <v>1.206</v>
      </c>
      <c r="C21" s="8">
        <v>2.019</v>
      </c>
      <c r="D21" s="8">
        <v>1.29</v>
      </c>
      <c r="E21" s="8">
        <v>2.719</v>
      </c>
      <c r="F21" s="8">
        <v>1.822</v>
      </c>
      <c r="G21" s="8">
        <v>2.014</v>
      </c>
      <c r="H21" s="8">
        <v>1.889</v>
      </c>
      <c r="I21" s="8">
        <v>1.14</v>
      </c>
      <c r="J21" s="8">
        <v>2.305</v>
      </c>
      <c r="K21" s="8">
        <v>4.279</v>
      </c>
      <c r="L21" s="8">
        <v>5.031</v>
      </c>
      <c r="M21" s="8">
        <v>4.668</v>
      </c>
      <c r="N21" s="8">
        <v>5.754</v>
      </c>
      <c r="O21" s="8">
        <v>4.721</v>
      </c>
      <c r="P21" s="8">
        <v>4.2</v>
      </c>
      <c r="Q21" s="8">
        <v>4.953</v>
      </c>
      <c r="R21" s="8">
        <v>3.654</v>
      </c>
      <c r="S21" s="8">
        <v>2.341</v>
      </c>
      <c r="T21" s="8">
        <v>3.7</v>
      </c>
      <c r="U21" s="8">
        <v>2.393</v>
      </c>
      <c r="V21" s="8">
        <v>2.046</v>
      </c>
      <c r="W21" s="8">
        <v>7.14</v>
      </c>
      <c r="X21" s="8">
        <v>2.202</v>
      </c>
      <c r="Y21" s="8">
        <v>2.299</v>
      </c>
      <c r="Z21" s="35">
        <f t="shared" si="0"/>
        <v>3.157708333333334</v>
      </c>
      <c r="AA21" s="96" t="s">
        <v>21</v>
      </c>
      <c r="AB21" s="8">
        <v>7.98</v>
      </c>
      <c r="AC21" s="106" t="s">
        <v>183</v>
      </c>
      <c r="AD21" s="96"/>
      <c r="AE21" s="8"/>
      <c r="AF21" s="109"/>
    </row>
    <row r="22" spans="1:32" ht="14.25" customHeight="1">
      <c r="A22" s="92">
        <v>19</v>
      </c>
      <c r="B22" s="11">
        <v>2.512</v>
      </c>
      <c r="C22" s="8">
        <v>2.345</v>
      </c>
      <c r="D22" s="8">
        <v>1.503</v>
      </c>
      <c r="E22" s="8">
        <v>1.793</v>
      </c>
      <c r="F22" s="8">
        <v>2.56</v>
      </c>
      <c r="G22" s="8">
        <v>1.792</v>
      </c>
      <c r="H22" s="8">
        <v>2.162</v>
      </c>
      <c r="I22" s="8">
        <v>2.836</v>
      </c>
      <c r="J22" s="8">
        <v>3.124</v>
      </c>
      <c r="K22" s="8">
        <v>2.479</v>
      </c>
      <c r="L22" s="8">
        <v>2.933</v>
      </c>
      <c r="M22" s="8">
        <v>3.197</v>
      </c>
      <c r="N22" s="8">
        <v>2.344</v>
      </c>
      <c r="O22" s="8">
        <v>2.764</v>
      </c>
      <c r="P22" s="8">
        <v>2.392</v>
      </c>
      <c r="Q22" s="8">
        <v>1.601</v>
      </c>
      <c r="R22" s="8">
        <v>1.8</v>
      </c>
      <c r="S22" s="8">
        <v>2.577</v>
      </c>
      <c r="T22" s="8">
        <v>2.944</v>
      </c>
      <c r="U22" s="8">
        <v>4.163</v>
      </c>
      <c r="V22" s="8">
        <v>3.71</v>
      </c>
      <c r="W22" s="8">
        <v>4.476</v>
      </c>
      <c r="X22" s="8">
        <v>4.251</v>
      </c>
      <c r="Y22" s="8">
        <v>3.99</v>
      </c>
      <c r="Z22" s="35">
        <f t="shared" si="0"/>
        <v>2.760333333333333</v>
      </c>
      <c r="AA22" s="96" t="s">
        <v>90</v>
      </c>
      <c r="AB22" s="8">
        <v>4.62</v>
      </c>
      <c r="AC22" s="106" t="s">
        <v>299</v>
      </c>
      <c r="AD22" s="96"/>
      <c r="AE22" s="8"/>
      <c r="AF22" s="109"/>
    </row>
    <row r="23" spans="1:32" ht="14.25" customHeight="1">
      <c r="A23" s="92">
        <v>20</v>
      </c>
      <c r="B23" s="11">
        <v>4.804</v>
      </c>
      <c r="C23" s="8">
        <v>4.58</v>
      </c>
      <c r="D23" s="8">
        <v>4.167</v>
      </c>
      <c r="E23" s="8">
        <v>4.01</v>
      </c>
      <c r="F23" s="8">
        <v>3.899</v>
      </c>
      <c r="G23" s="8">
        <v>4.411</v>
      </c>
      <c r="H23" s="8">
        <v>4.074</v>
      </c>
      <c r="I23" s="8">
        <v>3.722</v>
      </c>
      <c r="J23" s="8">
        <v>3.525</v>
      </c>
      <c r="K23" s="8">
        <v>3.535</v>
      </c>
      <c r="L23" s="8">
        <v>4.007</v>
      </c>
      <c r="M23" s="8">
        <v>3.938</v>
      </c>
      <c r="N23" s="8">
        <v>4.569</v>
      </c>
      <c r="O23" s="8">
        <v>3.846</v>
      </c>
      <c r="P23" s="8">
        <v>2.454</v>
      </c>
      <c r="Q23" s="8">
        <v>3.103</v>
      </c>
      <c r="R23" s="8">
        <v>3.767</v>
      </c>
      <c r="S23" s="8">
        <v>4.292</v>
      </c>
      <c r="T23" s="8">
        <v>4.398</v>
      </c>
      <c r="U23" s="8">
        <v>3.034</v>
      </c>
      <c r="V23" s="8">
        <v>1.517</v>
      </c>
      <c r="W23" s="8">
        <v>1.8</v>
      </c>
      <c r="X23" s="8">
        <v>1.698</v>
      </c>
      <c r="Y23" s="8">
        <v>1.855</v>
      </c>
      <c r="Z23" s="35">
        <f t="shared" si="0"/>
        <v>3.5418749999999997</v>
      </c>
      <c r="AA23" s="96" t="s">
        <v>15</v>
      </c>
      <c r="AB23" s="8">
        <v>5.462</v>
      </c>
      <c r="AC23" s="106" t="s">
        <v>39</v>
      </c>
      <c r="AD23" s="96"/>
      <c r="AE23" s="8"/>
      <c r="AF23" s="109"/>
    </row>
    <row r="24" spans="1:32" ht="14.25" customHeight="1">
      <c r="A24" s="93">
        <v>21</v>
      </c>
      <c r="B24" s="17">
        <v>2.654</v>
      </c>
      <c r="C24" s="18">
        <v>1.462</v>
      </c>
      <c r="D24" s="18">
        <v>1.451</v>
      </c>
      <c r="E24" s="18">
        <v>1.879</v>
      </c>
      <c r="F24" s="18">
        <v>1.969</v>
      </c>
      <c r="G24" s="18">
        <v>2.571</v>
      </c>
      <c r="H24" s="18">
        <v>4.463</v>
      </c>
      <c r="I24" s="18">
        <v>3.473</v>
      </c>
      <c r="J24" s="18">
        <v>4.052</v>
      </c>
      <c r="K24" s="18">
        <v>3.755</v>
      </c>
      <c r="L24" s="18">
        <v>3.593</v>
      </c>
      <c r="M24" s="18">
        <v>3.995</v>
      </c>
      <c r="N24" s="18">
        <v>4.897</v>
      </c>
      <c r="O24" s="18">
        <v>3.583</v>
      </c>
      <c r="P24" s="18">
        <v>2.753</v>
      </c>
      <c r="Q24" s="18">
        <v>1.77</v>
      </c>
      <c r="R24" s="18">
        <v>2.634</v>
      </c>
      <c r="S24" s="18">
        <v>2.797</v>
      </c>
      <c r="T24" s="18">
        <v>1.51</v>
      </c>
      <c r="U24" s="18">
        <v>1.508</v>
      </c>
      <c r="V24" s="18">
        <v>2.608</v>
      </c>
      <c r="W24" s="18">
        <v>2.559</v>
      </c>
      <c r="X24" s="18">
        <v>2.104</v>
      </c>
      <c r="Y24" s="18">
        <v>1.821</v>
      </c>
      <c r="Z24" s="36">
        <f t="shared" si="0"/>
        <v>2.744208333333333</v>
      </c>
      <c r="AA24" s="97" t="s">
        <v>26</v>
      </c>
      <c r="AB24" s="18">
        <v>5.529</v>
      </c>
      <c r="AC24" s="107" t="s">
        <v>128</v>
      </c>
      <c r="AD24" s="97"/>
      <c r="AE24" s="18"/>
      <c r="AF24" s="110"/>
    </row>
    <row r="25" spans="1:32" ht="14.25" customHeight="1">
      <c r="A25" s="92">
        <v>22</v>
      </c>
      <c r="B25" s="11">
        <v>2.678</v>
      </c>
      <c r="C25" s="8">
        <v>1.521</v>
      </c>
      <c r="D25" s="8">
        <v>2.275</v>
      </c>
      <c r="E25" s="8">
        <v>1.99</v>
      </c>
      <c r="F25" s="8">
        <v>2.08</v>
      </c>
      <c r="G25" s="8">
        <v>2.798</v>
      </c>
      <c r="H25" s="8">
        <v>1.555</v>
      </c>
      <c r="I25" s="8">
        <v>3.938</v>
      </c>
      <c r="J25" s="8">
        <v>2.99</v>
      </c>
      <c r="K25" s="8">
        <v>1.769</v>
      </c>
      <c r="L25" s="8">
        <v>1.906</v>
      </c>
      <c r="M25" s="8">
        <v>1.402</v>
      </c>
      <c r="N25" s="8">
        <v>2.486</v>
      </c>
      <c r="O25" s="8">
        <v>1.048</v>
      </c>
      <c r="P25" s="8">
        <v>1.643</v>
      </c>
      <c r="Q25" s="8">
        <v>1.421</v>
      </c>
      <c r="R25" s="8">
        <v>1.306</v>
      </c>
      <c r="S25" s="8">
        <v>1.066</v>
      </c>
      <c r="T25" s="8">
        <v>1.552</v>
      </c>
      <c r="U25" s="8">
        <v>2.211</v>
      </c>
      <c r="V25" s="8">
        <v>2.028</v>
      </c>
      <c r="W25" s="8">
        <v>2.152</v>
      </c>
      <c r="X25" s="8">
        <v>2.376</v>
      </c>
      <c r="Y25" s="8">
        <v>2.588</v>
      </c>
      <c r="Z25" s="35">
        <f t="shared" si="0"/>
        <v>2.032458333333333</v>
      </c>
      <c r="AA25" s="96" t="s">
        <v>43</v>
      </c>
      <c r="AB25" s="8">
        <v>3.991</v>
      </c>
      <c r="AC25" s="106" t="s">
        <v>269</v>
      </c>
      <c r="AD25" s="96"/>
      <c r="AE25" s="8"/>
      <c r="AF25" s="109"/>
    </row>
    <row r="26" spans="1:32" ht="14.25" customHeight="1">
      <c r="A26" s="92">
        <v>23</v>
      </c>
      <c r="B26" s="11">
        <v>2.472</v>
      </c>
      <c r="C26" s="8">
        <v>2.641</v>
      </c>
      <c r="D26" s="8">
        <v>2.885</v>
      </c>
      <c r="E26" s="8">
        <v>2.786</v>
      </c>
      <c r="F26" s="8">
        <v>2.675</v>
      </c>
      <c r="G26" s="8">
        <v>2.58</v>
      </c>
      <c r="H26" s="8">
        <v>3.82</v>
      </c>
      <c r="I26" s="8">
        <v>2.816</v>
      </c>
      <c r="J26" s="8">
        <v>1.999</v>
      </c>
      <c r="K26" s="8">
        <v>3.457</v>
      </c>
      <c r="L26" s="8">
        <v>3.401</v>
      </c>
      <c r="M26" s="8">
        <v>3.721</v>
      </c>
      <c r="N26" s="8">
        <v>3.081</v>
      </c>
      <c r="O26" s="8">
        <v>2.862</v>
      </c>
      <c r="P26" s="8">
        <v>2.079</v>
      </c>
      <c r="Q26" s="8">
        <v>1.807</v>
      </c>
      <c r="R26" s="8">
        <v>2.504</v>
      </c>
      <c r="S26" s="8">
        <v>2.148</v>
      </c>
      <c r="T26" s="8">
        <v>2.985</v>
      </c>
      <c r="U26" s="8">
        <v>2.432</v>
      </c>
      <c r="V26" s="8">
        <v>2.299</v>
      </c>
      <c r="W26" s="8">
        <v>2.065</v>
      </c>
      <c r="X26" s="8">
        <v>2.257</v>
      </c>
      <c r="Y26" s="8">
        <v>2.964</v>
      </c>
      <c r="Z26" s="35">
        <f t="shared" si="0"/>
        <v>2.6973333333333334</v>
      </c>
      <c r="AA26" s="96" t="s">
        <v>21</v>
      </c>
      <c r="AB26" s="8">
        <v>8.6</v>
      </c>
      <c r="AC26" s="106" t="s">
        <v>300</v>
      </c>
      <c r="AD26" s="96"/>
      <c r="AE26" s="8"/>
      <c r="AF26" s="109"/>
    </row>
    <row r="27" spans="1:32" ht="14.25" customHeight="1">
      <c r="A27" s="92">
        <v>24</v>
      </c>
      <c r="B27" s="11">
        <v>2.388</v>
      </c>
      <c r="C27" s="8">
        <v>2.767</v>
      </c>
      <c r="D27" s="8">
        <v>3.844</v>
      </c>
      <c r="E27" s="8">
        <v>2.989</v>
      </c>
      <c r="F27" s="8">
        <v>2.387</v>
      </c>
      <c r="G27" s="8">
        <v>2.903</v>
      </c>
      <c r="H27" s="8">
        <v>3.061</v>
      </c>
      <c r="I27" s="8">
        <v>3.284</v>
      </c>
      <c r="J27" s="8">
        <v>3.415</v>
      </c>
      <c r="K27" s="8">
        <v>3.204</v>
      </c>
      <c r="L27" s="8">
        <v>3.126</v>
      </c>
      <c r="M27" s="8">
        <v>2.469</v>
      </c>
      <c r="N27" s="8">
        <v>3.044</v>
      </c>
      <c r="O27" s="8">
        <v>3.505</v>
      </c>
      <c r="P27" s="8">
        <v>3.321</v>
      </c>
      <c r="Q27" s="8">
        <v>3.453</v>
      </c>
      <c r="R27" s="8">
        <v>2.511</v>
      </c>
      <c r="S27" s="8">
        <v>3.306</v>
      </c>
      <c r="T27" s="8">
        <v>1.934</v>
      </c>
      <c r="U27" s="8">
        <v>2.311</v>
      </c>
      <c r="V27" s="8">
        <v>2.237</v>
      </c>
      <c r="W27" s="8">
        <v>2.637</v>
      </c>
      <c r="X27" s="8">
        <v>2.604</v>
      </c>
      <c r="Y27" s="8">
        <v>2.738</v>
      </c>
      <c r="Z27" s="35">
        <f t="shared" si="0"/>
        <v>2.8932499999999997</v>
      </c>
      <c r="AA27" s="96" t="s">
        <v>43</v>
      </c>
      <c r="AB27" s="8">
        <v>3.895</v>
      </c>
      <c r="AC27" s="106" t="s">
        <v>301</v>
      </c>
      <c r="AD27" s="96"/>
      <c r="AE27" s="8"/>
      <c r="AF27" s="109"/>
    </row>
    <row r="28" spans="1:32" ht="14.25" customHeight="1">
      <c r="A28" s="92">
        <v>25</v>
      </c>
      <c r="B28" s="11">
        <v>2.407</v>
      </c>
      <c r="C28" s="8">
        <v>2.268</v>
      </c>
      <c r="D28" s="8">
        <v>1.496</v>
      </c>
      <c r="E28" s="8">
        <v>2.144</v>
      </c>
      <c r="F28" s="8">
        <v>1.983</v>
      </c>
      <c r="G28" s="8">
        <v>2.257</v>
      </c>
      <c r="H28" s="8">
        <v>2.525</v>
      </c>
      <c r="I28" s="8">
        <v>2.987</v>
      </c>
      <c r="J28" s="8">
        <v>2.933</v>
      </c>
      <c r="K28" s="8">
        <v>3.228</v>
      </c>
      <c r="L28" s="8">
        <v>2.863</v>
      </c>
      <c r="M28" s="8">
        <v>1.319</v>
      </c>
      <c r="N28" s="8">
        <v>2.591</v>
      </c>
      <c r="O28" s="8">
        <v>2.544</v>
      </c>
      <c r="P28" s="8">
        <v>2.467</v>
      </c>
      <c r="Q28" s="8">
        <v>1.938</v>
      </c>
      <c r="R28" s="8">
        <v>2.187</v>
      </c>
      <c r="S28" s="8">
        <v>1.535</v>
      </c>
      <c r="T28" s="8">
        <v>2.048</v>
      </c>
      <c r="U28" s="8">
        <v>1.868</v>
      </c>
      <c r="V28" s="8">
        <v>2.521</v>
      </c>
      <c r="W28" s="8">
        <v>2.674</v>
      </c>
      <c r="X28" s="8">
        <v>2.245</v>
      </c>
      <c r="Y28" s="8">
        <v>2.669</v>
      </c>
      <c r="Z28" s="35">
        <f t="shared" si="0"/>
        <v>2.320708333333333</v>
      </c>
      <c r="AA28" s="96" t="s">
        <v>15</v>
      </c>
      <c r="AB28" s="8">
        <v>4.048</v>
      </c>
      <c r="AC28" s="106" t="s">
        <v>302</v>
      </c>
      <c r="AD28" s="96"/>
      <c r="AE28" s="8"/>
      <c r="AF28" s="109"/>
    </row>
    <row r="29" spans="1:32" ht="14.25" customHeight="1">
      <c r="A29" s="92">
        <v>26</v>
      </c>
      <c r="B29" s="11">
        <v>2.524</v>
      </c>
      <c r="C29" s="8">
        <v>3.235</v>
      </c>
      <c r="D29" s="8">
        <v>3.295</v>
      </c>
      <c r="E29" s="8">
        <v>2.457</v>
      </c>
      <c r="F29" s="8">
        <v>2.999</v>
      </c>
      <c r="G29" s="8">
        <v>2.193</v>
      </c>
      <c r="H29" s="8">
        <v>2.732</v>
      </c>
      <c r="I29" s="8">
        <v>2.523</v>
      </c>
      <c r="J29" s="8">
        <v>3.274</v>
      </c>
      <c r="K29" s="8">
        <v>3.003</v>
      </c>
      <c r="L29" s="8">
        <v>3.117</v>
      </c>
      <c r="M29" s="8">
        <v>3.623</v>
      </c>
      <c r="N29" s="8">
        <v>3.944</v>
      </c>
      <c r="O29" s="8">
        <v>1.736</v>
      </c>
      <c r="P29" s="8">
        <v>3.038</v>
      </c>
      <c r="Q29" s="8">
        <v>4.256</v>
      </c>
      <c r="R29" s="8">
        <v>4.002</v>
      </c>
      <c r="S29" s="8">
        <v>5.165</v>
      </c>
      <c r="T29" s="8">
        <v>6.442</v>
      </c>
      <c r="U29" s="8">
        <v>3.252</v>
      </c>
      <c r="V29" s="8">
        <v>3.413</v>
      </c>
      <c r="W29" s="8">
        <v>3.199</v>
      </c>
      <c r="X29" s="8">
        <v>2.998</v>
      </c>
      <c r="Y29" s="8">
        <v>2.416</v>
      </c>
      <c r="Z29" s="35">
        <f t="shared" si="0"/>
        <v>3.2848333333333333</v>
      </c>
      <c r="AA29" s="96" t="s">
        <v>15</v>
      </c>
      <c r="AB29" s="8">
        <v>6.666</v>
      </c>
      <c r="AC29" s="106" t="s">
        <v>303</v>
      </c>
      <c r="AD29" s="96"/>
      <c r="AE29" s="8"/>
      <c r="AF29" s="109"/>
    </row>
    <row r="30" spans="1:32" ht="14.25" customHeight="1">
      <c r="A30" s="92">
        <v>27</v>
      </c>
      <c r="B30" s="11">
        <v>2.614</v>
      </c>
      <c r="C30" s="8">
        <v>3.228</v>
      </c>
      <c r="D30" s="8">
        <v>2.794</v>
      </c>
      <c r="E30" s="8">
        <v>1.052</v>
      </c>
      <c r="F30" s="8">
        <v>2.203</v>
      </c>
      <c r="G30" s="8">
        <v>1.726</v>
      </c>
      <c r="H30" s="8">
        <v>1.354</v>
      </c>
      <c r="I30" s="8">
        <v>2.382</v>
      </c>
      <c r="J30" s="8">
        <v>2.422</v>
      </c>
      <c r="K30" s="8">
        <v>3.215</v>
      </c>
      <c r="L30" s="8">
        <v>5.341</v>
      </c>
      <c r="M30" s="8">
        <v>4.801</v>
      </c>
      <c r="N30" s="8">
        <v>4.825</v>
      </c>
      <c r="O30" s="8">
        <v>4.841</v>
      </c>
      <c r="P30" s="8">
        <v>4.925</v>
      </c>
      <c r="Q30" s="8">
        <v>3.207</v>
      </c>
      <c r="R30" s="8">
        <v>2.708</v>
      </c>
      <c r="S30" s="8">
        <v>3.019</v>
      </c>
      <c r="T30" s="8">
        <v>3.097</v>
      </c>
      <c r="U30" s="8">
        <v>2.664</v>
      </c>
      <c r="V30" s="8">
        <v>3.393</v>
      </c>
      <c r="W30" s="8">
        <v>2.706</v>
      </c>
      <c r="X30" s="8">
        <v>2.038</v>
      </c>
      <c r="Y30" s="8">
        <v>2.444</v>
      </c>
      <c r="Z30" s="35">
        <f t="shared" si="0"/>
        <v>3.0416250000000002</v>
      </c>
      <c r="AA30" s="96" t="s">
        <v>343</v>
      </c>
      <c r="AB30" s="8" t="s">
        <v>345</v>
      </c>
      <c r="AC30" s="106" t="s">
        <v>347</v>
      </c>
      <c r="AD30" s="96"/>
      <c r="AE30" s="8"/>
      <c r="AF30" s="109"/>
    </row>
    <row r="31" spans="1:32" ht="14.25" customHeight="1">
      <c r="A31" s="92">
        <v>28</v>
      </c>
      <c r="B31" s="11">
        <v>2.811</v>
      </c>
      <c r="C31" s="8">
        <v>2.556</v>
      </c>
      <c r="D31" s="8">
        <v>2.567</v>
      </c>
      <c r="E31" s="8">
        <v>2.826</v>
      </c>
      <c r="F31" s="8">
        <v>2.194</v>
      </c>
      <c r="G31" s="8">
        <v>1.756</v>
      </c>
      <c r="H31" s="8">
        <v>2.316</v>
      </c>
      <c r="I31" s="8">
        <v>2.552</v>
      </c>
      <c r="J31" s="8">
        <v>2.376</v>
      </c>
      <c r="K31" s="8">
        <v>2.088</v>
      </c>
      <c r="L31" s="8">
        <v>2.337</v>
      </c>
      <c r="M31" s="8">
        <v>1.849</v>
      </c>
      <c r="N31" s="8">
        <v>1.765</v>
      </c>
      <c r="O31" s="8">
        <v>1.721</v>
      </c>
      <c r="P31" s="8">
        <v>2.263</v>
      </c>
      <c r="Q31" s="8">
        <v>1.603</v>
      </c>
      <c r="R31" s="8">
        <v>3.671</v>
      </c>
      <c r="S31" s="8">
        <v>2.23</v>
      </c>
      <c r="T31" s="8">
        <v>2.296</v>
      </c>
      <c r="U31" s="8">
        <v>3.38</v>
      </c>
      <c r="V31" s="8">
        <v>4.049</v>
      </c>
      <c r="W31" s="8">
        <v>3.959</v>
      </c>
      <c r="X31" s="8">
        <v>3.49</v>
      </c>
      <c r="Y31" s="8">
        <v>3.134</v>
      </c>
      <c r="Z31" s="35">
        <f t="shared" si="0"/>
        <v>2.574541666666667</v>
      </c>
      <c r="AA31" s="96" t="s">
        <v>28</v>
      </c>
      <c r="AB31" s="8">
        <v>4.897</v>
      </c>
      <c r="AC31" s="106" t="s">
        <v>212</v>
      </c>
      <c r="AD31" s="96"/>
      <c r="AE31" s="8"/>
      <c r="AF31" s="109"/>
    </row>
    <row r="32" spans="1:32" ht="14.25" customHeight="1">
      <c r="A32" s="92">
        <v>29</v>
      </c>
      <c r="B32" s="11">
        <v>3.61</v>
      </c>
      <c r="C32" s="8">
        <v>4.584</v>
      </c>
      <c r="D32" s="8">
        <v>4.673</v>
      </c>
      <c r="E32" s="8">
        <v>4.46</v>
      </c>
      <c r="F32" s="8">
        <v>3.876</v>
      </c>
      <c r="G32" s="8">
        <v>4.081</v>
      </c>
      <c r="H32" s="8">
        <v>5.637</v>
      </c>
      <c r="I32" s="8">
        <v>4.53</v>
      </c>
      <c r="J32" s="8">
        <v>5.282</v>
      </c>
      <c r="K32" s="8">
        <v>2.839</v>
      </c>
      <c r="L32" s="8">
        <v>2.287</v>
      </c>
      <c r="M32" s="8">
        <v>2.438</v>
      </c>
      <c r="N32" s="8">
        <v>2.285</v>
      </c>
      <c r="O32" s="8">
        <v>1.755</v>
      </c>
      <c r="P32" s="8">
        <v>1.33</v>
      </c>
      <c r="Q32" s="8">
        <v>1.405</v>
      </c>
      <c r="R32" s="8">
        <v>1.415</v>
      </c>
      <c r="S32" s="8">
        <v>1.406</v>
      </c>
      <c r="T32" s="8">
        <v>2.361</v>
      </c>
      <c r="U32" s="8">
        <v>1.692</v>
      </c>
      <c r="V32" s="8">
        <v>2.583</v>
      </c>
      <c r="W32" s="8">
        <v>4.123</v>
      </c>
      <c r="X32" s="8">
        <v>3.558</v>
      </c>
      <c r="Y32" s="8">
        <v>4.924</v>
      </c>
      <c r="Z32" s="35">
        <f t="shared" si="0"/>
        <v>3.2139166666666674</v>
      </c>
      <c r="AA32" s="96" t="s">
        <v>43</v>
      </c>
      <c r="AB32" s="8">
        <v>4.924</v>
      </c>
      <c r="AC32" s="106" t="s">
        <v>190</v>
      </c>
      <c r="AD32" s="96"/>
      <c r="AE32" s="8"/>
      <c r="AF32" s="109"/>
    </row>
    <row r="33" spans="1:32" ht="14.25" customHeight="1">
      <c r="A33" s="92">
        <v>30</v>
      </c>
      <c r="B33" s="11">
        <v>5.716</v>
      </c>
      <c r="C33" s="8">
        <v>4.428</v>
      </c>
      <c r="D33" s="8">
        <v>3.991</v>
      </c>
      <c r="E33" s="8">
        <v>4.106</v>
      </c>
      <c r="F33" s="8">
        <v>4.338</v>
      </c>
      <c r="G33" s="8">
        <v>4.492</v>
      </c>
      <c r="H33" s="8">
        <v>3.544</v>
      </c>
      <c r="I33" s="8">
        <v>4.775</v>
      </c>
      <c r="J33" s="8">
        <v>4.532</v>
      </c>
      <c r="K33" s="8">
        <v>4.498</v>
      </c>
      <c r="L33" s="8">
        <v>4.8</v>
      </c>
      <c r="M33" s="8">
        <v>4.187</v>
      </c>
      <c r="N33" s="8">
        <v>3.748</v>
      </c>
      <c r="O33" s="8">
        <v>2.956</v>
      </c>
      <c r="P33" s="8">
        <v>2.025</v>
      </c>
      <c r="Q33" s="8">
        <v>2.373</v>
      </c>
      <c r="R33" s="8">
        <v>2.75</v>
      </c>
      <c r="S33" s="8">
        <v>1.6</v>
      </c>
      <c r="T33" s="8">
        <v>1.306</v>
      </c>
      <c r="U33" s="8">
        <v>2.025</v>
      </c>
      <c r="V33" s="8">
        <v>1.463</v>
      </c>
      <c r="W33" s="8">
        <v>3.356</v>
      </c>
      <c r="X33" s="8">
        <v>1.94</v>
      </c>
      <c r="Y33" s="8">
        <v>2.305</v>
      </c>
      <c r="Z33" s="35">
        <f t="shared" si="0"/>
        <v>3.3855833333333325</v>
      </c>
      <c r="AA33" s="96" t="s">
        <v>17</v>
      </c>
      <c r="AB33" s="8">
        <v>5.939</v>
      </c>
      <c r="AC33" s="106" t="s">
        <v>304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2.6982</v>
      </c>
      <c r="C35" s="25">
        <f t="shared" si="1"/>
        <v>2.6563333333333334</v>
      </c>
      <c r="D35" s="25">
        <f t="shared" si="1"/>
        <v>2.6575666666666664</v>
      </c>
      <c r="E35" s="25">
        <f t="shared" si="1"/>
        <v>2.524099999999999</v>
      </c>
      <c r="F35" s="25">
        <f t="shared" si="1"/>
        <v>2.557733333333333</v>
      </c>
      <c r="G35" s="25">
        <f t="shared" si="1"/>
        <v>2.7190000000000007</v>
      </c>
      <c r="H35" s="25">
        <f t="shared" si="1"/>
        <v>2.8529666666666667</v>
      </c>
      <c r="I35" s="25">
        <f t="shared" si="1"/>
        <v>2.784866666666667</v>
      </c>
      <c r="J35" s="25">
        <f t="shared" si="1"/>
        <v>3.0569333333333333</v>
      </c>
      <c r="K35" s="25">
        <f t="shared" si="1"/>
        <v>2.911733333333333</v>
      </c>
      <c r="L35" s="25">
        <f t="shared" si="1"/>
        <v>3.0482000000000005</v>
      </c>
      <c r="M35" s="25">
        <f t="shared" si="1"/>
        <v>3.1361666666666674</v>
      </c>
      <c r="N35" s="25">
        <f t="shared" si="1"/>
        <v>3.462066666666667</v>
      </c>
      <c r="O35" s="25">
        <f t="shared" si="1"/>
        <v>3.1553333333333327</v>
      </c>
      <c r="P35" s="25">
        <f t="shared" si="1"/>
        <v>3.193633333333332</v>
      </c>
      <c r="Q35" s="25">
        <f t="shared" si="1"/>
        <v>2.710066666666667</v>
      </c>
      <c r="R35" s="25">
        <f t="shared" si="1"/>
        <v>2.588266666666667</v>
      </c>
      <c r="S35" s="25">
        <f t="shared" si="1"/>
        <v>2.4498000000000006</v>
      </c>
      <c r="T35" s="25">
        <f t="shared" si="1"/>
        <v>2.620533333333334</v>
      </c>
      <c r="U35" s="25">
        <f t="shared" si="1"/>
        <v>2.4579</v>
      </c>
      <c r="V35" s="25">
        <f t="shared" si="1"/>
        <v>2.5048</v>
      </c>
      <c r="W35" s="25">
        <f t="shared" si="1"/>
        <v>2.9703333333333335</v>
      </c>
      <c r="X35" s="25">
        <f t="shared" si="1"/>
        <v>2.494266666666666</v>
      </c>
      <c r="Y35" s="25">
        <f t="shared" si="1"/>
        <v>2.5513333333333335</v>
      </c>
      <c r="Z35" s="37">
        <f t="shared" si="1"/>
        <v>2.781755555555555</v>
      </c>
      <c r="AA35" s="98"/>
      <c r="AB35" s="25">
        <f>AVERAGE(AB4:AB34)</f>
        <v>5.518655172413794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西南西</v>
      </c>
      <c r="P38" s="104">
        <f>MATCH(N38,AB4:AB34,0)</f>
        <v>23</v>
      </c>
      <c r="Q38" s="111" t="str">
        <f>INDEX(AC4:AC34,P38,1)</f>
        <v>12:10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1.808</v>
      </c>
      <c r="C4" s="9">
        <v>1.838</v>
      </c>
      <c r="D4" s="9">
        <v>2.139</v>
      </c>
      <c r="E4" s="9">
        <v>1.873</v>
      </c>
      <c r="F4" s="9">
        <v>2.307</v>
      </c>
      <c r="G4" s="9">
        <v>1.935</v>
      </c>
      <c r="H4" s="9">
        <v>3.599</v>
      </c>
      <c r="I4" s="9">
        <v>5.729</v>
      </c>
      <c r="J4" s="9">
        <v>6.144</v>
      </c>
      <c r="K4" s="9">
        <v>5.095</v>
      </c>
      <c r="L4" s="9">
        <v>6.033</v>
      </c>
      <c r="M4" s="9">
        <v>3.454</v>
      </c>
      <c r="N4" s="9">
        <v>1.885</v>
      </c>
      <c r="O4" s="9">
        <v>3.017</v>
      </c>
      <c r="P4" s="9">
        <v>2.881</v>
      </c>
      <c r="Q4" s="9">
        <v>1.933</v>
      </c>
      <c r="R4" s="9">
        <v>2.569</v>
      </c>
      <c r="S4" s="9">
        <v>2.233</v>
      </c>
      <c r="T4" s="9">
        <v>2.339</v>
      </c>
      <c r="U4" s="9">
        <v>2.474</v>
      </c>
      <c r="V4" s="9">
        <v>2.348</v>
      </c>
      <c r="W4" s="9">
        <v>2.031</v>
      </c>
      <c r="X4" s="9">
        <v>2.494</v>
      </c>
      <c r="Y4" s="9">
        <v>2.515</v>
      </c>
      <c r="Z4" s="34">
        <f aca="true" t="shared" si="0" ref="Z4:Z34">AVERAGE(B4:Y4)</f>
        <v>2.9447083333333333</v>
      </c>
      <c r="AA4" s="95" t="s">
        <v>18</v>
      </c>
      <c r="AB4" s="9">
        <v>9.74</v>
      </c>
      <c r="AC4" s="105" t="s">
        <v>305</v>
      </c>
      <c r="AD4" s="95"/>
      <c r="AE4" s="9"/>
      <c r="AF4" s="108"/>
    </row>
    <row r="5" spans="1:32" ht="14.25" customHeight="1">
      <c r="A5" s="92">
        <v>2</v>
      </c>
      <c r="B5" s="11">
        <v>3.478</v>
      </c>
      <c r="C5" s="8">
        <v>5.389</v>
      </c>
      <c r="D5" s="8">
        <v>1.931</v>
      </c>
      <c r="E5" s="8">
        <v>2.13</v>
      </c>
      <c r="F5" s="8">
        <v>1.736</v>
      </c>
      <c r="G5" s="8">
        <v>1.99</v>
      </c>
      <c r="H5" s="8">
        <v>1.292</v>
      </c>
      <c r="I5" s="8">
        <v>2.83</v>
      </c>
      <c r="J5" s="8">
        <v>3.121</v>
      </c>
      <c r="K5" s="8">
        <v>3.085</v>
      </c>
      <c r="L5" s="8">
        <v>2.53</v>
      </c>
      <c r="M5" s="8">
        <v>2.164</v>
      </c>
      <c r="N5" s="8">
        <v>2.125</v>
      </c>
      <c r="O5" s="8">
        <v>2.069</v>
      </c>
      <c r="P5" s="8">
        <v>2.444</v>
      </c>
      <c r="Q5" s="8">
        <v>1.723</v>
      </c>
      <c r="R5" s="8">
        <v>2.186</v>
      </c>
      <c r="S5" s="8">
        <v>1.992</v>
      </c>
      <c r="T5" s="8">
        <v>3.171</v>
      </c>
      <c r="U5" s="8">
        <v>3.392</v>
      </c>
      <c r="V5" s="8">
        <v>3.783</v>
      </c>
      <c r="W5" s="8">
        <v>4.543</v>
      </c>
      <c r="X5" s="8">
        <v>3.977</v>
      </c>
      <c r="Y5" s="8">
        <v>3.381</v>
      </c>
      <c r="Z5" s="35">
        <f t="shared" si="0"/>
        <v>2.76925</v>
      </c>
      <c r="AA5" s="96" t="s">
        <v>18</v>
      </c>
      <c r="AB5" s="8">
        <v>6.574</v>
      </c>
      <c r="AC5" s="106" t="s">
        <v>306</v>
      </c>
      <c r="AD5" s="96"/>
      <c r="AE5" s="8"/>
      <c r="AF5" s="109"/>
    </row>
    <row r="6" spans="1:32" ht="14.25" customHeight="1">
      <c r="A6" s="92">
        <v>3</v>
      </c>
      <c r="B6" s="11">
        <v>3.481</v>
      </c>
      <c r="C6" s="8">
        <v>5.819</v>
      </c>
      <c r="D6" s="8">
        <v>3.474</v>
      </c>
      <c r="E6" s="8">
        <v>3.877</v>
      </c>
      <c r="F6" s="8">
        <v>4.925</v>
      </c>
      <c r="G6" s="8">
        <v>4.612</v>
      </c>
      <c r="H6" s="8">
        <v>4.566</v>
      </c>
      <c r="I6" s="8">
        <v>3.879</v>
      </c>
      <c r="J6" s="8">
        <v>3.546</v>
      </c>
      <c r="K6" s="8">
        <v>3.815</v>
      </c>
      <c r="L6" s="8">
        <v>3.871</v>
      </c>
      <c r="M6" s="8">
        <v>3.893</v>
      </c>
      <c r="N6" s="8">
        <v>4.843</v>
      </c>
      <c r="O6" s="8">
        <v>4.084</v>
      </c>
      <c r="P6" s="8">
        <v>3.976</v>
      </c>
      <c r="Q6" s="8">
        <v>4.005</v>
      </c>
      <c r="R6" s="8">
        <v>3.68</v>
      </c>
      <c r="S6" s="8">
        <v>3.441</v>
      </c>
      <c r="T6" s="8">
        <v>3.252</v>
      </c>
      <c r="U6" s="8">
        <v>3.287</v>
      </c>
      <c r="V6" s="8">
        <v>2.982</v>
      </c>
      <c r="W6" s="8">
        <v>2.858</v>
      </c>
      <c r="X6" s="8">
        <v>3.597</v>
      </c>
      <c r="Y6" s="8">
        <v>2.209</v>
      </c>
      <c r="Z6" s="35">
        <f t="shared" si="0"/>
        <v>3.832166666666667</v>
      </c>
      <c r="AA6" s="96" t="s">
        <v>343</v>
      </c>
      <c r="AB6" s="8" t="s">
        <v>345</v>
      </c>
      <c r="AC6" s="106" t="s">
        <v>347</v>
      </c>
      <c r="AD6" s="96"/>
      <c r="AE6" s="8"/>
      <c r="AF6" s="109"/>
    </row>
    <row r="7" spans="1:32" ht="14.25" customHeight="1">
      <c r="A7" s="92">
        <v>4</v>
      </c>
      <c r="B7" s="11">
        <v>2.843</v>
      </c>
      <c r="C7" s="8">
        <v>2.977</v>
      </c>
      <c r="D7" s="8">
        <v>1.878</v>
      </c>
      <c r="E7" s="8">
        <v>3.471</v>
      </c>
      <c r="F7" s="8">
        <v>2.871</v>
      </c>
      <c r="G7" s="8">
        <v>2.806</v>
      </c>
      <c r="H7" s="8">
        <v>3.834</v>
      </c>
      <c r="I7" s="8">
        <v>2.722</v>
      </c>
      <c r="J7" s="8">
        <v>2.737</v>
      </c>
      <c r="K7" s="8">
        <v>2.422</v>
      </c>
      <c r="L7" s="8">
        <v>4.115</v>
      </c>
      <c r="M7" s="8">
        <v>3.393</v>
      </c>
      <c r="N7" s="8">
        <v>4.289</v>
      </c>
      <c r="O7" s="8">
        <v>3.343</v>
      </c>
      <c r="P7" s="8">
        <v>1.518</v>
      </c>
      <c r="Q7" s="8">
        <v>1.65</v>
      </c>
      <c r="R7" s="8">
        <v>1.578</v>
      </c>
      <c r="S7" s="8">
        <v>6.386</v>
      </c>
      <c r="T7" s="8">
        <v>4.207</v>
      </c>
      <c r="U7" s="8">
        <v>2.468</v>
      </c>
      <c r="V7" s="8">
        <v>3.888</v>
      </c>
      <c r="W7" s="8">
        <v>2.257</v>
      </c>
      <c r="X7" s="8">
        <v>4.556</v>
      </c>
      <c r="Y7" s="8">
        <v>2.082</v>
      </c>
      <c r="Z7" s="35">
        <f t="shared" si="0"/>
        <v>3.0954583333333336</v>
      </c>
      <c r="AA7" s="96" t="s">
        <v>58</v>
      </c>
      <c r="AB7" s="8">
        <v>8.08</v>
      </c>
      <c r="AC7" s="106" t="s">
        <v>307</v>
      </c>
      <c r="AD7" s="96"/>
      <c r="AE7" s="8"/>
      <c r="AF7" s="109"/>
    </row>
    <row r="8" spans="1:32" ht="14.25" customHeight="1">
      <c r="A8" s="92">
        <v>5</v>
      </c>
      <c r="B8" s="11">
        <v>2.46</v>
      </c>
      <c r="C8" s="8">
        <v>2.909</v>
      </c>
      <c r="D8" s="8">
        <v>2.474</v>
      </c>
      <c r="E8" s="8">
        <v>2.621</v>
      </c>
      <c r="F8" s="8">
        <v>2.916</v>
      </c>
      <c r="G8" s="8">
        <v>3.577</v>
      </c>
      <c r="H8" s="8">
        <v>3.494</v>
      </c>
      <c r="I8" s="8">
        <v>3.4</v>
      </c>
      <c r="J8" s="8">
        <v>3.365</v>
      </c>
      <c r="K8" s="8">
        <v>3.332</v>
      </c>
      <c r="L8" s="8">
        <v>3.292</v>
      </c>
      <c r="M8" s="8">
        <v>3.282</v>
      </c>
      <c r="N8" s="8">
        <v>4.981</v>
      </c>
      <c r="O8" s="8">
        <v>3.055</v>
      </c>
      <c r="P8" s="8">
        <v>2.765</v>
      </c>
      <c r="Q8" s="8">
        <v>2.106</v>
      </c>
      <c r="R8" s="8">
        <v>1.306</v>
      </c>
      <c r="S8" s="8">
        <v>1.381</v>
      </c>
      <c r="T8" s="8">
        <v>1.615</v>
      </c>
      <c r="U8" s="8">
        <v>1.472</v>
      </c>
      <c r="V8" s="8">
        <v>2.155</v>
      </c>
      <c r="W8" s="8">
        <v>2.649</v>
      </c>
      <c r="X8" s="8">
        <v>2.001</v>
      </c>
      <c r="Y8" s="8">
        <v>2.693</v>
      </c>
      <c r="Z8" s="35">
        <f t="shared" si="0"/>
        <v>2.720875</v>
      </c>
      <c r="AA8" s="96" t="s">
        <v>26</v>
      </c>
      <c r="AB8" s="8">
        <v>5.342</v>
      </c>
      <c r="AC8" s="106" t="s">
        <v>201</v>
      </c>
      <c r="AD8" s="96"/>
      <c r="AE8" s="8"/>
      <c r="AF8" s="109"/>
    </row>
    <row r="9" spans="1:32" ht="14.25" customHeight="1">
      <c r="A9" s="92">
        <v>6</v>
      </c>
      <c r="B9" s="11">
        <v>2.408</v>
      </c>
      <c r="C9" s="8">
        <v>1.14</v>
      </c>
      <c r="D9" s="8">
        <v>2.514</v>
      </c>
      <c r="E9" s="8">
        <v>2.554</v>
      </c>
      <c r="F9" s="8">
        <v>3.144</v>
      </c>
      <c r="G9" s="8">
        <v>3.923</v>
      </c>
      <c r="H9" s="8">
        <v>3.624</v>
      </c>
      <c r="I9" s="8">
        <v>3.939</v>
      </c>
      <c r="J9" s="8">
        <v>3.698</v>
      </c>
      <c r="K9" s="8">
        <v>4.088</v>
      </c>
      <c r="L9" s="8">
        <v>6.468</v>
      </c>
      <c r="M9" s="8">
        <v>4.878</v>
      </c>
      <c r="N9" s="8">
        <v>5.299</v>
      </c>
      <c r="O9" s="8">
        <v>6.03</v>
      </c>
      <c r="P9" s="8">
        <v>3.313</v>
      </c>
      <c r="Q9" s="8">
        <v>4.369</v>
      </c>
      <c r="R9" s="8">
        <v>3.945</v>
      </c>
      <c r="S9" s="8">
        <v>4.115</v>
      </c>
      <c r="T9" s="8">
        <v>5.173</v>
      </c>
      <c r="U9" s="8">
        <v>4.189</v>
      </c>
      <c r="V9" s="8">
        <v>5.478</v>
      </c>
      <c r="W9" s="8">
        <v>4.817</v>
      </c>
      <c r="X9" s="8">
        <v>2.948</v>
      </c>
      <c r="Y9" s="8">
        <v>3.49</v>
      </c>
      <c r="Z9" s="35">
        <f t="shared" si="0"/>
        <v>3.9809999999999994</v>
      </c>
      <c r="AA9" s="96" t="s">
        <v>343</v>
      </c>
      <c r="AB9" s="8" t="s">
        <v>345</v>
      </c>
      <c r="AC9" s="106" t="s">
        <v>347</v>
      </c>
      <c r="AD9" s="96"/>
      <c r="AE9" s="8"/>
      <c r="AF9" s="109"/>
    </row>
    <row r="10" spans="1:32" ht="14.25" customHeight="1">
      <c r="A10" s="92">
        <v>7</v>
      </c>
      <c r="B10" s="11">
        <v>1.945</v>
      </c>
      <c r="C10" s="8">
        <v>2.22</v>
      </c>
      <c r="D10" s="8">
        <v>1.826</v>
      </c>
      <c r="E10" s="8">
        <v>2.402</v>
      </c>
      <c r="F10" s="8">
        <v>2.752</v>
      </c>
      <c r="G10" s="8">
        <v>2.222</v>
      </c>
      <c r="H10" s="8">
        <v>2.722</v>
      </c>
      <c r="I10" s="8">
        <v>2.828</v>
      </c>
      <c r="J10" s="8">
        <v>3.193</v>
      </c>
      <c r="K10" s="8">
        <v>2.437</v>
      </c>
      <c r="L10" s="8">
        <v>3.025</v>
      </c>
      <c r="M10" s="8">
        <v>3.839</v>
      </c>
      <c r="N10" s="8">
        <v>4.232</v>
      </c>
      <c r="O10" s="8">
        <v>3.713</v>
      </c>
      <c r="P10" s="8">
        <v>3.28</v>
      </c>
      <c r="Q10" s="8">
        <v>1.634</v>
      </c>
      <c r="R10" s="8">
        <v>1.51</v>
      </c>
      <c r="S10" s="8">
        <v>2.326</v>
      </c>
      <c r="T10" s="8">
        <v>3.025</v>
      </c>
      <c r="U10" s="8">
        <v>2.55</v>
      </c>
      <c r="V10" s="8">
        <v>2.612</v>
      </c>
      <c r="W10" s="8">
        <v>2.246</v>
      </c>
      <c r="X10" s="8">
        <v>2.16</v>
      </c>
      <c r="Y10" s="8">
        <v>2.151</v>
      </c>
      <c r="Z10" s="35">
        <f t="shared" si="0"/>
        <v>2.61875</v>
      </c>
      <c r="AA10" s="96" t="s">
        <v>343</v>
      </c>
      <c r="AB10" s="8" t="s">
        <v>345</v>
      </c>
      <c r="AC10" s="106" t="s">
        <v>347</v>
      </c>
      <c r="AD10" s="96"/>
      <c r="AE10" s="8"/>
      <c r="AF10" s="109"/>
    </row>
    <row r="11" spans="1:32" ht="14.25" customHeight="1">
      <c r="A11" s="92">
        <v>8</v>
      </c>
      <c r="B11" s="11">
        <v>2.058</v>
      </c>
      <c r="C11" s="8">
        <v>1.792</v>
      </c>
      <c r="D11" s="8">
        <v>3.871</v>
      </c>
      <c r="E11" s="8">
        <v>1.915</v>
      </c>
      <c r="F11" s="8">
        <v>2.342</v>
      </c>
      <c r="G11" s="8">
        <v>2.622</v>
      </c>
      <c r="H11" s="8">
        <v>2.637</v>
      </c>
      <c r="I11" s="8">
        <v>3.018</v>
      </c>
      <c r="J11" s="8">
        <v>3.593</v>
      </c>
      <c r="K11" s="8">
        <v>5.203</v>
      </c>
      <c r="L11" s="8">
        <v>4.976</v>
      </c>
      <c r="M11" s="8">
        <v>5.398</v>
      </c>
      <c r="N11" s="8">
        <v>5.561</v>
      </c>
      <c r="O11" s="8">
        <v>7.88</v>
      </c>
      <c r="P11" s="8">
        <v>8.5</v>
      </c>
      <c r="Q11" s="8">
        <v>4.362</v>
      </c>
      <c r="R11" s="8">
        <v>6.122</v>
      </c>
      <c r="S11" s="8">
        <v>1.957</v>
      </c>
      <c r="T11" s="8">
        <v>2.688</v>
      </c>
      <c r="U11" s="8">
        <v>2.802</v>
      </c>
      <c r="V11" s="8">
        <v>1.711</v>
      </c>
      <c r="W11" s="8">
        <v>1.762</v>
      </c>
      <c r="X11" s="8">
        <v>2.795</v>
      </c>
      <c r="Y11" s="8">
        <v>3.76</v>
      </c>
      <c r="Z11" s="35">
        <f t="shared" si="0"/>
        <v>3.7218750000000003</v>
      </c>
      <c r="AA11" s="96" t="s">
        <v>26</v>
      </c>
      <c r="AB11" s="8">
        <v>9.72</v>
      </c>
      <c r="AC11" s="106" t="s">
        <v>308</v>
      </c>
      <c r="AD11" s="96"/>
      <c r="AE11" s="8"/>
      <c r="AF11" s="109"/>
    </row>
    <row r="12" spans="1:32" ht="14.25" customHeight="1">
      <c r="A12" s="92">
        <v>9</v>
      </c>
      <c r="B12" s="11">
        <v>2.661</v>
      </c>
      <c r="C12" s="8">
        <v>2.789</v>
      </c>
      <c r="D12" s="8">
        <v>4.018</v>
      </c>
      <c r="E12" s="8">
        <v>2.778</v>
      </c>
      <c r="F12" s="8">
        <v>2.397</v>
      </c>
      <c r="G12" s="8">
        <v>2.441</v>
      </c>
      <c r="H12" s="8">
        <v>2.206</v>
      </c>
      <c r="I12" s="8">
        <v>2.991</v>
      </c>
      <c r="J12" s="8">
        <v>2.881</v>
      </c>
      <c r="K12" s="8">
        <v>3.364</v>
      </c>
      <c r="L12" s="8">
        <v>3.052</v>
      </c>
      <c r="M12" s="8">
        <v>6.699</v>
      </c>
      <c r="N12" s="8">
        <v>8.26</v>
      </c>
      <c r="O12" s="8">
        <v>9.19</v>
      </c>
      <c r="P12" s="8">
        <v>5.551</v>
      </c>
      <c r="Q12" s="8">
        <v>3.054</v>
      </c>
      <c r="R12" s="8">
        <v>1.748</v>
      </c>
      <c r="S12" s="8">
        <v>2.434</v>
      </c>
      <c r="T12" s="8">
        <v>5.044</v>
      </c>
      <c r="U12" s="8">
        <v>4.431</v>
      </c>
      <c r="V12" s="8">
        <v>4.855</v>
      </c>
      <c r="W12" s="8">
        <v>4.191</v>
      </c>
      <c r="X12" s="8">
        <v>6.006</v>
      </c>
      <c r="Y12" s="8">
        <v>3.037</v>
      </c>
      <c r="Z12" s="35">
        <f t="shared" si="0"/>
        <v>4.00325</v>
      </c>
      <c r="AA12" s="96" t="s">
        <v>26</v>
      </c>
      <c r="AB12" s="8">
        <v>9.2</v>
      </c>
      <c r="AC12" s="106" t="s">
        <v>309</v>
      </c>
      <c r="AD12" s="96"/>
      <c r="AE12" s="8"/>
      <c r="AF12" s="109"/>
    </row>
    <row r="13" spans="1:32" ht="14.25" customHeight="1">
      <c r="A13" s="92">
        <v>10</v>
      </c>
      <c r="B13" s="11">
        <v>2.424</v>
      </c>
      <c r="C13" s="8">
        <v>2.38</v>
      </c>
      <c r="D13" s="8">
        <v>2.535</v>
      </c>
      <c r="E13" s="8">
        <v>2.347</v>
      </c>
      <c r="F13" s="8">
        <v>2.837</v>
      </c>
      <c r="G13" s="8">
        <v>2.88</v>
      </c>
      <c r="H13" s="8">
        <v>2.783</v>
      </c>
      <c r="I13" s="8">
        <v>2.45</v>
      </c>
      <c r="J13" s="8">
        <v>3.404</v>
      </c>
      <c r="K13" s="8">
        <v>4.555</v>
      </c>
      <c r="L13" s="8">
        <v>6.614</v>
      </c>
      <c r="M13" s="8">
        <v>6.254</v>
      </c>
      <c r="N13" s="8">
        <v>4.456</v>
      </c>
      <c r="O13" s="8">
        <v>6.216</v>
      </c>
      <c r="P13" s="8">
        <v>5.747</v>
      </c>
      <c r="Q13" s="8">
        <v>6.841</v>
      </c>
      <c r="R13" s="8">
        <v>5.304</v>
      </c>
      <c r="S13" s="8">
        <v>5.948</v>
      </c>
      <c r="T13" s="8">
        <v>5.595</v>
      </c>
      <c r="U13" s="8">
        <v>5.07</v>
      </c>
      <c r="V13" s="8">
        <v>3.477</v>
      </c>
      <c r="W13" s="8">
        <v>3.401</v>
      </c>
      <c r="X13" s="8">
        <v>8.41</v>
      </c>
      <c r="Y13" s="8">
        <v>2.717</v>
      </c>
      <c r="Z13" s="35">
        <f t="shared" si="0"/>
        <v>4.360208333333333</v>
      </c>
      <c r="AA13" s="96" t="s">
        <v>18</v>
      </c>
      <c r="AB13" s="8">
        <v>9.65</v>
      </c>
      <c r="AC13" s="106" t="s">
        <v>310</v>
      </c>
      <c r="AD13" s="96"/>
      <c r="AE13" s="8"/>
      <c r="AF13" s="109"/>
    </row>
    <row r="14" spans="1:32" ht="14.25" customHeight="1">
      <c r="A14" s="93">
        <v>11</v>
      </c>
      <c r="B14" s="17">
        <v>3.089</v>
      </c>
      <c r="C14" s="18">
        <v>2.191</v>
      </c>
      <c r="D14" s="18">
        <v>4.129</v>
      </c>
      <c r="E14" s="18">
        <v>3.596</v>
      </c>
      <c r="F14" s="18">
        <v>2.394</v>
      </c>
      <c r="G14" s="18">
        <v>3.614</v>
      </c>
      <c r="H14" s="18">
        <v>3.349</v>
      </c>
      <c r="I14" s="18">
        <v>3.269</v>
      </c>
      <c r="J14" s="18">
        <v>3.945</v>
      </c>
      <c r="K14" s="18">
        <v>3.924</v>
      </c>
      <c r="L14" s="18">
        <v>5.152</v>
      </c>
      <c r="M14" s="18">
        <v>4.122</v>
      </c>
      <c r="N14" s="18">
        <v>4.308</v>
      </c>
      <c r="O14" s="18">
        <v>4.408</v>
      </c>
      <c r="P14" s="18">
        <v>2.84</v>
      </c>
      <c r="Q14" s="18">
        <v>2.261</v>
      </c>
      <c r="R14" s="18">
        <v>3.098</v>
      </c>
      <c r="S14" s="18">
        <v>3.337</v>
      </c>
      <c r="T14" s="18">
        <v>4.411</v>
      </c>
      <c r="U14" s="18">
        <v>2.527</v>
      </c>
      <c r="V14" s="18">
        <v>2.859</v>
      </c>
      <c r="W14" s="18">
        <v>3.002</v>
      </c>
      <c r="X14" s="18">
        <v>2.709</v>
      </c>
      <c r="Y14" s="18">
        <v>3.458</v>
      </c>
      <c r="Z14" s="36">
        <f t="shared" si="0"/>
        <v>3.4163333333333328</v>
      </c>
      <c r="AA14" s="97" t="s">
        <v>30</v>
      </c>
      <c r="AB14" s="18">
        <v>9.83</v>
      </c>
      <c r="AC14" s="107" t="s">
        <v>169</v>
      </c>
      <c r="AD14" s="97"/>
      <c r="AE14" s="18"/>
      <c r="AF14" s="110"/>
    </row>
    <row r="15" spans="1:32" ht="14.25" customHeight="1">
      <c r="A15" s="92">
        <v>12</v>
      </c>
      <c r="B15" s="11">
        <v>2.938</v>
      </c>
      <c r="C15" s="8">
        <v>2.646</v>
      </c>
      <c r="D15" s="8">
        <v>3.276</v>
      </c>
      <c r="E15" s="8">
        <v>2.425</v>
      </c>
      <c r="F15" s="8">
        <v>2.403</v>
      </c>
      <c r="G15" s="8">
        <v>2.968</v>
      </c>
      <c r="H15" s="8">
        <v>3.018</v>
      </c>
      <c r="I15" s="8">
        <v>2.772</v>
      </c>
      <c r="J15" s="8">
        <v>2.439</v>
      </c>
      <c r="K15" s="8">
        <v>3.288</v>
      </c>
      <c r="L15" s="8">
        <v>2.565</v>
      </c>
      <c r="M15" s="8">
        <v>4.216</v>
      </c>
      <c r="N15" s="8">
        <v>3.456</v>
      </c>
      <c r="O15" s="8">
        <v>2.468</v>
      </c>
      <c r="P15" s="8">
        <v>3.733</v>
      </c>
      <c r="Q15" s="8">
        <v>2.432</v>
      </c>
      <c r="R15" s="8">
        <v>1.92</v>
      </c>
      <c r="S15" s="8">
        <v>1.77</v>
      </c>
      <c r="T15" s="8">
        <v>1.817</v>
      </c>
      <c r="U15" s="8">
        <v>1.901</v>
      </c>
      <c r="V15" s="8">
        <v>2.047</v>
      </c>
      <c r="W15" s="8">
        <v>2.736</v>
      </c>
      <c r="X15" s="8">
        <v>3.33</v>
      </c>
      <c r="Y15" s="8">
        <v>2.798</v>
      </c>
      <c r="Z15" s="35">
        <f t="shared" si="0"/>
        <v>2.7234166666666666</v>
      </c>
      <c r="AA15" s="96" t="s">
        <v>26</v>
      </c>
      <c r="AB15" s="8">
        <v>4.798</v>
      </c>
      <c r="AC15" s="106" t="s">
        <v>92</v>
      </c>
      <c r="AD15" s="96"/>
      <c r="AE15" s="8"/>
      <c r="AF15" s="109"/>
    </row>
    <row r="16" spans="1:32" ht="14.25" customHeight="1">
      <c r="A16" s="92">
        <v>13</v>
      </c>
      <c r="B16" s="11">
        <v>2.563</v>
      </c>
      <c r="C16" s="8">
        <v>2.632</v>
      </c>
      <c r="D16" s="8">
        <v>3.131</v>
      </c>
      <c r="E16" s="8">
        <v>3.597</v>
      </c>
      <c r="F16" s="8">
        <v>3.244</v>
      </c>
      <c r="G16" s="8">
        <v>2.574</v>
      </c>
      <c r="H16" s="8">
        <v>2.415</v>
      </c>
      <c r="I16" s="8">
        <v>3.126</v>
      </c>
      <c r="J16" s="8">
        <v>2.285</v>
      </c>
      <c r="K16" s="8">
        <v>2.803</v>
      </c>
      <c r="L16" s="8">
        <v>2.369</v>
      </c>
      <c r="M16" s="8">
        <v>3.207</v>
      </c>
      <c r="N16" s="8">
        <v>3.396</v>
      </c>
      <c r="O16" s="8">
        <v>4.029</v>
      </c>
      <c r="P16" s="8">
        <v>2.789</v>
      </c>
      <c r="Q16" s="8">
        <v>2.687</v>
      </c>
      <c r="R16" s="8">
        <v>3.519</v>
      </c>
      <c r="S16" s="8">
        <v>3.237</v>
      </c>
      <c r="T16" s="8">
        <v>7.67</v>
      </c>
      <c r="U16" s="8">
        <v>2.351</v>
      </c>
      <c r="V16" s="8">
        <v>2.393</v>
      </c>
      <c r="W16" s="8">
        <v>2.366</v>
      </c>
      <c r="X16" s="8">
        <v>2.185</v>
      </c>
      <c r="Y16" s="8">
        <v>3.046</v>
      </c>
      <c r="Z16" s="35">
        <f t="shared" si="0"/>
        <v>3.06725</v>
      </c>
      <c r="AA16" s="96" t="s">
        <v>36</v>
      </c>
      <c r="AB16" s="8">
        <v>7.83</v>
      </c>
      <c r="AC16" s="106" t="s">
        <v>266</v>
      </c>
      <c r="AD16" s="96"/>
      <c r="AE16" s="8"/>
      <c r="AF16" s="109"/>
    </row>
    <row r="17" spans="1:32" ht="14.25" customHeight="1">
      <c r="A17" s="92">
        <v>14</v>
      </c>
      <c r="B17" s="11">
        <v>2.614</v>
      </c>
      <c r="C17" s="8">
        <v>2.826</v>
      </c>
      <c r="D17" s="8">
        <v>2.771</v>
      </c>
      <c r="E17" s="8">
        <v>2.661</v>
      </c>
      <c r="F17" s="8">
        <v>2.9</v>
      </c>
      <c r="G17" s="8">
        <v>3.09</v>
      </c>
      <c r="H17" s="8">
        <v>2.533</v>
      </c>
      <c r="I17" s="8">
        <v>3.236</v>
      </c>
      <c r="J17" s="8">
        <v>3.223</v>
      </c>
      <c r="K17" s="8">
        <v>2.759</v>
      </c>
      <c r="L17" s="8">
        <v>3.141</v>
      </c>
      <c r="M17" s="8">
        <v>4.669</v>
      </c>
      <c r="N17" s="8">
        <v>3.352</v>
      </c>
      <c r="O17" s="8">
        <v>4.171</v>
      </c>
      <c r="P17" s="8">
        <v>3.187</v>
      </c>
      <c r="Q17" s="8">
        <v>3.582</v>
      </c>
      <c r="R17" s="8">
        <v>4.148</v>
      </c>
      <c r="S17" s="8">
        <v>4.227</v>
      </c>
      <c r="T17" s="8">
        <v>4.315</v>
      </c>
      <c r="U17" s="8">
        <v>4.642</v>
      </c>
      <c r="V17" s="8">
        <v>4.696</v>
      </c>
      <c r="W17" s="8">
        <v>4.516</v>
      </c>
      <c r="X17" s="8">
        <v>4.899</v>
      </c>
      <c r="Y17" s="8">
        <v>4.892</v>
      </c>
      <c r="Z17" s="35">
        <f t="shared" si="0"/>
        <v>3.6270833333333328</v>
      </c>
      <c r="AA17" s="96" t="s">
        <v>26</v>
      </c>
      <c r="AB17" s="8">
        <v>5.19</v>
      </c>
      <c r="AC17" s="106" t="s">
        <v>268</v>
      </c>
      <c r="AD17" s="96"/>
      <c r="AE17" s="8"/>
      <c r="AF17" s="109"/>
    </row>
    <row r="18" spans="1:32" ht="14.25" customHeight="1">
      <c r="A18" s="92">
        <v>15</v>
      </c>
      <c r="B18" s="11">
        <v>3.809</v>
      </c>
      <c r="C18" s="8">
        <v>3.796</v>
      </c>
      <c r="D18" s="8">
        <v>3.977</v>
      </c>
      <c r="E18" s="8">
        <v>3.41</v>
      </c>
      <c r="F18" s="8">
        <v>2.061</v>
      </c>
      <c r="G18" s="8">
        <v>1.277</v>
      </c>
      <c r="H18" s="8">
        <v>2.222</v>
      </c>
      <c r="I18" s="8">
        <v>3.236</v>
      </c>
      <c r="J18" s="8">
        <v>3.038</v>
      </c>
      <c r="K18" s="8">
        <v>3.351</v>
      </c>
      <c r="L18" s="8">
        <v>3.38</v>
      </c>
      <c r="M18" s="8">
        <v>3.548</v>
      </c>
      <c r="N18" s="8">
        <v>2.826</v>
      </c>
      <c r="O18" s="8">
        <v>3.023</v>
      </c>
      <c r="P18" s="8">
        <v>2.567</v>
      </c>
      <c r="Q18" s="8">
        <v>3.097</v>
      </c>
      <c r="R18" s="8">
        <v>2.352</v>
      </c>
      <c r="S18" s="8">
        <v>1.93</v>
      </c>
      <c r="T18" s="8">
        <v>2.88</v>
      </c>
      <c r="U18" s="8">
        <v>2.533</v>
      </c>
      <c r="V18" s="8">
        <v>2.859</v>
      </c>
      <c r="W18" s="8">
        <v>2.701</v>
      </c>
      <c r="X18" s="8">
        <v>3.073</v>
      </c>
      <c r="Y18" s="8">
        <v>2.997</v>
      </c>
      <c r="Z18" s="35">
        <f t="shared" si="0"/>
        <v>2.914291666666667</v>
      </c>
      <c r="AA18" s="96" t="s">
        <v>343</v>
      </c>
      <c r="AB18" s="8" t="s">
        <v>345</v>
      </c>
      <c r="AC18" s="106" t="s">
        <v>347</v>
      </c>
      <c r="AD18" s="96"/>
      <c r="AE18" s="8"/>
      <c r="AF18" s="109"/>
    </row>
    <row r="19" spans="1:32" ht="14.25" customHeight="1">
      <c r="A19" s="92">
        <v>16</v>
      </c>
      <c r="B19" s="11">
        <v>3.744</v>
      </c>
      <c r="C19" s="8">
        <v>3.329</v>
      </c>
      <c r="D19" s="8">
        <v>3.65</v>
      </c>
      <c r="E19" s="8">
        <v>3.943</v>
      </c>
      <c r="F19" s="8">
        <v>3.475</v>
      </c>
      <c r="G19" s="8">
        <v>3.216</v>
      </c>
      <c r="H19" s="8">
        <v>2.782</v>
      </c>
      <c r="I19" s="8">
        <v>3.117</v>
      </c>
      <c r="J19" s="8">
        <v>2.657</v>
      </c>
      <c r="K19" s="8">
        <v>1.127</v>
      </c>
      <c r="L19" s="8">
        <v>2.898</v>
      </c>
      <c r="M19" s="8">
        <v>4.055</v>
      </c>
      <c r="N19" s="8">
        <v>3.913</v>
      </c>
      <c r="O19" s="8">
        <v>3.296</v>
      </c>
      <c r="P19" s="8">
        <v>2.996</v>
      </c>
      <c r="Q19" s="8">
        <v>2.221</v>
      </c>
      <c r="R19" s="8">
        <v>2.614</v>
      </c>
      <c r="S19" s="8">
        <v>1.779</v>
      </c>
      <c r="T19" s="8">
        <v>1.463</v>
      </c>
      <c r="U19" s="8">
        <v>1.658</v>
      </c>
      <c r="V19" s="8">
        <v>1.82</v>
      </c>
      <c r="W19" s="8">
        <v>1.83</v>
      </c>
      <c r="X19" s="8">
        <v>2.205</v>
      </c>
      <c r="Y19" s="8">
        <v>2.409</v>
      </c>
      <c r="Z19" s="35">
        <f t="shared" si="0"/>
        <v>2.7582083333333336</v>
      </c>
      <c r="AA19" s="96" t="s">
        <v>18</v>
      </c>
      <c r="AB19" s="8">
        <v>5.096</v>
      </c>
      <c r="AC19" s="106" t="s">
        <v>311</v>
      </c>
      <c r="AD19" s="96"/>
      <c r="AE19" s="8"/>
      <c r="AF19" s="109"/>
    </row>
    <row r="20" spans="1:32" ht="14.25" customHeight="1">
      <c r="A20" s="92">
        <v>17</v>
      </c>
      <c r="B20" s="11">
        <v>2.269</v>
      </c>
      <c r="C20" s="8">
        <v>2.507</v>
      </c>
      <c r="D20" s="8">
        <v>2.352</v>
      </c>
      <c r="E20" s="8">
        <v>1.732</v>
      </c>
      <c r="F20" s="8">
        <v>1.599</v>
      </c>
      <c r="G20" s="8">
        <v>2.052</v>
      </c>
      <c r="H20" s="8">
        <v>1.343</v>
      </c>
      <c r="I20" s="8">
        <v>2.608</v>
      </c>
      <c r="J20" s="8">
        <v>3.267</v>
      </c>
      <c r="K20" s="8">
        <v>3.143</v>
      </c>
      <c r="L20" s="8">
        <v>3.534</v>
      </c>
      <c r="M20" s="8">
        <v>4.534</v>
      </c>
      <c r="N20" s="8">
        <v>3.47</v>
      </c>
      <c r="O20" s="8">
        <v>2.69</v>
      </c>
      <c r="P20" s="8">
        <v>2.315</v>
      </c>
      <c r="Q20" s="8">
        <v>2.963</v>
      </c>
      <c r="R20" s="8">
        <v>2.447</v>
      </c>
      <c r="S20" s="8">
        <v>2.477</v>
      </c>
      <c r="T20" s="8">
        <v>2.275</v>
      </c>
      <c r="U20" s="8">
        <v>2.406</v>
      </c>
      <c r="V20" s="8">
        <v>2.667</v>
      </c>
      <c r="W20" s="8">
        <v>2.888</v>
      </c>
      <c r="X20" s="8">
        <v>2.754</v>
      </c>
      <c r="Y20" s="8">
        <v>2.865</v>
      </c>
      <c r="Z20" s="35">
        <f t="shared" si="0"/>
        <v>2.6315416666666662</v>
      </c>
      <c r="AA20" s="96" t="s">
        <v>36</v>
      </c>
      <c r="AB20" s="8">
        <v>4.87</v>
      </c>
      <c r="AC20" s="106" t="s">
        <v>312</v>
      </c>
      <c r="AD20" s="96"/>
      <c r="AE20" s="8"/>
      <c r="AF20" s="109"/>
    </row>
    <row r="21" spans="1:32" ht="14.25" customHeight="1">
      <c r="A21" s="92">
        <v>18</v>
      </c>
      <c r="B21" s="11">
        <v>2.39</v>
      </c>
      <c r="C21" s="8">
        <v>4.036</v>
      </c>
      <c r="D21" s="8">
        <v>3.52</v>
      </c>
      <c r="E21" s="8">
        <v>4.203</v>
      </c>
      <c r="F21" s="8">
        <v>3.749</v>
      </c>
      <c r="G21" s="8">
        <v>4.065</v>
      </c>
      <c r="H21" s="8">
        <v>3.838</v>
      </c>
      <c r="I21" s="8">
        <v>4.582</v>
      </c>
      <c r="J21" s="8">
        <v>3.785</v>
      </c>
      <c r="K21" s="8">
        <v>3.32</v>
      </c>
      <c r="L21" s="8">
        <v>2.502</v>
      </c>
      <c r="M21" s="8">
        <v>3.093</v>
      </c>
      <c r="N21" s="8">
        <v>2.549</v>
      </c>
      <c r="O21" s="8">
        <v>2.071</v>
      </c>
      <c r="P21" s="8">
        <v>2.421</v>
      </c>
      <c r="Q21" s="8">
        <v>3.09</v>
      </c>
      <c r="R21" s="8">
        <v>2.542</v>
      </c>
      <c r="S21" s="8">
        <v>2.155</v>
      </c>
      <c r="T21" s="8">
        <v>2.256</v>
      </c>
      <c r="U21" s="8">
        <v>2.06</v>
      </c>
      <c r="V21" s="8">
        <v>1.843</v>
      </c>
      <c r="W21" s="8">
        <v>1.646</v>
      </c>
      <c r="X21" s="8">
        <v>3.249</v>
      </c>
      <c r="Y21" s="8">
        <v>2.81</v>
      </c>
      <c r="Z21" s="35">
        <f t="shared" si="0"/>
        <v>2.990625000000001</v>
      </c>
      <c r="AA21" s="96" t="s">
        <v>26</v>
      </c>
      <c r="AB21" s="8">
        <v>5.547</v>
      </c>
      <c r="AC21" s="106" t="s">
        <v>313</v>
      </c>
      <c r="AD21" s="96"/>
      <c r="AE21" s="8"/>
      <c r="AF21" s="109"/>
    </row>
    <row r="22" spans="1:32" ht="14.25" customHeight="1">
      <c r="A22" s="92">
        <v>19</v>
      </c>
      <c r="B22" s="11">
        <v>2.214</v>
      </c>
      <c r="C22" s="8">
        <v>2.212</v>
      </c>
      <c r="D22" s="8">
        <v>2.661</v>
      </c>
      <c r="E22" s="8">
        <v>1.582</v>
      </c>
      <c r="F22" s="8">
        <v>1.433</v>
      </c>
      <c r="G22" s="8">
        <v>1.571</v>
      </c>
      <c r="H22" s="8">
        <v>2.139</v>
      </c>
      <c r="I22" s="8">
        <v>2.601</v>
      </c>
      <c r="J22" s="8">
        <v>3.093</v>
      </c>
      <c r="K22" s="8">
        <v>3.739</v>
      </c>
      <c r="L22" s="8">
        <v>5.227</v>
      </c>
      <c r="M22" s="8">
        <v>5.048</v>
      </c>
      <c r="N22" s="8">
        <v>3.898</v>
      </c>
      <c r="O22" s="8">
        <v>3.467</v>
      </c>
      <c r="P22" s="8">
        <v>3.63</v>
      </c>
      <c r="Q22" s="8">
        <v>3.969</v>
      </c>
      <c r="R22" s="8">
        <v>4.076</v>
      </c>
      <c r="S22" s="8">
        <v>3.229</v>
      </c>
      <c r="T22" s="8">
        <v>3.079</v>
      </c>
      <c r="U22" s="8">
        <v>2.91</v>
      </c>
      <c r="V22" s="8">
        <v>2.802</v>
      </c>
      <c r="W22" s="8">
        <v>3.12</v>
      </c>
      <c r="X22" s="8">
        <v>3.303</v>
      </c>
      <c r="Y22" s="8">
        <v>4.914</v>
      </c>
      <c r="Z22" s="35">
        <f t="shared" si="0"/>
        <v>3.163208333333334</v>
      </c>
      <c r="AA22" s="96" t="s">
        <v>18</v>
      </c>
      <c r="AB22" s="8">
        <v>6.453</v>
      </c>
      <c r="AC22" s="106" t="s">
        <v>144</v>
      </c>
      <c r="AD22" s="96"/>
      <c r="AE22" s="8"/>
      <c r="AF22" s="109"/>
    </row>
    <row r="23" spans="1:32" ht="14.25" customHeight="1">
      <c r="A23" s="92">
        <v>20</v>
      </c>
      <c r="B23" s="11">
        <v>2.223</v>
      </c>
      <c r="C23" s="8">
        <v>2.584</v>
      </c>
      <c r="D23" s="8">
        <v>2.457</v>
      </c>
      <c r="E23" s="8">
        <v>2.763</v>
      </c>
      <c r="F23" s="8">
        <v>1.588</v>
      </c>
      <c r="G23" s="8">
        <v>2.315</v>
      </c>
      <c r="H23" s="8">
        <v>2.863</v>
      </c>
      <c r="I23" s="8">
        <v>3.012</v>
      </c>
      <c r="J23" s="8">
        <v>2.67</v>
      </c>
      <c r="K23" s="8">
        <v>2.967</v>
      </c>
      <c r="L23" s="8">
        <v>2.855</v>
      </c>
      <c r="M23" s="8">
        <v>2.557</v>
      </c>
      <c r="N23" s="8">
        <v>2.803</v>
      </c>
      <c r="O23" s="8">
        <v>2.507</v>
      </c>
      <c r="P23" s="8">
        <v>2.722</v>
      </c>
      <c r="Q23" s="8">
        <v>1.879</v>
      </c>
      <c r="R23" s="8">
        <v>1.815</v>
      </c>
      <c r="S23" s="8">
        <v>2.116</v>
      </c>
      <c r="T23" s="8">
        <v>2.336</v>
      </c>
      <c r="U23" s="8">
        <v>2.647</v>
      </c>
      <c r="V23" s="8">
        <v>2.845</v>
      </c>
      <c r="W23" s="8">
        <v>2.981</v>
      </c>
      <c r="X23" s="8">
        <v>2.789</v>
      </c>
      <c r="Y23" s="8">
        <v>2.192</v>
      </c>
      <c r="Z23" s="35">
        <f t="shared" si="0"/>
        <v>2.5202499999999994</v>
      </c>
      <c r="AA23" s="96" t="s">
        <v>15</v>
      </c>
      <c r="AB23" s="8">
        <v>4.923</v>
      </c>
      <c r="AC23" s="106" t="s">
        <v>190</v>
      </c>
      <c r="AD23" s="96"/>
      <c r="AE23" s="8"/>
      <c r="AF23" s="109"/>
    </row>
    <row r="24" spans="1:32" ht="14.25" customHeight="1">
      <c r="A24" s="93">
        <v>21</v>
      </c>
      <c r="B24" s="17">
        <v>2.327</v>
      </c>
      <c r="C24" s="18">
        <v>2.045</v>
      </c>
      <c r="D24" s="18">
        <v>1.641</v>
      </c>
      <c r="E24" s="18">
        <v>1.37</v>
      </c>
      <c r="F24" s="18">
        <v>2.352</v>
      </c>
      <c r="G24" s="18">
        <v>2.16</v>
      </c>
      <c r="H24" s="18">
        <v>2.785</v>
      </c>
      <c r="I24" s="18">
        <v>2.707</v>
      </c>
      <c r="J24" s="18">
        <v>2.083</v>
      </c>
      <c r="K24" s="18">
        <v>2.484</v>
      </c>
      <c r="L24" s="18">
        <v>2.674</v>
      </c>
      <c r="M24" s="18">
        <v>1.637</v>
      </c>
      <c r="N24" s="18">
        <v>2.054</v>
      </c>
      <c r="O24" s="18">
        <v>4.178</v>
      </c>
      <c r="P24" s="18">
        <v>1.822</v>
      </c>
      <c r="Q24" s="18">
        <v>1.146</v>
      </c>
      <c r="R24" s="18">
        <v>1.488</v>
      </c>
      <c r="S24" s="18">
        <v>1.408</v>
      </c>
      <c r="T24" s="18">
        <v>2.094</v>
      </c>
      <c r="U24" s="18">
        <v>1.547</v>
      </c>
      <c r="V24" s="18">
        <v>1.863</v>
      </c>
      <c r="W24" s="18">
        <v>2.447</v>
      </c>
      <c r="X24" s="18">
        <v>1.993</v>
      </c>
      <c r="Y24" s="18">
        <v>2.248</v>
      </c>
      <c r="Z24" s="36">
        <f t="shared" si="0"/>
        <v>2.1063750000000003</v>
      </c>
      <c r="AA24" s="97" t="s">
        <v>343</v>
      </c>
      <c r="AB24" s="18" t="s">
        <v>345</v>
      </c>
      <c r="AC24" s="107" t="s">
        <v>347</v>
      </c>
      <c r="AD24" s="97"/>
      <c r="AE24" s="18"/>
      <c r="AF24" s="110"/>
    </row>
    <row r="25" spans="1:32" ht="14.25" customHeight="1">
      <c r="A25" s="92">
        <v>22</v>
      </c>
      <c r="B25" s="11">
        <v>2.113</v>
      </c>
      <c r="C25" s="8">
        <v>2.652</v>
      </c>
      <c r="D25" s="8">
        <v>2.159</v>
      </c>
      <c r="E25" s="8">
        <v>1.87</v>
      </c>
      <c r="F25" s="8">
        <v>1.742</v>
      </c>
      <c r="G25" s="8">
        <v>3.14</v>
      </c>
      <c r="H25" s="8">
        <v>3.799</v>
      </c>
      <c r="I25" s="8">
        <v>3.79</v>
      </c>
      <c r="J25" s="8">
        <v>3.877</v>
      </c>
      <c r="K25" s="8">
        <v>3.591</v>
      </c>
      <c r="L25" s="8">
        <v>3.526</v>
      </c>
      <c r="M25" s="8">
        <v>2.894</v>
      </c>
      <c r="N25" s="8">
        <v>2.171</v>
      </c>
      <c r="O25" s="8">
        <v>2.041</v>
      </c>
      <c r="P25" s="8">
        <v>4.555</v>
      </c>
      <c r="Q25" s="8">
        <v>3.071</v>
      </c>
      <c r="R25" s="8">
        <v>2.62</v>
      </c>
      <c r="S25" s="8">
        <v>3.926</v>
      </c>
      <c r="T25" s="8">
        <v>1.849</v>
      </c>
      <c r="U25" s="8">
        <v>2.066</v>
      </c>
      <c r="V25" s="8">
        <v>2.487</v>
      </c>
      <c r="W25" s="8">
        <v>3.188</v>
      </c>
      <c r="X25" s="8">
        <v>3.023</v>
      </c>
      <c r="Y25" s="8">
        <v>3.054</v>
      </c>
      <c r="Z25" s="35">
        <f t="shared" si="0"/>
        <v>2.8834999999999997</v>
      </c>
      <c r="AA25" s="96" t="s">
        <v>36</v>
      </c>
      <c r="AB25" s="8">
        <v>7.16</v>
      </c>
      <c r="AC25" s="106" t="s">
        <v>314</v>
      </c>
      <c r="AD25" s="96"/>
      <c r="AE25" s="8"/>
      <c r="AF25" s="109"/>
    </row>
    <row r="26" spans="1:32" ht="14.25" customHeight="1">
      <c r="A26" s="92">
        <v>23</v>
      </c>
      <c r="B26" s="11">
        <v>2.691</v>
      </c>
      <c r="C26" s="8">
        <v>5.325</v>
      </c>
      <c r="D26" s="8">
        <v>3.226</v>
      </c>
      <c r="E26" s="8">
        <v>5.126</v>
      </c>
      <c r="F26" s="8">
        <v>4.911</v>
      </c>
      <c r="G26" s="8">
        <v>2.64</v>
      </c>
      <c r="H26" s="8">
        <v>1.244</v>
      </c>
      <c r="I26" s="8">
        <v>3.153</v>
      </c>
      <c r="J26" s="8">
        <v>1.34</v>
      </c>
      <c r="K26" s="8">
        <v>2.214</v>
      </c>
      <c r="L26" s="8">
        <v>2.216</v>
      </c>
      <c r="M26" s="8">
        <v>2.608</v>
      </c>
      <c r="N26" s="8">
        <v>1.899</v>
      </c>
      <c r="O26" s="8">
        <v>2.234</v>
      </c>
      <c r="P26" s="8">
        <v>1.782</v>
      </c>
      <c r="Q26" s="8">
        <v>1.916</v>
      </c>
      <c r="R26" s="8">
        <v>2.132</v>
      </c>
      <c r="S26" s="8">
        <v>2.681</v>
      </c>
      <c r="T26" s="8">
        <v>2.073</v>
      </c>
      <c r="U26" s="8">
        <v>2.629</v>
      </c>
      <c r="V26" s="8">
        <v>3.096</v>
      </c>
      <c r="W26" s="8">
        <v>3.062</v>
      </c>
      <c r="X26" s="8">
        <v>1.484</v>
      </c>
      <c r="Y26" s="8">
        <v>2.397</v>
      </c>
      <c r="Z26" s="35">
        <f t="shared" si="0"/>
        <v>2.6699583333333323</v>
      </c>
      <c r="AA26" s="96" t="s">
        <v>46</v>
      </c>
      <c r="AB26" s="8">
        <v>10.43</v>
      </c>
      <c r="AC26" s="106" t="s">
        <v>315</v>
      </c>
      <c r="AD26" s="96"/>
      <c r="AE26" s="8"/>
      <c r="AF26" s="109"/>
    </row>
    <row r="27" spans="1:32" ht="14.25" customHeight="1">
      <c r="A27" s="92">
        <v>24</v>
      </c>
      <c r="B27" s="11">
        <v>2.217</v>
      </c>
      <c r="C27" s="8">
        <v>3.357</v>
      </c>
      <c r="D27" s="8">
        <v>1.545</v>
      </c>
      <c r="E27" s="8">
        <v>2.567</v>
      </c>
      <c r="F27" s="8">
        <v>2.483</v>
      </c>
      <c r="G27" s="8">
        <v>2.376</v>
      </c>
      <c r="H27" s="8">
        <v>2.068</v>
      </c>
      <c r="I27" s="8">
        <v>2.531</v>
      </c>
      <c r="J27" s="8">
        <v>2.634</v>
      </c>
      <c r="K27" s="8">
        <v>2.79</v>
      </c>
      <c r="L27" s="8">
        <v>4.732</v>
      </c>
      <c r="M27" s="8">
        <v>4.179</v>
      </c>
      <c r="N27" s="8">
        <v>4.295</v>
      </c>
      <c r="O27" s="8">
        <v>3.734</v>
      </c>
      <c r="P27" s="8">
        <v>3.755</v>
      </c>
      <c r="Q27" s="8">
        <v>3.031</v>
      </c>
      <c r="R27" s="8">
        <v>3.63</v>
      </c>
      <c r="S27" s="8">
        <v>4.788</v>
      </c>
      <c r="T27" s="8">
        <v>1.811</v>
      </c>
      <c r="U27" s="8">
        <v>1.634</v>
      </c>
      <c r="V27" s="8">
        <v>2.092</v>
      </c>
      <c r="W27" s="8">
        <v>2.657</v>
      </c>
      <c r="X27" s="8">
        <v>2.883</v>
      </c>
      <c r="Y27" s="8">
        <v>3.005</v>
      </c>
      <c r="Z27" s="35">
        <f t="shared" si="0"/>
        <v>2.94975</v>
      </c>
      <c r="AA27" s="96" t="s">
        <v>18</v>
      </c>
      <c r="AB27" s="8">
        <v>5.45</v>
      </c>
      <c r="AC27" s="106" t="s">
        <v>204</v>
      </c>
      <c r="AD27" s="96"/>
      <c r="AE27" s="8"/>
      <c r="AF27" s="109"/>
    </row>
    <row r="28" spans="1:32" ht="14.25" customHeight="1">
      <c r="A28" s="92">
        <v>25</v>
      </c>
      <c r="B28" s="11">
        <v>2.262</v>
      </c>
      <c r="C28" s="8">
        <v>2.183</v>
      </c>
      <c r="D28" s="8">
        <v>2.115</v>
      </c>
      <c r="E28" s="8">
        <v>2.678</v>
      </c>
      <c r="F28" s="8">
        <v>2.569</v>
      </c>
      <c r="G28" s="8">
        <v>3.599</v>
      </c>
      <c r="H28" s="8">
        <v>3.1</v>
      </c>
      <c r="I28" s="8">
        <v>3.538</v>
      </c>
      <c r="J28" s="8">
        <v>4.121</v>
      </c>
      <c r="K28" s="8">
        <v>3.927</v>
      </c>
      <c r="L28" s="8">
        <v>3.789</v>
      </c>
      <c r="M28" s="8">
        <v>4.409</v>
      </c>
      <c r="N28" s="8">
        <v>4.665</v>
      </c>
      <c r="O28" s="8">
        <v>4.467</v>
      </c>
      <c r="P28" s="8">
        <v>3.663</v>
      </c>
      <c r="Q28" s="8">
        <v>2.833</v>
      </c>
      <c r="R28" s="8">
        <v>2.716</v>
      </c>
      <c r="S28" s="8">
        <v>1.735</v>
      </c>
      <c r="T28" s="8">
        <v>2.206</v>
      </c>
      <c r="U28" s="8">
        <v>2.751</v>
      </c>
      <c r="V28" s="8">
        <v>2.583</v>
      </c>
      <c r="W28" s="8">
        <v>2.906</v>
      </c>
      <c r="X28" s="8">
        <v>3.01</v>
      </c>
      <c r="Y28" s="8">
        <v>2.819</v>
      </c>
      <c r="Z28" s="35">
        <f t="shared" si="0"/>
        <v>3.1101666666666667</v>
      </c>
      <c r="AA28" s="96" t="s">
        <v>21</v>
      </c>
      <c r="AB28" s="8">
        <v>5.633</v>
      </c>
      <c r="AC28" s="106" t="s">
        <v>316</v>
      </c>
      <c r="AD28" s="96"/>
      <c r="AE28" s="8"/>
      <c r="AF28" s="109"/>
    </row>
    <row r="29" spans="1:32" ht="14.25" customHeight="1">
      <c r="A29" s="92">
        <v>26</v>
      </c>
      <c r="B29" s="11">
        <v>2.439</v>
      </c>
      <c r="C29" s="8">
        <v>1.965</v>
      </c>
      <c r="D29" s="8">
        <v>1.683</v>
      </c>
      <c r="E29" s="8">
        <v>1.89</v>
      </c>
      <c r="F29" s="8">
        <v>1.666</v>
      </c>
      <c r="G29" s="8">
        <v>1.707</v>
      </c>
      <c r="H29" s="8">
        <v>3.221</v>
      </c>
      <c r="I29" s="8">
        <v>4.496</v>
      </c>
      <c r="J29" s="8">
        <v>4.02</v>
      </c>
      <c r="K29" s="8">
        <v>4.524</v>
      </c>
      <c r="L29" s="8">
        <v>5.934</v>
      </c>
      <c r="M29" s="8">
        <v>5.257</v>
      </c>
      <c r="N29" s="8">
        <v>5.157</v>
      </c>
      <c r="O29" s="8">
        <v>5.611</v>
      </c>
      <c r="P29" s="8">
        <v>6.16</v>
      </c>
      <c r="Q29" s="8">
        <v>5.101</v>
      </c>
      <c r="R29" s="8">
        <v>5.551</v>
      </c>
      <c r="S29" s="8">
        <v>4.947</v>
      </c>
      <c r="T29" s="8">
        <v>3.671</v>
      </c>
      <c r="U29" s="8">
        <v>3.148</v>
      </c>
      <c r="V29" s="8">
        <v>3.389</v>
      </c>
      <c r="W29" s="8">
        <v>5.212</v>
      </c>
      <c r="X29" s="8">
        <v>10.32</v>
      </c>
      <c r="Y29" s="8">
        <v>4.128</v>
      </c>
      <c r="Z29" s="35">
        <f t="shared" si="0"/>
        <v>4.216541666666667</v>
      </c>
      <c r="AA29" s="96" t="s">
        <v>69</v>
      </c>
      <c r="AB29" s="8">
        <v>13.34</v>
      </c>
      <c r="AC29" s="106" t="s">
        <v>317</v>
      </c>
      <c r="AD29" s="96"/>
      <c r="AE29" s="8"/>
      <c r="AF29" s="109"/>
    </row>
    <row r="30" spans="1:32" ht="14.25" customHeight="1">
      <c r="A30" s="92">
        <v>27</v>
      </c>
      <c r="B30" s="11">
        <v>0.914</v>
      </c>
      <c r="C30" s="8">
        <v>1.162</v>
      </c>
      <c r="D30" s="8">
        <v>1.33</v>
      </c>
      <c r="E30" s="8">
        <v>1.204</v>
      </c>
      <c r="F30" s="8">
        <v>1.674</v>
      </c>
      <c r="G30" s="8">
        <v>1.407</v>
      </c>
      <c r="H30" s="8">
        <v>2.504</v>
      </c>
      <c r="I30" s="8">
        <v>3.128</v>
      </c>
      <c r="J30" s="8">
        <v>2.314</v>
      </c>
      <c r="K30" s="8">
        <v>2.496</v>
      </c>
      <c r="L30" s="8">
        <v>2.201</v>
      </c>
      <c r="M30" s="8">
        <v>3.034</v>
      </c>
      <c r="N30" s="8">
        <v>2.789</v>
      </c>
      <c r="O30" s="8">
        <v>3.344</v>
      </c>
      <c r="P30" s="8">
        <v>2.711</v>
      </c>
      <c r="Q30" s="8">
        <v>3.211</v>
      </c>
      <c r="R30" s="8">
        <v>1.952</v>
      </c>
      <c r="S30" s="8">
        <v>2.011</v>
      </c>
      <c r="T30" s="8">
        <v>2.496</v>
      </c>
      <c r="U30" s="8">
        <v>2.346</v>
      </c>
      <c r="V30" s="8">
        <v>2.296</v>
      </c>
      <c r="W30" s="8">
        <v>3.205</v>
      </c>
      <c r="X30" s="8">
        <v>2.668</v>
      </c>
      <c r="Y30" s="8">
        <v>2.287</v>
      </c>
      <c r="Z30" s="35">
        <f t="shared" si="0"/>
        <v>2.2785</v>
      </c>
      <c r="AA30" s="96" t="s">
        <v>82</v>
      </c>
      <c r="AB30" s="8">
        <v>7.77</v>
      </c>
      <c r="AC30" s="106" t="s">
        <v>94</v>
      </c>
      <c r="AD30" s="96"/>
      <c r="AE30" s="8"/>
      <c r="AF30" s="109"/>
    </row>
    <row r="31" spans="1:32" ht="14.25" customHeight="1">
      <c r="A31" s="92">
        <v>28</v>
      </c>
      <c r="B31" s="11">
        <v>2.523</v>
      </c>
      <c r="C31" s="8">
        <v>2.976</v>
      </c>
      <c r="D31" s="8">
        <v>3.958</v>
      </c>
      <c r="E31" s="8">
        <v>2.782</v>
      </c>
      <c r="F31" s="8">
        <v>2.52</v>
      </c>
      <c r="G31" s="8">
        <v>3.127</v>
      </c>
      <c r="H31" s="8">
        <v>2.846</v>
      </c>
      <c r="I31" s="8">
        <v>2.69</v>
      </c>
      <c r="J31" s="8">
        <v>2.75</v>
      </c>
      <c r="K31" s="8">
        <v>2.536</v>
      </c>
      <c r="L31" s="8">
        <v>1.991</v>
      </c>
      <c r="M31" s="8">
        <v>1.99</v>
      </c>
      <c r="N31" s="8">
        <v>1.738</v>
      </c>
      <c r="O31" s="8">
        <v>2.123</v>
      </c>
      <c r="P31" s="8">
        <v>1.721</v>
      </c>
      <c r="Q31" s="8">
        <v>2.992</v>
      </c>
      <c r="R31" s="8">
        <v>2.92</v>
      </c>
      <c r="S31" s="8">
        <v>1.964</v>
      </c>
      <c r="T31" s="8">
        <v>2.412</v>
      </c>
      <c r="U31" s="8">
        <v>2.03</v>
      </c>
      <c r="V31" s="8">
        <v>2.214</v>
      </c>
      <c r="W31" s="8">
        <v>2.388</v>
      </c>
      <c r="X31" s="8">
        <v>2.984</v>
      </c>
      <c r="Y31" s="8">
        <v>3.196</v>
      </c>
      <c r="Z31" s="35">
        <f t="shared" si="0"/>
        <v>2.5571249999999996</v>
      </c>
      <c r="AA31" s="96" t="s">
        <v>18</v>
      </c>
      <c r="AB31" s="8">
        <v>5.795</v>
      </c>
      <c r="AC31" s="106" t="s">
        <v>318</v>
      </c>
      <c r="AD31" s="96"/>
      <c r="AE31" s="8"/>
      <c r="AF31" s="109"/>
    </row>
    <row r="32" spans="1:32" ht="14.25" customHeight="1">
      <c r="A32" s="92">
        <v>29</v>
      </c>
      <c r="B32" s="11">
        <v>4.765</v>
      </c>
      <c r="C32" s="8">
        <v>3.566</v>
      </c>
      <c r="D32" s="8">
        <v>4.511</v>
      </c>
      <c r="E32" s="8">
        <v>5.233</v>
      </c>
      <c r="F32" s="8">
        <v>5.726</v>
      </c>
      <c r="G32" s="8">
        <v>6.139</v>
      </c>
      <c r="H32" s="8">
        <v>4.139</v>
      </c>
      <c r="I32" s="8">
        <v>4.226</v>
      </c>
      <c r="J32" s="8">
        <v>5.226</v>
      </c>
      <c r="K32" s="8">
        <v>4.086</v>
      </c>
      <c r="L32" s="8">
        <v>4.012</v>
      </c>
      <c r="M32" s="8">
        <v>3.922</v>
      </c>
      <c r="N32" s="8">
        <v>4.449</v>
      </c>
      <c r="O32" s="8">
        <v>4.449</v>
      </c>
      <c r="P32" s="8">
        <v>3.679</v>
      </c>
      <c r="Q32" s="8">
        <v>4.033</v>
      </c>
      <c r="R32" s="8">
        <v>3.162</v>
      </c>
      <c r="S32" s="8">
        <v>2.715</v>
      </c>
      <c r="T32" s="8">
        <v>2.657</v>
      </c>
      <c r="U32" s="8">
        <v>2.188</v>
      </c>
      <c r="V32" s="8">
        <v>3.312</v>
      </c>
      <c r="W32" s="8">
        <v>4.26</v>
      </c>
      <c r="X32" s="8">
        <v>3.592</v>
      </c>
      <c r="Y32" s="8">
        <v>3.683</v>
      </c>
      <c r="Z32" s="35">
        <f t="shared" si="0"/>
        <v>4.072083333333334</v>
      </c>
      <c r="AA32" s="96" t="s">
        <v>36</v>
      </c>
      <c r="AB32" s="8">
        <v>10.06</v>
      </c>
      <c r="AC32" s="106" t="s">
        <v>319</v>
      </c>
      <c r="AD32" s="96"/>
      <c r="AE32" s="8"/>
      <c r="AF32" s="109"/>
    </row>
    <row r="33" spans="1:32" ht="14.25" customHeight="1">
      <c r="A33" s="92">
        <v>30</v>
      </c>
      <c r="B33" s="11">
        <v>1.636</v>
      </c>
      <c r="C33" s="8">
        <v>2.645</v>
      </c>
      <c r="D33" s="8">
        <v>2.8</v>
      </c>
      <c r="E33" s="8">
        <v>2.58</v>
      </c>
      <c r="F33" s="8">
        <v>2.181</v>
      </c>
      <c r="G33" s="8">
        <v>2.51</v>
      </c>
      <c r="H33" s="8">
        <v>3.041</v>
      </c>
      <c r="I33" s="8">
        <v>4.625</v>
      </c>
      <c r="J33" s="8">
        <v>2.771</v>
      </c>
      <c r="K33" s="8">
        <v>1.9</v>
      </c>
      <c r="L33" s="8">
        <v>2.371</v>
      </c>
      <c r="M33" s="8">
        <v>2.784</v>
      </c>
      <c r="N33" s="8">
        <v>3.535</v>
      </c>
      <c r="O33" s="8">
        <v>3.83</v>
      </c>
      <c r="P33" s="8">
        <v>2.055</v>
      </c>
      <c r="Q33" s="8">
        <v>3.175</v>
      </c>
      <c r="R33" s="8">
        <v>3.111</v>
      </c>
      <c r="S33" s="8">
        <v>3.839</v>
      </c>
      <c r="T33" s="8">
        <v>3.27</v>
      </c>
      <c r="U33" s="8">
        <v>3.984</v>
      </c>
      <c r="V33" s="8">
        <v>2.862</v>
      </c>
      <c r="W33" s="8">
        <v>2.208</v>
      </c>
      <c r="X33" s="8">
        <v>4.529</v>
      </c>
      <c r="Y33" s="8">
        <v>5.888</v>
      </c>
      <c r="Z33" s="35">
        <f t="shared" si="0"/>
        <v>3.0887499999999997</v>
      </c>
      <c r="AA33" s="96" t="s">
        <v>43</v>
      </c>
      <c r="AB33" s="8">
        <v>9.83</v>
      </c>
      <c r="AC33" s="106" t="s">
        <v>320</v>
      </c>
      <c r="AD33" s="96"/>
      <c r="AE33" s="8"/>
      <c r="AF33" s="109"/>
    </row>
    <row r="34" spans="1:32" ht="14.25" customHeight="1">
      <c r="A34" s="92">
        <v>31</v>
      </c>
      <c r="B34" s="11">
        <v>2.245</v>
      </c>
      <c r="C34" s="8">
        <v>1.066</v>
      </c>
      <c r="D34" s="8">
        <v>1.857</v>
      </c>
      <c r="E34" s="8">
        <v>1.713</v>
      </c>
      <c r="F34" s="8">
        <v>1.768</v>
      </c>
      <c r="G34" s="8">
        <v>2.266</v>
      </c>
      <c r="H34" s="8">
        <v>2.432</v>
      </c>
      <c r="I34" s="8">
        <v>2.471</v>
      </c>
      <c r="J34" s="8">
        <v>2.132</v>
      </c>
      <c r="K34" s="8">
        <v>2.794</v>
      </c>
      <c r="L34" s="8">
        <v>2.243</v>
      </c>
      <c r="M34" s="8">
        <v>1.541</v>
      </c>
      <c r="N34" s="8">
        <v>1.871</v>
      </c>
      <c r="O34" s="8">
        <v>1.404</v>
      </c>
      <c r="P34" s="8">
        <v>2.504</v>
      </c>
      <c r="Q34" s="8">
        <v>1.481</v>
      </c>
      <c r="R34" s="8">
        <v>2.321</v>
      </c>
      <c r="S34" s="8">
        <v>2.088</v>
      </c>
      <c r="T34" s="8">
        <v>1.491</v>
      </c>
      <c r="U34" s="8">
        <v>2.866</v>
      </c>
      <c r="V34" s="8">
        <v>3.417</v>
      </c>
      <c r="W34" s="8">
        <v>4.717</v>
      </c>
      <c r="X34" s="8">
        <v>4.41</v>
      </c>
      <c r="Y34" s="8">
        <v>3.425</v>
      </c>
      <c r="Z34" s="35">
        <f t="shared" si="0"/>
        <v>2.3551249999999997</v>
      </c>
      <c r="AA34" s="96" t="s">
        <v>15</v>
      </c>
      <c r="AB34" s="8">
        <v>6.107</v>
      </c>
      <c r="AC34" s="106" t="s">
        <v>183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2.5661612903225803</v>
      </c>
      <c r="C35" s="25">
        <f t="shared" si="1"/>
        <v>2.8049677419354846</v>
      </c>
      <c r="D35" s="25">
        <f t="shared" si="1"/>
        <v>2.7551290322580644</v>
      </c>
      <c r="E35" s="25">
        <f t="shared" si="1"/>
        <v>2.738483870967741</v>
      </c>
      <c r="F35" s="25">
        <f t="shared" si="1"/>
        <v>2.6666129032258064</v>
      </c>
      <c r="G35" s="25">
        <f t="shared" si="1"/>
        <v>2.8006774193548387</v>
      </c>
      <c r="H35" s="25">
        <f t="shared" si="1"/>
        <v>2.8528387096774197</v>
      </c>
      <c r="I35" s="25">
        <f t="shared" si="1"/>
        <v>3.3129032258064512</v>
      </c>
      <c r="J35" s="25">
        <f t="shared" si="1"/>
        <v>3.204903225806451</v>
      </c>
      <c r="K35" s="25">
        <f t="shared" si="1"/>
        <v>3.2631935483870964</v>
      </c>
      <c r="L35" s="25">
        <f t="shared" si="1"/>
        <v>3.6544516129032254</v>
      </c>
      <c r="M35" s="25">
        <f t="shared" si="1"/>
        <v>3.759935483870969</v>
      </c>
      <c r="N35" s="25">
        <f t="shared" si="1"/>
        <v>3.6943548387096774</v>
      </c>
      <c r="O35" s="25">
        <f t="shared" si="1"/>
        <v>3.8110322580645155</v>
      </c>
      <c r="P35" s="25">
        <f t="shared" si="1"/>
        <v>3.341354838709677</v>
      </c>
      <c r="Q35" s="25">
        <f t="shared" si="1"/>
        <v>2.9628387096774187</v>
      </c>
      <c r="R35" s="25">
        <f t="shared" si="1"/>
        <v>2.905870967741935</v>
      </c>
      <c r="S35" s="25">
        <f t="shared" si="1"/>
        <v>2.921677419354839</v>
      </c>
      <c r="T35" s="25">
        <f t="shared" si="1"/>
        <v>3.0529354838709675</v>
      </c>
      <c r="U35" s="25">
        <f t="shared" si="1"/>
        <v>2.7406129032258066</v>
      </c>
      <c r="V35" s="25">
        <f t="shared" si="1"/>
        <v>2.894548387096774</v>
      </c>
      <c r="W35" s="25">
        <f t="shared" si="1"/>
        <v>3.057774193548387</v>
      </c>
      <c r="X35" s="25">
        <f t="shared" si="1"/>
        <v>3.5592258064516122</v>
      </c>
      <c r="Y35" s="25">
        <f t="shared" si="1"/>
        <v>3.114387096774194</v>
      </c>
      <c r="Z35" s="37">
        <f t="shared" si="1"/>
        <v>3.1015362903225805</v>
      </c>
      <c r="AA35" s="98"/>
      <c r="AB35" s="25">
        <f>AVERAGE(AB4:AB34)</f>
        <v>7.477615384615385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3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13.34</v>
      </c>
      <c r="O38" s="103" t="str">
        <f>INDEX(AA4:AA34,P38,1)</f>
        <v>南南西</v>
      </c>
      <c r="P38" s="104">
        <f>MATCH(N38,AB4:AB34,0)</f>
        <v>26</v>
      </c>
      <c r="Q38" s="111" t="str">
        <f>INDEX(AC4:AC34,P38,1)</f>
        <v>22:47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321</v>
      </c>
      <c r="B1" s="42"/>
      <c r="C1" s="42"/>
      <c r="D1" s="42"/>
      <c r="E1" s="42"/>
      <c r="F1" s="42"/>
      <c r="G1" s="42"/>
      <c r="H1" s="42"/>
      <c r="I1" s="101">
        <f>'１月'!Z1</f>
        <v>2012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322</v>
      </c>
      <c r="C3" s="50" t="s">
        <v>323</v>
      </c>
      <c r="D3" s="50" t="s">
        <v>324</v>
      </c>
      <c r="E3" s="50" t="s">
        <v>325</v>
      </c>
      <c r="F3" s="50" t="s">
        <v>326</v>
      </c>
      <c r="G3" s="50" t="s">
        <v>327</v>
      </c>
      <c r="H3" s="50" t="s">
        <v>328</v>
      </c>
      <c r="I3" s="50" t="s">
        <v>329</v>
      </c>
      <c r="J3" s="50" t="s">
        <v>330</v>
      </c>
      <c r="K3" s="50" t="s">
        <v>331</v>
      </c>
      <c r="L3" s="50" t="s">
        <v>332</v>
      </c>
      <c r="M3" s="51" t="s">
        <v>333</v>
      </c>
    </row>
    <row r="4" spans="1:13" ht="18" customHeight="1">
      <c r="A4" s="52" t="s">
        <v>334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2.1972916666666666</v>
      </c>
      <c r="C5" s="58">
        <f>'２月'!Z4</f>
        <v>4.564124999999999</v>
      </c>
      <c r="D5" s="58">
        <f>'３月'!Z4</f>
        <v>3.0530000000000004</v>
      </c>
      <c r="E5" s="58">
        <f>'４月'!Z4</f>
        <v>2.7537083333333334</v>
      </c>
      <c r="F5" s="58">
        <f>'５月'!Z4</f>
        <v>2.1577499999999996</v>
      </c>
      <c r="G5" s="58">
        <f>'６月'!Z4</f>
        <v>2.154666666666667</v>
      </c>
      <c r="H5" s="58">
        <f>'７月'!Z4</f>
        <v>2.420333333333334</v>
      </c>
      <c r="I5" s="58">
        <f>'８月'!Z4</f>
        <v>2.746333333333333</v>
      </c>
      <c r="J5" s="58">
        <f>'９月'!Z4</f>
        <v>3.2628749999999997</v>
      </c>
      <c r="K5" s="58">
        <f>'１０月'!Z4</f>
        <v>3.7655000000000007</v>
      </c>
      <c r="L5" s="58">
        <f>'１１月'!Z4</f>
        <v>2.684125</v>
      </c>
      <c r="M5" s="59">
        <f>'１２月'!Z4</f>
        <v>2.9447083333333333</v>
      </c>
    </row>
    <row r="6" spans="1:13" ht="19.5" customHeight="1">
      <c r="A6" s="60">
        <v>2</v>
      </c>
      <c r="B6" s="61">
        <f>'１月'!Z5</f>
        <v>3.0873749999999993</v>
      </c>
      <c r="C6" s="62">
        <f>'２月'!Z5</f>
        <v>6.248208333333334</v>
      </c>
      <c r="D6" s="62">
        <f>'３月'!Z5</f>
        <v>4.4775833333333335</v>
      </c>
      <c r="E6" s="62">
        <f>'４月'!Z5</f>
        <v>2.666541666666667</v>
      </c>
      <c r="F6" s="62">
        <f>'５月'!Z5</f>
        <v>2.7408333333333332</v>
      </c>
      <c r="G6" s="62">
        <f>'６月'!Z5</f>
        <v>3.117458333333333</v>
      </c>
      <c r="H6" s="62">
        <f>'７月'!Z5</f>
        <v>3.105374999999999</v>
      </c>
      <c r="I6" s="62">
        <f>'８月'!Z5</f>
        <v>2.59725</v>
      </c>
      <c r="J6" s="62">
        <f>'９月'!Z5</f>
        <v>3.297791666666667</v>
      </c>
      <c r="K6" s="62">
        <f>'１０月'!Z5</f>
        <v>3.689083333333333</v>
      </c>
      <c r="L6" s="62">
        <f>'１１月'!Z5</f>
        <v>3.0829166666666663</v>
      </c>
      <c r="M6" s="63">
        <f>'１２月'!Z5</f>
        <v>2.76925</v>
      </c>
    </row>
    <row r="7" spans="1:13" ht="19.5" customHeight="1">
      <c r="A7" s="60">
        <v>3</v>
      </c>
      <c r="B7" s="61">
        <f>'１月'!Z6</f>
        <v>2.8092083333333324</v>
      </c>
      <c r="C7" s="62">
        <f>'２月'!Z6</f>
        <v>2.9562500000000007</v>
      </c>
      <c r="D7" s="62">
        <f>'３月'!Z6</f>
        <v>3.435041666666667</v>
      </c>
      <c r="E7" s="62">
        <f>'４月'!Z6</f>
        <v>6.1496666666666675</v>
      </c>
      <c r="F7" s="62">
        <f>'５月'!Z6</f>
        <v>4.856749999999999</v>
      </c>
      <c r="G7" s="62">
        <f>'６月'!Z6</f>
        <v>3.1821249999999996</v>
      </c>
      <c r="H7" s="62">
        <f>'７月'!Z6</f>
        <v>2.7045</v>
      </c>
      <c r="I7" s="62">
        <f>'８月'!Z6</f>
        <v>2.1166666666666667</v>
      </c>
      <c r="J7" s="62">
        <f>'９月'!Z6</f>
        <v>2.2114166666666666</v>
      </c>
      <c r="K7" s="62">
        <f>'１０月'!Z6</f>
        <v>4.6445</v>
      </c>
      <c r="L7" s="62">
        <f>'１１月'!Z6</f>
        <v>3.2635416666666663</v>
      </c>
      <c r="M7" s="63">
        <f>'１２月'!Z6</f>
        <v>3.832166666666667</v>
      </c>
    </row>
    <row r="8" spans="1:13" ht="19.5" customHeight="1">
      <c r="A8" s="60">
        <v>4</v>
      </c>
      <c r="B8" s="61">
        <f>'１月'!Z7</f>
        <v>3.1095416666666673</v>
      </c>
      <c r="C8" s="62">
        <f>'２月'!Z7</f>
        <v>3.183208333333333</v>
      </c>
      <c r="D8" s="62">
        <f>'３月'!Z7</f>
        <v>3.363666666666667</v>
      </c>
      <c r="E8" s="62">
        <f>'４月'!Z7</f>
        <v>6.656375000000001</v>
      </c>
      <c r="F8" s="62">
        <f>'５月'!Z7</f>
        <v>1.6074166666666665</v>
      </c>
      <c r="G8" s="62">
        <f>'６月'!Z7</f>
        <v>2.7144999999999997</v>
      </c>
      <c r="H8" s="62">
        <f>'７月'!Z7</f>
        <v>2.130333333333333</v>
      </c>
      <c r="I8" s="62">
        <f>'８月'!Z7</f>
        <v>2.0486666666666666</v>
      </c>
      <c r="J8" s="62">
        <f>'９月'!Z7</f>
        <v>2.2710416666666666</v>
      </c>
      <c r="K8" s="62">
        <f>'１０月'!Z7</f>
        <v>4.348333333333334</v>
      </c>
      <c r="L8" s="62">
        <f>'１１月'!Z7</f>
        <v>2.5703333333333336</v>
      </c>
      <c r="M8" s="63">
        <f>'１２月'!Z7</f>
        <v>3.0954583333333336</v>
      </c>
    </row>
    <row r="9" spans="1:13" ht="19.5" customHeight="1">
      <c r="A9" s="60">
        <v>5</v>
      </c>
      <c r="B9" s="61">
        <f>'１月'!Z8</f>
        <v>3.861416666666667</v>
      </c>
      <c r="C9" s="62">
        <f>'２月'!Z8</f>
        <v>2.925208333333334</v>
      </c>
      <c r="D9" s="62">
        <f>'３月'!Z8</f>
        <v>4.058333333333333</v>
      </c>
      <c r="E9" s="62">
        <f>'４月'!Z8</f>
        <v>2.996666666666666</v>
      </c>
      <c r="F9" s="62">
        <f>'５月'!Z8</f>
        <v>3.0542499999999997</v>
      </c>
      <c r="G9" s="62">
        <f>'６月'!Z8</f>
        <v>3.033166666666667</v>
      </c>
      <c r="H9" s="62">
        <f>'７月'!Z8</f>
        <v>2.292291666666667</v>
      </c>
      <c r="I9" s="62">
        <f>'８月'!Z8</f>
        <v>2.924041666666666</v>
      </c>
      <c r="J9" s="62">
        <f>'９月'!Z8</f>
        <v>2.3602083333333326</v>
      </c>
      <c r="K9" s="62">
        <f>'１０月'!Z8</f>
        <v>2.1082500000000004</v>
      </c>
      <c r="L9" s="62">
        <f>'１１月'!Z8</f>
        <v>2.027958333333333</v>
      </c>
      <c r="M9" s="63">
        <f>'１２月'!Z8</f>
        <v>2.720875</v>
      </c>
    </row>
    <row r="10" spans="1:13" ht="19.5" customHeight="1">
      <c r="A10" s="60">
        <v>6</v>
      </c>
      <c r="B10" s="61">
        <f>'１月'!Z9</f>
        <v>2.413208333333334</v>
      </c>
      <c r="C10" s="62">
        <f>'２月'!Z9</f>
        <v>3.1681666666666675</v>
      </c>
      <c r="D10" s="62">
        <f>'３月'!Z9</f>
        <v>2.8846666666666656</v>
      </c>
      <c r="E10" s="62">
        <f>'４月'!Z9</f>
        <v>3.0736666666666665</v>
      </c>
      <c r="F10" s="62">
        <f>'５月'!Z9</f>
        <v>2.568208333333333</v>
      </c>
      <c r="G10" s="62">
        <f>'６月'!Z9</f>
        <v>2.9579583333333335</v>
      </c>
      <c r="H10" s="62">
        <f>'７月'!Z9</f>
        <v>2.8056666666666668</v>
      </c>
      <c r="I10" s="62">
        <f>'８月'!Z9</f>
        <v>2.1798749999999996</v>
      </c>
      <c r="J10" s="62">
        <f>'９月'!Z9</f>
        <v>2.430416666666666</v>
      </c>
      <c r="K10" s="62">
        <f>'１０月'!Z9</f>
        <v>2.9811666666666663</v>
      </c>
      <c r="L10" s="62">
        <f>'１１月'!Z9</f>
        <v>2.622708333333333</v>
      </c>
      <c r="M10" s="63">
        <f>'１２月'!Z9</f>
        <v>3.9809999999999994</v>
      </c>
    </row>
    <row r="11" spans="1:13" ht="19.5" customHeight="1">
      <c r="A11" s="60">
        <v>7</v>
      </c>
      <c r="B11" s="61">
        <f>'１月'!Z10</f>
        <v>3.347916666666667</v>
      </c>
      <c r="C11" s="62">
        <f>'２月'!Z10</f>
        <v>3.1744583333333334</v>
      </c>
      <c r="D11" s="62">
        <f>'３月'!Z10</f>
        <v>2.5779583333333327</v>
      </c>
      <c r="E11" s="62">
        <f>'４月'!Z10</f>
        <v>2.9619999999999997</v>
      </c>
      <c r="F11" s="62">
        <f>'５月'!Z10</f>
        <v>2.33925</v>
      </c>
      <c r="G11" s="62">
        <f>'６月'!Z10</f>
        <v>2.5032083333333337</v>
      </c>
      <c r="H11" s="62">
        <f>'７月'!Z10</f>
        <v>4.3862499999999995</v>
      </c>
      <c r="I11" s="62">
        <f>'８月'!Z10</f>
        <v>2.2878333333333334</v>
      </c>
      <c r="J11" s="62">
        <f>'９月'!Z10</f>
        <v>2.3194999999999992</v>
      </c>
      <c r="K11" s="62">
        <f>'１０月'!Z10</f>
        <v>2.3056666666666668</v>
      </c>
      <c r="L11" s="62">
        <f>'１１月'!Z10</f>
        <v>2.04975</v>
      </c>
      <c r="M11" s="63">
        <f>'１２月'!Z10</f>
        <v>2.61875</v>
      </c>
    </row>
    <row r="12" spans="1:13" ht="19.5" customHeight="1">
      <c r="A12" s="60">
        <v>8</v>
      </c>
      <c r="B12" s="61">
        <f>'１月'!Z11</f>
        <v>2.67225</v>
      </c>
      <c r="C12" s="62">
        <f>'２月'!Z11</f>
        <v>2.696652173913044</v>
      </c>
      <c r="D12" s="62">
        <f>'３月'!Z11</f>
        <v>4.040125000000001</v>
      </c>
      <c r="E12" s="62">
        <f>'４月'!Z11</f>
        <v>2.7337916666666664</v>
      </c>
      <c r="F12" s="62">
        <f>'５月'!Z11</f>
        <v>1.7029583333333334</v>
      </c>
      <c r="G12" s="62">
        <f>'６月'!Z11</f>
        <v>2.47925</v>
      </c>
      <c r="H12" s="62">
        <f>'７月'!Z11</f>
        <v>3.2492916666666667</v>
      </c>
      <c r="I12" s="62">
        <f>'８月'!Z11</f>
        <v>4.500041666666667</v>
      </c>
      <c r="J12" s="62">
        <f>'９月'!Z11</f>
        <v>1.9675000000000002</v>
      </c>
      <c r="K12" s="62">
        <f>'１０月'!Z11</f>
        <v>3.6311249999999995</v>
      </c>
      <c r="L12" s="62">
        <f>'１１月'!Z11</f>
        <v>2.7386666666666666</v>
      </c>
      <c r="M12" s="63">
        <f>'１２月'!Z11</f>
        <v>3.7218750000000003</v>
      </c>
    </row>
    <row r="13" spans="1:13" ht="19.5" customHeight="1">
      <c r="A13" s="60">
        <v>9</v>
      </c>
      <c r="B13" s="61">
        <f>'１月'!Z12</f>
        <v>2.5315</v>
      </c>
      <c r="C13" s="62">
        <f>'２月'!Z12</f>
        <v>3.1114166666666665</v>
      </c>
      <c r="D13" s="62">
        <f>'３月'!Z12</f>
        <v>4.035333333333333</v>
      </c>
      <c r="E13" s="62">
        <f>'４月'!Z12</f>
        <v>3.6980000000000004</v>
      </c>
      <c r="F13" s="62">
        <f>'５月'!Z12</f>
        <v>2.422291666666667</v>
      </c>
      <c r="G13" s="62">
        <f>'６月'!Z12</f>
        <v>3.4915416666666665</v>
      </c>
      <c r="H13" s="62">
        <f>'７月'!Z12</f>
        <v>1.763583333333333</v>
      </c>
      <c r="I13" s="62">
        <f>'８月'!Z12</f>
        <v>3.677958333333334</v>
      </c>
      <c r="J13" s="62">
        <f>'９月'!Z12</f>
        <v>2.272708333333333</v>
      </c>
      <c r="K13" s="62">
        <f>'１０月'!Z12</f>
        <v>3.585041666666667</v>
      </c>
      <c r="L13" s="62">
        <f>'１１月'!Z12</f>
        <v>2.4661666666666666</v>
      </c>
      <c r="M13" s="63">
        <f>'１２月'!Z12</f>
        <v>4.00325</v>
      </c>
    </row>
    <row r="14" spans="1:13" ht="19.5" customHeight="1">
      <c r="A14" s="64">
        <v>10</v>
      </c>
      <c r="B14" s="65">
        <f>'１月'!Z13</f>
        <v>2.8352083333333327</v>
      </c>
      <c r="C14" s="66">
        <f>'２月'!Z13</f>
        <v>3.9125416666666673</v>
      </c>
      <c r="D14" s="66">
        <f>'３月'!Z13</f>
        <v>4.6338333333333335</v>
      </c>
      <c r="E14" s="66">
        <f>'４月'!Z13</f>
        <v>2.57025</v>
      </c>
      <c r="F14" s="66">
        <f>'５月'!Z13</f>
        <v>2.887375</v>
      </c>
      <c r="G14" s="66">
        <f>'６月'!Z13</f>
        <v>3.5775833333333336</v>
      </c>
      <c r="H14" s="66">
        <f>'７月'!Z13</f>
        <v>2.635583333333334</v>
      </c>
      <c r="I14" s="66">
        <f>'８月'!Z13</f>
        <v>2.1577499999999996</v>
      </c>
      <c r="J14" s="66">
        <f>'９月'!Z13</f>
        <v>2.304291666666667</v>
      </c>
      <c r="K14" s="66">
        <f>'１０月'!Z13</f>
        <v>3.3576250000000005</v>
      </c>
      <c r="L14" s="66">
        <f>'１１月'!Z13</f>
        <v>2.802041666666667</v>
      </c>
      <c r="M14" s="67">
        <f>'１２月'!Z13</f>
        <v>4.360208333333333</v>
      </c>
    </row>
    <row r="15" spans="1:13" ht="19.5" customHeight="1">
      <c r="A15" s="56">
        <v>11</v>
      </c>
      <c r="B15" s="57">
        <f>'１月'!Z14</f>
        <v>3.770304347826087</v>
      </c>
      <c r="C15" s="58">
        <f>'２月'!Z14</f>
        <v>3.2350833333333338</v>
      </c>
      <c r="D15" s="58">
        <f>'３月'!Z14</f>
        <v>2.851666666666666</v>
      </c>
      <c r="E15" s="58">
        <f>'４月'!Z14</f>
        <v>3.4767916666666667</v>
      </c>
      <c r="F15" s="58">
        <f>'５月'!Z14</f>
        <v>2.527041666666667</v>
      </c>
      <c r="G15" s="58">
        <f>'６月'!Z14</f>
        <v>3.5161666666666664</v>
      </c>
      <c r="H15" s="58">
        <f>'７月'!Z14</f>
        <v>3.180708333333333</v>
      </c>
      <c r="I15" s="58">
        <f>'８月'!Z14</f>
        <v>1.9810833333333335</v>
      </c>
      <c r="J15" s="58">
        <f>'９月'!Z14</f>
        <v>2.012625</v>
      </c>
      <c r="K15" s="58">
        <f>'１０月'!Z14</f>
        <v>3.15225</v>
      </c>
      <c r="L15" s="58">
        <f>'１１月'!Z14</f>
        <v>2.6087916666666664</v>
      </c>
      <c r="M15" s="59">
        <f>'１２月'!Z14</f>
        <v>3.4163333333333328</v>
      </c>
    </row>
    <row r="16" spans="1:13" ht="19.5" customHeight="1">
      <c r="A16" s="60">
        <v>12</v>
      </c>
      <c r="B16" s="61">
        <f>'１月'!Z15</f>
        <v>2.672416666666667</v>
      </c>
      <c r="C16" s="62">
        <f>'２月'!Z15</f>
        <v>4.016608695652174</v>
      </c>
      <c r="D16" s="62">
        <f>'３月'!Z15</f>
        <v>4.330791666666667</v>
      </c>
      <c r="E16" s="62">
        <f>'４月'!Z15</f>
        <v>3.4355000000000007</v>
      </c>
      <c r="F16" s="62">
        <f>'５月'!Z15</f>
        <v>2.700125</v>
      </c>
      <c r="G16" s="62">
        <f>'６月'!Z15</f>
        <v>4.486541666666667</v>
      </c>
      <c r="H16" s="62">
        <f>'７月'!Z15</f>
        <v>4.1578333333333335</v>
      </c>
      <c r="I16" s="62">
        <f>'８月'!Z15</f>
        <v>1.7174166666666668</v>
      </c>
      <c r="J16" s="62">
        <f>'９月'!Z15</f>
        <v>2.8062083333333323</v>
      </c>
      <c r="K16" s="62">
        <f>'１０月'!Z15</f>
        <v>2.441083333333333</v>
      </c>
      <c r="L16" s="62">
        <f>'１１月'!Z15</f>
        <v>3.201000000000001</v>
      </c>
      <c r="M16" s="63">
        <f>'１２月'!Z15</f>
        <v>2.7234166666666666</v>
      </c>
    </row>
    <row r="17" spans="1:13" ht="19.5" customHeight="1">
      <c r="A17" s="60">
        <v>13</v>
      </c>
      <c r="B17" s="61">
        <f>'１月'!Z16</f>
        <v>2.992083333333332</v>
      </c>
      <c r="C17" s="62">
        <f>'２月'!Z16</f>
        <v>2.393375</v>
      </c>
      <c r="D17" s="62">
        <f>'３月'!Z16</f>
        <v>3.1800833333333336</v>
      </c>
      <c r="E17" s="62">
        <f>'４月'!Z16</f>
        <v>2.965708333333333</v>
      </c>
      <c r="F17" s="62">
        <f>'５月'!Z16</f>
        <v>2.568541666666666</v>
      </c>
      <c r="G17" s="62">
        <f>'６月'!Z16</f>
        <v>5.0343333333333335</v>
      </c>
      <c r="H17" s="62">
        <f>'７月'!Z16</f>
        <v>2.8957916666666663</v>
      </c>
      <c r="I17" s="62">
        <f>'８月'!Z16</f>
        <v>3.2632499999999998</v>
      </c>
      <c r="J17" s="62">
        <f>'９月'!Z16</f>
        <v>2.595166666666667</v>
      </c>
      <c r="K17" s="62">
        <f>'１０月'!Z16</f>
        <v>2.283208333333334</v>
      </c>
      <c r="L17" s="62">
        <f>'１１月'!Z16</f>
        <v>2.108791666666667</v>
      </c>
      <c r="M17" s="63">
        <f>'１２月'!Z16</f>
        <v>3.06725</v>
      </c>
    </row>
    <row r="18" spans="1:13" ht="19.5" customHeight="1">
      <c r="A18" s="60">
        <v>14</v>
      </c>
      <c r="B18" s="61">
        <f>'１月'!Z17</f>
        <v>2.4524166666666667</v>
      </c>
      <c r="C18" s="62">
        <f>'２月'!Z17</f>
        <v>4.407208333333334</v>
      </c>
      <c r="D18" s="62">
        <f>'３月'!Z17</f>
        <v>2.4921666666666664</v>
      </c>
      <c r="E18" s="62">
        <f>'４月'!Z17</f>
        <v>4.3840416666666675</v>
      </c>
      <c r="F18" s="62">
        <f>'５月'!Z17</f>
        <v>2.43825</v>
      </c>
      <c r="G18" s="62">
        <f>'６月'!Z17</f>
        <v>3.4849166666666664</v>
      </c>
      <c r="H18" s="62">
        <f>'７月'!Z17</f>
        <v>2.7864999999999998</v>
      </c>
      <c r="I18" s="62">
        <f>'８月'!Z17</f>
        <v>2.9687916666666667</v>
      </c>
      <c r="J18" s="62">
        <f>'９月'!Z17</f>
        <v>2.673956521739131</v>
      </c>
      <c r="K18" s="62">
        <f>'１０月'!Z17</f>
        <v>1.8918333333333335</v>
      </c>
      <c r="L18" s="62">
        <f>'１１月'!Z17</f>
        <v>3.061291666666666</v>
      </c>
      <c r="M18" s="63">
        <f>'１２月'!Z17</f>
        <v>3.6270833333333328</v>
      </c>
    </row>
    <row r="19" spans="1:13" ht="19.5" customHeight="1">
      <c r="A19" s="60">
        <v>15</v>
      </c>
      <c r="B19" s="61">
        <f>'１月'!Z18</f>
        <v>2.481875</v>
      </c>
      <c r="C19" s="62">
        <f>'２月'!Z18</f>
        <v>3.1907916666666662</v>
      </c>
      <c r="D19" s="62">
        <f>'３月'!Z18</f>
        <v>3.367333333333334</v>
      </c>
      <c r="E19" s="62">
        <f>'４月'!Z18</f>
        <v>3.5412500000000002</v>
      </c>
      <c r="F19" s="62">
        <f>'５月'!Z18</f>
        <v>2.191333333333333</v>
      </c>
      <c r="G19" s="62">
        <f>'６月'!Z18</f>
        <v>2.771541666666666</v>
      </c>
      <c r="H19" s="62">
        <f>'７月'!Z18</f>
        <v>3.1765416666666666</v>
      </c>
      <c r="I19" s="62">
        <f>'８月'!Z18</f>
        <v>2.4791666666666665</v>
      </c>
      <c r="J19" s="62">
        <f>'９月'!Z18</f>
        <v>2.0083333333333333</v>
      </c>
      <c r="K19" s="62">
        <f>'１０月'!Z18</f>
        <v>2.483125</v>
      </c>
      <c r="L19" s="62">
        <f>'１１月'!Z18</f>
        <v>2.6001250000000007</v>
      </c>
      <c r="M19" s="63">
        <f>'１２月'!Z18</f>
        <v>2.914291666666667</v>
      </c>
    </row>
    <row r="20" spans="1:13" ht="19.5" customHeight="1">
      <c r="A20" s="60">
        <v>16</v>
      </c>
      <c r="B20" s="61">
        <f>'１月'!Z19</f>
        <v>2.3960833333333333</v>
      </c>
      <c r="C20" s="62">
        <f>'２月'!Z19</f>
        <v>2.3864583333333336</v>
      </c>
      <c r="D20" s="62">
        <f>'３月'!Z19</f>
        <v>2.2477499999999995</v>
      </c>
      <c r="E20" s="62">
        <f>'４月'!Z19</f>
        <v>1.8500416666666668</v>
      </c>
      <c r="F20" s="62">
        <f>'５月'!Z19</f>
        <v>2.571125</v>
      </c>
      <c r="G20" s="62">
        <f>'６月'!Z19</f>
        <v>1.76625</v>
      </c>
      <c r="H20" s="62">
        <f>'７月'!Z19</f>
        <v>4.091333333333334</v>
      </c>
      <c r="I20" s="62">
        <f>'８月'!Z19</f>
        <v>2.17025</v>
      </c>
      <c r="J20" s="62">
        <f>'９月'!Z19</f>
        <v>1.9262916666666667</v>
      </c>
      <c r="K20" s="62">
        <f>'１０月'!Z19</f>
        <v>2.384416666666666</v>
      </c>
      <c r="L20" s="62">
        <f>'１１月'!Z19</f>
        <v>2.812375</v>
      </c>
      <c r="M20" s="63">
        <f>'１２月'!Z19</f>
        <v>2.7582083333333336</v>
      </c>
    </row>
    <row r="21" spans="1:13" ht="19.5" customHeight="1">
      <c r="A21" s="60">
        <v>17</v>
      </c>
      <c r="B21" s="61">
        <f>'１月'!Z20</f>
        <v>2.6377083333333333</v>
      </c>
      <c r="C21" s="62">
        <f>'２月'!Z20</f>
        <v>3.3859999999999992</v>
      </c>
      <c r="D21" s="62">
        <f>'３月'!Z20</f>
        <v>2.3817916666666674</v>
      </c>
      <c r="E21" s="62">
        <f>'４月'!Z20</f>
        <v>1.8403333333333336</v>
      </c>
      <c r="F21" s="62">
        <f>'５月'!Z20</f>
        <v>2.4050416666666665</v>
      </c>
      <c r="G21" s="62">
        <f>'６月'!Z20</f>
        <v>1.9117499999999998</v>
      </c>
      <c r="H21" s="62">
        <f>'７月'!Z20</f>
        <v>3.5032499999999995</v>
      </c>
      <c r="I21" s="62">
        <f>'８月'!Z20</f>
        <v>1.8525000000000003</v>
      </c>
      <c r="J21" s="62">
        <f>'９月'!Z20</f>
        <v>3.2754999999999996</v>
      </c>
      <c r="K21" s="62">
        <f>'１０月'!Z20</f>
        <v>2.3596250000000003</v>
      </c>
      <c r="L21" s="62">
        <f>'１１月'!Z20</f>
        <v>3.103708333333333</v>
      </c>
      <c r="M21" s="63">
        <f>'１２月'!Z20</f>
        <v>2.6315416666666662</v>
      </c>
    </row>
    <row r="22" spans="1:13" ht="19.5" customHeight="1">
      <c r="A22" s="60">
        <v>18</v>
      </c>
      <c r="B22" s="61">
        <f>'１月'!Z21</f>
        <v>2.124083333333334</v>
      </c>
      <c r="C22" s="62">
        <f>'２月'!Z21</f>
        <v>3.8137499999999993</v>
      </c>
      <c r="D22" s="62">
        <f>'３月'!Z21</f>
        <v>2.2399999999999998</v>
      </c>
      <c r="E22" s="62">
        <f>'４月'!Z21</f>
        <v>3.4752916666666667</v>
      </c>
      <c r="F22" s="62">
        <f>'５月'!Z21</f>
        <v>3.2134166666666673</v>
      </c>
      <c r="G22" s="62">
        <f>'６月'!Z21</f>
        <v>2.110625</v>
      </c>
      <c r="H22" s="62">
        <f>'７月'!Z21</f>
        <v>2.6821249999999996</v>
      </c>
      <c r="I22" s="62">
        <f>'８月'!Z21</f>
        <v>2.0334583333333334</v>
      </c>
      <c r="J22" s="62">
        <f>'９月'!Z21</f>
        <v>2.8738333333333337</v>
      </c>
      <c r="K22" s="62">
        <f>'１０月'!Z21</f>
        <v>2.3275</v>
      </c>
      <c r="L22" s="62">
        <f>'１１月'!Z21</f>
        <v>3.157708333333334</v>
      </c>
      <c r="M22" s="63">
        <f>'１２月'!Z21</f>
        <v>2.990625000000001</v>
      </c>
    </row>
    <row r="23" spans="1:13" ht="19.5" customHeight="1">
      <c r="A23" s="60">
        <v>19</v>
      </c>
      <c r="B23" s="61">
        <f>'１月'!Z22</f>
        <v>4.553166666666667</v>
      </c>
      <c r="C23" s="62">
        <f>'２月'!Z22</f>
        <v>3.096416666666667</v>
      </c>
      <c r="D23" s="62">
        <f>'３月'!Z22</f>
        <v>2.9860416666666665</v>
      </c>
      <c r="E23" s="62">
        <f>'４月'!Z22</f>
        <v>3.8862916666666667</v>
      </c>
      <c r="F23" s="62">
        <f>'５月'!Z22</f>
        <v>2.458791666666668</v>
      </c>
      <c r="G23" s="62">
        <f>'６月'!Z22</f>
        <v>3.903</v>
      </c>
      <c r="H23" s="62">
        <f>'７月'!Z22</f>
        <v>4.080875</v>
      </c>
      <c r="I23" s="62">
        <f>'８月'!Z22</f>
        <v>2.5232083333333337</v>
      </c>
      <c r="J23" s="62">
        <f>'９月'!Z22</f>
        <v>2.150583333333334</v>
      </c>
      <c r="K23" s="62">
        <f>'１０月'!Z22</f>
        <v>3.5824583333333337</v>
      </c>
      <c r="L23" s="62">
        <f>'１１月'!Z22</f>
        <v>2.760333333333333</v>
      </c>
      <c r="M23" s="63">
        <f>'１２月'!Z22</f>
        <v>3.163208333333334</v>
      </c>
    </row>
    <row r="24" spans="1:13" ht="19.5" customHeight="1">
      <c r="A24" s="64">
        <v>20</v>
      </c>
      <c r="B24" s="65">
        <f>'１月'!Z23</f>
        <v>5.747</v>
      </c>
      <c r="C24" s="66">
        <f>'２月'!Z23</f>
        <v>2.5912499999999996</v>
      </c>
      <c r="D24" s="66">
        <f>'３月'!Z23</f>
        <v>2.627666666666667</v>
      </c>
      <c r="E24" s="66">
        <f>'４月'!Z23</f>
        <v>3.7569166666666667</v>
      </c>
      <c r="F24" s="66">
        <f>'５月'!Z23</f>
        <v>1.9875416666666663</v>
      </c>
      <c r="G24" s="66">
        <f>'６月'!Z23</f>
        <v>5.109291666666667</v>
      </c>
      <c r="H24" s="66">
        <f>'７月'!Z23</f>
        <v>3.577291666666667</v>
      </c>
      <c r="I24" s="66">
        <f>'８月'!Z23</f>
        <v>2.368833333333334</v>
      </c>
      <c r="J24" s="66">
        <f>'９月'!Z23</f>
        <v>2.9871666666666665</v>
      </c>
      <c r="K24" s="66">
        <f>'１０月'!Z23</f>
        <v>2.9282916666666665</v>
      </c>
      <c r="L24" s="66">
        <f>'１１月'!Z23</f>
        <v>3.5418749999999997</v>
      </c>
      <c r="M24" s="67">
        <f>'１２月'!Z23</f>
        <v>2.5202499999999994</v>
      </c>
    </row>
    <row r="25" spans="1:13" ht="19.5" customHeight="1">
      <c r="A25" s="56">
        <v>21</v>
      </c>
      <c r="B25" s="57">
        <f>'１月'!Z24</f>
        <v>5.174791666666668</v>
      </c>
      <c r="C25" s="58">
        <f>'２月'!Z24</f>
        <v>2.9746249999999996</v>
      </c>
      <c r="D25" s="58">
        <f>'３月'!Z24</f>
        <v>4.286583333333333</v>
      </c>
      <c r="E25" s="58">
        <f>'４月'!Z24</f>
        <v>3.895375</v>
      </c>
      <c r="F25" s="58">
        <f>'５月'!Z24</f>
        <v>3.734291666666667</v>
      </c>
      <c r="G25" s="58">
        <f>'６月'!Z24</f>
        <v>2.117291666666667</v>
      </c>
      <c r="H25" s="58">
        <f>'７月'!Z24</f>
        <v>3.241</v>
      </c>
      <c r="I25" s="58">
        <f>'８月'!Z24</f>
        <v>2.802333333333334</v>
      </c>
      <c r="J25" s="58">
        <f>'９月'!Z24</f>
        <v>2.5849999999999995</v>
      </c>
      <c r="K25" s="58">
        <f>'１０月'!Z24</f>
        <v>2.637291666666667</v>
      </c>
      <c r="L25" s="58">
        <f>'１１月'!Z24</f>
        <v>2.744208333333333</v>
      </c>
      <c r="M25" s="59">
        <f>'１２月'!Z24</f>
        <v>2.1063750000000003</v>
      </c>
    </row>
    <row r="26" spans="1:13" ht="19.5" customHeight="1">
      <c r="A26" s="60">
        <v>22</v>
      </c>
      <c r="B26" s="61">
        <f>'１月'!Z25</f>
        <v>3.3407500000000003</v>
      </c>
      <c r="C26" s="62">
        <f>'２月'!Z25</f>
        <v>3.2277083333333327</v>
      </c>
      <c r="D26" s="62">
        <f>'３月'!Z25</f>
        <v>2.0294166666666666</v>
      </c>
      <c r="E26" s="62">
        <f>'４月'!Z25</f>
        <v>2.776833333333333</v>
      </c>
      <c r="F26" s="62">
        <f>'５月'!Z25</f>
        <v>5.177875</v>
      </c>
      <c r="G26" s="62">
        <f>'６月'!Z25</f>
        <v>3.407291666666666</v>
      </c>
      <c r="H26" s="62">
        <f>'７月'!Z25</f>
        <v>1.9476666666666673</v>
      </c>
      <c r="I26" s="62">
        <f>'８月'!Z25</f>
        <v>2.833791666666667</v>
      </c>
      <c r="J26" s="62">
        <f>'９月'!Z25</f>
        <v>2.9309166666666666</v>
      </c>
      <c r="K26" s="62">
        <f>'１０月'!Z25</f>
        <v>2.4350833333333335</v>
      </c>
      <c r="L26" s="62">
        <f>'１１月'!Z25</f>
        <v>2.032458333333333</v>
      </c>
      <c r="M26" s="63">
        <f>'１２月'!Z25</f>
        <v>2.8834999999999997</v>
      </c>
    </row>
    <row r="27" spans="1:13" ht="19.5" customHeight="1">
      <c r="A27" s="60">
        <v>23</v>
      </c>
      <c r="B27" s="61">
        <f>'１月'!Z26</f>
        <v>3.203875</v>
      </c>
      <c r="C27" s="62">
        <f>'２月'!Z26</f>
        <v>3.0289583333333336</v>
      </c>
      <c r="D27" s="62">
        <f>'３月'!Z26</f>
        <v>3.2822083333333336</v>
      </c>
      <c r="E27" s="62">
        <f>'４月'!Z26</f>
        <v>1.8289583333333335</v>
      </c>
      <c r="F27" s="62">
        <f>'５月'!Z26</f>
        <v>3.9361249999999988</v>
      </c>
      <c r="G27" s="62">
        <f>'６月'!Z26</f>
        <v>2.330458333333333</v>
      </c>
      <c r="H27" s="62">
        <f>'７月'!Z26</f>
        <v>1.8085833333333339</v>
      </c>
      <c r="I27" s="62">
        <f>'８月'!Z26</f>
        <v>2.285083333333333</v>
      </c>
      <c r="J27" s="62">
        <f>'９月'!Z26</f>
        <v>4.041166666666667</v>
      </c>
      <c r="K27" s="62">
        <f>'１０月'!Z26</f>
        <v>3.7377499999999997</v>
      </c>
      <c r="L27" s="62">
        <f>'１１月'!Z26</f>
        <v>2.6973333333333334</v>
      </c>
      <c r="M27" s="63">
        <f>'１２月'!Z26</f>
        <v>2.6699583333333323</v>
      </c>
    </row>
    <row r="28" spans="1:13" ht="19.5" customHeight="1">
      <c r="A28" s="60">
        <v>24</v>
      </c>
      <c r="B28" s="61">
        <f>'１月'!Z27</f>
        <v>2.6042173913043483</v>
      </c>
      <c r="C28" s="62">
        <f>'２月'!Z27</f>
        <v>3.194791666666667</v>
      </c>
      <c r="D28" s="62">
        <f>'３月'!Z27</f>
        <v>1.91125</v>
      </c>
      <c r="E28" s="62">
        <f>'４月'!Z27</f>
        <v>2.642416666666667</v>
      </c>
      <c r="F28" s="62">
        <f>'５月'!Z27</f>
        <v>2.8556666666666666</v>
      </c>
      <c r="G28" s="62">
        <f>'６月'!Z27</f>
        <v>3.1094166666666667</v>
      </c>
      <c r="H28" s="62">
        <f>'７月'!Z27</f>
        <v>2.0271666666666666</v>
      </c>
      <c r="I28" s="62">
        <f>'８月'!Z27</f>
        <v>2.2329166666666667</v>
      </c>
      <c r="J28" s="62">
        <f>'９月'!Z27</f>
        <v>3.7374583333333327</v>
      </c>
      <c r="K28" s="62">
        <f>'１０月'!Z27</f>
        <v>2.3445416666666663</v>
      </c>
      <c r="L28" s="62">
        <f>'１１月'!Z27</f>
        <v>2.8932499999999997</v>
      </c>
      <c r="M28" s="63">
        <f>'１２月'!Z27</f>
        <v>2.94975</v>
      </c>
    </row>
    <row r="29" spans="1:13" ht="19.5" customHeight="1">
      <c r="A29" s="60">
        <v>25</v>
      </c>
      <c r="B29" s="61">
        <f>'１月'!Z28</f>
        <v>3.8063333333333333</v>
      </c>
      <c r="C29" s="62">
        <f>'２月'!Z28</f>
        <v>4.477347826086956</v>
      </c>
      <c r="D29" s="62">
        <f>'３月'!Z28</f>
        <v>2.505333333333333</v>
      </c>
      <c r="E29" s="62">
        <f>'４月'!Z28</f>
        <v>2.7710000000000004</v>
      </c>
      <c r="F29" s="62">
        <f>'５月'!Z28</f>
        <v>2.1848749999999995</v>
      </c>
      <c r="G29" s="62">
        <f>'６月'!Z28</f>
        <v>4.136833333333333</v>
      </c>
      <c r="H29" s="62">
        <f>'７月'!Z28</f>
        <v>2.4814166666666666</v>
      </c>
      <c r="I29" s="62">
        <f>'８月'!Z28</f>
        <v>2.3381666666666665</v>
      </c>
      <c r="J29" s="62">
        <f>'９月'!Z28</f>
        <v>3.3254999999999995</v>
      </c>
      <c r="K29" s="62">
        <f>'１０月'!Z28</f>
        <v>1.9720416666666667</v>
      </c>
      <c r="L29" s="62">
        <f>'１１月'!Z28</f>
        <v>2.320708333333333</v>
      </c>
      <c r="M29" s="63">
        <f>'１２月'!Z28</f>
        <v>3.1101666666666667</v>
      </c>
    </row>
    <row r="30" spans="1:13" ht="19.5" customHeight="1">
      <c r="A30" s="60">
        <v>26</v>
      </c>
      <c r="B30" s="61">
        <f>'１月'!Z29</f>
        <v>3.107125</v>
      </c>
      <c r="C30" s="62">
        <f>'２月'!Z29</f>
        <v>2.7202083333333333</v>
      </c>
      <c r="D30" s="62">
        <f>'３月'!Z29</f>
        <v>2.722791666666667</v>
      </c>
      <c r="E30" s="62">
        <f>'４月'!Z29</f>
        <v>3.035583333333333</v>
      </c>
      <c r="F30" s="62">
        <f>'５月'!Z29</f>
        <v>2.2484583333333332</v>
      </c>
      <c r="G30" s="62">
        <f>'６月'!Z29</f>
        <v>3.372124999999999</v>
      </c>
      <c r="H30" s="62">
        <f>'７月'!Z29</f>
        <v>1.8074166666666664</v>
      </c>
      <c r="I30" s="62">
        <f>'８月'!Z29</f>
        <v>2.365791666666667</v>
      </c>
      <c r="J30" s="62">
        <f>'９月'!Z29</f>
        <v>3.0195416666666657</v>
      </c>
      <c r="K30" s="62">
        <f>'１０月'!Z29</f>
        <v>2.755625</v>
      </c>
      <c r="L30" s="62">
        <f>'１１月'!Z29</f>
        <v>3.2848333333333333</v>
      </c>
      <c r="M30" s="63">
        <f>'１２月'!Z29</f>
        <v>4.216541666666667</v>
      </c>
    </row>
    <row r="31" spans="1:13" ht="19.5" customHeight="1">
      <c r="A31" s="60">
        <v>27</v>
      </c>
      <c r="B31" s="61">
        <f>'１月'!Z30</f>
        <v>3.0480416666666668</v>
      </c>
      <c r="C31" s="62">
        <f>'２月'!Z30</f>
        <v>3.047791666666667</v>
      </c>
      <c r="D31" s="62">
        <f>'３月'!Z30</f>
        <v>2.7118333333333333</v>
      </c>
      <c r="E31" s="62">
        <f>'４月'!Z30</f>
        <v>2.8247916666666666</v>
      </c>
      <c r="F31" s="62">
        <f>'５月'!Z30</f>
        <v>2.4598750000000003</v>
      </c>
      <c r="G31" s="62">
        <f>'６月'!Z30</f>
        <v>2.485458333333334</v>
      </c>
      <c r="H31" s="62">
        <f>'７月'!Z30</f>
        <v>1.8639166666666664</v>
      </c>
      <c r="I31" s="62">
        <f>'８月'!Z30</f>
        <v>2.51775</v>
      </c>
      <c r="J31" s="62">
        <f>'９月'!Z30</f>
        <v>4.4267916666666665</v>
      </c>
      <c r="K31" s="62">
        <f>'１０月'!Z30</f>
        <v>3.5141666666666667</v>
      </c>
      <c r="L31" s="62">
        <f>'１１月'!Z30</f>
        <v>3.0416250000000002</v>
      </c>
      <c r="M31" s="63">
        <f>'１２月'!Z30</f>
        <v>2.2785</v>
      </c>
    </row>
    <row r="32" spans="1:13" ht="19.5" customHeight="1">
      <c r="A32" s="60">
        <v>28</v>
      </c>
      <c r="B32" s="61">
        <f>'１月'!Z31</f>
        <v>3.307208333333333</v>
      </c>
      <c r="C32" s="62">
        <f>'２月'!Z31</f>
        <v>2.818916666666667</v>
      </c>
      <c r="D32" s="62">
        <f>'３月'!Z31</f>
        <v>3.0510833333333327</v>
      </c>
      <c r="E32" s="62">
        <f>'４月'!Z31</f>
        <v>3.221999999999999</v>
      </c>
      <c r="F32" s="62">
        <f>'５月'!Z31</f>
        <v>2.836166666666666</v>
      </c>
      <c r="G32" s="62">
        <f>'６月'!Z31</f>
        <v>2.067625</v>
      </c>
      <c r="H32" s="62">
        <f>'７月'!Z31</f>
        <v>2.5251666666666663</v>
      </c>
      <c r="I32" s="62">
        <f>'８月'!Z31</f>
        <v>2.8467083333333334</v>
      </c>
      <c r="J32" s="62">
        <f>'９月'!Z31</f>
        <v>4.169916666666667</v>
      </c>
      <c r="K32" s="62">
        <f>'１０月'!Z31</f>
        <v>2.161583333333333</v>
      </c>
      <c r="L32" s="62">
        <f>'１１月'!Z31</f>
        <v>2.574541666666667</v>
      </c>
      <c r="M32" s="63">
        <f>'１２月'!Z31</f>
        <v>2.5571249999999996</v>
      </c>
    </row>
    <row r="33" spans="1:13" ht="19.5" customHeight="1">
      <c r="A33" s="60">
        <v>29</v>
      </c>
      <c r="B33" s="61">
        <f>'１月'!Z32</f>
        <v>3.2036956521739133</v>
      </c>
      <c r="C33" s="62">
        <f>'２月'!Z32</f>
        <v>4.041999999999999</v>
      </c>
      <c r="D33" s="62">
        <f>'３月'!Z32</f>
        <v>2.692916666666667</v>
      </c>
      <c r="E33" s="62">
        <f>'４月'!Z32</f>
        <v>2.5989166666666663</v>
      </c>
      <c r="F33" s="62">
        <f>'５月'!Z32</f>
        <v>2.9002499999999998</v>
      </c>
      <c r="G33" s="62">
        <f>'６月'!Z32</f>
        <v>2.914541666666667</v>
      </c>
      <c r="H33" s="62">
        <f>'７月'!Z32</f>
        <v>2.831958333333333</v>
      </c>
      <c r="I33" s="62">
        <f>'８月'!Z32</f>
        <v>2.2306250000000003</v>
      </c>
      <c r="J33" s="62">
        <f>'９月'!Z32</f>
        <v>2.3951249999999997</v>
      </c>
      <c r="K33" s="62">
        <f>'１０月'!Z32</f>
        <v>3.147458333333333</v>
      </c>
      <c r="L33" s="62">
        <f>'１１月'!Z32</f>
        <v>3.2139166666666674</v>
      </c>
      <c r="M33" s="63">
        <f>'１２月'!Z32</f>
        <v>4.072083333333334</v>
      </c>
    </row>
    <row r="34" spans="1:13" ht="19.5" customHeight="1">
      <c r="A34" s="60">
        <v>30</v>
      </c>
      <c r="B34" s="61">
        <f>'１月'!Z33</f>
        <v>3.2935416666666666</v>
      </c>
      <c r="C34" s="62"/>
      <c r="D34" s="62">
        <f>'３月'!Z33</f>
        <v>4.098833333333332</v>
      </c>
      <c r="E34" s="62">
        <f>'４月'!Z33</f>
        <v>2.4425416666666666</v>
      </c>
      <c r="F34" s="62">
        <f>'５月'!Z33</f>
        <v>2.720791666666667</v>
      </c>
      <c r="G34" s="62">
        <f>'６月'!Z33</f>
        <v>3.6603749999999997</v>
      </c>
      <c r="H34" s="62">
        <f>'７月'!Z33</f>
        <v>2.670375</v>
      </c>
      <c r="I34" s="62">
        <f>'８月'!Z33</f>
        <v>2.150291666666667</v>
      </c>
      <c r="J34" s="62">
        <f>'９月'!Z33</f>
        <v>4.159625000000001</v>
      </c>
      <c r="K34" s="62">
        <f>'１０月'!Z33</f>
        <v>1.8315416666666666</v>
      </c>
      <c r="L34" s="62">
        <f>'１１月'!Z33</f>
        <v>3.3855833333333325</v>
      </c>
      <c r="M34" s="63">
        <f>'１２月'!Z33</f>
        <v>3.0887499999999997</v>
      </c>
    </row>
    <row r="35" spans="1:13" ht="19.5" customHeight="1">
      <c r="A35" s="68">
        <v>31</v>
      </c>
      <c r="B35" s="69">
        <f>'１月'!Z34</f>
        <v>3.3654999999999995</v>
      </c>
      <c r="C35" s="70"/>
      <c r="D35" s="70">
        <f>'３月'!Z34</f>
        <v>5.942333333333334</v>
      </c>
      <c r="E35" s="70"/>
      <c r="F35" s="70">
        <f>'５月'!Z34</f>
        <v>1.9675833333333337</v>
      </c>
      <c r="G35" s="70"/>
      <c r="H35" s="70">
        <f>'７月'!Z34</f>
        <v>2.751583333333333</v>
      </c>
      <c r="I35" s="70">
        <f>'８月'!Z34</f>
        <v>2.4355416666666665</v>
      </c>
      <c r="J35" s="70"/>
      <c r="K35" s="70">
        <f>'１０月'!Z34</f>
        <v>2.0011249999999996</v>
      </c>
      <c r="L35" s="70"/>
      <c r="M35" s="71">
        <f>'１２月'!Z34</f>
        <v>2.3551249999999997</v>
      </c>
    </row>
    <row r="36" spans="1:13" ht="19.5" customHeight="1">
      <c r="A36" s="83" t="s">
        <v>335</v>
      </c>
      <c r="B36" s="84">
        <f aca="true" t="shared" si="0" ref="B36:M36">AVERAGE(B5:B35)</f>
        <v>3.1660365825151935</v>
      </c>
      <c r="C36" s="85">
        <f t="shared" si="0"/>
        <v>3.3789491504247886</v>
      </c>
      <c r="D36" s="85">
        <f t="shared" si="0"/>
        <v>3.241916666666666</v>
      </c>
      <c r="E36" s="85">
        <f t="shared" si="0"/>
        <v>3.230375</v>
      </c>
      <c r="F36" s="85">
        <f t="shared" si="0"/>
        <v>2.7232338709677424</v>
      </c>
      <c r="G36" s="85">
        <f t="shared" si="0"/>
        <v>3.096909722222222</v>
      </c>
      <c r="H36" s="85">
        <f t="shared" si="0"/>
        <v>2.8252163978494615</v>
      </c>
      <c r="I36" s="85">
        <f t="shared" si="0"/>
        <v>2.5043024193548398</v>
      </c>
      <c r="J36" s="85">
        <f t="shared" si="0"/>
        <v>2.826615217391305</v>
      </c>
      <c r="K36" s="85">
        <f t="shared" si="0"/>
        <v>2.864138440860216</v>
      </c>
      <c r="L36" s="85">
        <f t="shared" si="0"/>
        <v>2.781755555555555</v>
      </c>
      <c r="M36" s="86">
        <f t="shared" si="0"/>
        <v>3.1015362903225805</v>
      </c>
    </row>
    <row r="37" spans="1:13" ht="19.5" customHeight="1">
      <c r="A37" s="72" t="s">
        <v>336</v>
      </c>
      <c r="B37" s="57">
        <f aca="true" t="shared" si="1" ref="B37:M37">AVERAGE(B5:B14)</f>
        <v>2.8864916666666667</v>
      </c>
      <c r="C37" s="58">
        <f t="shared" si="1"/>
        <v>3.594023550724638</v>
      </c>
      <c r="D37" s="58">
        <f t="shared" si="1"/>
        <v>3.655954166666666</v>
      </c>
      <c r="E37" s="58">
        <f t="shared" si="1"/>
        <v>3.6260666666666665</v>
      </c>
      <c r="F37" s="58">
        <f t="shared" si="1"/>
        <v>2.6337083333333333</v>
      </c>
      <c r="G37" s="58">
        <f t="shared" si="1"/>
        <v>2.921145833333333</v>
      </c>
      <c r="H37" s="58">
        <f t="shared" si="1"/>
        <v>2.7493208333333334</v>
      </c>
      <c r="I37" s="58">
        <f t="shared" si="1"/>
        <v>2.7236416666666665</v>
      </c>
      <c r="J37" s="58">
        <f t="shared" si="1"/>
        <v>2.469775</v>
      </c>
      <c r="K37" s="58">
        <f t="shared" si="1"/>
        <v>3.4416291666666665</v>
      </c>
      <c r="L37" s="58">
        <f t="shared" si="1"/>
        <v>2.6308208333333334</v>
      </c>
      <c r="M37" s="59">
        <f t="shared" si="1"/>
        <v>3.404754166666666</v>
      </c>
    </row>
    <row r="38" spans="1:13" ht="19.5" customHeight="1">
      <c r="A38" s="73" t="s">
        <v>337</v>
      </c>
      <c r="B38" s="61">
        <f aca="true" t="shared" si="2" ref="B38:M38">AVERAGE(B15:B24)</f>
        <v>3.1827137681159416</v>
      </c>
      <c r="C38" s="62">
        <f t="shared" si="2"/>
        <v>3.2516942028985505</v>
      </c>
      <c r="D38" s="62">
        <f t="shared" si="2"/>
        <v>2.8705291666666666</v>
      </c>
      <c r="E38" s="62">
        <f t="shared" si="2"/>
        <v>3.2612166666666673</v>
      </c>
      <c r="F38" s="62">
        <f t="shared" si="2"/>
        <v>2.506120833333333</v>
      </c>
      <c r="G38" s="62">
        <f t="shared" si="2"/>
        <v>3.409441666666667</v>
      </c>
      <c r="H38" s="62">
        <f t="shared" si="2"/>
        <v>3.4132249999999997</v>
      </c>
      <c r="I38" s="62">
        <f t="shared" si="2"/>
        <v>2.335795833333333</v>
      </c>
      <c r="J38" s="62">
        <f t="shared" si="2"/>
        <v>2.5309664855072467</v>
      </c>
      <c r="K38" s="62">
        <f t="shared" si="2"/>
        <v>2.5833791666666666</v>
      </c>
      <c r="L38" s="62">
        <f t="shared" si="2"/>
        <v>2.8956000000000004</v>
      </c>
      <c r="M38" s="63">
        <f t="shared" si="2"/>
        <v>2.9812208333333334</v>
      </c>
    </row>
    <row r="39" spans="1:13" ht="19.5" customHeight="1">
      <c r="A39" s="74" t="s">
        <v>338</v>
      </c>
      <c r="B39" s="65">
        <f aca="true" t="shared" si="3" ref="B39:M39">AVERAGE(B25:B35)</f>
        <v>3.4050072463768117</v>
      </c>
      <c r="C39" s="66">
        <f t="shared" si="3"/>
        <v>3.2813719806763277</v>
      </c>
      <c r="D39" s="66">
        <f t="shared" si="3"/>
        <v>3.2031439393939394</v>
      </c>
      <c r="E39" s="66">
        <f t="shared" si="3"/>
        <v>2.8038416666666666</v>
      </c>
      <c r="F39" s="66">
        <f t="shared" si="3"/>
        <v>3.001996212121212</v>
      </c>
      <c r="G39" s="66">
        <f t="shared" si="3"/>
        <v>2.9601416666666664</v>
      </c>
      <c r="H39" s="66">
        <f t="shared" si="3"/>
        <v>2.3596590909090907</v>
      </c>
      <c r="I39" s="66">
        <f t="shared" si="3"/>
        <v>2.458090909090909</v>
      </c>
      <c r="J39" s="66">
        <f t="shared" si="3"/>
        <v>3.4791041666666667</v>
      </c>
      <c r="K39" s="66">
        <f t="shared" si="3"/>
        <v>2.5943825757575754</v>
      </c>
      <c r="L39" s="66">
        <f t="shared" si="3"/>
        <v>2.8188458333333335</v>
      </c>
      <c r="M39" s="67">
        <f t="shared" si="3"/>
        <v>2.935261363636364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339</v>
      </c>
      <c r="B1" s="42"/>
      <c r="C1" s="42"/>
      <c r="D1" s="42"/>
      <c r="E1" s="42"/>
      <c r="F1" s="42"/>
      <c r="G1" s="42"/>
      <c r="H1" s="42"/>
      <c r="I1" s="101">
        <f>'１月'!Z1</f>
        <v>2012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322</v>
      </c>
      <c r="C3" s="50" t="s">
        <v>323</v>
      </c>
      <c r="D3" s="50" t="s">
        <v>324</v>
      </c>
      <c r="E3" s="50" t="s">
        <v>325</v>
      </c>
      <c r="F3" s="50" t="s">
        <v>326</v>
      </c>
      <c r="G3" s="50" t="s">
        <v>327</v>
      </c>
      <c r="H3" s="50" t="s">
        <v>328</v>
      </c>
      <c r="I3" s="50" t="s">
        <v>329</v>
      </c>
      <c r="J3" s="50" t="s">
        <v>330</v>
      </c>
      <c r="K3" s="50" t="s">
        <v>331</v>
      </c>
      <c r="L3" s="50" t="s">
        <v>332</v>
      </c>
      <c r="M3" s="51" t="s">
        <v>333</v>
      </c>
    </row>
    <row r="4" spans="1:13" ht="18" customHeight="1">
      <c r="A4" s="52" t="s">
        <v>334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3.806</v>
      </c>
      <c r="C5" s="58" t="str">
        <f>'２月'!AB4</f>
        <v>*.*</v>
      </c>
      <c r="D5" s="58" t="str">
        <f>'３月'!AB4</f>
        <v>*.*</v>
      </c>
      <c r="E5" s="58">
        <f>'４月'!AB4</f>
        <v>5.584</v>
      </c>
      <c r="F5" s="58">
        <f>'５月'!AB4</f>
        <v>4.555</v>
      </c>
      <c r="G5" s="58">
        <f>'６月'!AB4</f>
        <v>4.786</v>
      </c>
      <c r="H5" s="58">
        <f>'７月'!AB4</f>
        <v>4.133</v>
      </c>
      <c r="I5" s="58">
        <f>'８月'!AB4</f>
        <v>5.347</v>
      </c>
      <c r="J5" s="58">
        <f>'９月'!AB4</f>
        <v>5.464</v>
      </c>
      <c r="K5" s="58">
        <f>'１０月'!AB4</f>
        <v>13.27</v>
      </c>
      <c r="L5" s="58">
        <f>'１１月'!AB4</f>
        <v>5.665</v>
      </c>
      <c r="M5" s="59">
        <f>'１２月'!AB4</f>
        <v>9.74</v>
      </c>
    </row>
    <row r="6" spans="1:13" ht="18" customHeight="1">
      <c r="A6" s="60">
        <v>2</v>
      </c>
      <c r="B6" s="61">
        <f>'１月'!AB5</f>
        <v>7.23</v>
      </c>
      <c r="C6" s="62" t="str">
        <f>'２月'!AB5</f>
        <v>*.*</v>
      </c>
      <c r="D6" s="62">
        <f>'３月'!AB5</f>
        <v>7.06</v>
      </c>
      <c r="E6" s="62">
        <f>'４月'!AB5</f>
        <v>4.875</v>
      </c>
      <c r="F6" s="62">
        <f>'５月'!AB5</f>
        <v>4.731</v>
      </c>
      <c r="G6" s="62">
        <f>'６月'!AB5</f>
        <v>5.075</v>
      </c>
      <c r="H6" s="62">
        <f>'７月'!AB5</f>
        <v>5.424</v>
      </c>
      <c r="I6" s="62">
        <f>'８月'!AB5</f>
        <v>5.497</v>
      </c>
      <c r="J6" s="62">
        <f>'９月'!AB5</f>
        <v>4.925</v>
      </c>
      <c r="K6" s="62">
        <f>'１０月'!AB5</f>
        <v>5.821</v>
      </c>
      <c r="L6" s="62">
        <f>'１１月'!AB5</f>
        <v>4.92</v>
      </c>
      <c r="M6" s="63">
        <f>'１２月'!AB5</f>
        <v>6.574</v>
      </c>
    </row>
    <row r="7" spans="1:13" ht="18" customHeight="1">
      <c r="A7" s="60">
        <v>3</v>
      </c>
      <c r="B7" s="61">
        <f>'１月'!AB6</f>
        <v>5.365</v>
      </c>
      <c r="C7" s="62">
        <f>'２月'!AB6</f>
        <v>7.68</v>
      </c>
      <c r="D7" s="62">
        <f>'３月'!AB6</f>
        <v>6.475</v>
      </c>
      <c r="E7" s="62">
        <f>'４月'!AB6</f>
        <v>13.59</v>
      </c>
      <c r="F7" s="62">
        <f>'５月'!AB6</f>
        <v>7.25</v>
      </c>
      <c r="G7" s="62">
        <f>'６月'!AB6</f>
        <v>4.978</v>
      </c>
      <c r="H7" s="62">
        <f>'７月'!AB6</f>
        <v>4.346</v>
      </c>
      <c r="I7" s="62">
        <f>'８月'!AB6</f>
        <v>3.998</v>
      </c>
      <c r="J7" s="62">
        <f>'９月'!AB6</f>
        <v>3.7</v>
      </c>
      <c r="K7" s="62">
        <f>'１０月'!AB6</f>
        <v>7.06</v>
      </c>
      <c r="L7" s="62">
        <f>'１１月'!AB6</f>
        <v>6.357</v>
      </c>
      <c r="M7" s="63" t="str">
        <f>'１２月'!AB6</f>
        <v>*.*</v>
      </c>
    </row>
    <row r="8" spans="1:13" ht="18" customHeight="1">
      <c r="A8" s="60">
        <v>4</v>
      </c>
      <c r="B8" s="61">
        <f>'１月'!AB7</f>
        <v>5.901</v>
      </c>
      <c r="C8" s="62">
        <f>'２月'!AB7</f>
        <v>7.74</v>
      </c>
      <c r="D8" s="62">
        <f>'３月'!AB7</f>
        <v>4.528</v>
      </c>
      <c r="E8" s="62">
        <f>'４月'!AB7</f>
        <v>12.64</v>
      </c>
      <c r="F8" s="62">
        <f>'５月'!AB7</f>
        <v>4.943</v>
      </c>
      <c r="G8" s="62">
        <f>'６月'!AB7</f>
        <v>5.128</v>
      </c>
      <c r="H8" s="62">
        <f>'７月'!AB7</f>
        <v>3.859</v>
      </c>
      <c r="I8" s="62">
        <f>'８月'!AB7</f>
        <v>3.751</v>
      </c>
      <c r="J8" s="62">
        <f>'９月'!AB7</f>
        <v>4.516</v>
      </c>
      <c r="K8" s="62">
        <f>'１０月'!AB7</f>
        <v>8.14</v>
      </c>
      <c r="L8" s="62">
        <f>'１１月'!AB7</f>
        <v>4.559</v>
      </c>
      <c r="M8" s="63">
        <f>'１２月'!AB7</f>
        <v>8.08</v>
      </c>
    </row>
    <row r="9" spans="1:13" ht="18" customHeight="1">
      <c r="A9" s="60">
        <v>5</v>
      </c>
      <c r="B9" s="61">
        <f>'１月'!AB8</f>
        <v>7.71</v>
      </c>
      <c r="C9" s="62">
        <f>'２月'!AB8</f>
        <v>7.55</v>
      </c>
      <c r="D9" s="62">
        <f>'３月'!AB8</f>
        <v>7.93</v>
      </c>
      <c r="E9" s="62">
        <f>'４月'!AB8</f>
        <v>6.37</v>
      </c>
      <c r="F9" s="62">
        <f>'５月'!AB8</f>
        <v>5.641</v>
      </c>
      <c r="G9" s="62">
        <f>'６月'!AB8</f>
        <v>5.484</v>
      </c>
      <c r="H9" s="62">
        <f>'７月'!AB8</f>
        <v>4.748</v>
      </c>
      <c r="I9" s="62">
        <f>'８月'!AB8</f>
        <v>6.28</v>
      </c>
      <c r="J9" s="62">
        <f>'９月'!AB8</f>
        <v>4.217</v>
      </c>
      <c r="K9" s="62">
        <f>'１０月'!AB8</f>
        <v>3.976</v>
      </c>
      <c r="L9" s="62">
        <f>'１１月'!AB8</f>
        <v>3.649</v>
      </c>
      <c r="M9" s="63">
        <f>'１２月'!AB8</f>
        <v>5.342</v>
      </c>
    </row>
    <row r="10" spans="1:13" ht="18" customHeight="1">
      <c r="A10" s="60">
        <v>6</v>
      </c>
      <c r="B10" s="61">
        <f>'１月'!AB9</f>
        <v>5.368</v>
      </c>
      <c r="C10" s="62" t="str">
        <f>'２月'!AB9</f>
        <v>*.*</v>
      </c>
      <c r="D10" s="62" t="str">
        <f>'３月'!AB9</f>
        <v>*.*</v>
      </c>
      <c r="E10" s="62">
        <f>'４月'!AB9</f>
        <v>7.03</v>
      </c>
      <c r="F10" s="62">
        <f>'５月'!AB9</f>
        <v>6.938</v>
      </c>
      <c r="G10" s="62">
        <f>'６月'!AB9</f>
        <v>5.487</v>
      </c>
      <c r="H10" s="62">
        <f>'７月'!AB9</f>
        <v>5.29</v>
      </c>
      <c r="I10" s="62">
        <f>'８月'!AB9</f>
        <v>7</v>
      </c>
      <c r="J10" s="62">
        <f>'９月'!AB9</f>
        <v>7.25</v>
      </c>
      <c r="K10" s="62">
        <f>'１０月'!AB9</f>
        <v>4.795</v>
      </c>
      <c r="L10" s="62">
        <f>'１１月'!AB9</f>
        <v>7.56</v>
      </c>
      <c r="M10" s="63" t="str">
        <f>'１２月'!AB9</f>
        <v>*.*</v>
      </c>
    </row>
    <row r="11" spans="1:13" ht="18" customHeight="1">
      <c r="A11" s="60">
        <v>7</v>
      </c>
      <c r="B11" s="61">
        <f>'１月'!AB10</f>
        <v>6.632</v>
      </c>
      <c r="C11" s="62">
        <f>'２月'!AB10</f>
        <v>7.06</v>
      </c>
      <c r="D11" s="62">
        <f>'３月'!AB10</f>
        <v>6.636</v>
      </c>
      <c r="E11" s="62">
        <f>'４月'!AB10</f>
        <v>5.539</v>
      </c>
      <c r="F11" s="62">
        <f>'５月'!AB10</f>
        <v>3.994</v>
      </c>
      <c r="G11" s="62">
        <f>'６月'!AB10</f>
        <v>5.453</v>
      </c>
      <c r="H11" s="62">
        <f>'７月'!AB10</f>
        <v>6.406</v>
      </c>
      <c r="I11" s="62">
        <f>'８月'!AB10</f>
        <v>4.37</v>
      </c>
      <c r="J11" s="62">
        <f>'９月'!AB10</f>
        <v>4.572</v>
      </c>
      <c r="K11" s="62">
        <f>'１０月'!AB10</f>
        <v>4.515</v>
      </c>
      <c r="L11" s="62">
        <f>'１１月'!AB10</f>
        <v>6.991</v>
      </c>
      <c r="M11" s="63" t="str">
        <f>'１２月'!AB10</f>
        <v>*.*</v>
      </c>
    </row>
    <row r="12" spans="1:13" ht="18" customHeight="1">
      <c r="A12" s="60">
        <v>8</v>
      </c>
      <c r="B12" s="61">
        <f>'１月'!AB11</f>
        <v>5.603</v>
      </c>
      <c r="C12" s="62" t="str">
        <f>'２月'!AB11</f>
        <v>*.*</v>
      </c>
      <c r="D12" s="62">
        <f>'３月'!AB11</f>
        <v>5.748</v>
      </c>
      <c r="E12" s="62">
        <f>'４月'!AB11</f>
        <v>5.12</v>
      </c>
      <c r="F12" s="62">
        <f>'５月'!AB11</f>
        <v>3.057</v>
      </c>
      <c r="G12" s="62">
        <f>'６月'!AB11</f>
        <v>4.999</v>
      </c>
      <c r="H12" s="62">
        <f>'７月'!AB11</f>
        <v>5.091</v>
      </c>
      <c r="I12" s="62">
        <f>'８月'!AB11</f>
        <v>6.124</v>
      </c>
      <c r="J12" s="62">
        <f>'９月'!AB11</f>
        <v>3.644</v>
      </c>
      <c r="K12" s="62">
        <f>'１０月'!AB11</f>
        <v>5.986</v>
      </c>
      <c r="L12" s="62">
        <f>'１１月'!AB11</f>
        <v>6.666</v>
      </c>
      <c r="M12" s="63">
        <f>'１２月'!AB11</f>
        <v>9.72</v>
      </c>
    </row>
    <row r="13" spans="1:13" ht="18" customHeight="1">
      <c r="A13" s="60">
        <v>9</v>
      </c>
      <c r="B13" s="61">
        <f>'１月'!AB12</f>
        <v>4.574</v>
      </c>
      <c r="C13" s="62">
        <f>'２月'!AB12</f>
        <v>6.038</v>
      </c>
      <c r="D13" s="62">
        <f>'３月'!AB12</f>
        <v>6.062</v>
      </c>
      <c r="E13" s="62">
        <f>'４月'!AB12</f>
        <v>7.44</v>
      </c>
      <c r="F13" s="62">
        <f>'５月'!AB12</f>
        <v>4.2</v>
      </c>
      <c r="G13" s="62">
        <f>'６月'!AB12</f>
        <v>8.55</v>
      </c>
      <c r="H13" s="62">
        <f>'７月'!AB12</f>
        <v>5.347</v>
      </c>
      <c r="I13" s="62">
        <f>'８月'!AB12</f>
        <v>6.234</v>
      </c>
      <c r="J13" s="62">
        <f>'９月'!AB12</f>
        <v>4.843</v>
      </c>
      <c r="K13" s="62">
        <f>'１０月'!AB12</f>
        <v>5.807</v>
      </c>
      <c r="L13" s="62">
        <f>'１１月'!AB12</f>
        <v>3.95</v>
      </c>
      <c r="M13" s="63">
        <f>'１２月'!AB12</f>
        <v>9.2</v>
      </c>
    </row>
    <row r="14" spans="1:13" ht="18" customHeight="1">
      <c r="A14" s="64">
        <v>10</v>
      </c>
      <c r="B14" s="65">
        <f>'１月'!AB13</f>
        <v>5.364</v>
      </c>
      <c r="C14" s="66">
        <f>'２月'!AB13</f>
        <v>6.462</v>
      </c>
      <c r="D14" s="66">
        <f>'３月'!AB13</f>
        <v>7.33</v>
      </c>
      <c r="E14" s="66">
        <f>'４月'!AB13</f>
        <v>5.737</v>
      </c>
      <c r="F14" s="66">
        <f>'５月'!AB13</f>
        <v>6.053</v>
      </c>
      <c r="G14" s="66">
        <f>'６月'!AB13</f>
        <v>8.24</v>
      </c>
      <c r="H14" s="66">
        <f>'７月'!AB13</f>
        <v>5.428</v>
      </c>
      <c r="I14" s="66">
        <f>'８月'!AB13</f>
        <v>4.568</v>
      </c>
      <c r="J14" s="66">
        <f>'９月'!AB13</f>
        <v>4.161</v>
      </c>
      <c r="K14" s="66">
        <f>'１０月'!AB13</f>
        <v>5.648</v>
      </c>
      <c r="L14" s="66">
        <f>'１１月'!AB13</f>
        <v>4.959</v>
      </c>
      <c r="M14" s="67">
        <f>'１２月'!AB13</f>
        <v>9.65</v>
      </c>
    </row>
    <row r="15" spans="1:13" ht="18" customHeight="1">
      <c r="A15" s="56">
        <v>11</v>
      </c>
      <c r="B15" s="57">
        <f>'１月'!AB14</f>
        <v>7.06</v>
      </c>
      <c r="C15" s="58">
        <f>'２月'!AB14</f>
        <v>9.17</v>
      </c>
      <c r="D15" s="58">
        <f>'３月'!AB14</f>
        <v>5.721</v>
      </c>
      <c r="E15" s="58">
        <f>'４月'!AB14</f>
        <v>8.52</v>
      </c>
      <c r="F15" s="58">
        <f>'５月'!AB14</f>
        <v>5.631</v>
      </c>
      <c r="G15" s="58">
        <f>'６月'!AB14</f>
        <v>6.247</v>
      </c>
      <c r="H15" s="58">
        <f>'７月'!AB14</f>
        <v>5.841</v>
      </c>
      <c r="I15" s="58">
        <f>'８月'!AB14</f>
        <v>5.051</v>
      </c>
      <c r="J15" s="58">
        <f>'９月'!AB14</f>
        <v>3.648</v>
      </c>
      <c r="K15" s="58">
        <f>'１０月'!AB14</f>
        <v>6.209</v>
      </c>
      <c r="L15" s="58">
        <f>'１１月'!AB14</f>
        <v>5.099</v>
      </c>
      <c r="M15" s="59">
        <f>'１２月'!AB14</f>
        <v>9.83</v>
      </c>
    </row>
    <row r="16" spans="1:13" ht="18" customHeight="1">
      <c r="A16" s="60">
        <v>12</v>
      </c>
      <c r="B16" s="61" t="str">
        <f>'１月'!AB15</f>
        <v>*.*</v>
      </c>
      <c r="C16" s="62" t="str">
        <f>'２月'!AB15</f>
        <v>*.*</v>
      </c>
      <c r="D16" s="62">
        <f>'３月'!AB15</f>
        <v>8.44</v>
      </c>
      <c r="E16" s="62">
        <f>'４月'!AB15</f>
        <v>5.003</v>
      </c>
      <c r="F16" s="62">
        <f>'５月'!AB15</f>
        <v>5.57</v>
      </c>
      <c r="G16" s="62">
        <f>'６月'!AB15</f>
        <v>6.384</v>
      </c>
      <c r="H16" s="62">
        <f>'７月'!AB15</f>
        <v>8.67</v>
      </c>
      <c r="I16" s="62">
        <f>'８月'!AB15</f>
        <v>3.753</v>
      </c>
      <c r="J16" s="62">
        <f>'９月'!AB15</f>
        <v>5.953</v>
      </c>
      <c r="K16" s="62">
        <f>'１０月'!AB15</f>
        <v>3.891</v>
      </c>
      <c r="L16" s="62">
        <f>'１１月'!AB15</f>
        <v>6.064</v>
      </c>
      <c r="M16" s="63">
        <f>'１２月'!AB15</f>
        <v>4.798</v>
      </c>
    </row>
    <row r="17" spans="1:13" ht="18" customHeight="1">
      <c r="A17" s="60">
        <v>13</v>
      </c>
      <c r="B17" s="61">
        <f>'１月'!AB16</f>
        <v>5.544</v>
      </c>
      <c r="C17" s="62">
        <f>'２月'!AB16</f>
        <v>5.291</v>
      </c>
      <c r="D17" s="62">
        <f>'３月'!AB16</f>
        <v>8.17</v>
      </c>
      <c r="E17" s="62">
        <f>'４月'!AB16</f>
        <v>6.196</v>
      </c>
      <c r="F17" s="62">
        <f>'５月'!AB16</f>
        <v>5.258</v>
      </c>
      <c r="G17" s="62">
        <f>'６月'!AB16</f>
        <v>7.46</v>
      </c>
      <c r="H17" s="62">
        <f>'７月'!AB16</f>
        <v>5.35</v>
      </c>
      <c r="I17" s="62">
        <f>'８月'!AB16</f>
        <v>6.687</v>
      </c>
      <c r="J17" s="62">
        <f>'９月'!AB16</f>
        <v>4.498</v>
      </c>
      <c r="K17" s="62">
        <f>'１０月'!AB16</f>
        <v>4.375</v>
      </c>
      <c r="L17" s="62">
        <f>'１１月'!AB16</f>
        <v>3.038</v>
      </c>
      <c r="M17" s="63">
        <f>'１２月'!AB16</f>
        <v>7.83</v>
      </c>
    </row>
    <row r="18" spans="1:13" ht="18" customHeight="1">
      <c r="A18" s="60">
        <v>14</v>
      </c>
      <c r="B18" s="61">
        <f>'１月'!AB17</f>
        <v>6.406</v>
      </c>
      <c r="C18" s="62" t="str">
        <f>'２月'!AB17</f>
        <v>*.*</v>
      </c>
      <c r="D18" s="62">
        <f>'３月'!AB17</f>
        <v>5.39</v>
      </c>
      <c r="E18" s="62">
        <f>'４月'!AB17</f>
        <v>6.665</v>
      </c>
      <c r="F18" s="62">
        <f>'５月'!AB17</f>
        <v>4.548</v>
      </c>
      <c r="G18" s="62">
        <f>'６月'!AB17</f>
        <v>4.823</v>
      </c>
      <c r="H18" s="62">
        <f>'７月'!AB17</f>
        <v>5.427</v>
      </c>
      <c r="I18" s="62">
        <f>'８月'!AB17</f>
        <v>4.63</v>
      </c>
      <c r="J18" s="62" t="str">
        <f>'９月'!AB17</f>
        <v>*.*</v>
      </c>
      <c r="K18" s="62">
        <f>'１０月'!AB17</f>
        <v>3.102</v>
      </c>
      <c r="L18" s="62">
        <f>'１１月'!AB17</f>
        <v>7.25</v>
      </c>
      <c r="M18" s="63">
        <f>'１２月'!AB17</f>
        <v>5.19</v>
      </c>
    </row>
    <row r="19" spans="1:13" ht="18" customHeight="1">
      <c r="A19" s="60">
        <v>15</v>
      </c>
      <c r="B19" s="61">
        <f>'１月'!AB18</f>
        <v>4.195</v>
      </c>
      <c r="C19" s="62">
        <f>'２月'!AB18</f>
        <v>6.412</v>
      </c>
      <c r="D19" s="62">
        <f>'３月'!AB18</f>
        <v>6.486</v>
      </c>
      <c r="E19" s="62">
        <f>'４月'!AB18</f>
        <v>6.002</v>
      </c>
      <c r="F19" s="62">
        <f>'５月'!AB18</f>
        <v>4.865</v>
      </c>
      <c r="G19" s="62">
        <f>'６月'!AB18</f>
        <v>4.661</v>
      </c>
      <c r="H19" s="62">
        <f>'７月'!AB18</f>
        <v>6.237</v>
      </c>
      <c r="I19" s="62">
        <f>'８月'!AB18</f>
        <v>3.734</v>
      </c>
      <c r="J19" s="62" t="str">
        <f>'９月'!AB18</f>
        <v>*.*</v>
      </c>
      <c r="K19" s="62">
        <f>'１０月'!AB18</f>
        <v>5.428</v>
      </c>
      <c r="L19" s="62">
        <f>'１１月'!AB18</f>
        <v>4.228</v>
      </c>
      <c r="M19" s="63" t="str">
        <f>'１２月'!AB18</f>
        <v>*.*</v>
      </c>
    </row>
    <row r="20" spans="1:13" ht="18" customHeight="1">
      <c r="A20" s="60">
        <v>16</v>
      </c>
      <c r="B20" s="61">
        <f>'１月'!AB19</f>
        <v>4.401</v>
      </c>
      <c r="C20" s="62">
        <f>'２月'!AB19</f>
        <v>5.742</v>
      </c>
      <c r="D20" s="62">
        <f>'３月'!AB19</f>
        <v>4.907</v>
      </c>
      <c r="E20" s="62">
        <f>'４月'!AB19</f>
        <v>5.048</v>
      </c>
      <c r="F20" s="62">
        <f>'５月'!AB19</f>
        <v>5.271</v>
      </c>
      <c r="G20" s="62">
        <f>'６月'!AB19</f>
        <v>5.478</v>
      </c>
      <c r="H20" s="62">
        <f>'７月'!AB19</f>
        <v>6.272</v>
      </c>
      <c r="I20" s="62">
        <f>'８月'!AB19</f>
        <v>3.807</v>
      </c>
      <c r="J20" s="62">
        <f>'９月'!AB19</f>
        <v>5.178</v>
      </c>
      <c r="K20" s="62">
        <f>'１０月'!AB19</f>
        <v>4.04</v>
      </c>
      <c r="L20" s="62">
        <f>'１１月'!AB19</f>
        <v>6.11</v>
      </c>
      <c r="M20" s="63">
        <f>'１２月'!AB19</f>
        <v>5.096</v>
      </c>
    </row>
    <row r="21" spans="1:13" ht="18" customHeight="1">
      <c r="A21" s="60">
        <v>17</v>
      </c>
      <c r="B21" s="61">
        <f>'１月'!AB20</f>
        <v>4.303</v>
      </c>
      <c r="C21" s="62" t="str">
        <f>'２月'!AB20</f>
        <v>*.*</v>
      </c>
      <c r="D21" s="62">
        <f>'３月'!AB20</f>
        <v>4.123</v>
      </c>
      <c r="E21" s="62">
        <f>'４月'!AB20</f>
        <v>3.671</v>
      </c>
      <c r="F21" s="62">
        <f>'５月'!AB20</f>
        <v>5.409</v>
      </c>
      <c r="G21" s="62">
        <f>'６月'!AB20</f>
        <v>3.598</v>
      </c>
      <c r="H21" s="62">
        <f>'７月'!AB20</f>
        <v>6.146</v>
      </c>
      <c r="I21" s="62">
        <f>'８月'!AB20</f>
        <v>3.674</v>
      </c>
      <c r="J21" s="62">
        <f>'９月'!AB20</f>
        <v>6.843</v>
      </c>
      <c r="K21" s="62">
        <f>'１０月'!AB20</f>
        <v>4.459</v>
      </c>
      <c r="L21" s="62">
        <f>'１１月'!AB20</f>
        <v>6.425</v>
      </c>
      <c r="M21" s="63">
        <f>'１２月'!AB20</f>
        <v>4.87</v>
      </c>
    </row>
    <row r="22" spans="1:13" ht="18" customHeight="1">
      <c r="A22" s="60">
        <v>18</v>
      </c>
      <c r="B22" s="61">
        <f>'１月'!AB21</f>
        <v>3.198</v>
      </c>
      <c r="C22" s="62">
        <f>'２月'!AB21</f>
        <v>7.77</v>
      </c>
      <c r="D22" s="62">
        <f>'３月'!AB21</f>
        <v>5.449</v>
      </c>
      <c r="E22" s="62">
        <f>'４月'!AB21</f>
        <v>5.415</v>
      </c>
      <c r="F22" s="62">
        <f>'５月'!AB21</f>
        <v>11.16</v>
      </c>
      <c r="G22" s="62">
        <f>'６月'!AB21</f>
        <v>4.595</v>
      </c>
      <c r="H22" s="62">
        <f>'７月'!AB21</f>
        <v>4.468</v>
      </c>
      <c r="I22" s="62">
        <f>'８月'!AB21</f>
        <v>4.739</v>
      </c>
      <c r="J22" s="62">
        <f>'９月'!AB21</f>
        <v>5.349</v>
      </c>
      <c r="K22" s="62">
        <f>'１０月'!AB21</f>
        <v>5.991</v>
      </c>
      <c r="L22" s="62">
        <f>'１１月'!AB21</f>
        <v>7.98</v>
      </c>
      <c r="M22" s="63">
        <f>'１２月'!AB21</f>
        <v>5.547</v>
      </c>
    </row>
    <row r="23" spans="1:13" ht="18" customHeight="1">
      <c r="A23" s="60">
        <v>19</v>
      </c>
      <c r="B23" s="61">
        <f>'１月'!AB22</f>
        <v>7.04</v>
      </c>
      <c r="C23" s="62">
        <f>'２月'!AB22</f>
        <v>6.599</v>
      </c>
      <c r="D23" s="62">
        <f>'３月'!AB22</f>
        <v>7.03</v>
      </c>
      <c r="E23" s="62">
        <f>'４月'!AB22</f>
        <v>5.545</v>
      </c>
      <c r="F23" s="62">
        <f>'５月'!AB22</f>
        <v>4.388</v>
      </c>
      <c r="G23" s="62">
        <f>'６月'!AB22</f>
        <v>11.56</v>
      </c>
      <c r="H23" s="62">
        <f>'７月'!AB22</f>
        <v>6.803</v>
      </c>
      <c r="I23" s="62">
        <f>'８月'!AB22</f>
        <v>5.183</v>
      </c>
      <c r="J23" s="62">
        <f>'９月'!AB22</f>
        <v>8.87</v>
      </c>
      <c r="K23" s="62">
        <f>'１０月'!AB22</f>
        <v>5.903</v>
      </c>
      <c r="L23" s="62">
        <f>'１１月'!AB22</f>
        <v>4.62</v>
      </c>
      <c r="M23" s="63">
        <f>'１２月'!AB22</f>
        <v>6.453</v>
      </c>
    </row>
    <row r="24" spans="1:13" ht="18" customHeight="1">
      <c r="A24" s="64">
        <v>20</v>
      </c>
      <c r="B24" s="65">
        <f>'１月'!AB23</f>
        <v>8.26</v>
      </c>
      <c r="C24" s="66">
        <f>'２月'!AB23</f>
        <v>3.926</v>
      </c>
      <c r="D24" s="66">
        <f>'３月'!AB23</f>
        <v>5.282</v>
      </c>
      <c r="E24" s="66">
        <f>'４月'!AB23</f>
        <v>4.894</v>
      </c>
      <c r="F24" s="66">
        <f>'５月'!AB23</f>
        <v>3.874</v>
      </c>
      <c r="G24" s="66">
        <f>'６月'!AB23</f>
        <v>12.78</v>
      </c>
      <c r="H24" s="66">
        <f>'７月'!AB23</f>
        <v>4.948</v>
      </c>
      <c r="I24" s="66">
        <f>'８月'!AB23</f>
        <v>4.554</v>
      </c>
      <c r="J24" s="66">
        <f>'９月'!AB23</f>
        <v>4.575</v>
      </c>
      <c r="K24" s="66">
        <f>'１０月'!AB23</f>
        <v>5.361</v>
      </c>
      <c r="L24" s="66">
        <f>'１１月'!AB23</f>
        <v>5.462</v>
      </c>
      <c r="M24" s="67">
        <f>'１２月'!AB23</f>
        <v>4.923</v>
      </c>
    </row>
    <row r="25" spans="1:13" ht="18" customHeight="1">
      <c r="A25" s="56">
        <v>21</v>
      </c>
      <c r="B25" s="57">
        <f>'１月'!AB24</f>
        <v>7.77</v>
      </c>
      <c r="C25" s="58">
        <f>'２月'!AB24</f>
        <v>5.104</v>
      </c>
      <c r="D25" s="58">
        <f>'３月'!AB24</f>
        <v>9.96</v>
      </c>
      <c r="E25" s="58">
        <f>'４月'!AB24</f>
        <v>5.443</v>
      </c>
      <c r="F25" s="58">
        <f>'５月'!AB24</f>
        <v>6.003</v>
      </c>
      <c r="G25" s="58">
        <f>'６月'!AB24</f>
        <v>3.65</v>
      </c>
      <c r="H25" s="58">
        <f>'７月'!AB24</f>
        <v>4.479</v>
      </c>
      <c r="I25" s="58">
        <f>'８月'!AB24</f>
        <v>4.545</v>
      </c>
      <c r="J25" s="58">
        <f>'９月'!AB24</f>
        <v>4.677</v>
      </c>
      <c r="K25" s="58">
        <f>'１０月'!AB24</f>
        <v>4.782</v>
      </c>
      <c r="L25" s="58">
        <f>'１１月'!AB24</f>
        <v>5.529</v>
      </c>
      <c r="M25" s="59" t="str">
        <f>'１２月'!AB24</f>
        <v>*.*</v>
      </c>
    </row>
    <row r="26" spans="1:13" ht="18" customHeight="1">
      <c r="A26" s="60">
        <v>22</v>
      </c>
      <c r="B26" s="61">
        <f>'１月'!AB25</f>
        <v>8.04</v>
      </c>
      <c r="C26" s="62" t="str">
        <f>'２月'!AB25</f>
        <v>*.*</v>
      </c>
      <c r="D26" s="62">
        <f>'３月'!AB25</f>
        <v>4.243</v>
      </c>
      <c r="E26" s="62">
        <f>'４月'!AB25</f>
        <v>5.255</v>
      </c>
      <c r="F26" s="62">
        <f>'５月'!AB25</f>
        <v>7.25</v>
      </c>
      <c r="G26" s="62">
        <f>'６月'!AB25</f>
        <v>6.644</v>
      </c>
      <c r="H26" s="62">
        <f>'７月'!AB25</f>
        <v>3.733</v>
      </c>
      <c r="I26" s="62">
        <f>'８月'!AB25</f>
        <v>5.95</v>
      </c>
      <c r="J26" s="62">
        <f>'９月'!AB25</f>
        <v>4.202</v>
      </c>
      <c r="K26" s="62">
        <f>'１０月'!AB25</f>
        <v>3.855</v>
      </c>
      <c r="L26" s="62">
        <f>'１１月'!AB25</f>
        <v>3.991</v>
      </c>
      <c r="M26" s="63">
        <f>'１２月'!AB25</f>
        <v>7.16</v>
      </c>
    </row>
    <row r="27" spans="1:13" ht="18" customHeight="1">
      <c r="A27" s="60">
        <v>23</v>
      </c>
      <c r="B27" s="61">
        <f>'１月'!AB26</f>
        <v>5.073</v>
      </c>
      <c r="C27" s="62">
        <f>'２月'!AB26</f>
        <v>9.87</v>
      </c>
      <c r="D27" s="62">
        <f>'３月'!AB26</f>
        <v>6.728</v>
      </c>
      <c r="E27" s="62">
        <f>'４月'!AB26</f>
        <v>6.105</v>
      </c>
      <c r="F27" s="62">
        <f>'５月'!AB26</f>
        <v>7.38</v>
      </c>
      <c r="G27" s="62">
        <f>'６月'!AB26</f>
        <v>5.143</v>
      </c>
      <c r="H27" s="62">
        <f>'７月'!AB26</f>
        <v>4.199</v>
      </c>
      <c r="I27" s="62">
        <f>'８月'!AB26</f>
        <v>4.829</v>
      </c>
      <c r="J27" s="62">
        <f>'９月'!AB26</f>
        <v>7.3</v>
      </c>
      <c r="K27" s="62">
        <f>'１０月'!AB26</f>
        <v>7.66</v>
      </c>
      <c r="L27" s="62">
        <f>'１１月'!AB26</f>
        <v>8.6</v>
      </c>
      <c r="M27" s="63">
        <f>'１２月'!AB26</f>
        <v>10.43</v>
      </c>
    </row>
    <row r="28" spans="1:13" ht="18" customHeight="1">
      <c r="A28" s="60">
        <v>24</v>
      </c>
      <c r="B28" s="61" t="str">
        <f>'１月'!AB27</f>
        <v>*.*</v>
      </c>
      <c r="C28" s="62">
        <f>'２月'!AB27</f>
        <v>6.709</v>
      </c>
      <c r="D28" s="62">
        <f>'３月'!AB27</f>
        <v>4.047</v>
      </c>
      <c r="E28" s="62">
        <f>'４月'!AB27</f>
        <v>4.855</v>
      </c>
      <c r="F28" s="62">
        <f>'５月'!AB27</f>
        <v>5.522</v>
      </c>
      <c r="G28" s="62">
        <f>'６月'!AB27</f>
        <v>5.131</v>
      </c>
      <c r="H28" s="62">
        <f>'７月'!AB27</f>
        <v>4.025</v>
      </c>
      <c r="I28" s="62">
        <f>'８月'!AB27</f>
        <v>4.77</v>
      </c>
      <c r="J28" s="62">
        <f>'９月'!AB27</f>
        <v>6.754</v>
      </c>
      <c r="K28" s="62">
        <f>'１０月'!AB27</f>
        <v>5.173</v>
      </c>
      <c r="L28" s="62">
        <f>'１１月'!AB27</f>
        <v>3.895</v>
      </c>
      <c r="M28" s="63">
        <f>'１２月'!AB27</f>
        <v>5.45</v>
      </c>
    </row>
    <row r="29" spans="1:13" ht="18" customHeight="1">
      <c r="A29" s="60">
        <v>25</v>
      </c>
      <c r="B29" s="61">
        <f>'１月'!AB28</f>
        <v>6.745</v>
      </c>
      <c r="C29" s="62" t="str">
        <f>'２月'!AB28</f>
        <v>*.*</v>
      </c>
      <c r="D29" s="62">
        <f>'３月'!AB28</f>
        <v>5.231</v>
      </c>
      <c r="E29" s="62">
        <f>'４月'!AB28</f>
        <v>4.14</v>
      </c>
      <c r="F29" s="62">
        <f>'５月'!AB28</f>
        <v>3.821</v>
      </c>
      <c r="G29" s="62">
        <f>'６月'!AB28</f>
        <v>6.188</v>
      </c>
      <c r="H29" s="62">
        <f>'７月'!AB28</f>
        <v>4.232</v>
      </c>
      <c r="I29" s="62">
        <f>'８月'!AB28</f>
        <v>4.348</v>
      </c>
      <c r="J29" s="62">
        <f>'９月'!AB28</f>
        <v>4.909</v>
      </c>
      <c r="K29" s="62">
        <f>'１０月'!AB28</f>
        <v>2.901</v>
      </c>
      <c r="L29" s="62">
        <f>'１１月'!AB28</f>
        <v>4.048</v>
      </c>
      <c r="M29" s="63">
        <f>'１２月'!AB28</f>
        <v>5.633</v>
      </c>
    </row>
    <row r="30" spans="1:13" ht="18" customHeight="1">
      <c r="A30" s="60">
        <v>26</v>
      </c>
      <c r="B30" s="61">
        <f>'１月'!AB29</f>
        <v>8.7</v>
      </c>
      <c r="C30" s="62">
        <f>'２月'!AB29</f>
        <v>8.62</v>
      </c>
      <c r="D30" s="62">
        <f>'３月'!AB29</f>
        <v>5.983</v>
      </c>
      <c r="E30" s="62">
        <f>'４月'!AB29</f>
        <v>5.6</v>
      </c>
      <c r="F30" s="62">
        <f>'５月'!AB29</f>
        <v>3.965</v>
      </c>
      <c r="G30" s="62">
        <f>'６月'!AB29</f>
        <v>6.431</v>
      </c>
      <c r="H30" s="62">
        <f>'７月'!AB29</f>
        <v>3.151</v>
      </c>
      <c r="I30" s="62">
        <f>'８月'!AB29</f>
        <v>4.521</v>
      </c>
      <c r="J30" s="62">
        <f>'９月'!AB29</f>
        <v>4.862</v>
      </c>
      <c r="K30" s="62">
        <f>'１０月'!AB29</f>
        <v>3.9</v>
      </c>
      <c r="L30" s="62">
        <f>'１１月'!AB29</f>
        <v>6.666</v>
      </c>
      <c r="M30" s="63">
        <f>'１２月'!AB29</f>
        <v>13.34</v>
      </c>
    </row>
    <row r="31" spans="1:13" ht="18" customHeight="1">
      <c r="A31" s="60">
        <v>27</v>
      </c>
      <c r="B31" s="61">
        <f>'１月'!AB30</f>
        <v>4.653</v>
      </c>
      <c r="C31" s="62">
        <f>'２月'!AB30</f>
        <v>6.207</v>
      </c>
      <c r="D31" s="62">
        <f>'３月'!AB30</f>
        <v>5.183</v>
      </c>
      <c r="E31" s="62">
        <f>'４月'!AB30</f>
        <v>5.197</v>
      </c>
      <c r="F31" s="62">
        <f>'５月'!AB30</f>
        <v>5.013</v>
      </c>
      <c r="G31" s="62">
        <f>'６月'!AB30</f>
        <v>4.543</v>
      </c>
      <c r="H31" s="62">
        <f>'７月'!AB30</f>
        <v>3.562</v>
      </c>
      <c r="I31" s="62">
        <f>'８月'!AB30</f>
        <v>5.555</v>
      </c>
      <c r="J31" s="62">
        <f>'９月'!AB30</f>
        <v>6.569</v>
      </c>
      <c r="K31" s="62">
        <f>'１０月'!AB30</f>
        <v>5.239</v>
      </c>
      <c r="L31" s="62" t="str">
        <f>'１１月'!AB30</f>
        <v>*.*</v>
      </c>
      <c r="M31" s="63">
        <f>'１２月'!AB30</f>
        <v>7.77</v>
      </c>
    </row>
    <row r="32" spans="1:13" ht="18" customHeight="1">
      <c r="A32" s="60">
        <v>28</v>
      </c>
      <c r="B32" s="61">
        <f>'１月'!AB31</f>
        <v>6.46</v>
      </c>
      <c r="C32" s="62">
        <f>'２月'!AB31</f>
        <v>7.82</v>
      </c>
      <c r="D32" s="62">
        <f>'３月'!AB31</f>
        <v>7.03</v>
      </c>
      <c r="E32" s="62">
        <f>'４月'!AB31</f>
        <v>5.127</v>
      </c>
      <c r="F32" s="62">
        <f>'５月'!AB31</f>
        <v>8.58</v>
      </c>
      <c r="G32" s="62">
        <f>'６月'!AB31</f>
        <v>3.166</v>
      </c>
      <c r="H32" s="62">
        <f>'７月'!AB31</f>
        <v>4.338</v>
      </c>
      <c r="I32" s="62">
        <f>'８月'!AB31</f>
        <v>6.266</v>
      </c>
      <c r="J32" s="62">
        <f>'９月'!AB31</f>
        <v>7.13</v>
      </c>
      <c r="K32" s="62">
        <f>'１０月'!AB31</f>
        <v>4.409</v>
      </c>
      <c r="L32" s="62">
        <f>'１１月'!AB31</f>
        <v>4.897</v>
      </c>
      <c r="M32" s="63">
        <f>'１２月'!AB31</f>
        <v>5.795</v>
      </c>
    </row>
    <row r="33" spans="1:13" ht="18" customHeight="1">
      <c r="A33" s="60">
        <v>29</v>
      </c>
      <c r="B33" s="61" t="str">
        <f>'１月'!AB32</f>
        <v>*.*</v>
      </c>
      <c r="C33" s="62">
        <f>'２月'!AB32</f>
        <v>5.92</v>
      </c>
      <c r="D33" s="62">
        <f>'３月'!AB32</f>
        <v>5.817</v>
      </c>
      <c r="E33" s="62">
        <f>'４月'!AB32</f>
        <v>4.061</v>
      </c>
      <c r="F33" s="62">
        <f>'５月'!AB32</f>
        <v>6.97</v>
      </c>
      <c r="G33" s="62">
        <f>'６月'!AB32</f>
        <v>5.135</v>
      </c>
      <c r="H33" s="62">
        <f>'７月'!AB32</f>
        <v>5.071</v>
      </c>
      <c r="I33" s="62">
        <f>'８月'!AB32</f>
        <v>5.275</v>
      </c>
      <c r="J33" s="62">
        <f>'９月'!AB32</f>
        <v>5.052</v>
      </c>
      <c r="K33" s="62">
        <f>'１０月'!AB32</f>
        <v>8.1</v>
      </c>
      <c r="L33" s="62">
        <f>'１１月'!AB32</f>
        <v>4.924</v>
      </c>
      <c r="M33" s="63">
        <f>'１２月'!AB32</f>
        <v>10.06</v>
      </c>
    </row>
    <row r="34" spans="1:13" ht="18" customHeight="1">
      <c r="A34" s="60">
        <v>30</v>
      </c>
      <c r="B34" s="61">
        <f>'１月'!AB33</f>
        <v>7.38</v>
      </c>
      <c r="C34" s="62"/>
      <c r="D34" s="62">
        <f>'３月'!AB33</f>
        <v>6.275</v>
      </c>
      <c r="E34" s="62">
        <f>'４月'!AB33</f>
        <v>4.242</v>
      </c>
      <c r="F34" s="62">
        <f>'５月'!AB33</f>
        <v>5.254</v>
      </c>
      <c r="G34" s="62">
        <f>'６月'!AB33</f>
        <v>6.522</v>
      </c>
      <c r="H34" s="62">
        <f>'７月'!AB33</f>
        <v>6.11</v>
      </c>
      <c r="I34" s="62">
        <f>'８月'!AB33</f>
        <v>3.557</v>
      </c>
      <c r="J34" s="62">
        <f>'９月'!AB33</f>
        <v>9.95</v>
      </c>
      <c r="K34" s="62">
        <f>'１０月'!AB33</f>
        <v>3.118</v>
      </c>
      <c r="L34" s="62">
        <f>'１１月'!AB33</f>
        <v>5.939</v>
      </c>
      <c r="M34" s="63">
        <f>'１２月'!AB33</f>
        <v>9.83</v>
      </c>
    </row>
    <row r="35" spans="1:13" ht="18" customHeight="1">
      <c r="A35" s="68">
        <v>31</v>
      </c>
      <c r="B35" s="69">
        <f>'１月'!AB34</f>
        <v>7.48</v>
      </c>
      <c r="C35" s="70"/>
      <c r="D35" s="70">
        <f>'３月'!AB34</f>
        <v>13.17</v>
      </c>
      <c r="E35" s="70"/>
      <c r="F35" s="70">
        <f>'５月'!AB34</f>
        <v>3.661</v>
      </c>
      <c r="G35" s="70"/>
      <c r="H35" s="70">
        <f>'７月'!AB34</f>
        <v>5.809</v>
      </c>
      <c r="I35" s="70">
        <f>'８月'!AB34</f>
        <v>5.445</v>
      </c>
      <c r="J35" s="70"/>
      <c r="K35" s="70">
        <f>'１０月'!AB34</f>
        <v>3.196</v>
      </c>
      <c r="L35" s="70"/>
      <c r="M35" s="71">
        <f>'１２月'!AB34</f>
        <v>6.107</v>
      </c>
    </row>
    <row r="36" spans="1:13" ht="18" customHeight="1">
      <c r="A36" s="83" t="s">
        <v>335</v>
      </c>
      <c r="B36" s="84">
        <f aca="true" t="shared" si="0" ref="B36:M36">AVERAGEA(B5:B35)</f>
        <v>5.492290322580645</v>
      </c>
      <c r="C36" s="85">
        <f t="shared" si="0"/>
        <v>4.747931034482758</v>
      </c>
      <c r="D36" s="85">
        <f t="shared" si="0"/>
        <v>6.014</v>
      </c>
      <c r="E36" s="85">
        <f t="shared" si="0"/>
        <v>6.0302999999999995</v>
      </c>
      <c r="F36" s="85">
        <f t="shared" si="0"/>
        <v>5.5082258064516125</v>
      </c>
      <c r="G36" s="85">
        <f t="shared" si="0"/>
        <v>5.943966666666667</v>
      </c>
      <c r="H36" s="85">
        <f t="shared" si="0"/>
        <v>5.127193548387097</v>
      </c>
      <c r="I36" s="85">
        <f t="shared" si="0"/>
        <v>4.969096774193549</v>
      </c>
      <c r="J36" s="85">
        <f t="shared" si="0"/>
        <v>5.1203666666666665</v>
      </c>
      <c r="K36" s="85">
        <f t="shared" si="0"/>
        <v>5.358387096774195</v>
      </c>
      <c r="L36" s="85">
        <f t="shared" si="0"/>
        <v>5.334700000000001</v>
      </c>
      <c r="M36" s="86">
        <f t="shared" si="0"/>
        <v>6.271548387096774</v>
      </c>
    </row>
    <row r="37" spans="1:13" ht="18" customHeight="1">
      <c r="A37" s="78" t="s">
        <v>340</v>
      </c>
      <c r="B37" s="75">
        <f aca="true" t="shared" si="1" ref="B37:M37">MAXA(B5:B35)</f>
        <v>8.7</v>
      </c>
      <c r="C37" s="76">
        <f t="shared" si="1"/>
        <v>9.87</v>
      </c>
      <c r="D37" s="76">
        <f t="shared" si="1"/>
        <v>13.17</v>
      </c>
      <c r="E37" s="76">
        <f t="shared" si="1"/>
        <v>13.59</v>
      </c>
      <c r="F37" s="76">
        <f t="shared" si="1"/>
        <v>11.16</v>
      </c>
      <c r="G37" s="76">
        <f t="shared" si="1"/>
        <v>12.78</v>
      </c>
      <c r="H37" s="76">
        <f t="shared" si="1"/>
        <v>8.67</v>
      </c>
      <c r="I37" s="76">
        <f t="shared" si="1"/>
        <v>7</v>
      </c>
      <c r="J37" s="76">
        <f t="shared" si="1"/>
        <v>9.95</v>
      </c>
      <c r="K37" s="76">
        <f t="shared" si="1"/>
        <v>13.27</v>
      </c>
      <c r="L37" s="76">
        <f t="shared" si="1"/>
        <v>8.6</v>
      </c>
      <c r="M37" s="77">
        <f t="shared" si="1"/>
        <v>13.34</v>
      </c>
    </row>
    <row r="38" spans="1:13" ht="18" customHeight="1">
      <c r="A38" s="82" t="s">
        <v>341</v>
      </c>
      <c r="B38" s="87" t="str">
        <f>'１月'!O38</f>
        <v>北北東</v>
      </c>
      <c r="C38" s="88" t="str">
        <f>'２月'!O38</f>
        <v>西</v>
      </c>
      <c r="D38" s="88" t="str">
        <f>'３月'!O38</f>
        <v>南南西</v>
      </c>
      <c r="E38" s="88" t="str">
        <f>'４月'!O38</f>
        <v>南東</v>
      </c>
      <c r="F38" s="88" t="str">
        <f>'５月'!O38</f>
        <v>北</v>
      </c>
      <c r="G38" s="88" t="str">
        <f>'６月'!O38</f>
        <v>南南西</v>
      </c>
      <c r="H38" s="88" t="str">
        <f>'７月'!O38</f>
        <v>南南西</v>
      </c>
      <c r="I38" s="88" t="str">
        <f>'８月'!O38</f>
        <v>東</v>
      </c>
      <c r="J38" s="88" t="str">
        <f>'９月'!O38</f>
        <v>南南西</v>
      </c>
      <c r="K38" s="88" t="str">
        <f>'１０月'!O38</f>
        <v>南</v>
      </c>
      <c r="L38" s="88" t="str">
        <f>'１１月'!O38</f>
        <v>西南西</v>
      </c>
      <c r="M38" s="89" t="str">
        <f>'１２月'!O38</f>
        <v>南南西</v>
      </c>
    </row>
    <row r="39" spans="1:13" ht="18" customHeight="1">
      <c r="A39" s="74" t="s">
        <v>66</v>
      </c>
      <c r="B39" s="79">
        <f>'１月'!K37</f>
        <v>0</v>
      </c>
      <c r="C39" s="80">
        <f>'２月'!K37</f>
        <v>0</v>
      </c>
      <c r="D39" s="80">
        <f>'３月'!K37</f>
        <v>1</v>
      </c>
      <c r="E39" s="80">
        <f>'４月'!K37</f>
        <v>2</v>
      </c>
      <c r="F39" s="80">
        <f>'５月'!K37</f>
        <v>1</v>
      </c>
      <c r="G39" s="80">
        <f>'６月'!K37</f>
        <v>2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342</v>
      </c>
      <c r="B1" s="42"/>
      <c r="C1" s="42"/>
      <c r="D1" s="42"/>
      <c r="E1" s="42"/>
      <c r="F1" s="42"/>
      <c r="G1" s="42"/>
      <c r="H1" s="42"/>
      <c r="I1" s="101">
        <f>'１月'!Z1</f>
        <v>2012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322</v>
      </c>
      <c r="C3" s="50" t="s">
        <v>323</v>
      </c>
      <c r="D3" s="50" t="s">
        <v>324</v>
      </c>
      <c r="E3" s="50" t="s">
        <v>325</v>
      </c>
      <c r="F3" s="50" t="s">
        <v>326</v>
      </c>
      <c r="G3" s="50" t="s">
        <v>327</v>
      </c>
      <c r="H3" s="50" t="s">
        <v>328</v>
      </c>
      <c r="I3" s="50" t="s">
        <v>329</v>
      </c>
      <c r="J3" s="50" t="s">
        <v>330</v>
      </c>
      <c r="K3" s="50" t="s">
        <v>331</v>
      </c>
      <c r="L3" s="50" t="s">
        <v>332</v>
      </c>
      <c r="M3" s="51" t="s">
        <v>333</v>
      </c>
    </row>
    <row r="4" spans="1:13" ht="18" customHeight="1">
      <c r="A4" s="52" t="s">
        <v>334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0</v>
      </c>
      <c r="C5" s="58">
        <f>'２月'!AE4</f>
        <v>0</v>
      </c>
      <c r="D5" s="58">
        <f>'３月'!AE4</f>
        <v>0</v>
      </c>
      <c r="E5" s="58">
        <f>'４月'!AE4</f>
        <v>0</v>
      </c>
      <c r="F5" s="58">
        <f>'５月'!AE4</f>
        <v>0</v>
      </c>
      <c r="G5" s="58">
        <f>'６月'!AE4</f>
        <v>0</v>
      </c>
      <c r="H5" s="58">
        <f>'７月'!AE4</f>
        <v>0</v>
      </c>
      <c r="I5" s="58">
        <f>'８月'!AE4</f>
        <v>0</v>
      </c>
      <c r="J5" s="58">
        <f>'９月'!AE4</f>
        <v>0</v>
      </c>
      <c r="K5" s="58">
        <f>'１０月'!AE4</f>
        <v>0</v>
      </c>
      <c r="L5" s="58">
        <f>'１１月'!AE4</f>
        <v>0</v>
      </c>
      <c r="M5" s="59">
        <f>'１２月'!AE4</f>
        <v>0</v>
      </c>
    </row>
    <row r="6" spans="1:13" ht="18" customHeight="1">
      <c r="A6" s="60">
        <v>2</v>
      </c>
      <c r="B6" s="61">
        <f>'１月'!AE5</f>
        <v>0</v>
      </c>
      <c r="C6" s="62">
        <f>'２月'!AE5</f>
        <v>0</v>
      </c>
      <c r="D6" s="62">
        <f>'３月'!AE5</f>
        <v>0</v>
      </c>
      <c r="E6" s="62">
        <f>'４月'!AE5</f>
        <v>0</v>
      </c>
      <c r="F6" s="62">
        <f>'５月'!AE5</f>
        <v>0</v>
      </c>
      <c r="G6" s="62">
        <f>'６月'!AE5</f>
        <v>0</v>
      </c>
      <c r="H6" s="62">
        <f>'７月'!AE5</f>
        <v>0</v>
      </c>
      <c r="I6" s="62">
        <f>'８月'!AE5</f>
        <v>0</v>
      </c>
      <c r="J6" s="62">
        <f>'９月'!AE5</f>
        <v>0</v>
      </c>
      <c r="K6" s="62">
        <f>'１０月'!AE5</f>
        <v>0</v>
      </c>
      <c r="L6" s="62">
        <f>'１１月'!AE5</f>
        <v>0</v>
      </c>
      <c r="M6" s="63">
        <f>'１２月'!AE5</f>
        <v>0</v>
      </c>
    </row>
    <row r="7" spans="1:13" ht="18" customHeight="1">
      <c r="A7" s="60">
        <v>3</v>
      </c>
      <c r="B7" s="61">
        <f>'１月'!AE6</f>
        <v>0</v>
      </c>
      <c r="C7" s="62">
        <f>'２月'!AE6</f>
        <v>0</v>
      </c>
      <c r="D7" s="62">
        <f>'３月'!AE6</f>
        <v>0</v>
      </c>
      <c r="E7" s="62">
        <f>'４月'!AE6</f>
        <v>0</v>
      </c>
      <c r="F7" s="62">
        <f>'５月'!AE6</f>
        <v>0</v>
      </c>
      <c r="G7" s="62">
        <f>'６月'!AE6</f>
        <v>0</v>
      </c>
      <c r="H7" s="62">
        <f>'７月'!AE6</f>
        <v>0</v>
      </c>
      <c r="I7" s="62">
        <f>'８月'!AE6</f>
        <v>0</v>
      </c>
      <c r="J7" s="62">
        <f>'９月'!AE6</f>
        <v>0</v>
      </c>
      <c r="K7" s="62">
        <f>'１０月'!AE6</f>
        <v>0</v>
      </c>
      <c r="L7" s="62">
        <f>'１１月'!AE6</f>
        <v>0</v>
      </c>
      <c r="M7" s="63">
        <f>'１２月'!AE6</f>
        <v>0</v>
      </c>
    </row>
    <row r="8" spans="1:13" ht="18" customHeight="1">
      <c r="A8" s="60">
        <v>4</v>
      </c>
      <c r="B8" s="61">
        <f>'１月'!AE7</f>
        <v>0</v>
      </c>
      <c r="C8" s="62">
        <f>'２月'!AE7</f>
        <v>0</v>
      </c>
      <c r="D8" s="62">
        <f>'３月'!AE7</f>
        <v>0</v>
      </c>
      <c r="E8" s="62">
        <f>'４月'!AE7</f>
        <v>0</v>
      </c>
      <c r="F8" s="62">
        <f>'５月'!AE7</f>
        <v>0</v>
      </c>
      <c r="G8" s="62">
        <f>'６月'!AE7</f>
        <v>0</v>
      </c>
      <c r="H8" s="62">
        <f>'７月'!AE7</f>
        <v>0</v>
      </c>
      <c r="I8" s="62">
        <f>'８月'!AE7</f>
        <v>0</v>
      </c>
      <c r="J8" s="62">
        <f>'９月'!AE7</f>
        <v>0</v>
      </c>
      <c r="K8" s="62">
        <f>'１０月'!AE7</f>
        <v>0</v>
      </c>
      <c r="L8" s="62">
        <f>'１１月'!AE7</f>
        <v>0</v>
      </c>
      <c r="M8" s="63">
        <f>'１２月'!AE7</f>
        <v>0</v>
      </c>
    </row>
    <row r="9" spans="1:13" ht="18" customHeight="1">
      <c r="A9" s="60">
        <v>5</v>
      </c>
      <c r="B9" s="61">
        <f>'１月'!AE8</f>
        <v>0</v>
      </c>
      <c r="C9" s="62">
        <f>'２月'!AE8</f>
        <v>0</v>
      </c>
      <c r="D9" s="62">
        <f>'３月'!AE8</f>
        <v>0</v>
      </c>
      <c r="E9" s="62">
        <f>'４月'!AE8</f>
        <v>0</v>
      </c>
      <c r="F9" s="62">
        <f>'５月'!AE8</f>
        <v>0</v>
      </c>
      <c r="G9" s="62">
        <f>'６月'!AE8</f>
        <v>0</v>
      </c>
      <c r="H9" s="62">
        <f>'７月'!AE8</f>
        <v>0</v>
      </c>
      <c r="I9" s="62">
        <f>'８月'!AE8</f>
        <v>0</v>
      </c>
      <c r="J9" s="62">
        <f>'９月'!AE8</f>
        <v>0</v>
      </c>
      <c r="K9" s="62">
        <f>'１０月'!AE8</f>
        <v>0</v>
      </c>
      <c r="L9" s="62">
        <f>'１１月'!AE8</f>
        <v>0</v>
      </c>
      <c r="M9" s="63">
        <f>'１２月'!AE8</f>
        <v>0</v>
      </c>
    </row>
    <row r="10" spans="1:13" ht="18" customHeight="1">
      <c r="A10" s="60">
        <v>6</v>
      </c>
      <c r="B10" s="61">
        <f>'１月'!AE9</f>
        <v>0</v>
      </c>
      <c r="C10" s="62">
        <f>'２月'!AE9</f>
        <v>0</v>
      </c>
      <c r="D10" s="62">
        <f>'３月'!AE9</f>
        <v>0</v>
      </c>
      <c r="E10" s="62">
        <f>'４月'!AE9</f>
        <v>0</v>
      </c>
      <c r="F10" s="62">
        <f>'５月'!AE9</f>
        <v>0</v>
      </c>
      <c r="G10" s="62">
        <f>'６月'!AE9</f>
        <v>0</v>
      </c>
      <c r="H10" s="62">
        <f>'７月'!AE9</f>
        <v>0</v>
      </c>
      <c r="I10" s="62">
        <f>'８月'!AE9</f>
        <v>0</v>
      </c>
      <c r="J10" s="62">
        <f>'９月'!AE9</f>
        <v>0</v>
      </c>
      <c r="K10" s="62">
        <f>'１０月'!AE9</f>
        <v>0</v>
      </c>
      <c r="L10" s="62">
        <f>'１１月'!AE9</f>
        <v>0</v>
      </c>
      <c r="M10" s="63">
        <f>'１２月'!AE9</f>
        <v>0</v>
      </c>
    </row>
    <row r="11" spans="1:13" ht="18" customHeight="1">
      <c r="A11" s="60">
        <v>7</v>
      </c>
      <c r="B11" s="61">
        <f>'１月'!AE10</f>
        <v>0</v>
      </c>
      <c r="C11" s="62">
        <f>'２月'!AE10</f>
        <v>0</v>
      </c>
      <c r="D11" s="62">
        <f>'３月'!AE10</f>
        <v>0</v>
      </c>
      <c r="E11" s="62">
        <f>'４月'!AE10</f>
        <v>0</v>
      </c>
      <c r="F11" s="62">
        <f>'５月'!AE10</f>
        <v>0</v>
      </c>
      <c r="G11" s="62">
        <f>'６月'!AE10</f>
        <v>0</v>
      </c>
      <c r="H11" s="62">
        <f>'７月'!AE10</f>
        <v>0</v>
      </c>
      <c r="I11" s="62">
        <f>'８月'!AE10</f>
        <v>0</v>
      </c>
      <c r="J11" s="62">
        <f>'９月'!AE10</f>
        <v>0</v>
      </c>
      <c r="K11" s="62">
        <f>'１０月'!AE10</f>
        <v>0</v>
      </c>
      <c r="L11" s="62">
        <f>'１１月'!AE10</f>
        <v>0</v>
      </c>
      <c r="M11" s="63">
        <f>'１２月'!AE10</f>
        <v>0</v>
      </c>
    </row>
    <row r="12" spans="1:13" ht="18" customHeight="1">
      <c r="A12" s="60">
        <v>8</v>
      </c>
      <c r="B12" s="61">
        <f>'１月'!AE11</f>
        <v>0</v>
      </c>
      <c r="C12" s="62">
        <f>'２月'!AE11</f>
        <v>0</v>
      </c>
      <c r="D12" s="62">
        <f>'３月'!AE11</f>
        <v>0</v>
      </c>
      <c r="E12" s="62">
        <f>'４月'!AE11</f>
        <v>0</v>
      </c>
      <c r="F12" s="62">
        <f>'５月'!AE11</f>
        <v>0</v>
      </c>
      <c r="G12" s="62">
        <f>'６月'!AE11</f>
        <v>0</v>
      </c>
      <c r="H12" s="62">
        <f>'７月'!AE11</f>
        <v>0</v>
      </c>
      <c r="I12" s="62">
        <f>'８月'!AE11</f>
        <v>0</v>
      </c>
      <c r="J12" s="62">
        <f>'９月'!AE11</f>
        <v>0</v>
      </c>
      <c r="K12" s="62">
        <f>'１０月'!AE11</f>
        <v>0</v>
      </c>
      <c r="L12" s="62">
        <f>'１１月'!AE11</f>
        <v>0</v>
      </c>
      <c r="M12" s="63">
        <f>'１２月'!AE11</f>
        <v>0</v>
      </c>
    </row>
    <row r="13" spans="1:13" ht="18" customHeight="1">
      <c r="A13" s="60">
        <v>9</v>
      </c>
      <c r="B13" s="61">
        <f>'１月'!AE12</f>
        <v>0</v>
      </c>
      <c r="C13" s="62">
        <f>'２月'!AE12</f>
        <v>0</v>
      </c>
      <c r="D13" s="62">
        <f>'３月'!AE12</f>
        <v>0</v>
      </c>
      <c r="E13" s="62">
        <f>'４月'!AE12</f>
        <v>0</v>
      </c>
      <c r="F13" s="62">
        <f>'５月'!AE12</f>
        <v>0</v>
      </c>
      <c r="G13" s="62">
        <f>'６月'!AE12</f>
        <v>0</v>
      </c>
      <c r="H13" s="62">
        <f>'７月'!AE12</f>
        <v>0</v>
      </c>
      <c r="I13" s="62">
        <f>'８月'!AE12</f>
        <v>0</v>
      </c>
      <c r="J13" s="62">
        <f>'９月'!AE12</f>
        <v>0</v>
      </c>
      <c r="K13" s="62">
        <f>'１０月'!AE12</f>
        <v>0</v>
      </c>
      <c r="L13" s="62">
        <f>'１１月'!AE12</f>
        <v>0</v>
      </c>
      <c r="M13" s="63">
        <f>'１２月'!AE12</f>
        <v>0</v>
      </c>
    </row>
    <row r="14" spans="1:13" ht="18" customHeight="1">
      <c r="A14" s="64">
        <v>10</v>
      </c>
      <c r="B14" s="65">
        <f>'１月'!AE13</f>
        <v>0</v>
      </c>
      <c r="C14" s="66">
        <f>'２月'!AE13</f>
        <v>0</v>
      </c>
      <c r="D14" s="66">
        <f>'３月'!AE13</f>
        <v>0</v>
      </c>
      <c r="E14" s="66">
        <f>'４月'!AE13</f>
        <v>0</v>
      </c>
      <c r="F14" s="66">
        <f>'５月'!AE13</f>
        <v>0</v>
      </c>
      <c r="G14" s="66">
        <f>'６月'!AE13</f>
        <v>0</v>
      </c>
      <c r="H14" s="66">
        <f>'７月'!AE13</f>
        <v>0</v>
      </c>
      <c r="I14" s="66">
        <f>'８月'!AE13</f>
        <v>0</v>
      </c>
      <c r="J14" s="66">
        <f>'９月'!AE13</f>
        <v>0</v>
      </c>
      <c r="K14" s="66">
        <f>'１０月'!AE13</f>
        <v>0</v>
      </c>
      <c r="L14" s="66">
        <f>'１１月'!AE13</f>
        <v>0</v>
      </c>
      <c r="M14" s="67">
        <f>'１２月'!AE13</f>
        <v>0</v>
      </c>
    </row>
    <row r="15" spans="1:13" ht="18" customHeight="1">
      <c r="A15" s="56">
        <v>11</v>
      </c>
      <c r="B15" s="57">
        <f>'１月'!AE14</f>
        <v>0</v>
      </c>
      <c r="C15" s="58">
        <f>'２月'!AE14</f>
        <v>0</v>
      </c>
      <c r="D15" s="58">
        <f>'３月'!AE14</f>
        <v>0</v>
      </c>
      <c r="E15" s="58">
        <f>'４月'!AE14</f>
        <v>0</v>
      </c>
      <c r="F15" s="58">
        <f>'５月'!AE14</f>
        <v>0</v>
      </c>
      <c r="G15" s="58">
        <f>'６月'!AE14</f>
        <v>0</v>
      </c>
      <c r="H15" s="58">
        <f>'７月'!AE14</f>
        <v>0</v>
      </c>
      <c r="I15" s="58">
        <f>'８月'!AE14</f>
        <v>0</v>
      </c>
      <c r="J15" s="58">
        <f>'９月'!AE14</f>
        <v>0</v>
      </c>
      <c r="K15" s="58">
        <f>'１０月'!AE14</f>
        <v>0</v>
      </c>
      <c r="L15" s="58">
        <f>'１１月'!AE14</f>
        <v>0</v>
      </c>
      <c r="M15" s="59">
        <f>'１２月'!AE14</f>
        <v>0</v>
      </c>
    </row>
    <row r="16" spans="1:13" ht="18" customHeight="1">
      <c r="A16" s="60">
        <v>12</v>
      </c>
      <c r="B16" s="61">
        <f>'１月'!AE15</f>
        <v>0</v>
      </c>
      <c r="C16" s="62">
        <f>'２月'!AE15</f>
        <v>0</v>
      </c>
      <c r="D16" s="62">
        <f>'３月'!AE15</f>
        <v>0</v>
      </c>
      <c r="E16" s="62">
        <f>'４月'!AE15</f>
        <v>0</v>
      </c>
      <c r="F16" s="62">
        <f>'５月'!AE15</f>
        <v>0</v>
      </c>
      <c r="G16" s="62">
        <f>'６月'!AE15</f>
        <v>0</v>
      </c>
      <c r="H16" s="62">
        <f>'７月'!AE15</f>
        <v>0</v>
      </c>
      <c r="I16" s="62">
        <f>'８月'!AE15</f>
        <v>0</v>
      </c>
      <c r="J16" s="62">
        <f>'９月'!AE15</f>
        <v>0</v>
      </c>
      <c r="K16" s="62">
        <f>'１０月'!AE15</f>
        <v>0</v>
      </c>
      <c r="L16" s="62">
        <f>'１１月'!AE15</f>
        <v>0</v>
      </c>
      <c r="M16" s="63">
        <f>'１２月'!AE15</f>
        <v>0</v>
      </c>
    </row>
    <row r="17" spans="1:13" ht="18" customHeight="1">
      <c r="A17" s="60">
        <v>13</v>
      </c>
      <c r="B17" s="61">
        <f>'１月'!AE16</f>
        <v>0</v>
      </c>
      <c r="C17" s="62">
        <f>'２月'!AE16</f>
        <v>0</v>
      </c>
      <c r="D17" s="62">
        <f>'３月'!AE16</f>
        <v>0</v>
      </c>
      <c r="E17" s="62">
        <f>'４月'!AE16</f>
        <v>0</v>
      </c>
      <c r="F17" s="62">
        <f>'５月'!AE16</f>
        <v>0</v>
      </c>
      <c r="G17" s="62">
        <f>'６月'!AE16</f>
        <v>0</v>
      </c>
      <c r="H17" s="62">
        <f>'７月'!AE16</f>
        <v>0</v>
      </c>
      <c r="I17" s="62">
        <f>'８月'!AE16</f>
        <v>0</v>
      </c>
      <c r="J17" s="62">
        <f>'９月'!AE16</f>
        <v>0</v>
      </c>
      <c r="K17" s="62">
        <f>'１０月'!AE16</f>
        <v>0</v>
      </c>
      <c r="L17" s="62">
        <f>'１１月'!AE16</f>
        <v>0</v>
      </c>
      <c r="M17" s="63">
        <f>'１２月'!AE16</f>
        <v>0</v>
      </c>
    </row>
    <row r="18" spans="1:13" ht="18" customHeight="1">
      <c r="A18" s="60">
        <v>14</v>
      </c>
      <c r="B18" s="61">
        <f>'１月'!AE17</f>
        <v>0</v>
      </c>
      <c r="C18" s="62">
        <f>'２月'!AE17</f>
        <v>0</v>
      </c>
      <c r="D18" s="62">
        <f>'３月'!AE17</f>
        <v>0</v>
      </c>
      <c r="E18" s="62">
        <f>'４月'!AE17</f>
        <v>0</v>
      </c>
      <c r="F18" s="62">
        <f>'５月'!AE17</f>
        <v>0</v>
      </c>
      <c r="G18" s="62">
        <f>'６月'!AE17</f>
        <v>0</v>
      </c>
      <c r="H18" s="62">
        <f>'７月'!AE17</f>
        <v>0</v>
      </c>
      <c r="I18" s="62">
        <f>'８月'!AE17</f>
        <v>0</v>
      </c>
      <c r="J18" s="62">
        <f>'９月'!AE17</f>
        <v>0</v>
      </c>
      <c r="K18" s="62">
        <f>'１０月'!AE17</f>
        <v>0</v>
      </c>
      <c r="L18" s="62">
        <f>'１１月'!AE17</f>
        <v>0</v>
      </c>
      <c r="M18" s="63">
        <f>'１２月'!AE17</f>
        <v>0</v>
      </c>
    </row>
    <row r="19" spans="1:13" ht="18" customHeight="1">
      <c r="A19" s="60">
        <v>15</v>
      </c>
      <c r="B19" s="61">
        <f>'１月'!AE18</f>
        <v>0</v>
      </c>
      <c r="C19" s="62">
        <f>'２月'!AE18</f>
        <v>0</v>
      </c>
      <c r="D19" s="62">
        <f>'３月'!AE18</f>
        <v>0</v>
      </c>
      <c r="E19" s="62">
        <f>'４月'!AE18</f>
        <v>0</v>
      </c>
      <c r="F19" s="62">
        <f>'５月'!AE18</f>
        <v>0</v>
      </c>
      <c r="G19" s="62">
        <f>'６月'!AE18</f>
        <v>0</v>
      </c>
      <c r="H19" s="62">
        <f>'７月'!AE18</f>
        <v>0</v>
      </c>
      <c r="I19" s="62">
        <f>'８月'!AE18</f>
        <v>0</v>
      </c>
      <c r="J19" s="62">
        <f>'９月'!AE18</f>
        <v>0</v>
      </c>
      <c r="K19" s="62">
        <f>'１０月'!AE18</f>
        <v>0</v>
      </c>
      <c r="L19" s="62">
        <f>'１１月'!AE18</f>
        <v>0</v>
      </c>
      <c r="M19" s="63">
        <f>'１２月'!AE18</f>
        <v>0</v>
      </c>
    </row>
    <row r="20" spans="1:13" ht="18" customHeight="1">
      <c r="A20" s="60">
        <v>16</v>
      </c>
      <c r="B20" s="61">
        <f>'１月'!AE19</f>
        <v>0</v>
      </c>
      <c r="C20" s="62">
        <f>'２月'!AE19</f>
        <v>0</v>
      </c>
      <c r="D20" s="62">
        <f>'３月'!AE19</f>
        <v>0</v>
      </c>
      <c r="E20" s="62">
        <f>'４月'!AE19</f>
        <v>0</v>
      </c>
      <c r="F20" s="62">
        <f>'５月'!AE19</f>
        <v>0</v>
      </c>
      <c r="G20" s="62">
        <f>'６月'!AE19</f>
        <v>0</v>
      </c>
      <c r="H20" s="62">
        <f>'７月'!AE19</f>
        <v>0</v>
      </c>
      <c r="I20" s="62">
        <f>'８月'!AE19</f>
        <v>0</v>
      </c>
      <c r="J20" s="62">
        <f>'９月'!AE19</f>
        <v>0</v>
      </c>
      <c r="K20" s="62">
        <f>'１０月'!AE19</f>
        <v>0</v>
      </c>
      <c r="L20" s="62">
        <f>'１１月'!AE19</f>
        <v>0</v>
      </c>
      <c r="M20" s="63">
        <f>'１２月'!AE19</f>
        <v>0</v>
      </c>
    </row>
    <row r="21" spans="1:13" ht="18" customHeight="1">
      <c r="A21" s="60">
        <v>17</v>
      </c>
      <c r="B21" s="61">
        <f>'１月'!AE20</f>
        <v>0</v>
      </c>
      <c r="C21" s="62">
        <f>'２月'!AE20</f>
        <v>0</v>
      </c>
      <c r="D21" s="62">
        <f>'３月'!AE20</f>
        <v>0</v>
      </c>
      <c r="E21" s="62">
        <f>'４月'!AE20</f>
        <v>0</v>
      </c>
      <c r="F21" s="62">
        <f>'５月'!AE20</f>
        <v>0</v>
      </c>
      <c r="G21" s="62">
        <f>'６月'!AE20</f>
        <v>0</v>
      </c>
      <c r="H21" s="62">
        <f>'７月'!AE20</f>
        <v>0</v>
      </c>
      <c r="I21" s="62">
        <f>'８月'!AE20</f>
        <v>0</v>
      </c>
      <c r="J21" s="62">
        <f>'９月'!AE20</f>
        <v>0</v>
      </c>
      <c r="K21" s="62">
        <f>'１０月'!AE20</f>
        <v>0</v>
      </c>
      <c r="L21" s="62">
        <f>'１１月'!AE20</f>
        <v>0</v>
      </c>
      <c r="M21" s="63">
        <f>'１２月'!AE20</f>
        <v>0</v>
      </c>
    </row>
    <row r="22" spans="1:13" ht="18" customHeight="1">
      <c r="A22" s="60">
        <v>18</v>
      </c>
      <c r="B22" s="61">
        <f>'１月'!AE21</f>
        <v>0</v>
      </c>
      <c r="C22" s="62">
        <f>'２月'!AE21</f>
        <v>0</v>
      </c>
      <c r="D22" s="62">
        <f>'３月'!AE21</f>
        <v>0</v>
      </c>
      <c r="E22" s="62">
        <f>'４月'!AE21</f>
        <v>0</v>
      </c>
      <c r="F22" s="62">
        <f>'５月'!AE21</f>
        <v>0</v>
      </c>
      <c r="G22" s="62">
        <f>'６月'!AE21</f>
        <v>0</v>
      </c>
      <c r="H22" s="62">
        <f>'７月'!AE21</f>
        <v>0</v>
      </c>
      <c r="I22" s="62">
        <f>'８月'!AE21</f>
        <v>0</v>
      </c>
      <c r="J22" s="62">
        <f>'９月'!AE21</f>
        <v>0</v>
      </c>
      <c r="K22" s="62">
        <f>'１０月'!AE21</f>
        <v>0</v>
      </c>
      <c r="L22" s="62">
        <f>'１１月'!AE21</f>
        <v>0</v>
      </c>
      <c r="M22" s="63">
        <f>'１２月'!AE21</f>
        <v>0</v>
      </c>
    </row>
    <row r="23" spans="1:13" ht="18" customHeight="1">
      <c r="A23" s="60">
        <v>19</v>
      </c>
      <c r="B23" s="61">
        <f>'１月'!AE22</f>
        <v>0</v>
      </c>
      <c r="C23" s="62">
        <f>'２月'!AE22</f>
        <v>0</v>
      </c>
      <c r="D23" s="62">
        <f>'３月'!AE22</f>
        <v>0</v>
      </c>
      <c r="E23" s="62">
        <f>'４月'!AE22</f>
        <v>0</v>
      </c>
      <c r="F23" s="62">
        <f>'５月'!AE22</f>
        <v>0</v>
      </c>
      <c r="G23" s="62">
        <f>'６月'!AE22</f>
        <v>0</v>
      </c>
      <c r="H23" s="62">
        <f>'７月'!AE22</f>
        <v>0</v>
      </c>
      <c r="I23" s="62">
        <f>'８月'!AE22</f>
        <v>0</v>
      </c>
      <c r="J23" s="62">
        <f>'９月'!AE22</f>
        <v>0</v>
      </c>
      <c r="K23" s="62">
        <f>'１０月'!AE22</f>
        <v>0</v>
      </c>
      <c r="L23" s="62">
        <f>'１１月'!AE22</f>
        <v>0</v>
      </c>
      <c r="M23" s="63">
        <f>'１２月'!AE22</f>
        <v>0</v>
      </c>
    </row>
    <row r="24" spans="1:13" ht="18" customHeight="1">
      <c r="A24" s="64">
        <v>20</v>
      </c>
      <c r="B24" s="65">
        <f>'１月'!AE23</f>
        <v>0</v>
      </c>
      <c r="C24" s="66">
        <f>'２月'!AE23</f>
        <v>0</v>
      </c>
      <c r="D24" s="66">
        <f>'３月'!AE23</f>
        <v>0</v>
      </c>
      <c r="E24" s="66">
        <f>'４月'!AE23</f>
        <v>0</v>
      </c>
      <c r="F24" s="66">
        <f>'５月'!AE23</f>
        <v>0</v>
      </c>
      <c r="G24" s="66">
        <f>'６月'!AE23</f>
        <v>0</v>
      </c>
      <c r="H24" s="66">
        <f>'７月'!AE23</f>
        <v>0</v>
      </c>
      <c r="I24" s="66">
        <f>'８月'!AE23</f>
        <v>0</v>
      </c>
      <c r="J24" s="66">
        <f>'９月'!AE23</f>
        <v>0</v>
      </c>
      <c r="K24" s="66">
        <f>'１０月'!AE23</f>
        <v>0</v>
      </c>
      <c r="L24" s="66">
        <f>'１１月'!AE23</f>
        <v>0</v>
      </c>
      <c r="M24" s="67">
        <f>'１２月'!AE23</f>
        <v>0</v>
      </c>
    </row>
    <row r="25" spans="1:13" ht="18" customHeight="1">
      <c r="A25" s="56">
        <v>21</v>
      </c>
      <c r="B25" s="57">
        <f>'１月'!AE24</f>
        <v>0</v>
      </c>
      <c r="C25" s="58">
        <f>'２月'!AE24</f>
        <v>0</v>
      </c>
      <c r="D25" s="58">
        <f>'３月'!AE24</f>
        <v>0</v>
      </c>
      <c r="E25" s="58">
        <f>'４月'!AE24</f>
        <v>0</v>
      </c>
      <c r="F25" s="58">
        <f>'５月'!AE24</f>
        <v>0</v>
      </c>
      <c r="G25" s="58">
        <f>'６月'!AE24</f>
        <v>0</v>
      </c>
      <c r="H25" s="58">
        <f>'７月'!AE24</f>
        <v>0</v>
      </c>
      <c r="I25" s="58">
        <f>'８月'!AE24</f>
        <v>0</v>
      </c>
      <c r="J25" s="58">
        <f>'９月'!AE24</f>
        <v>0</v>
      </c>
      <c r="K25" s="58">
        <f>'１０月'!AE24</f>
        <v>0</v>
      </c>
      <c r="L25" s="58">
        <f>'１１月'!AE24</f>
        <v>0</v>
      </c>
      <c r="M25" s="59">
        <f>'１２月'!AE24</f>
        <v>0</v>
      </c>
    </row>
    <row r="26" spans="1:13" ht="18" customHeight="1">
      <c r="A26" s="60">
        <v>22</v>
      </c>
      <c r="B26" s="61">
        <f>'１月'!AE25</f>
        <v>0</v>
      </c>
      <c r="C26" s="62">
        <f>'２月'!AE25</f>
        <v>0</v>
      </c>
      <c r="D26" s="62">
        <f>'３月'!AE25</f>
        <v>0</v>
      </c>
      <c r="E26" s="62">
        <f>'４月'!AE25</f>
        <v>0</v>
      </c>
      <c r="F26" s="62">
        <f>'５月'!AE25</f>
        <v>0</v>
      </c>
      <c r="G26" s="62">
        <f>'６月'!AE25</f>
        <v>0</v>
      </c>
      <c r="H26" s="62">
        <f>'７月'!AE25</f>
        <v>0</v>
      </c>
      <c r="I26" s="62">
        <f>'８月'!AE25</f>
        <v>0</v>
      </c>
      <c r="J26" s="62">
        <f>'９月'!AE25</f>
        <v>0</v>
      </c>
      <c r="K26" s="62">
        <f>'１０月'!AE25</f>
        <v>0</v>
      </c>
      <c r="L26" s="62">
        <f>'１１月'!AE25</f>
        <v>0</v>
      </c>
      <c r="M26" s="63">
        <f>'１２月'!AE25</f>
        <v>0</v>
      </c>
    </row>
    <row r="27" spans="1:13" ht="18" customHeight="1">
      <c r="A27" s="60">
        <v>23</v>
      </c>
      <c r="B27" s="61">
        <f>'１月'!AE26</f>
        <v>0</v>
      </c>
      <c r="C27" s="62">
        <f>'２月'!AE26</f>
        <v>0</v>
      </c>
      <c r="D27" s="62">
        <f>'３月'!AE26</f>
        <v>0</v>
      </c>
      <c r="E27" s="62">
        <f>'４月'!AE26</f>
        <v>0</v>
      </c>
      <c r="F27" s="62">
        <f>'５月'!AE26</f>
        <v>0</v>
      </c>
      <c r="G27" s="62">
        <f>'６月'!AE26</f>
        <v>0</v>
      </c>
      <c r="H27" s="62">
        <f>'７月'!AE26</f>
        <v>0</v>
      </c>
      <c r="I27" s="62">
        <f>'８月'!AE26</f>
        <v>0</v>
      </c>
      <c r="J27" s="62">
        <f>'９月'!AE26</f>
        <v>0</v>
      </c>
      <c r="K27" s="62">
        <f>'１０月'!AE26</f>
        <v>0</v>
      </c>
      <c r="L27" s="62">
        <f>'１１月'!AE26</f>
        <v>0</v>
      </c>
      <c r="M27" s="63">
        <f>'１２月'!AE26</f>
        <v>0</v>
      </c>
    </row>
    <row r="28" spans="1:13" ht="18" customHeight="1">
      <c r="A28" s="60">
        <v>24</v>
      </c>
      <c r="B28" s="61">
        <f>'１月'!AE27</f>
        <v>0</v>
      </c>
      <c r="C28" s="62">
        <f>'２月'!AE27</f>
        <v>0</v>
      </c>
      <c r="D28" s="62">
        <f>'３月'!AE27</f>
        <v>0</v>
      </c>
      <c r="E28" s="62">
        <f>'４月'!AE27</f>
        <v>0</v>
      </c>
      <c r="F28" s="62">
        <f>'５月'!AE27</f>
        <v>0</v>
      </c>
      <c r="G28" s="62">
        <f>'６月'!AE27</f>
        <v>0</v>
      </c>
      <c r="H28" s="62">
        <f>'７月'!AE27</f>
        <v>0</v>
      </c>
      <c r="I28" s="62">
        <f>'８月'!AE27</f>
        <v>0</v>
      </c>
      <c r="J28" s="62">
        <f>'９月'!AE27</f>
        <v>0</v>
      </c>
      <c r="K28" s="62">
        <f>'１０月'!AE27</f>
        <v>0</v>
      </c>
      <c r="L28" s="62">
        <f>'１１月'!AE27</f>
        <v>0</v>
      </c>
      <c r="M28" s="63">
        <f>'１２月'!AE27</f>
        <v>0</v>
      </c>
    </row>
    <row r="29" spans="1:13" ht="18" customHeight="1">
      <c r="A29" s="60">
        <v>25</v>
      </c>
      <c r="B29" s="61">
        <f>'１月'!AE28</f>
        <v>0</v>
      </c>
      <c r="C29" s="62">
        <f>'２月'!AE28</f>
        <v>0</v>
      </c>
      <c r="D29" s="62">
        <f>'３月'!AE28</f>
        <v>0</v>
      </c>
      <c r="E29" s="62">
        <f>'４月'!AE28</f>
        <v>0</v>
      </c>
      <c r="F29" s="62">
        <f>'５月'!AE28</f>
        <v>0</v>
      </c>
      <c r="G29" s="62">
        <f>'６月'!AE28</f>
        <v>0</v>
      </c>
      <c r="H29" s="62">
        <f>'７月'!AE28</f>
        <v>0</v>
      </c>
      <c r="I29" s="62">
        <f>'８月'!AE28</f>
        <v>0</v>
      </c>
      <c r="J29" s="62">
        <f>'９月'!AE28</f>
        <v>0</v>
      </c>
      <c r="K29" s="62">
        <f>'１０月'!AE28</f>
        <v>0</v>
      </c>
      <c r="L29" s="62">
        <f>'１１月'!AE28</f>
        <v>0</v>
      </c>
      <c r="M29" s="63">
        <f>'１２月'!AE28</f>
        <v>0</v>
      </c>
    </row>
    <row r="30" spans="1:13" ht="18" customHeight="1">
      <c r="A30" s="60">
        <v>26</v>
      </c>
      <c r="B30" s="61">
        <f>'１月'!AE29</f>
        <v>0</v>
      </c>
      <c r="C30" s="62">
        <f>'２月'!AE29</f>
        <v>0</v>
      </c>
      <c r="D30" s="62">
        <f>'３月'!AE29</f>
        <v>0</v>
      </c>
      <c r="E30" s="62">
        <f>'４月'!AE29</f>
        <v>0</v>
      </c>
      <c r="F30" s="62">
        <f>'５月'!AE29</f>
        <v>0</v>
      </c>
      <c r="G30" s="62">
        <f>'６月'!AE29</f>
        <v>0</v>
      </c>
      <c r="H30" s="62">
        <f>'７月'!AE29</f>
        <v>0</v>
      </c>
      <c r="I30" s="62">
        <f>'８月'!AE29</f>
        <v>0</v>
      </c>
      <c r="J30" s="62">
        <f>'９月'!AE29</f>
        <v>0</v>
      </c>
      <c r="K30" s="62">
        <f>'１０月'!AE29</f>
        <v>0</v>
      </c>
      <c r="L30" s="62">
        <f>'１１月'!AE29</f>
        <v>0</v>
      </c>
      <c r="M30" s="63">
        <f>'１２月'!AE29</f>
        <v>0</v>
      </c>
    </row>
    <row r="31" spans="1:13" ht="18" customHeight="1">
      <c r="A31" s="60">
        <v>27</v>
      </c>
      <c r="B31" s="61">
        <f>'１月'!AE30</f>
        <v>0</v>
      </c>
      <c r="C31" s="62">
        <f>'２月'!AE30</f>
        <v>0</v>
      </c>
      <c r="D31" s="62">
        <f>'３月'!AE30</f>
        <v>0</v>
      </c>
      <c r="E31" s="62">
        <f>'４月'!AE30</f>
        <v>0</v>
      </c>
      <c r="F31" s="62">
        <f>'５月'!AE30</f>
        <v>0</v>
      </c>
      <c r="G31" s="62">
        <f>'６月'!AE30</f>
        <v>0</v>
      </c>
      <c r="H31" s="62">
        <f>'７月'!AE30</f>
        <v>0</v>
      </c>
      <c r="I31" s="62">
        <f>'８月'!AE30</f>
        <v>0</v>
      </c>
      <c r="J31" s="62">
        <f>'９月'!AE30</f>
        <v>0</v>
      </c>
      <c r="K31" s="62">
        <f>'１０月'!AE30</f>
        <v>0</v>
      </c>
      <c r="L31" s="62">
        <f>'１１月'!AE30</f>
        <v>0</v>
      </c>
      <c r="M31" s="63">
        <f>'１２月'!AE30</f>
        <v>0</v>
      </c>
    </row>
    <row r="32" spans="1:13" ht="18" customHeight="1">
      <c r="A32" s="60">
        <v>28</v>
      </c>
      <c r="B32" s="61">
        <f>'１月'!AE31</f>
        <v>0</v>
      </c>
      <c r="C32" s="62">
        <f>'２月'!AE31</f>
        <v>0</v>
      </c>
      <c r="D32" s="62">
        <f>'３月'!AE31</f>
        <v>0</v>
      </c>
      <c r="E32" s="62">
        <f>'４月'!AE31</f>
        <v>0</v>
      </c>
      <c r="F32" s="62">
        <f>'５月'!AE31</f>
        <v>0</v>
      </c>
      <c r="G32" s="62">
        <f>'６月'!AE31</f>
        <v>0</v>
      </c>
      <c r="H32" s="62">
        <f>'７月'!AE31</f>
        <v>0</v>
      </c>
      <c r="I32" s="62">
        <f>'８月'!AE31</f>
        <v>0</v>
      </c>
      <c r="J32" s="62">
        <f>'９月'!AE31</f>
        <v>0</v>
      </c>
      <c r="K32" s="62">
        <f>'１０月'!AE31</f>
        <v>0</v>
      </c>
      <c r="L32" s="62">
        <f>'１１月'!AE31</f>
        <v>0</v>
      </c>
      <c r="M32" s="63">
        <f>'１２月'!AE31</f>
        <v>0</v>
      </c>
    </row>
    <row r="33" spans="1:13" ht="18" customHeight="1">
      <c r="A33" s="60">
        <v>29</v>
      </c>
      <c r="B33" s="61">
        <f>'１月'!AE32</f>
        <v>0</v>
      </c>
      <c r="C33" s="62">
        <f>'２月'!AE32</f>
        <v>0</v>
      </c>
      <c r="D33" s="62">
        <f>'３月'!AE32</f>
        <v>0</v>
      </c>
      <c r="E33" s="62">
        <f>'４月'!AE32</f>
        <v>0</v>
      </c>
      <c r="F33" s="62">
        <f>'５月'!AE32</f>
        <v>0</v>
      </c>
      <c r="G33" s="62">
        <f>'６月'!AE32</f>
        <v>0</v>
      </c>
      <c r="H33" s="62">
        <f>'７月'!AE32</f>
        <v>0</v>
      </c>
      <c r="I33" s="62">
        <f>'８月'!AE32</f>
        <v>0</v>
      </c>
      <c r="J33" s="62">
        <f>'９月'!AE32</f>
        <v>0</v>
      </c>
      <c r="K33" s="62">
        <f>'１０月'!AE32</f>
        <v>0</v>
      </c>
      <c r="L33" s="62">
        <f>'１１月'!AE32</f>
        <v>0</v>
      </c>
      <c r="M33" s="63">
        <f>'１２月'!AE32</f>
        <v>0</v>
      </c>
    </row>
    <row r="34" spans="1:13" ht="18" customHeight="1">
      <c r="A34" s="60">
        <v>30</v>
      </c>
      <c r="B34" s="61">
        <f>'１月'!AE33</f>
        <v>0</v>
      </c>
      <c r="C34" s="62"/>
      <c r="D34" s="62">
        <f>'３月'!AE33</f>
        <v>0</v>
      </c>
      <c r="E34" s="62">
        <f>'４月'!AE33</f>
        <v>0</v>
      </c>
      <c r="F34" s="62">
        <f>'５月'!AE33</f>
        <v>0</v>
      </c>
      <c r="G34" s="62">
        <f>'６月'!AE33</f>
        <v>0</v>
      </c>
      <c r="H34" s="62">
        <f>'７月'!AE33</f>
        <v>0</v>
      </c>
      <c r="I34" s="62">
        <f>'８月'!AE33</f>
        <v>0</v>
      </c>
      <c r="J34" s="62">
        <f>'９月'!AE33</f>
        <v>0</v>
      </c>
      <c r="K34" s="62">
        <f>'１０月'!AE33</f>
        <v>0</v>
      </c>
      <c r="L34" s="62">
        <f>'１１月'!AE33</f>
        <v>0</v>
      </c>
      <c r="M34" s="63">
        <f>'１２月'!AE33</f>
        <v>0</v>
      </c>
    </row>
    <row r="35" spans="1:13" ht="18" customHeight="1">
      <c r="A35" s="68">
        <v>31</v>
      </c>
      <c r="B35" s="69">
        <f>'１月'!AE34</f>
        <v>0</v>
      </c>
      <c r="C35" s="70"/>
      <c r="D35" s="70">
        <f>'３月'!AE34</f>
        <v>0</v>
      </c>
      <c r="E35" s="70"/>
      <c r="F35" s="70">
        <f>'５月'!AE34</f>
        <v>0</v>
      </c>
      <c r="G35" s="70"/>
      <c r="H35" s="70">
        <f>'７月'!AE34</f>
        <v>0</v>
      </c>
      <c r="I35" s="70">
        <f>'８月'!AE34</f>
        <v>0</v>
      </c>
      <c r="J35" s="70"/>
      <c r="K35" s="70">
        <f>'１０月'!AE34</f>
        <v>0</v>
      </c>
      <c r="L35" s="70"/>
      <c r="M35" s="71">
        <f>'１２月'!AE34</f>
        <v>0</v>
      </c>
    </row>
    <row r="36" spans="1:13" ht="18" customHeight="1">
      <c r="A36" s="83" t="s">
        <v>335</v>
      </c>
      <c r="B36" s="84">
        <f aca="true" t="shared" si="0" ref="B36:M36">AVERAGEA(B5:B35)</f>
        <v>0</v>
      </c>
      <c r="C36" s="85">
        <f t="shared" si="0"/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0</v>
      </c>
      <c r="H36" s="85">
        <f t="shared" si="0"/>
        <v>0</v>
      </c>
      <c r="I36" s="85">
        <f t="shared" si="0"/>
        <v>0</v>
      </c>
      <c r="J36" s="85">
        <f t="shared" si="0"/>
        <v>0</v>
      </c>
      <c r="K36" s="85">
        <f t="shared" si="0"/>
        <v>0</v>
      </c>
      <c r="L36" s="85">
        <f t="shared" si="0"/>
        <v>0</v>
      </c>
      <c r="M36" s="86">
        <f t="shared" si="0"/>
        <v>0</v>
      </c>
    </row>
    <row r="37" spans="1:13" ht="18" customHeight="1">
      <c r="A37" s="78" t="s">
        <v>340</v>
      </c>
      <c r="B37" s="75">
        <f aca="true" t="shared" si="1" ref="B37:M37">MAXA(B5:B35)</f>
        <v>0</v>
      </c>
      <c r="C37" s="76">
        <f t="shared" si="1"/>
        <v>0</v>
      </c>
      <c r="D37" s="76">
        <f t="shared" si="1"/>
        <v>0</v>
      </c>
      <c r="E37" s="76">
        <f t="shared" si="1"/>
        <v>0</v>
      </c>
      <c r="F37" s="76">
        <f t="shared" si="1"/>
        <v>0</v>
      </c>
      <c r="G37" s="76">
        <f t="shared" si="1"/>
        <v>0</v>
      </c>
      <c r="H37" s="76">
        <f t="shared" si="1"/>
        <v>0</v>
      </c>
      <c r="I37" s="76">
        <f t="shared" si="1"/>
        <v>0</v>
      </c>
      <c r="J37" s="76">
        <f t="shared" si="1"/>
        <v>0</v>
      </c>
      <c r="K37" s="76">
        <f t="shared" si="1"/>
        <v>0</v>
      </c>
      <c r="L37" s="76">
        <f t="shared" si="1"/>
        <v>0</v>
      </c>
      <c r="M37" s="77">
        <f t="shared" si="1"/>
        <v>0</v>
      </c>
    </row>
    <row r="38" spans="1:13" ht="18" customHeight="1">
      <c r="A38" s="82" t="s">
        <v>341</v>
      </c>
      <c r="B38" s="87" t="e">
        <f>'１月'!U38</f>
        <v>#N/A</v>
      </c>
      <c r="C38" s="88" t="e">
        <f>'２月'!U38</f>
        <v>#N/A</v>
      </c>
      <c r="D38" s="88" t="e">
        <f>'３月'!U38</f>
        <v>#N/A</v>
      </c>
      <c r="E38" s="88" t="e">
        <f>'４月'!U38</f>
        <v>#N/A</v>
      </c>
      <c r="F38" s="88" t="e">
        <f>'５月'!U38</f>
        <v>#N/A</v>
      </c>
      <c r="G38" s="88" t="e">
        <f>'６月'!U38</f>
        <v>#N/A</v>
      </c>
      <c r="H38" s="88" t="e">
        <f>'７月'!U38</f>
        <v>#N/A</v>
      </c>
      <c r="I38" s="88" t="e">
        <f>'８月'!U38</f>
        <v>#N/A</v>
      </c>
      <c r="J38" s="88" t="e">
        <f>'９月'!U38</f>
        <v>#N/A</v>
      </c>
      <c r="K38" s="88" t="e">
        <f>'１０月'!U38</f>
        <v>#N/A</v>
      </c>
      <c r="L38" s="88" t="e">
        <f>'１１月'!U38</f>
        <v>#N/A</v>
      </c>
      <c r="M38" s="89" t="e">
        <f>'１２月'!U38</f>
        <v>#N/A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2.811</v>
      </c>
      <c r="C4" s="9">
        <v>3.226</v>
      </c>
      <c r="D4" s="9">
        <v>2.725</v>
      </c>
      <c r="E4" s="9">
        <v>2.517</v>
      </c>
      <c r="F4" s="9">
        <v>2.278</v>
      </c>
      <c r="G4" s="9">
        <v>2.584</v>
      </c>
      <c r="H4" s="9">
        <v>7.46</v>
      </c>
      <c r="I4" s="9">
        <v>3.418</v>
      </c>
      <c r="J4" s="9">
        <v>4.573</v>
      </c>
      <c r="K4" s="9">
        <v>5.381</v>
      </c>
      <c r="L4" s="9">
        <v>4.612</v>
      </c>
      <c r="M4" s="9">
        <v>4.901</v>
      </c>
      <c r="N4" s="9">
        <v>7.52</v>
      </c>
      <c r="O4" s="9">
        <v>8.84</v>
      </c>
      <c r="P4" s="9">
        <v>6.181</v>
      </c>
      <c r="Q4" s="9">
        <v>5.415</v>
      </c>
      <c r="R4" s="9">
        <v>3.325</v>
      </c>
      <c r="S4" s="9">
        <v>2.481</v>
      </c>
      <c r="T4" s="9">
        <v>5.347</v>
      </c>
      <c r="U4" s="9">
        <v>4.612</v>
      </c>
      <c r="V4" s="9">
        <v>8.38</v>
      </c>
      <c r="W4" s="9">
        <v>3.948</v>
      </c>
      <c r="X4" s="9">
        <v>3.764</v>
      </c>
      <c r="Y4" s="9">
        <v>3.24</v>
      </c>
      <c r="Z4" s="34">
        <f aca="true" t="shared" si="0" ref="Z4:Z32">AVERAGE(B4:Y4)</f>
        <v>4.564124999999999</v>
      </c>
      <c r="AA4" s="95" t="s">
        <v>343</v>
      </c>
      <c r="AB4" s="9" t="s">
        <v>345</v>
      </c>
      <c r="AC4" s="105" t="s">
        <v>347</v>
      </c>
      <c r="AD4" s="95"/>
      <c r="AE4" s="9"/>
      <c r="AF4" s="108"/>
    </row>
    <row r="5" spans="1:32" ht="14.25" customHeight="1">
      <c r="A5" s="92">
        <v>2</v>
      </c>
      <c r="B5" s="11">
        <v>25.14</v>
      </c>
      <c r="C5" s="8">
        <v>9.94</v>
      </c>
      <c r="D5" s="8">
        <v>4.171</v>
      </c>
      <c r="E5" s="8">
        <v>2.846</v>
      </c>
      <c r="F5" s="8">
        <v>2.581</v>
      </c>
      <c r="G5" s="8">
        <v>2.598</v>
      </c>
      <c r="H5" s="8">
        <v>2.868</v>
      </c>
      <c r="I5" s="8">
        <v>4.973</v>
      </c>
      <c r="J5" s="8">
        <v>6.299</v>
      </c>
      <c r="K5" s="8">
        <v>7.67</v>
      </c>
      <c r="L5" s="8">
        <v>7.55</v>
      </c>
      <c r="M5" s="8">
        <v>8.88</v>
      </c>
      <c r="N5" s="8">
        <v>10.48</v>
      </c>
      <c r="O5" s="8">
        <v>10.56</v>
      </c>
      <c r="P5" s="8">
        <v>7.93</v>
      </c>
      <c r="Q5" s="8">
        <v>6.152</v>
      </c>
      <c r="R5" s="8">
        <v>3.901</v>
      </c>
      <c r="S5" s="8">
        <v>2.793</v>
      </c>
      <c r="T5" s="8">
        <v>8.46</v>
      </c>
      <c r="U5" s="8">
        <v>2.883</v>
      </c>
      <c r="V5" s="8">
        <v>2.978</v>
      </c>
      <c r="W5" s="8">
        <v>3.399</v>
      </c>
      <c r="X5" s="8">
        <v>3.225</v>
      </c>
      <c r="Y5" s="8">
        <v>1.68</v>
      </c>
      <c r="Z5" s="35">
        <f t="shared" si="0"/>
        <v>6.248208333333334</v>
      </c>
      <c r="AA5" s="96" t="s">
        <v>343</v>
      </c>
      <c r="AB5" s="8" t="s">
        <v>345</v>
      </c>
      <c r="AC5" s="106" t="s">
        <v>347</v>
      </c>
      <c r="AD5" s="96"/>
      <c r="AE5" s="8"/>
      <c r="AF5" s="109"/>
    </row>
    <row r="6" spans="1:32" ht="14.25" customHeight="1">
      <c r="A6" s="92">
        <v>3</v>
      </c>
      <c r="B6" s="11">
        <v>2.507</v>
      </c>
      <c r="C6" s="8">
        <v>2.295</v>
      </c>
      <c r="D6" s="8">
        <v>2.321</v>
      </c>
      <c r="E6" s="8">
        <v>3.2</v>
      </c>
      <c r="F6" s="8">
        <v>3.178</v>
      </c>
      <c r="G6" s="8">
        <v>2.941</v>
      </c>
      <c r="H6" s="8">
        <v>2.957</v>
      </c>
      <c r="I6" s="8">
        <v>2.954</v>
      </c>
      <c r="J6" s="8">
        <v>2.339</v>
      </c>
      <c r="K6" s="8">
        <v>3.696</v>
      </c>
      <c r="L6" s="8">
        <v>3.292</v>
      </c>
      <c r="M6" s="8">
        <v>4.091</v>
      </c>
      <c r="N6" s="8">
        <v>2.846</v>
      </c>
      <c r="O6" s="8">
        <v>3.176</v>
      </c>
      <c r="P6" s="8">
        <v>3.018</v>
      </c>
      <c r="Q6" s="8">
        <v>2.573</v>
      </c>
      <c r="R6" s="8">
        <v>1.934</v>
      </c>
      <c r="S6" s="8">
        <v>2.695</v>
      </c>
      <c r="T6" s="8">
        <v>2.237</v>
      </c>
      <c r="U6" s="8">
        <v>2.819</v>
      </c>
      <c r="V6" s="8">
        <v>2.991</v>
      </c>
      <c r="W6" s="8">
        <v>3.329</v>
      </c>
      <c r="X6" s="8">
        <v>3.962</v>
      </c>
      <c r="Y6" s="8">
        <v>3.599</v>
      </c>
      <c r="Z6" s="35">
        <f t="shared" si="0"/>
        <v>2.9562500000000007</v>
      </c>
      <c r="AA6" s="96" t="s">
        <v>26</v>
      </c>
      <c r="AB6" s="8">
        <v>7.68</v>
      </c>
      <c r="AC6" s="106" t="s">
        <v>70</v>
      </c>
      <c r="AD6" s="96"/>
      <c r="AE6" s="8"/>
      <c r="AF6" s="109"/>
    </row>
    <row r="7" spans="1:32" ht="14.25" customHeight="1">
      <c r="A7" s="92">
        <v>4</v>
      </c>
      <c r="B7" s="11">
        <v>2.892</v>
      </c>
      <c r="C7" s="8">
        <v>2.569</v>
      </c>
      <c r="D7" s="8">
        <v>2.881</v>
      </c>
      <c r="E7" s="8">
        <v>2.928</v>
      </c>
      <c r="F7" s="8">
        <v>2.584</v>
      </c>
      <c r="G7" s="8">
        <v>2.788</v>
      </c>
      <c r="H7" s="8">
        <v>3.272</v>
      </c>
      <c r="I7" s="8">
        <v>3.331</v>
      </c>
      <c r="J7" s="8">
        <v>3.168</v>
      </c>
      <c r="K7" s="8">
        <v>4.054</v>
      </c>
      <c r="L7" s="8">
        <v>3.933</v>
      </c>
      <c r="M7" s="8">
        <v>7.71</v>
      </c>
      <c r="N7" s="8">
        <v>6.407</v>
      </c>
      <c r="O7" s="8">
        <v>4.624</v>
      </c>
      <c r="P7" s="8">
        <v>2.677</v>
      </c>
      <c r="Q7" s="8">
        <v>2.717</v>
      </c>
      <c r="R7" s="8">
        <v>2.39</v>
      </c>
      <c r="S7" s="8">
        <v>2.934</v>
      </c>
      <c r="T7" s="8">
        <v>1.974</v>
      </c>
      <c r="U7" s="8">
        <v>2.011</v>
      </c>
      <c r="V7" s="8">
        <v>2.059</v>
      </c>
      <c r="W7" s="8">
        <v>2.516</v>
      </c>
      <c r="X7" s="8">
        <v>2.21</v>
      </c>
      <c r="Y7" s="8">
        <v>1.768</v>
      </c>
      <c r="Z7" s="35">
        <f t="shared" si="0"/>
        <v>3.183208333333333</v>
      </c>
      <c r="AA7" s="96" t="s">
        <v>26</v>
      </c>
      <c r="AB7" s="8">
        <v>7.74</v>
      </c>
      <c r="AC7" s="106" t="s">
        <v>71</v>
      </c>
      <c r="AD7" s="96"/>
      <c r="AE7" s="8"/>
      <c r="AF7" s="109"/>
    </row>
    <row r="8" spans="1:32" ht="14.25" customHeight="1">
      <c r="A8" s="92">
        <v>5</v>
      </c>
      <c r="B8" s="11">
        <v>2.175</v>
      </c>
      <c r="C8" s="8">
        <v>2.528</v>
      </c>
      <c r="D8" s="8">
        <v>2.443</v>
      </c>
      <c r="E8" s="8">
        <v>3.307</v>
      </c>
      <c r="F8" s="8">
        <v>2.894</v>
      </c>
      <c r="G8" s="8">
        <v>3.32</v>
      </c>
      <c r="H8" s="8">
        <v>2.84</v>
      </c>
      <c r="I8" s="8">
        <v>4.305</v>
      </c>
      <c r="J8" s="8">
        <v>2.773</v>
      </c>
      <c r="K8" s="8">
        <v>2.092</v>
      </c>
      <c r="L8" s="8">
        <v>2.074</v>
      </c>
      <c r="M8" s="8">
        <v>2.975</v>
      </c>
      <c r="N8" s="8">
        <v>2.64</v>
      </c>
      <c r="O8" s="8">
        <v>1.968</v>
      </c>
      <c r="P8" s="8">
        <v>2.158</v>
      </c>
      <c r="Q8" s="8">
        <v>2.194</v>
      </c>
      <c r="R8" s="8">
        <v>2.406</v>
      </c>
      <c r="S8" s="8">
        <v>1.883</v>
      </c>
      <c r="T8" s="8">
        <v>2.603</v>
      </c>
      <c r="U8" s="8">
        <v>3.395</v>
      </c>
      <c r="V8" s="8">
        <v>3.877</v>
      </c>
      <c r="W8" s="8">
        <v>4.534</v>
      </c>
      <c r="X8" s="8">
        <v>4.215</v>
      </c>
      <c r="Y8" s="8">
        <v>4.606</v>
      </c>
      <c r="Z8" s="35">
        <f t="shared" si="0"/>
        <v>2.925208333333334</v>
      </c>
      <c r="AA8" s="96" t="s">
        <v>28</v>
      </c>
      <c r="AB8" s="8">
        <v>7.55</v>
      </c>
      <c r="AC8" s="106" t="s">
        <v>72</v>
      </c>
      <c r="AD8" s="96"/>
      <c r="AE8" s="8"/>
      <c r="AF8" s="109"/>
    </row>
    <row r="9" spans="1:32" ht="14.25" customHeight="1">
      <c r="A9" s="92">
        <v>6</v>
      </c>
      <c r="B9" s="11">
        <v>4.08</v>
      </c>
      <c r="C9" s="8">
        <v>3.922</v>
      </c>
      <c r="D9" s="8">
        <v>3.077</v>
      </c>
      <c r="E9" s="8">
        <v>2.291</v>
      </c>
      <c r="F9" s="8">
        <v>2.384</v>
      </c>
      <c r="G9" s="8">
        <v>1.663</v>
      </c>
      <c r="H9" s="8">
        <v>2.189</v>
      </c>
      <c r="I9" s="8">
        <v>2.882</v>
      </c>
      <c r="J9" s="8">
        <v>9.9</v>
      </c>
      <c r="K9" s="8">
        <v>2.437</v>
      </c>
      <c r="L9" s="8">
        <v>2.222</v>
      </c>
      <c r="M9" s="8">
        <v>2.193</v>
      </c>
      <c r="N9" s="8">
        <v>2.579</v>
      </c>
      <c r="O9" s="8">
        <v>2.708</v>
      </c>
      <c r="P9" s="8">
        <v>3.179</v>
      </c>
      <c r="Q9" s="8">
        <v>3.478</v>
      </c>
      <c r="R9" s="8">
        <v>2.86</v>
      </c>
      <c r="S9" s="8">
        <v>2.344</v>
      </c>
      <c r="T9" s="8">
        <v>2.935</v>
      </c>
      <c r="U9" s="8">
        <v>3.245</v>
      </c>
      <c r="V9" s="8">
        <v>2.888</v>
      </c>
      <c r="W9" s="8">
        <v>3.614</v>
      </c>
      <c r="X9" s="8">
        <v>3.691</v>
      </c>
      <c r="Y9" s="8">
        <v>3.275</v>
      </c>
      <c r="Z9" s="35">
        <f t="shared" si="0"/>
        <v>3.1681666666666675</v>
      </c>
      <c r="AA9" s="96" t="s">
        <v>343</v>
      </c>
      <c r="AB9" s="8" t="s">
        <v>345</v>
      </c>
      <c r="AC9" s="106" t="s">
        <v>347</v>
      </c>
      <c r="AD9" s="96"/>
      <c r="AE9" s="8"/>
      <c r="AF9" s="109"/>
    </row>
    <row r="10" spans="1:32" ht="14.25" customHeight="1">
      <c r="A10" s="92">
        <v>7</v>
      </c>
      <c r="B10" s="11">
        <v>3.633</v>
      </c>
      <c r="C10" s="8">
        <v>3.144</v>
      </c>
      <c r="D10" s="8">
        <v>2.771</v>
      </c>
      <c r="E10" s="8">
        <v>3.147</v>
      </c>
      <c r="F10" s="8">
        <v>2.14</v>
      </c>
      <c r="G10" s="8">
        <v>2.305</v>
      </c>
      <c r="H10" s="8">
        <v>3.965</v>
      </c>
      <c r="I10" s="8">
        <v>3.808</v>
      </c>
      <c r="J10" s="8">
        <v>3.949</v>
      </c>
      <c r="K10" s="8">
        <v>4.13</v>
      </c>
      <c r="L10" s="8">
        <v>4.007</v>
      </c>
      <c r="M10" s="8">
        <v>4.276</v>
      </c>
      <c r="N10" s="8">
        <v>3.852</v>
      </c>
      <c r="O10" s="8">
        <v>2.84</v>
      </c>
      <c r="P10" s="8">
        <v>2.563</v>
      </c>
      <c r="Q10" s="8">
        <v>3.166</v>
      </c>
      <c r="R10" s="8">
        <v>2.915</v>
      </c>
      <c r="S10" s="8">
        <v>3.306</v>
      </c>
      <c r="T10" s="8">
        <v>2.771</v>
      </c>
      <c r="U10" s="8">
        <v>2.072</v>
      </c>
      <c r="V10" s="8">
        <v>2.042</v>
      </c>
      <c r="W10" s="8">
        <v>2.606</v>
      </c>
      <c r="X10" s="8">
        <v>3.772</v>
      </c>
      <c r="Y10" s="8">
        <v>3.007</v>
      </c>
      <c r="Z10" s="35">
        <f t="shared" si="0"/>
        <v>3.1744583333333334</v>
      </c>
      <c r="AA10" s="96" t="s">
        <v>36</v>
      </c>
      <c r="AB10" s="8">
        <v>7.06</v>
      </c>
      <c r="AC10" s="106" t="s">
        <v>74</v>
      </c>
      <c r="AD10" s="96"/>
      <c r="AE10" s="8"/>
      <c r="AF10" s="109"/>
    </row>
    <row r="11" spans="1:32" ht="14.25" customHeight="1">
      <c r="A11" s="92">
        <v>8</v>
      </c>
      <c r="B11" s="11">
        <v>3.576</v>
      </c>
      <c r="C11" s="8">
        <v>2.845</v>
      </c>
      <c r="D11" s="8">
        <v>2.964</v>
      </c>
      <c r="E11" s="8" t="s">
        <v>346</v>
      </c>
      <c r="F11" s="8">
        <v>2.278</v>
      </c>
      <c r="G11" s="8">
        <v>3.603</v>
      </c>
      <c r="H11" s="8">
        <v>2.631</v>
      </c>
      <c r="I11" s="8">
        <v>2.399</v>
      </c>
      <c r="J11" s="8">
        <v>2.497</v>
      </c>
      <c r="K11" s="8">
        <v>2.699</v>
      </c>
      <c r="L11" s="8">
        <v>1.821</v>
      </c>
      <c r="M11" s="8">
        <v>2.21</v>
      </c>
      <c r="N11" s="8">
        <v>2.461</v>
      </c>
      <c r="O11" s="8">
        <v>2.198</v>
      </c>
      <c r="P11" s="8">
        <v>2.562</v>
      </c>
      <c r="Q11" s="8">
        <v>2.222</v>
      </c>
      <c r="R11" s="8">
        <v>2.728</v>
      </c>
      <c r="S11" s="8">
        <v>2.351</v>
      </c>
      <c r="T11" s="8">
        <v>3.092</v>
      </c>
      <c r="U11" s="8">
        <v>2.911</v>
      </c>
      <c r="V11" s="8">
        <v>3.198</v>
      </c>
      <c r="W11" s="8">
        <v>3.148</v>
      </c>
      <c r="X11" s="8">
        <v>2.862</v>
      </c>
      <c r="Y11" s="8">
        <v>2.767</v>
      </c>
      <c r="Z11" s="35">
        <f t="shared" si="0"/>
        <v>2.696652173913044</v>
      </c>
      <c r="AA11" s="96" t="s">
        <v>343</v>
      </c>
      <c r="AB11" s="8" t="s">
        <v>345</v>
      </c>
      <c r="AC11" s="106" t="s">
        <v>347</v>
      </c>
      <c r="AD11" s="96"/>
      <c r="AE11" s="8"/>
      <c r="AF11" s="109"/>
    </row>
    <row r="12" spans="1:32" ht="14.25" customHeight="1">
      <c r="A12" s="92">
        <v>9</v>
      </c>
      <c r="B12" s="11">
        <v>2.241</v>
      </c>
      <c r="C12" s="8">
        <v>2.427</v>
      </c>
      <c r="D12" s="8">
        <v>1.594</v>
      </c>
      <c r="E12" s="8">
        <v>2.063</v>
      </c>
      <c r="F12" s="8">
        <v>1.92</v>
      </c>
      <c r="G12" s="8">
        <v>2.404</v>
      </c>
      <c r="H12" s="8">
        <v>3.383</v>
      </c>
      <c r="I12" s="8">
        <v>3.079</v>
      </c>
      <c r="J12" s="8">
        <v>3.298</v>
      </c>
      <c r="K12" s="8">
        <v>5.151</v>
      </c>
      <c r="L12" s="8">
        <v>4.84</v>
      </c>
      <c r="M12" s="8">
        <v>2.933</v>
      </c>
      <c r="N12" s="8">
        <v>3.648</v>
      </c>
      <c r="O12" s="8">
        <v>4.059</v>
      </c>
      <c r="P12" s="8">
        <v>4.937</v>
      </c>
      <c r="Q12" s="8">
        <v>3.251</v>
      </c>
      <c r="R12" s="8">
        <v>3.647</v>
      </c>
      <c r="S12" s="8">
        <v>2.758</v>
      </c>
      <c r="T12" s="8">
        <v>2.394</v>
      </c>
      <c r="U12" s="8">
        <v>3.097</v>
      </c>
      <c r="V12" s="8">
        <v>2.621</v>
      </c>
      <c r="W12" s="8">
        <v>3.201</v>
      </c>
      <c r="X12" s="8">
        <v>3.007</v>
      </c>
      <c r="Y12" s="8">
        <v>2.721</v>
      </c>
      <c r="Z12" s="35">
        <f t="shared" si="0"/>
        <v>3.1114166666666665</v>
      </c>
      <c r="AA12" s="96" t="s">
        <v>15</v>
      </c>
      <c r="AB12" s="8">
        <v>6.038</v>
      </c>
      <c r="AC12" s="106" t="s">
        <v>76</v>
      </c>
      <c r="AD12" s="96"/>
      <c r="AE12" s="8"/>
      <c r="AF12" s="109"/>
    </row>
    <row r="13" spans="1:32" ht="14.25" customHeight="1">
      <c r="A13" s="92">
        <v>10</v>
      </c>
      <c r="B13" s="11">
        <v>2.408</v>
      </c>
      <c r="C13" s="8">
        <v>2.456</v>
      </c>
      <c r="D13" s="8">
        <v>2.911</v>
      </c>
      <c r="E13" s="8">
        <v>2.566</v>
      </c>
      <c r="F13" s="8">
        <v>3.091</v>
      </c>
      <c r="G13" s="8">
        <v>3.012</v>
      </c>
      <c r="H13" s="8">
        <v>3.179</v>
      </c>
      <c r="I13" s="8">
        <v>3.185</v>
      </c>
      <c r="J13" s="8">
        <v>3.353</v>
      </c>
      <c r="K13" s="8">
        <v>4.206</v>
      </c>
      <c r="L13" s="8">
        <v>3.693</v>
      </c>
      <c r="M13" s="8">
        <v>4.167</v>
      </c>
      <c r="N13" s="8">
        <v>2.793</v>
      </c>
      <c r="O13" s="8">
        <v>3.189</v>
      </c>
      <c r="P13" s="8">
        <v>3.037</v>
      </c>
      <c r="Q13" s="8">
        <v>4.186</v>
      </c>
      <c r="R13" s="8">
        <v>4.621</v>
      </c>
      <c r="S13" s="8">
        <v>5.48</v>
      </c>
      <c r="T13" s="8">
        <v>5.224</v>
      </c>
      <c r="U13" s="8">
        <v>5.875</v>
      </c>
      <c r="V13" s="8">
        <v>5.608</v>
      </c>
      <c r="W13" s="8">
        <v>5.355</v>
      </c>
      <c r="X13" s="8">
        <v>5.441</v>
      </c>
      <c r="Y13" s="8">
        <v>4.865</v>
      </c>
      <c r="Z13" s="35">
        <f t="shared" si="0"/>
        <v>3.9125416666666673</v>
      </c>
      <c r="AA13" s="96" t="s">
        <v>36</v>
      </c>
      <c r="AB13" s="8">
        <v>6.462</v>
      </c>
      <c r="AC13" s="106" t="s">
        <v>77</v>
      </c>
      <c r="AD13" s="96"/>
      <c r="AE13" s="8"/>
      <c r="AF13" s="109"/>
    </row>
    <row r="14" spans="1:32" ht="14.25" customHeight="1">
      <c r="A14" s="93">
        <v>11</v>
      </c>
      <c r="B14" s="17">
        <v>4.179</v>
      </c>
      <c r="C14" s="18">
        <v>2.045</v>
      </c>
      <c r="D14" s="18">
        <v>3.666</v>
      </c>
      <c r="E14" s="18">
        <v>3.108</v>
      </c>
      <c r="F14" s="18">
        <v>1.551</v>
      </c>
      <c r="G14" s="18">
        <v>2.314</v>
      </c>
      <c r="H14" s="18">
        <v>5.125</v>
      </c>
      <c r="I14" s="18">
        <v>3.379</v>
      </c>
      <c r="J14" s="18">
        <v>3.982</v>
      </c>
      <c r="K14" s="18">
        <v>5.497</v>
      </c>
      <c r="L14" s="18">
        <v>5.275</v>
      </c>
      <c r="M14" s="18">
        <v>4.883</v>
      </c>
      <c r="N14" s="18">
        <v>3.781</v>
      </c>
      <c r="O14" s="18">
        <v>2.875</v>
      </c>
      <c r="P14" s="18">
        <v>2.917</v>
      </c>
      <c r="Q14" s="18">
        <v>2.249</v>
      </c>
      <c r="R14" s="18">
        <v>2.713</v>
      </c>
      <c r="S14" s="18">
        <v>2.067</v>
      </c>
      <c r="T14" s="18">
        <v>2.497</v>
      </c>
      <c r="U14" s="18">
        <v>1.998</v>
      </c>
      <c r="V14" s="18">
        <v>1.899</v>
      </c>
      <c r="W14" s="18">
        <v>4.908</v>
      </c>
      <c r="X14" s="18">
        <v>2.832</v>
      </c>
      <c r="Y14" s="18">
        <v>1.902</v>
      </c>
      <c r="Z14" s="36">
        <f t="shared" si="0"/>
        <v>3.2350833333333338</v>
      </c>
      <c r="AA14" s="97" t="s">
        <v>26</v>
      </c>
      <c r="AB14" s="18">
        <v>9.17</v>
      </c>
      <c r="AC14" s="107" t="s">
        <v>78</v>
      </c>
      <c r="AD14" s="97"/>
      <c r="AE14" s="18"/>
      <c r="AF14" s="110"/>
    </row>
    <row r="15" spans="1:32" ht="14.25" customHeight="1">
      <c r="A15" s="92">
        <v>12</v>
      </c>
      <c r="B15" s="11">
        <v>2.455</v>
      </c>
      <c r="C15" s="8">
        <v>2.283</v>
      </c>
      <c r="D15" s="8">
        <v>2.091</v>
      </c>
      <c r="E15" s="8">
        <v>2.466</v>
      </c>
      <c r="F15" s="8">
        <v>2.492</v>
      </c>
      <c r="G15" s="8">
        <v>2.345</v>
      </c>
      <c r="H15" s="8">
        <v>3.059</v>
      </c>
      <c r="I15" s="8">
        <v>3.16</v>
      </c>
      <c r="J15" s="8">
        <v>2.88</v>
      </c>
      <c r="K15" s="8">
        <v>5.048</v>
      </c>
      <c r="L15" s="8">
        <v>4.568</v>
      </c>
      <c r="M15" s="8">
        <v>7.09</v>
      </c>
      <c r="N15" s="8">
        <v>5.442</v>
      </c>
      <c r="O15" s="8">
        <v>5.845</v>
      </c>
      <c r="P15" s="8">
        <v>6.066</v>
      </c>
      <c r="Q15" s="8">
        <v>6.164</v>
      </c>
      <c r="R15" s="8">
        <v>6.563</v>
      </c>
      <c r="S15" s="8">
        <v>4.835</v>
      </c>
      <c r="T15" s="8">
        <v>4.692</v>
      </c>
      <c r="U15" s="8">
        <v>3.491</v>
      </c>
      <c r="V15" s="8" t="s">
        <v>346</v>
      </c>
      <c r="W15" s="8">
        <v>3.589</v>
      </c>
      <c r="X15" s="8">
        <v>4.552</v>
      </c>
      <c r="Y15" s="8">
        <v>1.206</v>
      </c>
      <c r="Z15" s="35">
        <f t="shared" si="0"/>
        <v>4.016608695652174</v>
      </c>
      <c r="AA15" s="96" t="s">
        <v>343</v>
      </c>
      <c r="AB15" s="8" t="s">
        <v>345</v>
      </c>
      <c r="AC15" s="106" t="s">
        <v>347</v>
      </c>
      <c r="AD15" s="96"/>
      <c r="AE15" s="8"/>
      <c r="AF15" s="109"/>
    </row>
    <row r="16" spans="1:32" ht="14.25" customHeight="1">
      <c r="A16" s="92">
        <v>13</v>
      </c>
      <c r="B16" s="11">
        <v>2.406</v>
      </c>
      <c r="C16" s="8">
        <v>2.465</v>
      </c>
      <c r="D16" s="8">
        <v>2.103</v>
      </c>
      <c r="E16" s="8">
        <v>2.13</v>
      </c>
      <c r="F16" s="8">
        <v>1.841</v>
      </c>
      <c r="G16" s="8">
        <v>2.271</v>
      </c>
      <c r="H16" s="8">
        <v>3.282</v>
      </c>
      <c r="I16" s="8">
        <v>2.95</v>
      </c>
      <c r="J16" s="8">
        <v>2.734</v>
      </c>
      <c r="K16" s="8">
        <v>2.09</v>
      </c>
      <c r="L16" s="8">
        <v>2.524</v>
      </c>
      <c r="M16" s="8">
        <v>2.404</v>
      </c>
      <c r="N16" s="8">
        <v>2.758</v>
      </c>
      <c r="O16" s="8">
        <v>2.596</v>
      </c>
      <c r="P16" s="8">
        <v>2.128</v>
      </c>
      <c r="Q16" s="8">
        <v>1.757</v>
      </c>
      <c r="R16" s="8">
        <v>2.318</v>
      </c>
      <c r="S16" s="8">
        <v>1.633</v>
      </c>
      <c r="T16" s="8">
        <v>2.457</v>
      </c>
      <c r="U16" s="8">
        <v>2.182</v>
      </c>
      <c r="V16" s="8">
        <v>2.231</v>
      </c>
      <c r="W16" s="8">
        <v>2.662</v>
      </c>
      <c r="X16" s="8">
        <v>2.62</v>
      </c>
      <c r="Y16" s="8">
        <v>2.899</v>
      </c>
      <c r="Z16" s="35">
        <f t="shared" si="0"/>
        <v>2.393375</v>
      </c>
      <c r="AA16" s="96" t="s">
        <v>43</v>
      </c>
      <c r="AB16" s="8">
        <v>5.291</v>
      </c>
      <c r="AC16" s="106" t="s">
        <v>79</v>
      </c>
      <c r="AD16" s="96"/>
      <c r="AE16" s="8"/>
      <c r="AF16" s="109"/>
    </row>
    <row r="17" spans="1:32" ht="14.25" customHeight="1">
      <c r="A17" s="92">
        <v>14</v>
      </c>
      <c r="B17" s="11">
        <v>7.42</v>
      </c>
      <c r="C17" s="8">
        <v>4.098</v>
      </c>
      <c r="D17" s="8">
        <v>4.529</v>
      </c>
      <c r="E17" s="8">
        <v>4.614</v>
      </c>
      <c r="F17" s="8">
        <v>5.652</v>
      </c>
      <c r="G17" s="8">
        <v>5.657</v>
      </c>
      <c r="H17" s="8">
        <v>5.587</v>
      </c>
      <c r="I17" s="8">
        <v>5.203</v>
      </c>
      <c r="J17" s="8">
        <v>4.698</v>
      </c>
      <c r="K17" s="8">
        <v>4.374</v>
      </c>
      <c r="L17" s="8">
        <v>5.037</v>
      </c>
      <c r="M17" s="8">
        <v>3.819</v>
      </c>
      <c r="N17" s="8">
        <v>4.72</v>
      </c>
      <c r="O17" s="8">
        <v>4.011</v>
      </c>
      <c r="P17" s="8">
        <v>3.734</v>
      </c>
      <c r="Q17" s="8">
        <v>3.803</v>
      </c>
      <c r="R17" s="8">
        <v>4.192</v>
      </c>
      <c r="S17" s="8">
        <v>3.733</v>
      </c>
      <c r="T17" s="8">
        <v>4.632</v>
      </c>
      <c r="U17" s="8">
        <v>3.7</v>
      </c>
      <c r="V17" s="8">
        <v>2.708</v>
      </c>
      <c r="W17" s="8">
        <v>3.196</v>
      </c>
      <c r="X17" s="8">
        <v>3.057</v>
      </c>
      <c r="Y17" s="8">
        <v>3.599</v>
      </c>
      <c r="Z17" s="35">
        <f t="shared" si="0"/>
        <v>4.407208333333334</v>
      </c>
      <c r="AA17" s="96" t="s">
        <v>343</v>
      </c>
      <c r="AB17" s="8" t="s">
        <v>345</v>
      </c>
      <c r="AC17" s="106" t="s">
        <v>347</v>
      </c>
      <c r="AD17" s="96"/>
      <c r="AE17" s="8"/>
      <c r="AF17" s="109"/>
    </row>
    <row r="18" spans="1:32" ht="14.25" customHeight="1">
      <c r="A18" s="92">
        <v>15</v>
      </c>
      <c r="B18" s="11">
        <v>3.071</v>
      </c>
      <c r="C18" s="8">
        <v>4.405</v>
      </c>
      <c r="D18" s="8">
        <v>3.357</v>
      </c>
      <c r="E18" s="8">
        <v>2.526</v>
      </c>
      <c r="F18" s="8">
        <v>2.253</v>
      </c>
      <c r="G18" s="8">
        <v>3.098</v>
      </c>
      <c r="H18" s="8">
        <v>3.667</v>
      </c>
      <c r="I18" s="8">
        <v>4.233</v>
      </c>
      <c r="J18" s="8">
        <v>4.311</v>
      </c>
      <c r="K18" s="8">
        <v>3.637</v>
      </c>
      <c r="L18" s="8">
        <v>4.614</v>
      </c>
      <c r="M18" s="8">
        <v>4.088</v>
      </c>
      <c r="N18" s="8">
        <v>2.577</v>
      </c>
      <c r="O18" s="8">
        <v>1.457</v>
      </c>
      <c r="P18" s="8">
        <v>3.09</v>
      </c>
      <c r="Q18" s="8">
        <v>2.557</v>
      </c>
      <c r="R18" s="8">
        <v>3.214</v>
      </c>
      <c r="S18" s="8">
        <v>3.23</v>
      </c>
      <c r="T18" s="8">
        <v>2.513</v>
      </c>
      <c r="U18" s="8">
        <v>2.598</v>
      </c>
      <c r="V18" s="8">
        <v>3.845</v>
      </c>
      <c r="W18" s="8">
        <v>2.58</v>
      </c>
      <c r="X18" s="8">
        <v>2.859</v>
      </c>
      <c r="Y18" s="8">
        <v>2.799</v>
      </c>
      <c r="Z18" s="35">
        <f t="shared" si="0"/>
        <v>3.1907916666666662</v>
      </c>
      <c r="AA18" s="96" t="s">
        <v>15</v>
      </c>
      <c r="AB18" s="8">
        <v>6.412</v>
      </c>
      <c r="AC18" s="106" t="s">
        <v>81</v>
      </c>
      <c r="AD18" s="96"/>
      <c r="AE18" s="8"/>
      <c r="AF18" s="109"/>
    </row>
    <row r="19" spans="1:32" ht="14.25" customHeight="1">
      <c r="A19" s="92">
        <v>16</v>
      </c>
      <c r="B19" s="11">
        <v>2.386</v>
      </c>
      <c r="C19" s="8">
        <v>1.495</v>
      </c>
      <c r="D19" s="8">
        <v>1.677</v>
      </c>
      <c r="E19" s="8">
        <v>1.479</v>
      </c>
      <c r="F19" s="8">
        <v>1.46</v>
      </c>
      <c r="G19" s="8">
        <v>1.556</v>
      </c>
      <c r="H19" s="8">
        <v>1.458</v>
      </c>
      <c r="I19" s="8">
        <v>3.274</v>
      </c>
      <c r="J19" s="8">
        <v>3.126</v>
      </c>
      <c r="K19" s="8">
        <v>3.438</v>
      </c>
      <c r="L19" s="8">
        <v>2.451</v>
      </c>
      <c r="M19" s="8">
        <v>2.414</v>
      </c>
      <c r="N19" s="8">
        <v>2.803</v>
      </c>
      <c r="O19" s="8">
        <v>2.236</v>
      </c>
      <c r="P19" s="8">
        <v>2.427</v>
      </c>
      <c r="Q19" s="8">
        <v>1.956</v>
      </c>
      <c r="R19" s="8">
        <v>2.272</v>
      </c>
      <c r="S19" s="8">
        <v>1.615</v>
      </c>
      <c r="T19" s="8">
        <v>2.469</v>
      </c>
      <c r="U19" s="8">
        <v>3.732</v>
      </c>
      <c r="V19" s="8">
        <v>3.184</v>
      </c>
      <c r="W19" s="8">
        <v>3.089</v>
      </c>
      <c r="X19" s="8">
        <v>2.803</v>
      </c>
      <c r="Y19" s="8">
        <v>2.475</v>
      </c>
      <c r="Z19" s="35">
        <f t="shared" si="0"/>
        <v>2.3864583333333336</v>
      </c>
      <c r="AA19" s="96" t="s">
        <v>58</v>
      </c>
      <c r="AB19" s="8">
        <v>5.742</v>
      </c>
      <c r="AC19" s="106" t="s">
        <v>83</v>
      </c>
      <c r="AD19" s="96"/>
      <c r="AE19" s="8"/>
      <c r="AF19" s="109"/>
    </row>
    <row r="20" spans="1:32" ht="14.25" customHeight="1">
      <c r="A20" s="92">
        <v>17</v>
      </c>
      <c r="B20" s="11">
        <v>3.421</v>
      </c>
      <c r="C20" s="8">
        <v>3.545</v>
      </c>
      <c r="D20" s="8">
        <v>1.591</v>
      </c>
      <c r="E20" s="8">
        <v>1.823</v>
      </c>
      <c r="F20" s="8">
        <v>1.807</v>
      </c>
      <c r="G20" s="8">
        <v>2.11</v>
      </c>
      <c r="H20" s="8">
        <v>3.63</v>
      </c>
      <c r="I20" s="8">
        <v>3.297</v>
      </c>
      <c r="J20" s="8">
        <v>5.311</v>
      </c>
      <c r="K20" s="8">
        <v>3.783</v>
      </c>
      <c r="L20" s="8">
        <v>4.186</v>
      </c>
      <c r="M20" s="8">
        <v>3.235</v>
      </c>
      <c r="N20" s="8">
        <v>3.431</v>
      </c>
      <c r="O20" s="8">
        <v>3.651</v>
      </c>
      <c r="P20" s="8">
        <v>3.839</v>
      </c>
      <c r="Q20" s="8">
        <v>3.975</v>
      </c>
      <c r="R20" s="8">
        <v>4.511</v>
      </c>
      <c r="S20" s="8">
        <v>3.433</v>
      </c>
      <c r="T20" s="8">
        <v>3.754</v>
      </c>
      <c r="U20" s="8">
        <v>3.228</v>
      </c>
      <c r="V20" s="8">
        <v>2.202</v>
      </c>
      <c r="W20" s="8">
        <v>5.182</v>
      </c>
      <c r="X20" s="8">
        <v>3.088</v>
      </c>
      <c r="Y20" s="8">
        <v>3.231</v>
      </c>
      <c r="Z20" s="35">
        <f t="shared" si="0"/>
        <v>3.3859999999999992</v>
      </c>
      <c r="AA20" s="96" t="s">
        <v>343</v>
      </c>
      <c r="AB20" s="8" t="s">
        <v>345</v>
      </c>
      <c r="AC20" s="106" t="s">
        <v>347</v>
      </c>
      <c r="AD20" s="96"/>
      <c r="AE20" s="8"/>
      <c r="AF20" s="109"/>
    </row>
    <row r="21" spans="1:32" ht="14.25" customHeight="1">
      <c r="A21" s="92">
        <v>18</v>
      </c>
      <c r="B21" s="11">
        <v>3.056</v>
      </c>
      <c r="C21" s="8">
        <v>2.828</v>
      </c>
      <c r="D21" s="8">
        <v>2.052</v>
      </c>
      <c r="E21" s="8">
        <v>2.59</v>
      </c>
      <c r="F21" s="8">
        <v>1.991</v>
      </c>
      <c r="G21" s="8">
        <v>2.092</v>
      </c>
      <c r="H21" s="8">
        <v>2.998</v>
      </c>
      <c r="I21" s="8">
        <v>3.785</v>
      </c>
      <c r="J21" s="8">
        <v>4.624</v>
      </c>
      <c r="K21" s="8">
        <v>5.11</v>
      </c>
      <c r="L21" s="8">
        <v>6.324</v>
      </c>
      <c r="M21" s="8">
        <v>6.35</v>
      </c>
      <c r="N21" s="8">
        <v>5.869</v>
      </c>
      <c r="O21" s="8">
        <v>5.262</v>
      </c>
      <c r="P21" s="8">
        <v>6.425</v>
      </c>
      <c r="Q21" s="8">
        <v>5.497</v>
      </c>
      <c r="R21" s="8">
        <v>3.847</v>
      </c>
      <c r="S21" s="8">
        <v>2.007</v>
      </c>
      <c r="T21" s="8">
        <v>2.381</v>
      </c>
      <c r="U21" s="8">
        <v>4.143</v>
      </c>
      <c r="V21" s="8">
        <v>4.271</v>
      </c>
      <c r="W21" s="8">
        <v>3.229</v>
      </c>
      <c r="X21" s="8">
        <v>2.931</v>
      </c>
      <c r="Y21" s="8">
        <v>1.868</v>
      </c>
      <c r="Z21" s="35">
        <f t="shared" si="0"/>
        <v>3.8137499999999993</v>
      </c>
      <c r="AA21" s="96" t="s">
        <v>18</v>
      </c>
      <c r="AB21" s="8">
        <v>7.77</v>
      </c>
      <c r="AC21" s="106" t="s">
        <v>84</v>
      </c>
      <c r="AD21" s="96"/>
      <c r="AE21" s="8"/>
      <c r="AF21" s="109"/>
    </row>
    <row r="22" spans="1:32" ht="14.25" customHeight="1">
      <c r="A22" s="92">
        <v>19</v>
      </c>
      <c r="B22" s="11">
        <v>1.781</v>
      </c>
      <c r="C22" s="8">
        <v>1.983</v>
      </c>
      <c r="D22" s="8">
        <v>2.024</v>
      </c>
      <c r="E22" s="8">
        <v>2.263</v>
      </c>
      <c r="F22" s="8">
        <v>3.043</v>
      </c>
      <c r="G22" s="8">
        <v>2.936</v>
      </c>
      <c r="H22" s="8">
        <v>2.85</v>
      </c>
      <c r="I22" s="8">
        <v>3.851</v>
      </c>
      <c r="J22" s="8">
        <v>3.361</v>
      </c>
      <c r="K22" s="8">
        <v>4.306</v>
      </c>
      <c r="L22" s="8">
        <v>2.918</v>
      </c>
      <c r="M22" s="8">
        <v>4.128</v>
      </c>
      <c r="N22" s="8">
        <v>4.085</v>
      </c>
      <c r="O22" s="8">
        <v>3.927</v>
      </c>
      <c r="P22" s="8">
        <v>2.729</v>
      </c>
      <c r="Q22" s="8">
        <v>3.468</v>
      </c>
      <c r="R22" s="8">
        <v>2.478</v>
      </c>
      <c r="S22" s="8">
        <v>2.014</v>
      </c>
      <c r="T22" s="8">
        <v>4.828</v>
      </c>
      <c r="U22" s="8">
        <v>2.632</v>
      </c>
      <c r="V22" s="8">
        <v>2.632</v>
      </c>
      <c r="W22" s="8">
        <v>3.223</v>
      </c>
      <c r="X22" s="8">
        <v>3.844</v>
      </c>
      <c r="Y22" s="8">
        <v>3.01</v>
      </c>
      <c r="Z22" s="35">
        <f t="shared" si="0"/>
        <v>3.096416666666667</v>
      </c>
      <c r="AA22" s="96" t="s">
        <v>18</v>
      </c>
      <c r="AB22" s="8">
        <v>6.599</v>
      </c>
      <c r="AC22" s="106" t="s">
        <v>51</v>
      </c>
      <c r="AD22" s="96"/>
      <c r="AE22" s="8"/>
      <c r="AF22" s="109"/>
    </row>
    <row r="23" spans="1:32" ht="14.25" customHeight="1">
      <c r="A23" s="92">
        <v>20</v>
      </c>
      <c r="B23" s="11">
        <v>2.298</v>
      </c>
      <c r="C23" s="8">
        <v>1.899</v>
      </c>
      <c r="D23" s="8">
        <v>2.174</v>
      </c>
      <c r="E23" s="8">
        <v>2.335</v>
      </c>
      <c r="F23" s="8">
        <v>2.802</v>
      </c>
      <c r="G23" s="8">
        <v>2.051</v>
      </c>
      <c r="H23" s="8">
        <v>3.062</v>
      </c>
      <c r="I23" s="8">
        <v>3.269</v>
      </c>
      <c r="J23" s="8">
        <v>2.867</v>
      </c>
      <c r="K23" s="8">
        <v>2.185</v>
      </c>
      <c r="L23" s="8">
        <v>2.446</v>
      </c>
      <c r="M23" s="8">
        <v>2.565</v>
      </c>
      <c r="N23" s="8">
        <v>2.644</v>
      </c>
      <c r="O23" s="8">
        <v>3.409</v>
      </c>
      <c r="P23" s="8">
        <v>3.543</v>
      </c>
      <c r="Q23" s="8">
        <v>2.916</v>
      </c>
      <c r="R23" s="8">
        <v>2.641</v>
      </c>
      <c r="S23" s="8">
        <v>1.319</v>
      </c>
      <c r="T23" s="8">
        <v>2.038</v>
      </c>
      <c r="U23" s="8">
        <v>2.317</v>
      </c>
      <c r="V23" s="8">
        <v>3.121</v>
      </c>
      <c r="W23" s="8">
        <v>3.111</v>
      </c>
      <c r="X23" s="8">
        <v>2.82</v>
      </c>
      <c r="Y23" s="8">
        <v>2.358</v>
      </c>
      <c r="Z23" s="35">
        <f t="shared" si="0"/>
        <v>2.5912499999999996</v>
      </c>
      <c r="AA23" s="96" t="s">
        <v>69</v>
      </c>
      <c r="AB23" s="8">
        <v>3.926</v>
      </c>
      <c r="AC23" s="106" t="s">
        <v>85</v>
      </c>
      <c r="AD23" s="96"/>
      <c r="AE23" s="8"/>
      <c r="AF23" s="109"/>
    </row>
    <row r="24" spans="1:32" ht="14.25" customHeight="1">
      <c r="A24" s="93">
        <v>21</v>
      </c>
      <c r="B24" s="17">
        <v>1.863</v>
      </c>
      <c r="C24" s="18">
        <v>2.333</v>
      </c>
      <c r="D24" s="18">
        <v>1.908</v>
      </c>
      <c r="E24" s="18">
        <v>2.575</v>
      </c>
      <c r="F24" s="18">
        <v>2.554</v>
      </c>
      <c r="G24" s="18">
        <v>1.802</v>
      </c>
      <c r="H24" s="18">
        <v>3.437</v>
      </c>
      <c r="I24" s="18">
        <v>3.235</v>
      </c>
      <c r="J24" s="18">
        <v>3.232</v>
      </c>
      <c r="K24" s="18">
        <v>3.364</v>
      </c>
      <c r="L24" s="18">
        <v>2.506</v>
      </c>
      <c r="M24" s="18">
        <v>3.449</v>
      </c>
      <c r="N24" s="18">
        <v>3.159</v>
      </c>
      <c r="O24" s="18">
        <v>3.105</v>
      </c>
      <c r="P24" s="18">
        <v>4.651</v>
      </c>
      <c r="Q24" s="18">
        <v>2.959</v>
      </c>
      <c r="R24" s="18">
        <v>3.513</v>
      </c>
      <c r="S24" s="18">
        <v>1.751</v>
      </c>
      <c r="T24" s="18">
        <v>2.561</v>
      </c>
      <c r="U24" s="18">
        <v>1.767</v>
      </c>
      <c r="V24" s="18">
        <v>4.302</v>
      </c>
      <c r="W24" s="18">
        <v>4.73</v>
      </c>
      <c r="X24" s="18">
        <v>3.504</v>
      </c>
      <c r="Y24" s="18">
        <v>3.131</v>
      </c>
      <c r="Z24" s="36">
        <f t="shared" si="0"/>
        <v>2.9746249999999996</v>
      </c>
      <c r="AA24" s="97" t="s">
        <v>17</v>
      </c>
      <c r="AB24" s="18">
        <v>5.104</v>
      </c>
      <c r="AC24" s="107" t="s">
        <v>86</v>
      </c>
      <c r="AD24" s="97"/>
      <c r="AE24" s="18"/>
      <c r="AF24" s="110"/>
    </row>
    <row r="25" spans="1:32" ht="14.25" customHeight="1">
      <c r="A25" s="92">
        <v>22</v>
      </c>
      <c r="B25" s="11">
        <v>2.756</v>
      </c>
      <c r="C25" s="8">
        <v>2.866</v>
      </c>
      <c r="D25" s="8">
        <v>2.679</v>
      </c>
      <c r="E25" s="8">
        <v>2.702</v>
      </c>
      <c r="F25" s="8">
        <v>2.736</v>
      </c>
      <c r="G25" s="8">
        <v>3.373</v>
      </c>
      <c r="H25" s="8">
        <v>4.421</v>
      </c>
      <c r="I25" s="8">
        <v>4.405</v>
      </c>
      <c r="J25" s="8">
        <v>4.008</v>
      </c>
      <c r="K25" s="8">
        <v>3.637</v>
      </c>
      <c r="L25" s="8">
        <v>2.955</v>
      </c>
      <c r="M25" s="8">
        <v>3.549</v>
      </c>
      <c r="N25" s="8">
        <v>3.528</v>
      </c>
      <c r="O25" s="8">
        <v>3.684</v>
      </c>
      <c r="P25" s="8">
        <v>3.571</v>
      </c>
      <c r="Q25" s="8">
        <v>2.906</v>
      </c>
      <c r="R25" s="8">
        <v>2.508</v>
      </c>
      <c r="S25" s="8">
        <v>2.17</v>
      </c>
      <c r="T25" s="8">
        <v>2.231</v>
      </c>
      <c r="U25" s="8">
        <v>2.417</v>
      </c>
      <c r="V25" s="8">
        <v>6.099</v>
      </c>
      <c r="W25" s="8">
        <v>2.676</v>
      </c>
      <c r="X25" s="8">
        <v>2.702</v>
      </c>
      <c r="Y25" s="8">
        <v>2.886</v>
      </c>
      <c r="Z25" s="35">
        <f t="shared" si="0"/>
        <v>3.2277083333333327</v>
      </c>
      <c r="AA25" s="96" t="s">
        <v>343</v>
      </c>
      <c r="AB25" s="8" t="s">
        <v>345</v>
      </c>
      <c r="AC25" s="106" t="s">
        <v>347</v>
      </c>
      <c r="AD25" s="96"/>
      <c r="AE25" s="8"/>
      <c r="AF25" s="109"/>
    </row>
    <row r="26" spans="1:32" ht="14.25" customHeight="1">
      <c r="A26" s="92">
        <v>23</v>
      </c>
      <c r="B26" s="11">
        <v>2.706</v>
      </c>
      <c r="C26" s="8">
        <v>2.858</v>
      </c>
      <c r="D26" s="8">
        <v>2.157</v>
      </c>
      <c r="E26" s="8">
        <v>1.81</v>
      </c>
      <c r="F26" s="8">
        <v>2.58</v>
      </c>
      <c r="G26" s="8">
        <v>1.678</v>
      </c>
      <c r="H26" s="8">
        <v>3.763</v>
      </c>
      <c r="I26" s="8">
        <v>3.096</v>
      </c>
      <c r="J26" s="8">
        <v>3.212</v>
      </c>
      <c r="K26" s="8">
        <v>3.517</v>
      </c>
      <c r="L26" s="8">
        <v>3.349</v>
      </c>
      <c r="M26" s="8">
        <v>2.659</v>
      </c>
      <c r="N26" s="8">
        <v>1.49</v>
      </c>
      <c r="O26" s="8">
        <v>1.844</v>
      </c>
      <c r="P26" s="8">
        <v>2.767</v>
      </c>
      <c r="Q26" s="8">
        <v>3.455</v>
      </c>
      <c r="R26" s="8">
        <v>4.3</v>
      </c>
      <c r="S26" s="8">
        <v>3.239</v>
      </c>
      <c r="T26" s="8">
        <v>3.814</v>
      </c>
      <c r="U26" s="8">
        <v>2.907</v>
      </c>
      <c r="V26" s="8">
        <v>2.096</v>
      </c>
      <c r="W26" s="8">
        <v>5.483</v>
      </c>
      <c r="X26" s="8">
        <v>3.879</v>
      </c>
      <c r="Y26" s="8">
        <v>4.036</v>
      </c>
      <c r="Z26" s="35">
        <f t="shared" si="0"/>
        <v>3.0289583333333336</v>
      </c>
      <c r="AA26" s="96" t="s">
        <v>26</v>
      </c>
      <c r="AB26" s="8">
        <v>9.87</v>
      </c>
      <c r="AC26" s="106" t="s">
        <v>88</v>
      </c>
      <c r="AD26" s="96"/>
      <c r="AE26" s="8"/>
      <c r="AF26" s="109"/>
    </row>
    <row r="27" spans="1:32" ht="14.25" customHeight="1">
      <c r="A27" s="92">
        <v>24</v>
      </c>
      <c r="B27" s="11">
        <v>2.767</v>
      </c>
      <c r="C27" s="8">
        <v>2.81</v>
      </c>
      <c r="D27" s="8">
        <v>5.23</v>
      </c>
      <c r="E27" s="8">
        <v>3.697</v>
      </c>
      <c r="F27" s="8">
        <v>2.577</v>
      </c>
      <c r="G27" s="8">
        <v>1.574</v>
      </c>
      <c r="H27" s="8">
        <v>2.757</v>
      </c>
      <c r="I27" s="8">
        <v>2.914</v>
      </c>
      <c r="J27" s="8">
        <v>2.797</v>
      </c>
      <c r="K27" s="8">
        <v>2.886</v>
      </c>
      <c r="L27" s="8">
        <v>1.732</v>
      </c>
      <c r="M27" s="8">
        <v>3.291</v>
      </c>
      <c r="N27" s="8">
        <v>2.795</v>
      </c>
      <c r="O27" s="8">
        <v>3.404</v>
      </c>
      <c r="P27" s="8">
        <v>3.382</v>
      </c>
      <c r="Q27" s="8">
        <v>3.017</v>
      </c>
      <c r="R27" s="8">
        <v>2.96</v>
      </c>
      <c r="S27" s="8">
        <v>3.246</v>
      </c>
      <c r="T27" s="8">
        <v>3.754</v>
      </c>
      <c r="U27" s="8">
        <v>3.279</v>
      </c>
      <c r="V27" s="8">
        <v>3.842</v>
      </c>
      <c r="W27" s="8">
        <v>3.803</v>
      </c>
      <c r="X27" s="8">
        <v>3.715</v>
      </c>
      <c r="Y27" s="8">
        <v>4.446</v>
      </c>
      <c r="Z27" s="35">
        <f t="shared" si="0"/>
        <v>3.194791666666667</v>
      </c>
      <c r="AA27" s="96" t="s">
        <v>36</v>
      </c>
      <c r="AB27" s="8">
        <v>6.709</v>
      </c>
      <c r="AC27" s="106" t="s">
        <v>89</v>
      </c>
      <c r="AD27" s="96"/>
      <c r="AE27" s="8"/>
      <c r="AF27" s="109"/>
    </row>
    <row r="28" spans="1:32" ht="14.25" customHeight="1">
      <c r="A28" s="92">
        <v>25</v>
      </c>
      <c r="B28" s="11">
        <v>6.639</v>
      </c>
      <c r="C28" s="8">
        <v>5.638</v>
      </c>
      <c r="D28" s="8">
        <v>5.529</v>
      </c>
      <c r="E28" s="8">
        <v>6.857</v>
      </c>
      <c r="F28" s="8">
        <v>5.817</v>
      </c>
      <c r="G28" s="8">
        <v>5.593</v>
      </c>
      <c r="H28" s="8">
        <v>7.22</v>
      </c>
      <c r="I28" s="8">
        <v>7.53</v>
      </c>
      <c r="J28" s="8">
        <v>6.849</v>
      </c>
      <c r="K28" s="8">
        <v>3.171</v>
      </c>
      <c r="L28" s="8">
        <v>6.159</v>
      </c>
      <c r="M28" s="8">
        <v>5.17</v>
      </c>
      <c r="N28" s="8">
        <v>3.412</v>
      </c>
      <c r="O28" s="8" t="s">
        <v>346</v>
      </c>
      <c r="P28" s="8">
        <v>2.715</v>
      </c>
      <c r="Q28" s="8">
        <v>2.54</v>
      </c>
      <c r="R28" s="8">
        <v>2.767</v>
      </c>
      <c r="S28" s="8">
        <v>2.327</v>
      </c>
      <c r="T28" s="8">
        <v>3.223</v>
      </c>
      <c r="U28" s="8">
        <v>3.104</v>
      </c>
      <c r="V28" s="8">
        <v>2.527</v>
      </c>
      <c r="W28" s="8">
        <v>3.158</v>
      </c>
      <c r="X28" s="8">
        <v>2.487</v>
      </c>
      <c r="Y28" s="8">
        <v>2.547</v>
      </c>
      <c r="Z28" s="35">
        <f t="shared" si="0"/>
        <v>4.477347826086956</v>
      </c>
      <c r="AA28" s="96" t="s">
        <v>343</v>
      </c>
      <c r="AB28" s="8" t="s">
        <v>345</v>
      </c>
      <c r="AC28" s="106" t="s">
        <v>347</v>
      </c>
      <c r="AD28" s="96"/>
      <c r="AE28" s="8"/>
      <c r="AF28" s="109"/>
    </row>
    <row r="29" spans="1:32" ht="14.25" customHeight="1">
      <c r="A29" s="92">
        <v>26</v>
      </c>
      <c r="B29" s="11">
        <v>3.237</v>
      </c>
      <c r="C29" s="8">
        <v>2.544</v>
      </c>
      <c r="D29" s="8">
        <v>2.371</v>
      </c>
      <c r="E29" s="8">
        <v>3.304</v>
      </c>
      <c r="F29" s="8">
        <v>3.316</v>
      </c>
      <c r="G29" s="8">
        <v>4.227</v>
      </c>
      <c r="H29" s="8">
        <v>3.617</v>
      </c>
      <c r="I29" s="8">
        <v>1.929</v>
      </c>
      <c r="J29" s="8">
        <v>2.36</v>
      </c>
      <c r="K29" s="8">
        <v>1.98</v>
      </c>
      <c r="L29" s="8">
        <v>2.473</v>
      </c>
      <c r="M29" s="8">
        <v>2.194</v>
      </c>
      <c r="N29" s="8">
        <v>3</v>
      </c>
      <c r="O29" s="8">
        <v>2.813</v>
      </c>
      <c r="P29" s="8">
        <v>2.426</v>
      </c>
      <c r="Q29" s="8">
        <v>2.01</v>
      </c>
      <c r="R29" s="8">
        <v>3.625</v>
      </c>
      <c r="S29" s="8">
        <v>2.47</v>
      </c>
      <c r="T29" s="8">
        <v>2.159</v>
      </c>
      <c r="U29" s="8">
        <v>2.54</v>
      </c>
      <c r="V29" s="8">
        <v>2.632</v>
      </c>
      <c r="W29" s="8">
        <v>3.719</v>
      </c>
      <c r="X29" s="8">
        <v>2.781</v>
      </c>
      <c r="Y29" s="8">
        <v>1.558</v>
      </c>
      <c r="Z29" s="35">
        <f t="shared" si="0"/>
        <v>2.7202083333333333</v>
      </c>
      <c r="AA29" s="96" t="s">
        <v>36</v>
      </c>
      <c r="AB29" s="8">
        <v>8.62</v>
      </c>
      <c r="AC29" s="106" t="s">
        <v>93</v>
      </c>
      <c r="AD29" s="96"/>
      <c r="AE29" s="8"/>
      <c r="AF29" s="109"/>
    </row>
    <row r="30" spans="1:32" ht="14.25" customHeight="1">
      <c r="A30" s="92">
        <v>27</v>
      </c>
      <c r="B30" s="11">
        <v>1.56</v>
      </c>
      <c r="C30" s="8">
        <v>1.816</v>
      </c>
      <c r="D30" s="8">
        <v>1.244</v>
      </c>
      <c r="E30" s="8">
        <v>1.198</v>
      </c>
      <c r="F30" s="8">
        <v>1.71</v>
      </c>
      <c r="G30" s="8">
        <v>1.586</v>
      </c>
      <c r="H30" s="8">
        <v>5.472</v>
      </c>
      <c r="I30" s="8">
        <v>4.252</v>
      </c>
      <c r="J30" s="8">
        <v>4.019</v>
      </c>
      <c r="K30" s="8">
        <v>4.116</v>
      </c>
      <c r="L30" s="8">
        <v>3.857</v>
      </c>
      <c r="M30" s="8">
        <v>3.242</v>
      </c>
      <c r="N30" s="8">
        <v>4.299</v>
      </c>
      <c r="O30" s="8">
        <v>4.292</v>
      </c>
      <c r="P30" s="8">
        <v>4.078</v>
      </c>
      <c r="Q30" s="8">
        <v>4.403</v>
      </c>
      <c r="R30" s="8">
        <v>4.769</v>
      </c>
      <c r="S30" s="8">
        <v>2.586</v>
      </c>
      <c r="T30" s="8">
        <v>2.173</v>
      </c>
      <c r="U30" s="8">
        <v>2.75</v>
      </c>
      <c r="V30" s="8">
        <v>2.343</v>
      </c>
      <c r="W30" s="8">
        <v>2.215</v>
      </c>
      <c r="X30" s="8">
        <v>2.52</v>
      </c>
      <c r="Y30" s="8">
        <v>2.647</v>
      </c>
      <c r="Z30" s="35">
        <f t="shared" si="0"/>
        <v>3.047791666666667</v>
      </c>
      <c r="AA30" s="96" t="s">
        <v>21</v>
      </c>
      <c r="AB30" s="8">
        <v>6.207</v>
      </c>
      <c r="AC30" s="106" t="s">
        <v>94</v>
      </c>
      <c r="AD30" s="96"/>
      <c r="AE30" s="8"/>
      <c r="AF30" s="109"/>
    </row>
    <row r="31" spans="1:32" ht="14.25" customHeight="1">
      <c r="A31" s="92">
        <v>28</v>
      </c>
      <c r="B31" s="11">
        <v>2.763</v>
      </c>
      <c r="C31" s="8">
        <v>5.438</v>
      </c>
      <c r="D31" s="8">
        <v>2.576</v>
      </c>
      <c r="E31" s="8">
        <v>2.537</v>
      </c>
      <c r="F31" s="8">
        <v>2.707</v>
      </c>
      <c r="G31" s="8">
        <v>2.814</v>
      </c>
      <c r="H31" s="8">
        <v>2.734</v>
      </c>
      <c r="I31" s="8">
        <v>3.009</v>
      </c>
      <c r="J31" s="8">
        <v>2.428</v>
      </c>
      <c r="K31" s="8">
        <v>2.015</v>
      </c>
      <c r="L31" s="8">
        <v>3.224</v>
      </c>
      <c r="M31" s="8">
        <v>2.316</v>
      </c>
      <c r="N31" s="8">
        <v>2.673</v>
      </c>
      <c r="O31" s="8">
        <v>2.784</v>
      </c>
      <c r="P31" s="8">
        <v>3.222</v>
      </c>
      <c r="Q31" s="8">
        <v>3.027</v>
      </c>
      <c r="R31" s="8">
        <v>2.902</v>
      </c>
      <c r="S31" s="8">
        <v>2.113</v>
      </c>
      <c r="T31" s="8">
        <v>2.993</v>
      </c>
      <c r="U31" s="8">
        <v>2.564</v>
      </c>
      <c r="V31" s="8">
        <v>2.675</v>
      </c>
      <c r="W31" s="8">
        <v>2.329</v>
      </c>
      <c r="X31" s="8">
        <v>2.806</v>
      </c>
      <c r="Y31" s="8">
        <v>3.005</v>
      </c>
      <c r="Z31" s="35">
        <f t="shared" si="0"/>
        <v>2.818916666666667</v>
      </c>
      <c r="AA31" s="96" t="s">
        <v>17</v>
      </c>
      <c r="AB31" s="8">
        <v>7.82</v>
      </c>
      <c r="AC31" s="106" t="s">
        <v>95</v>
      </c>
      <c r="AD31" s="96"/>
      <c r="AE31" s="8"/>
      <c r="AF31" s="109"/>
    </row>
    <row r="32" spans="1:32" ht="14.25" customHeight="1">
      <c r="A32" s="92">
        <v>29</v>
      </c>
      <c r="B32" s="11">
        <v>3.064</v>
      </c>
      <c r="C32" s="8">
        <v>3.161</v>
      </c>
      <c r="D32" s="8">
        <v>3.418</v>
      </c>
      <c r="E32" s="8">
        <v>3.474</v>
      </c>
      <c r="F32" s="8">
        <v>3.823</v>
      </c>
      <c r="G32" s="8">
        <v>3.434</v>
      </c>
      <c r="H32" s="8">
        <v>4.458</v>
      </c>
      <c r="I32" s="8">
        <v>4.364</v>
      </c>
      <c r="J32" s="8">
        <v>4.909</v>
      </c>
      <c r="K32" s="8">
        <v>4.437</v>
      </c>
      <c r="L32" s="8">
        <v>4.555</v>
      </c>
      <c r="M32" s="8">
        <v>4.715</v>
      </c>
      <c r="N32" s="8">
        <v>4.314</v>
      </c>
      <c r="O32" s="8">
        <v>4.007</v>
      </c>
      <c r="P32" s="8">
        <v>4.114</v>
      </c>
      <c r="Q32" s="8">
        <v>5.345</v>
      </c>
      <c r="R32" s="8">
        <v>5.095</v>
      </c>
      <c r="S32" s="8">
        <v>4.866</v>
      </c>
      <c r="T32" s="8">
        <v>4.919</v>
      </c>
      <c r="U32" s="8">
        <v>4.249</v>
      </c>
      <c r="V32" s="8">
        <v>3.981</v>
      </c>
      <c r="W32" s="8">
        <v>3.163</v>
      </c>
      <c r="X32" s="8">
        <v>2.268</v>
      </c>
      <c r="Y32" s="8">
        <v>2.875</v>
      </c>
      <c r="Z32" s="35">
        <f t="shared" si="0"/>
        <v>4.041999999999999</v>
      </c>
      <c r="AA32" s="96" t="s">
        <v>36</v>
      </c>
      <c r="AB32" s="8">
        <v>5.92</v>
      </c>
      <c r="AC32" s="106" t="s">
        <v>96</v>
      </c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3.8376206896551723</v>
      </c>
      <c r="C35" s="25">
        <f t="shared" si="1"/>
        <v>3.167655172413794</v>
      </c>
      <c r="D35" s="25">
        <f t="shared" si="1"/>
        <v>2.7666896551724136</v>
      </c>
      <c r="E35" s="25">
        <f t="shared" si="1"/>
        <v>2.798321428571428</v>
      </c>
      <c r="F35" s="25">
        <f t="shared" si="1"/>
        <v>2.69103448275862</v>
      </c>
      <c r="G35" s="25">
        <f t="shared" si="1"/>
        <v>2.749275862068965</v>
      </c>
      <c r="H35" s="25">
        <f t="shared" si="1"/>
        <v>3.701413793103448</v>
      </c>
      <c r="I35" s="25">
        <f t="shared" si="1"/>
        <v>3.636862068965518</v>
      </c>
      <c r="J35" s="25">
        <f t="shared" si="1"/>
        <v>3.9261034482758626</v>
      </c>
      <c r="K35" s="25">
        <f t="shared" si="1"/>
        <v>3.7967931034482763</v>
      </c>
      <c r="L35" s="25">
        <f t="shared" si="1"/>
        <v>3.7654137931034484</v>
      </c>
      <c r="M35" s="25">
        <f t="shared" si="1"/>
        <v>3.9964482758620696</v>
      </c>
      <c r="N35" s="25">
        <f t="shared" si="1"/>
        <v>3.8622758620689663</v>
      </c>
      <c r="O35" s="25">
        <f t="shared" si="1"/>
        <v>3.763000000000001</v>
      </c>
      <c r="P35" s="25">
        <f t="shared" si="1"/>
        <v>3.6574482758620697</v>
      </c>
      <c r="Q35" s="25">
        <f t="shared" si="1"/>
        <v>3.4261379310344835</v>
      </c>
      <c r="R35" s="25">
        <f t="shared" si="1"/>
        <v>3.3763793103448276</v>
      </c>
      <c r="S35" s="25">
        <f t="shared" si="1"/>
        <v>2.7475517241379306</v>
      </c>
      <c r="T35" s="25">
        <f t="shared" si="1"/>
        <v>3.3491379310344827</v>
      </c>
      <c r="U35" s="25">
        <f t="shared" si="1"/>
        <v>3.052344827586207</v>
      </c>
      <c r="V35" s="25">
        <f t="shared" si="1"/>
        <v>3.329714285714286</v>
      </c>
      <c r="W35" s="25">
        <f t="shared" si="1"/>
        <v>3.5067241379310343</v>
      </c>
      <c r="X35" s="25">
        <f t="shared" si="1"/>
        <v>3.248862068965517</v>
      </c>
      <c r="Y35" s="25">
        <f t="shared" si="1"/>
        <v>2.8967586206896554</v>
      </c>
      <c r="Z35" s="37">
        <f t="shared" si="1"/>
        <v>3.3789491504247886</v>
      </c>
      <c r="AA35" s="98"/>
      <c r="AB35" s="25">
        <f>AVERAGE(AB4:AB34)</f>
        <v>6.8845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9.87</v>
      </c>
      <c r="O38" s="103" t="str">
        <f>INDEX(AA4:AA34,P38,1)</f>
        <v>西</v>
      </c>
      <c r="P38" s="104">
        <f>MATCH(N38,AB4:AB34,0)</f>
        <v>23</v>
      </c>
      <c r="Q38" s="111" t="str">
        <f>INDEX(AC4:AC34,P38,1)</f>
        <v>07:51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3.338</v>
      </c>
      <c r="C4" s="9">
        <v>3.744</v>
      </c>
      <c r="D4" s="9">
        <v>2.968</v>
      </c>
      <c r="E4" s="9">
        <v>2.272</v>
      </c>
      <c r="F4" s="9">
        <v>2.008</v>
      </c>
      <c r="G4" s="9">
        <v>2.316</v>
      </c>
      <c r="H4" s="9">
        <v>1.571</v>
      </c>
      <c r="I4" s="9">
        <v>3.093</v>
      </c>
      <c r="J4" s="9">
        <v>3.154</v>
      </c>
      <c r="K4" s="9">
        <v>3.414</v>
      </c>
      <c r="L4" s="9">
        <v>3.649</v>
      </c>
      <c r="M4" s="9">
        <v>2.647</v>
      </c>
      <c r="N4" s="9">
        <v>3.765</v>
      </c>
      <c r="O4" s="9">
        <v>3.615</v>
      </c>
      <c r="P4" s="9">
        <v>3.549</v>
      </c>
      <c r="Q4" s="9">
        <v>3.418</v>
      </c>
      <c r="R4" s="9">
        <v>3.901</v>
      </c>
      <c r="S4" s="9">
        <v>3.564</v>
      </c>
      <c r="T4" s="9">
        <v>3.652</v>
      </c>
      <c r="U4" s="9">
        <v>2.314</v>
      </c>
      <c r="V4" s="9">
        <v>2.711</v>
      </c>
      <c r="W4" s="9">
        <v>3.239</v>
      </c>
      <c r="X4" s="9">
        <v>3.228</v>
      </c>
      <c r="Y4" s="9">
        <v>2.142</v>
      </c>
      <c r="Z4" s="34">
        <f aca="true" t="shared" si="0" ref="Z4:Z34">AVERAGE(B4:Y4)</f>
        <v>3.0530000000000004</v>
      </c>
      <c r="AA4" s="95" t="s">
        <v>343</v>
      </c>
      <c r="AB4" s="9" t="s">
        <v>345</v>
      </c>
      <c r="AC4" s="105" t="s">
        <v>347</v>
      </c>
      <c r="AD4" s="95"/>
      <c r="AE4" s="9"/>
      <c r="AF4" s="108"/>
    </row>
    <row r="5" spans="1:32" ht="14.25" customHeight="1">
      <c r="A5" s="92">
        <v>2</v>
      </c>
      <c r="B5" s="11">
        <v>2.038</v>
      </c>
      <c r="C5" s="8">
        <v>1.98</v>
      </c>
      <c r="D5" s="8">
        <v>4.129</v>
      </c>
      <c r="E5" s="8">
        <v>3.089</v>
      </c>
      <c r="F5" s="8">
        <v>3.526</v>
      </c>
      <c r="G5" s="8">
        <v>3.072</v>
      </c>
      <c r="H5" s="8">
        <v>3.227</v>
      </c>
      <c r="I5" s="8">
        <v>2.913</v>
      </c>
      <c r="J5" s="8">
        <v>3.378</v>
      </c>
      <c r="K5" s="8">
        <v>3.953</v>
      </c>
      <c r="L5" s="8">
        <v>4.979</v>
      </c>
      <c r="M5" s="8">
        <v>4.131</v>
      </c>
      <c r="N5" s="8">
        <v>4.547</v>
      </c>
      <c r="O5" s="8">
        <v>4.533</v>
      </c>
      <c r="P5" s="8">
        <v>4.407</v>
      </c>
      <c r="Q5" s="8">
        <v>5.849</v>
      </c>
      <c r="R5" s="8">
        <v>5.796</v>
      </c>
      <c r="S5" s="8">
        <v>6.685</v>
      </c>
      <c r="T5" s="8">
        <v>6.347</v>
      </c>
      <c r="U5" s="8">
        <v>6.171</v>
      </c>
      <c r="V5" s="8">
        <v>5.565</v>
      </c>
      <c r="W5" s="8">
        <v>5.491</v>
      </c>
      <c r="X5" s="8">
        <v>6.326</v>
      </c>
      <c r="Y5" s="8">
        <v>5.33</v>
      </c>
      <c r="Z5" s="35">
        <f t="shared" si="0"/>
        <v>4.4775833333333335</v>
      </c>
      <c r="AA5" s="96" t="s">
        <v>17</v>
      </c>
      <c r="AB5" s="8">
        <v>7.06</v>
      </c>
      <c r="AC5" s="106" t="s">
        <v>97</v>
      </c>
      <c r="AD5" s="96"/>
      <c r="AE5" s="8"/>
      <c r="AF5" s="109"/>
    </row>
    <row r="6" spans="1:32" ht="14.25" customHeight="1">
      <c r="A6" s="92">
        <v>3</v>
      </c>
      <c r="B6" s="11">
        <v>4.74</v>
      </c>
      <c r="C6" s="8">
        <v>4.796</v>
      </c>
      <c r="D6" s="8">
        <v>3.913</v>
      </c>
      <c r="E6" s="8">
        <v>2.955</v>
      </c>
      <c r="F6" s="8">
        <v>3.19</v>
      </c>
      <c r="G6" s="8">
        <v>3.808</v>
      </c>
      <c r="H6" s="8">
        <v>3.768</v>
      </c>
      <c r="I6" s="8">
        <v>4.03</v>
      </c>
      <c r="J6" s="8">
        <v>4.102</v>
      </c>
      <c r="K6" s="8">
        <v>2.872</v>
      </c>
      <c r="L6" s="8">
        <v>3.95</v>
      </c>
      <c r="M6" s="8">
        <v>3.51</v>
      </c>
      <c r="N6" s="8">
        <v>3.677</v>
      </c>
      <c r="O6" s="8">
        <v>4.115</v>
      </c>
      <c r="P6" s="8">
        <v>4.001</v>
      </c>
      <c r="Q6" s="8">
        <v>3.676</v>
      </c>
      <c r="R6" s="8">
        <v>3.305</v>
      </c>
      <c r="S6" s="8">
        <v>3.174</v>
      </c>
      <c r="T6" s="8">
        <v>2.362</v>
      </c>
      <c r="U6" s="8">
        <v>2.121</v>
      </c>
      <c r="V6" s="8">
        <v>2.144</v>
      </c>
      <c r="W6" s="8">
        <v>2.709</v>
      </c>
      <c r="X6" s="8">
        <v>2.624</v>
      </c>
      <c r="Y6" s="8">
        <v>2.899</v>
      </c>
      <c r="Z6" s="35">
        <f t="shared" si="0"/>
        <v>3.435041666666667</v>
      </c>
      <c r="AA6" s="96" t="s">
        <v>36</v>
      </c>
      <c r="AB6" s="8">
        <v>6.475</v>
      </c>
      <c r="AC6" s="106" t="s">
        <v>98</v>
      </c>
      <c r="AD6" s="96"/>
      <c r="AE6" s="8"/>
      <c r="AF6" s="109"/>
    </row>
    <row r="7" spans="1:32" ht="14.25" customHeight="1">
      <c r="A7" s="92">
        <v>4</v>
      </c>
      <c r="B7" s="11">
        <v>2.108</v>
      </c>
      <c r="C7" s="8">
        <v>1.655</v>
      </c>
      <c r="D7" s="8">
        <v>2.901</v>
      </c>
      <c r="E7" s="8">
        <v>2.876</v>
      </c>
      <c r="F7" s="8">
        <v>3.673</v>
      </c>
      <c r="G7" s="8">
        <v>3.32</v>
      </c>
      <c r="H7" s="8">
        <v>3.715</v>
      </c>
      <c r="I7" s="8">
        <v>3.963</v>
      </c>
      <c r="J7" s="8">
        <v>3.626</v>
      </c>
      <c r="K7" s="8">
        <v>3.751</v>
      </c>
      <c r="L7" s="8">
        <v>3.271</v>
      </c>
      <c r="M7" s="8">
        <v>3.605</v>
      </c>
      <c r="N7" s="8">
        <v>4.171</v>
      </c>
      <c r="O7" s="8">
        <v>3.882</v>
      </c>
      <c r="P7" s="8">
        <v>3.828</v>
      </c>
      <c r="Q7" s="8">
        <v>3.399</v>
      </c>
      <c r="R7" s="8">
        <v>3.1</v>
      </c>
      <c r="S7" s="8">
        <v>2.634</v>
      </c>
      <c r="T7" s="8">
        <v>3.068</v>
      </c>
      <c r="U7" s="8">
        <v>3.613</v>
      </c>
      <c r="V7" s="8">
        <v>3.299</v>
      </c>
      <c r="W7" s="8">
        <v>3.579</v>
      </c>
      <c r="X7" s="8">
        <v>3.388</v>
      </c>
      <c r="Y7" s="8">
        <v>4.303</v>
      </c>
      <c r="Z7" s="35">
        <f t="shared" si="0"/>
        <v>3.363666666666667</v>
      </c>
      <c r="AA7" s="96" t="s">
        <v>49</v>
      </c>
      <c r="AB7" s="8">
        <v>4.528</v>
      </c>
      <c r="AC7" s="106" t="s">
        <v>99</v>
      </c>
      <c r="AD7" s="96"/>
      <c r="AE7" s="8"/>
      <c r="AF7" s="109"/>
    </row>
    <row r="8" spans="1:32" ht="14.25" customHeight="1">
      <c r="A8" s="92">
        <v>5</v>
      </c>
      <c r="B8" s="11">
        <v>2.797</v>
      </c>
      <c r="C8" s="8">
        <v>1.947</v>
      </c>
      <c r="D8" s="8">
        <v>1.991</v>
      </c>
      <c r="E8" s="8">
        <v>1.757</v>
      </c>
      <c r="F8" s="8">
        <v>1.185</v>
      </c>
      <c r="G8" s="8">
        <v>2.105</v>
      </c>
      <c r="H8" s="8">
        <v>3.296</v>
      </c>
      <c r="I8" s="8">
        <v>4.076</v>
      </c>
      <c r="J8" s="8">
        <v>3.841</v>
      </c>
      <c r="K8" s="8">
        <v>4.12</v>
      </c>
      <c r="L8" s="8">
        <v>4.544</v>
      </c>
      <c r="M8" s="8">
        <v>4.824</v>
      </c>
      <c r="N8" s="8">
        <v>5.086</v>
      </c>
      <c r="O8" s="8">
        <v>5.487</v>
      </c>
      <c r="P8" s="8">
        <v>5.658</v>
      </c>
      <c r="Q8" s="8">
        <v>5.119</v>
      </c>
      <c r="R8" s="8">
        <v>6.179</v>
      </c>
      <c r="S8" s="8">
        <v>6.755</v>
      </c>
      <c r="T8" s="8">
        <v>3.971</v>
      </c>
      <c r="U8" s="8">
        <v>3.106</v>
      </c>
      <c r="V8" s="8">
        <v>3.981</v>
      </c>
      <c r="W8" s="8">
        <v>4.668</v>
      </c>
      <c r="X8" s="8">
        <v>5.91</v>
      </c>
      <c r="Y8" s="8">
        <v>4.997</v>
      </c>
      <c r="Z8" s="35">
        <f t="shared" si="0"/>
        <v>4.058333333333333</v>
      </c>
      <c r="AA8" s="96" t="s">
        <v>36</v>
      </c>
      <c r="AB8" s="8">
        <v>7.93</v>
      </c>
      <c r="AC8" s="106" t="s">
        <v>100</v>
      </c>
      <c r="AD8" s="96"/>
      <c r="AE8" s="8"/>
      <c r="AF8" s="109"/>
    </row>
    <row r="9" spans="1:32" ht="14.25" customHeight="1">
      <c r="A9" s="92">
        <v>6</v>
      </c>
      <c r="B9" s="11">
        <v>5.19</v>
      </c>
      <c r="C9" s="8">
        <v>4.412</v>
      </c>
      <c r="D9" s="8">
        <v>3.161</v>
      </c>
      <c r="E9" s="8">
        <v>2.123</v>
      </c>
      <c r="F9" s="8">
        <v>1.493</v>
      </c>
      <c r="G9" s="8">
        <v>1.707</v>
      </c>
      <c r="H9" s="8">
        <v>3.166</v>
      </c>
      <c r="I9" s="8">
        <v>4.67</v>
      </c>
      <c r="J9" s="8">
        <v>5.254</v>
      </c>
      <c r="K9" s="8">
        <v>3.327</v>
      </c>
      <c r="L9" s="8">
        <v>3.48</v>
      </c>
      <c r="M9" s="8">
        <v>3.547</v>
      </c>
      <c r="N9" s="8">
        <v>2.007</v>
      </c>
      <c r="O9" s="8">
        <v>2.19</v>
      </c>
      <c r="P9" s="8">
        <v>2.713</v>
      </c>
      <c r="Q9" s="8">
        <v>1.983</v>
      </c>
      <c r="R9" s="8">
        <v>2.05</v>
      </c>
      <c r="S9" s="8">
        <v>2.105</v>
      </c>
      <c r="T9" s="8">
        <v>1.809</v>
      </c>
      <c r="U9" s="8">
        <v>1.772</v>
      </c>
      <c r="V9" s="8">
        <v>1.874</v>
      </c>
      <c r="W9" s="8">
        <v>2.322</v>
      </c>
      <c r="X9" s="8">
        <v>2.33</v>
      </c>
      <c r="Y9" s="8">
        <v>4.547</v>
      </c>
      <c r="Z9" s="35">
        <f t="shared" si="0"/>
        <v>2.8846666666666656</v>
      </c>
      <c r="AA9" s="96" t="s">
        <v>343</v>
      </c>
      <c r="AB9" s="8" t="s">
        <v>345</v>
      </c>
      <c r="AC9" s="106" t="s">
        <v>347</v>
      </c>
      <c r="AD9" s="96"/>
      <c r="AE9" s="8"/>
      <c r="AF9" s="109"/>
    </row>
    <row r="10" spans="1:32" ht="14.25" customHeight="1">
      <c r="A10" s="92">
        <v>7</v>
      </c>
      <c r="B10" s="11">
        <v>2.752</v>
      </c>
      <c r="C10" s="8">
        <v>1.889</v>
      </c>
      <c r="D10" s="8">
        <v>0.969</v>
      </c>
      <c r="E10" s="8">
        <v>2.029</v>
      </c>
      <c r="F10" s="8">
        <v>1.526</v>
      </c>
      <c r="G10" s="8">
        <v>2.426</v>
      </c>
      <c r="H10" s="8">
        <v>4.343</v>
      </c>
      <c r="I10" s="8">
        <v>2.663</v>
      </c>
      <c r="J10" s="8">
        <v>3.12</v>
      </c>
      <c r="K10" s="8">
        <v>1.751</v>
      </c>
      <c r="L10" s="8">
        <v>2.192</v>
      </c>
      <c r="M10" s="8">
        <v>1.764</v>
      </c>
      <c r="N10" s="8">
        <v>2.965</v>
      </c>
      <c r="O10" s="8">
        <v>2.263</v>
      </c>
      <c r="P10" s="8">
        <v>3.012</v>
      </c>
      <c r="Q10" s="8">
        <v>2.48</v>
      </c>
      <c r="R10" s="8">
        <v>3.365</v>
      </c>
      <c r="S10" s="8">
        <v>1.279</v>
      </c>
      <c r="T10" s="8">
        <v>1.862</v>
      </c>
      <c r="U10" s="8">
        <v>3.492</v>
      </c>
      <c r="V10" s="8">
        <v>3.029</v>
      </c>
      <c r="W10" s="8">
        <v>3.318</v>
      </c>
      <c r="X10" s="8">
        <v>3.412</v>
      </c>
      <c r="Y10" s="8">
        <v>3.97</v>
      </c>
      <c r="Z10" s="35">
        <f t="shared" si="0"/>
        <v>2.5779583333333327</v>
      </c>
      <c r="AA10" s="96" t="s">
        <v>26</v>
      </c>
      <c r="AB10" s="8">
        <v>6.636</v>
      </c>
      <c r="AC10" s="106" t="s">
        <v>102</v>
      </c>
      <c r="AD10" s="96"/>
      <c r="AE10" s="8"/>
      <c r="AF10" s="109"/>
    </row>
    <row r="11" spans="1:32" ht="14.25" customHeight="1">
      <c r="A11" s="92">
        <v>8</v>
      </c>
      <c r="B11" s="11">
        <v>3.748</v>
      </c>
      <c r="C11" s="8">
        <v>4.191</v>
      </c>
      <c r="D11" s="8">
        <v>4.331</v>
      </c>
      <c r="E11" s="8">
        <v>4.386</v>
      </c>
      <c r="F11" s="8">
        <v>5.572</v>
      </c>
      <c r="G11" s="8">
        <v>5.052</v>
      </c>
      <c r="H11" s="8">
        <v>4.321</v>
      </c>
      <c r="I11" s="8">
        <v>4.209</v>
      </c>
      <c r="J11" s="8">
        <v>4.309</v>
      </c>
      <c r="K11" s="8">
        <v>2.398</v>
      </c>
      <c r="L11" s="8">
        <v>3.588</v>
      </c>
      <c r="M11" s="8">
        <v>4.42</v>
      </c>
      <c r="N11" s="8">
        <v>4.088</v>
      </c>
      <c r="O11" s="8">
        <v>4.078</v>
      </c>
      <c r="P11" s="8">
        <v>3.91</v>
      </c>
      <c r="Q11" s="8">
        <v>4.342</v>
      </c>
      <c r="R11" s="8">
        <v>4.68</v>
      </c>
      <c r="S11" s="8">
        <v>4.589</v>
      </c>
      <c r="T11" s="8">
        <v>3.862</v>
      </c>
      <c r="U11" s="8">
        <v>3.724</v>
      </c>
      <c r="V11" s="8">
        <v>3.683</v>
      </c>
      <c r="W11" s="8">
        <v>2.73</v>
      </c>
      <c r="X11" s="8">
        <v>3.128</v>
      </c>
      <c r="Y11" s="8">
        <v>3.624</v>
      </c>
      <c r="Z11" s="35">
        <f t="shared" si="0"/>
        <v>4.040125000000001</v>
      </c>
      <c r="AA11" s="96" t="s">
        <v>36</v>
      </c>
      <c r="AB11" s="8">
        <v>5.748</v>
      </c>
      <c r="AC11" s="106" t="s">
        <v>104</v>
      </c>
      <c r="AD11" s="96"/>
      <c r="AE11" s="8"/>
      <c r="AF11" s="109"/>
    </row>
    <row r="12" spans="1:32" ht="14.25" customHeight="1">
      <c r="A12" s="92">
        <v>9</v>
      </c>
      <c r="B12" s="11">
        <v>3.745</v>
      </c>
      <c r="C12" s="8">
        <v>3.889</v>
      </c>
      <c r="D12" s="8">
        <v>3.527</v>
      </c>
      <c r="E12" s="8">
        <v>3.192</v>
      </c>
      <c r="F12" s="8">
        <v>3.241</v>
      </c>
      <c r="G12" s="8">
        <v>3.005</v>
      </c>
      <c r="H12" s="8">
        <v>2.872</v>
      </c>
      <c r="I12" s="8">
        <v>2.881</v>
      </c>
      <c r="J12" s="8">
        <v>3.175</v>
      </c>
      <c r="K12" s="8">
        <v>3.83</v>
      </c>
      <c r="L12" s="8">
        <v>3.142</v>
      </c>
      <c r="M12" s="8">
        <v>3.552</v>
      </c>
      <c r="N12" s="8">
        <v>4.193</v>
      </c>
      <c r="O12" s="8">
        <v>4.541</v>
      </c>
      <c r="P12" s="8">
        <v>3.484</v>
      </c>
      <c r="Q12" s="8">
        <v>4.9</v>
      </c>
      <c r="R12" s="8">
        <v>4.649</v>
      </c>
      <c r="S12" s="8">
        <v>4.564</v>
      </c>
      <c r="T12" s="8">
        <v>4.866</v>
      </c>
      <c r="U12" s="8">
        <v>4.732</v>
      </c>
      <c r="V12" s="8">
        <v>5.004</v>
      </c>
      <c r="W12" s="8">
        <v>5.41</v>
      </c>
      <c r="X12" s="8">
        <v>5.279</v>
      </c>
      <c r="Y12" s="8">
        <v>5.175</v>
      </c>
      <c r="Z12" s="35">
        <f t="shared" si="0"/>
        <v>4.035333333333333</v>
      </c>
      <c r="AA12" s="96" t="s">
        <v>36</v>
      </c>
      <c r="AB12" s="8">
        <v>6.062</v>
      </c>
      <c r="AC12" s="106" t="s">
        <v>105</v>
      </c>
      <c r="AD12" s="96"/>
      <c r="AE12" s="8"/>
      <c r="AF12" s="109"/>
    </row>
    <row r="13" spans="1:32" ht="14.25" customHeight="1">
      <c r="A13" s="92">
        <v>10</v>
      </c>
      <c r="B13" s="11">
        <v>5.557</v>
      </c>
      <c r="C13" s="8">
        <v>5.657</v>
      </c>
      <c r="D13" s="8">
        <v>6.117</v>
      </c>
      <c r="E13" s="8">
        <v>5.827</v>
      </c>
      <c r="F13" s="8">
        <v>5.869</v>
      </c>
      <c r="G13" s="8">
        <v>5.554</v>
      </c>
      <c r="H13" s="8">
        <v>6.256</v>
      </c>
      <c r="I13" s="8">
        <v>5.745</v>
      </c>
      <c r="J13" s="8">
        <v>6.339</v>
      </c>
      <c r="K13" s="8">
        <v>6.968</v>
      </c>
      <c r="L13" s="8">
        <v>5.676</v>
      </c>
      <c r="M13" s="8">
        <v>5.248</v>
      </c>
      <c r="N13" s="8">
        <v>4.564</v>
      </c>
      <c r="O13" s="8">
        <v>4.945</v>
      </c>
      <c r="P13" s="8">
        <v>4.099</v>
      </c>
      <c r="Q13" s="8">
        <v>3.523</v>
      </c>
      <c r="R13" s="8">
        <v>3.369</v>
      </c>
      <c r="S13" s="8">
        <v>1.748</v>
      </c>
      <c r="T13" s="8">
        <v>2.71</v>
      </c>
      <c r="U13" s="8">
        <v>2.675</v>
      </c>
      <c r="V13" s="8">
        <v>2.58</v>
      </c>
      <c r="W13" s="8">
        <v>3.992</v>
      </c>
      <c r="X13" s="8">
        <v>3.003</v>
      </c>
      <c r="Y13" s="8">
        <v>3.191</v>
      </c>
      <c r="Z13" s="35">
        <f t="shared" si="0"/>
        <v>4.6338333333333335</v>
      </c>
      <c r="AA13" s="96" t="s">
        <v>43</v>
      </c>
      <c r="AB13" s="8">
        <v>7.33</v>
      </c>
      <c r="AC13" s="106" t="s">
        <v>106</v>
      </c>
      <c r="AD13" s="96"/>
      <c r="AE13" s="8"/>
      <c r="AF13" s="109"/>
    </row>
    <row r="14" spans="1:32" ht="14.25" customHeight="1">
      <c r="A14" s="93">
        <v>11</v>
      </c>
      <c r="B14" s="17">
        <v>2.201</v>
      </c>
      <c r="C14" s="18">
        <v>1.935</v>
      </c>
      <c r="D14" s="18">
        <v>2.159</v>
      </c>
      <c r="E14" s="18">
        <v>2.327</v>
      </c>
      <c r="F14" s="18">
        <v>1.283</v>
      </c>
      <c r="G14" s="18">
        <v>2.401</v>
      </c>
      <c r="H14" s="18">
        <v>2.166</v>
      </c>
      <c r="I14" s="18">
        <v>2.529</v>
      </c>
      <c r="J14" s="18">
        <v>3.769</v>
      </c>
      <c r="K14" s="18">
        <v>3.19</v>
      </c>
      <c r="L14" s="18">
        <v>2.996</v>
      </c>
      <c r="M14" s="18">
        <v>3.181</v>
      </c>
      <c r="N14" s="18">
        <v>2.952</v>
      </c>
      <c r="O14" s="18">
        <v>2.992</v>
      </c>
      <c r="P14" s="18">
        <v>3.678</v>
      </c>
      <c r="Q14" s="18">
        <v>3.592</v>
      </c>
      <c r="R14" s="18">
        <v>3.269</v>
      </c>
      <c r="S14" s="18">
        <v>4.345</v>
      </c>
      <c r="T14" s="18">
        <v>4.119</v>
      </c>
      <c r="U14" s="18">
        <v>3.814</v>
      </c>
      <c r="V14" s="18">
        <v>2.009</v>
      </c>
      <c r="W14" s="18">
        <v>2.214</v>
      </c>
      <c r="X14" s="18">
        <v>3.114</v>
      </c>
      <c r="Y14" s="18">
        <v>2.205</v>
      </c>
      <c r="Z14" s="36">
        <f t="shared" si="0"/>
        <v>2.851666666666666</v>
      </c>
      <c r="AA14" s="97" t="s">
        <v>43</v>
      </c>
      <c r="AB14" s="18">
        <v>5.721</v>
      </c>
      <c r="AC14" s="107" t="s">
        <v>107</v>
      </c>
      <c r="AD14" s="97"/>
      <c r="AE14" s="18"/>
      <c r="AF14" s="110"/>
    </row>
    <row r="15" spans="1:32" ht="14.25" customHeight="1">
      <c r="A15" s="92">
        <v>12</v>
      </c>
      <c r="B15" s="11">
        <v>1.744</v>
      </c>
      <c r="C15" s="8">
        <v>1.397</v>
      </c>
      <c r="D15" s="8">
        <v>2.496</v>
      </c>
      <c r="E15" s="8">
        <v>1.538</v>
      </c>
      <c r="F15" s="8">
        <v>1.895</v>
      </c>
      <c r="G15" s="8">
        <v>2.194</v>
      </c>
      <c r="H15" s="8">
        <v>3.059</v>
      </c>
      <c r="I15" s="8">
        <v>2.973</v>
      </c>
      <c r="J15" s="8">
        <v>3.737</v>
      </c>
      <c r="K15" s="8">
        <v>7.26</v>
      </c>
      <c r="L15" s="8">
        <v>7.81</v>
      </c>
      <c r="M15" s="8">
        <v>6.802</v>
      </c>
      <c r="N15" s="8">
        <v>5.604</v>
      </c>
      <c r="O15" s="8">
        <v>6.979</v>
      </c>
      <c r="P15" s="8">
        <v>6.695</v>
      </c>
      <c r="Q15" s="8">
        <v>6.608</v>
      </c>
      <c r="R15" s="8">
        <v>5.644</v>
      </c>
      <c r="S15" s="8">
        <v>4.352</v>
      </c>
      <c r="T15" s="8">
        <v>3.801</v>
      </c>
      <c r="U15" s="8">
        <v>2.531</v>
      </c>
      <c r="V15" s="8">
        <v>3.641</v>
      </c>
      <c r="W15" s="8">
        <v>4.386</v>
      </c>
      <c r="X15" s="8">
        <v>5.042</v>
      </c>
      <c r="Y15" s="8">
        <v>5.751</v>
      </c>
      <c r="Z15" s="35">
        <f t="shared" si="0"/>
        <v>4.330791666666667</v>
      </c>
      <c r="AA15" s="96" t="s">
        <v>26</v>
      </c>
      <c r="AB15" s="8">
        <v>8.44</v>
      </c>
      <c r="AC15" s="106" t="s">
        <v>109</v>
      </c>
      <c r="AD15" s="96"/>
      <c r="AE15" s="8"/>
      <c r="AF15" s="109"/>
    </row>
    <row r="16" spans="1:32" ht="14.25" customHeight="1">
      <c r="A16" s="92">
        <v>13</v>
      </c>
      <c r="B16" s="11">
        <v>6.61</v>
      </c>
      <c r="C16" s="8">
        <v>4.959</v>
      </c>
      <c r="D16" s="8">
        <v>4.704</v>
      </c>
      <c r="E16" s="8">
        <v>2.054</v>
      </c>
      <c r="F16" s="8">
        <v>4.383</v>
      </c>
      <c r="G16" s="8">
        <v>0.863</v>
      </c>
      <c r="H16" s="8">
        <v>0.78</v>
      </c>
      <c r="I16" s="8">
        <v>1.632</v>
      </c>
      <c r="J16" s="8">
        <v>1.838</v>
      </c>
      <c r="K16" s="8">
        <v>3.168</v>
      </c>
      <c r="L16" s="8">
        <v>3.862</v>
      </c>
      <c r="M16" s="8">
        <v>3.438</v>
      </c>
      <c r="N16" s="8">
        <v>3.64</v>
      </c>
      <c r="O16" s="8">
        <v>4.352</v>
      </c>
      <c r="P16" s="8">
        <v>3.171</v>
      </c>
      <c r="Q16" s="8">
        <v>3.124</v>
      </c>
      <c r="R16" s="8">
        <v>3.909</v>
      </c>
      <c r="S16" s="8">
        <v>2.929</v>
      </c>
      <c r="T16" s="8">
        <v>2.927</v>
      </c>
      <c r="U16" s="8">
        <v>2.247</v>
      </c>
      <c r="V16" s="8">
        <v>2.83</v>
      </c>
      <c r="W16" s="8">
        <v>2.539</v>
      </c>
      <c r="X16" s="8">
        <v>2.937</v>
      </c>
      <c r="Y16" s="8">
        <v>3.426</v>
      </c>
      <c r="Z16" s="35">
        <f t="shared" si="0"/>
        <v>3.1800833333333336</v>
      </c>
      <c r="AA16" s="96" t="s">
        <v>26</v>
      </c>
      <c r="AB16" s="8">
        <v>8.17</v>
      </c>
      <c r="AC16" s="106" t="s">
        <v>110</v>
      </c>
      <c r="AD16" s="96"/>
      <c r="AE16" s="8"/>
      <c r="AF16" s="109"/>
    </row>
    <row r="17" spans="1:32" ht="14.25" customHeight="1">
      <c r="A17" s="92">
        <v>14</v>
      </c>
      <c r="B17" s="11">
        <v>3.09</v>
      </c>
      <c r="C17" s="8">
        <v>2.972</v>
      </c>
      <c r="D17" s="8">
        <v>1.6</v>
      </c>
      <c r="E17" s="8">
        <v>2.357</v>
      </c>
      <c r="F17" s="8">
        <v>2.024</v>
      </c>
      <c r="G17" s="8">
        <v>1.585</v>
      </c>
      <c r="H17" s="8">
        <v>1.649</v>
      </c>
      <c r="I17" s="8">
        <v>1.617</v>
      </c>
      <c r="J17" s="8">
        <v>1.933</v>
      </c>
      <c r="K17" s="8">
        <v>2.694</v>
      </c>
      <c r="L17" s="8">
        <v>2.629</v>
      </c>
      <c r="M17" s="8">
        <v>2.677</v>
      </c>
      <c r="N17" s="8">
        <v>2.91</v>
      </c>
      <c r="O17" s="8">
        <v>2.765</v>
      </c>
      <c r="P17" s="8">
        <v>2.8</v>
      </c>
      <c r="Q17" s="8">
        <v>3.231</v>
      </c>
      <c r="R17" s="8">
        <v>2.61</v>
      </c>
      <c r="S17" s="8">
        <v>3.147</v>
      </c>
      <c r="T17" s="8">
        <v>2.834</v>
      </c>
      <c r="U17" s="8">
        <v>2.571</v>
      </c>
      <c r="V17" s="8">
        <v>1.489</v>
      </c>
      <c r="W17" s="8">
        <v>5.068</v>
      </c>
      <c r="X17" s="8">
        <v>1.659</v>
      </c>
      <c r="Y17" s="8">
        <v>1.901</v>
      </c>
      <c r="Z17" s="35">
        <f t="shared" si="0"/>
        <v>2.4921666666666664</v>
      </c>
      <c r="AA17" s="96" t="s">
        <v>15</v>
      </c>
      <c r="AB17" s="8">
        <v>5.39</v>
      </c>
      <c r="AC17" s="106" t="s">
        <v>112</v>
      </c>
      <c r="AD17" s="96"/>
      <c r="AE17" s="8"/>
      <c r="AF17" s="109"/>
    </row>
    <row r="18" spans="1:32" ht="14.25" customHeight="1">
      <c r="A18" s="92">
        <v>15</v>
      </c>
      <c r="B18" s="11">
        <v>1.746</v>
      </c>
      <c r="C18" s="8">
        <v>2.181</v>
      </c>
      <c r="D18" s="8">
        <v>2.199</v>
      </c>
      <c r="E18" s="8">
        <v>3.185</v>
      </c>
      <c r="F18" s="8">
        <v>2.5</v>
      </c>
      <c r="G18" s="8">
        <v>2.971</v>
      </c>
      <c r="H18" s="8">
        <v>3.292</v>
      </c>
      <c r="I18" s="8">
        <v>3.708</v>
      </c>
      <c r="J18" s="8">
        <v>3.849</v>
      </c>
      <c r="K18" s="8">
        <v>5.869</v>
      </c>
      <c r="L18" s="8">
        <v>2.986</v>
      </c>
      <c r="M18" s="8">
        <v>1.851</v>
      </c>
      <c r="N18" s="8">
        <v>5.33</v>
      </c>
      <c r="O18" s="8">
        <v>5.32</v>
      </c>
      <c r="P18" s="8">
        <v>5.134</v>
      </c>
      <c r="Q18" s="8">
        <v>3.576</v>
      </c>
      <c r="R18" s="8">
        <v>3.773</v>
      </c>
      <c r="S18" s="8">
        <v>2.759</v>
      </c>
      <c r="T18" s="8">
        <v>3.831</v>
      </c>
      <c r="U18" s="8">
        <v>4.236</v>
      </c>
      <c r="V18" s="8">
        <v>4.202</v>
      </c>
      <c r="W18" s="8">
        <v>2.828</v>
      </c>
      <c r="X18" s="8">
        <v>2.04</v>
      </c>
      <c r="Y18" s="8">
        <v>1.45</v>
      </c>
      <c r="Z18" s="35">
        <f t="shared" si="0"/>
        <v>3.367333333333334</v>
      </c>
      <c r="AA18" s="96" t="s">
        <v>23</v>
      </c>
      <c r="AB18" s="8">
        <v>6.486</v>
      </c>
      <c r="AC18" s="106" t="s">
        <v>113</v>
      </c>
      <c r="AD18" s="96"/>
      <c r="AE18" s="8"/>
      <c r="AF18" s="109"/>
    </row>
    <row r="19" spans="1:32" ht="14.25" customHeight="1">
      <c r="A19" s="92">
        <v>16</v>
      </c>
      <c r="B19" s="11">
        <v>2.834</v>
      </c>
      <c r="C19" s="8">
        <v>1.76</v>
      </c>
      <c r="D19" s="8">
        <v>2.142</v>
      </c>
      <c r="E19" s="8">
        <v>2.224</v>
      </c>
      <c r="F19" s="8">
        <v>1.74</v>
      </c>
      <c r="G19" s="8">
        <v>1.865</v>
      </c>
      <c r="H19" s="8">
        <v>2.166</v>
      </c>
      <c r="I19" s="8">
        <v>2.566</v>
      </c>
      <c r="J19" s="8">
        <v>3.313</v>
      </c>
      <c r="K19" s="8">
        <v>2.211</v>
      </c>
      <c r="L19" s="8">
        <v>2.216</v>
      </c>
      <c r="M19" s="8">
        <v>3.223</v>
      </c>
      <c r="N19" s="8">
        <v>3.022</v>
      </c>
      <c r="O19" s="8">
        <v>2.796</v>
      </c>
      <c r="P19" s="8">
        <v>2.585</v>
      </c>
      <c r="Q19" s="8">
        <v>2.381</v>
      </c>
      <c r="R19" s="8">
        <v>2.239</v>
      </c>
      <c r="S19" s="8">
        <v>2.003</v>
      </c>
      <c r="T19" s="8">
        <v>2.053</v>
      </c>
      <c r="U19" s="8">
        <v>1.591</v>
      </c>
      <c r="V19" s="8">
        <v>1.422</v>
      </c>
      <c r="W19" s="8">
        <v>1.982</v>
      </c>
      <c r="X19" s="8">
        <v>2.045</v>
      </c>
      <c r="Y19" s="8">
        <v>1.567</v>
      </c>
      <c r="Z19" s="35">
        <f t="shared" si="0"/>
        <v>2.2477499999999995</v>
      </c>
      <c r="AA19" s="96" t="s">
        <v>26</v>
      </c>
      <c r="AB19" s="8">
        <v>4.907</v>
      </c>
      <c r="AC19" s="106" t="s">
        <v>101</v>
      </c>
      <c r="AD19" s="96"/>
      <c r="AE19" s="8"/>
      <c r="AF19" s="109"/>
    </row>
    <row r="20" spans="1:32" ht="14.25" customHeight="1">
      <c r="A20" s="92">
        <v>17</v>
      </c>
      <c r="B20" s="11">
        <v>1.947</v>
      </c>
      <c r="C20" s="8">
        <v>1.733</v>
      </c>
      <c r="D20" s="8">
        <v>1.542</v>
      </c>
      <c r="E20" s="8">
        <v>0.987</v>
      </c>
      <c r="F20" s="8">
        <v>1.143</v>
      </c>
      <c r="G20" s="8">
        <v>2.163</v>
      </c>
      <c r="H20" s="8">
        <v>3.099</v>
      </c>
      <c r="I20" s="8">
        <v>3.031</v>
      </c>
      <c r="J20" s="8">
        <v>2.482</v>
      </c>
      <c r="K20" s="8">
        <v>2.628</v>
      </c>
      <c r="L20" s="8">
        <v>2.165</v>
      </c>
      <c r="M20" s="8">
        <v>1.986</v>
      </c>
      <c r="N20" s="8">
        <v>2.533</v>
      </c>
      <c r="O20" s="8">
        <v>2.827</v>
      </c>
      <c r="P20" s="8">
        <v>3.069</v>
      </c>
      <c r="Q20" s="8">
        <v>2.737</v>
      </c>
      <c r="R20" s="8">
        <v>2.594</v>
      </c>
      <c r="S20" s="8">
        <v>3.757</v>
      </c>
      <c r="T20" s="8">
        <v>3.591</v>
      </c>
      <c r="U20" s="8">
        <v>2.886</v>
      </c>
      <c r="V20" s="8">
        <v>2.535</v>
      </c>
      <c r="W20" s="8">
        <v>1.692</v>
      </c>
      <c r="X20" s="8">
        <v>2.179</v>
      </c>
      <c r="Y20" s="8">
        <v>1.857</v>
      </c>
      <c r="Z20" s="35">
        <f t="shared" si="0"/>
        <v>2.3817916666666674</v>
      </c>
      <c r="AA20" s="96" t="s">
        <v>15</v>
      </c>
      <c r="AB20" s="8">
        <v>4.123</v>
      </c>
      <c r="AC20" s="106" t="s">
        <v>114</v>
      </c>
      <c r="AD20" s="96"/>
      <c r="AE20" s="8"/>
      <c r="AF20" s="109"/>
    </row>
    <row r="21" spans="1:32" ht="14.25" customHeight="1">
      <c r="A21" s="92">
        <v>18</v>
      </c>
      <c r="B21" s="11">
        <v>1.48</v>
      </c>
      <c r="C21" s="8">
        <v>1.788</v>
      </c>
      <c r="D21" s="8">
        <v>1.264</v>
      </c>
      <c r="E21" s="8">
        <v>2.434</v>
      </c>
      <c r="F21" s="8">
        <v>2.126</v>
      </c>
      <c r="G21" s="8">
        <v>1.401</v>
      </c>
      <c r="H21" s="8">
        <v>1.951</v>
      </c>
      <c r="I21" s="8">
        <v>1.962</v>
      </c>
      <c r="J21" s="8">
        <v>1.979</v>
      </c>
      <c r="K21" s="8">
        <v>2.732</v>
      </c>
      <c r="L21" s="8">
        <v>2.251</v>
      </c>
      <c r="M21" s="8">
        <v>2.551</v>
      </c>
      <c r="N21" s="8">
        <v>3.288</v>
      </c>
      <c r="O21" s="8">
        <v>2.956</v>
      </c>
      <c r="P21" s="8">
        <v>3.161</v>
      </c>
      <c r="Q21" s="8">
        <v>2.492</v>
      </c>
      <c r="R21" s="8">
        <v>3.312</v>
      </c>
      <c r="S21" s="8">
        <v>2.978</v>
      </c>
      <c r="T21" s="8">
        <v>1.583</v>
      </c>
      <c r="U21" s="8">
        <v>1.331</v>
      </c>
      <c r="V21" s="8">
        <v>1.597</v>
      </c>
      <c r="W21" s="8">
        <v>1.251</v>
      </c>
      <c r="X21" s="8">
        <v>3.787</v>
      </c>
      <c r="Y21" s="8">
        <v>2.105</v>
      </c>
      <c r="Z21" s="35">
        <f t="shared" si="0"/>
        <v>2.2399999999999998</v>
      </c>
      <c r="AA21" s="96" t="s">
        <v>69</v>
      </c>
      <c r="AB21" s="8">
        <v>5.449</v>
      </c>
      <c r="AC21" s="106" t="s">
        <v>115</v>
      </c>
      <c r="AD21" s="96"/>
      <c r="AE21" s="8"/>
      <c r="AF21" s="109"/>
    </row>
    <row r="22" spans="1:32" ht="14.25" customHeight="1">
      <c r="A22" s="92">
        <v>19</v>
      </c>
      <c r="B22" s="11">
        <v>1.754</v>
      </c>
      <c r="C22" s="8">
        <v>0.588</v>
      </c>
      <c r="D22" s="8">
        <v>1.464</v>
      </c>
      <c r="E22" s="8">
        <v>1.224</v>
      </c>
      <c r="F22" s="8">
        <v>1.881</v>
      </c>
      <c r="G22" s="8">
        <v>2.376</v>
      </c>
      <c r="H22" s="8">
        <v>2.172</v>
      </c>
      <c r="I22" s="8">
        <v>4.161</v>
      </c>
      <c r="J22" s="8">
        <v>3.164</v>
      </c>
      <c r="K22" s="8">
        <v>6.316</v>
      </c>
      <c r="L22" s="8">
        <v>5.333</v>
      </c>
      <c r="M22" s="8">
        <v>6.017</v>
      </c>
      <c r="N22" s="8">
        <v>4.633</v>
      </c>
      <c r="O22" s="8">
        <v>4.434</v>
      </c>
      <c r="P22" s="8">
        <v>4.58</v>
      </c>
      <c r="Q22" s="8">
        <v>3.447</v>
      </c>
      <c r="R22" s="8">
        <v>2.772</v>
      </c>
      <c r="S22" s="8">
        <v>1.865</v>
      </c>
      <c r="T22" s="8">
        <v>2.513</v>
      </c>
      <c r="U22" s="8">
        <v>3.737</v>
      </c>
      <c r="V22" s="8">
        <v>1.407</v>
      </c>
      <c r="W22" s="8">
        <v>2.241</v>
      </c>
      <c r="X22" s="8">
        <v>1.405</v>
      </c>
      <c r="Y22" s="8">
        <v>2.181</v>
      </c>
      <c r="Z22" s="35">
        <f t="shared" si="0"/>
        <v>2.9860416666666665</v>
      </c>
      <c r="AA22" s="96" t="s">
        <v>15</v>
      </c>
      <c r="AB22" s="8">
        <v>7.03</v>
      </c>
      <c r="AC22" s="106" t="s">
        <v>116</v>
      </c>
      <c r="AD22" s="96"/>
      <c r="AE22" s="8"/>
      <c r="AF22" s="109"/>
    </row>
    <row r="23" spans="1:32" ht="14.25" customHeight="1">
      <c r="A23" s="92">
        <v>20</v>
      </c>
      <c r="B23" s="11">
        <v>1.536</v>
      </c>
      <c r="C23" s="8">
        <v>1.567</v>
      </c>
      <c r="D23" s="8">
        <v>1.68</v>
      </c>
      <c r="E23" s="8">
        <v>1.648</v>
      </c>
      <c r="F23" s="8">
        <v>0.898</v>
      </c>
      <c r="G23" s="8">
        <v>1.607</v>
      </c>
      <c r="H23" s="8">
        <v>1.522</v>
      </c>
      <c r="I23" s="8">
        <v>2.32</v>
      </c>
      <c r="J23" s="8">
        <v>2.257</v>
      </c>
      <c r="K23" s="8">
        <v>2.902</v>
      </c>
      <c r="L23" s="8">
        <v>3.606</v>
      </c>
      <c r="M23" s="8">
        <v>4.753</v>
      </c>
      <c r="N23" s="8">
        <v>4.973</v>
      </c>
      <c r="O23" s="8">
        <v>4.536</v>
      </c>
      <c r="P23" s="8">
        <v>4.625</v>
      </c>
      <c r="Q23" s="8">
        <v>4.482</v>
      </c>
      <c r="R23" s="8">
        <v>3.865</v>
      </c>
      <c r="S23" s="8">
        <v>3.29</v>
      </c>
      <c r="T23" s="8">
        <v>1.494</v>
      </c>
      <c r="U23" s="8">
        <v>1.604</v>
      </c>
      <c r="V23" s="8">
        <v>1.776</v>
      </c>
      <c r="W23" s="8">
        <v>2.619</v>
      </c>
      <c r="X23" s="8">
        <v>2.021</v>
      </c>
      <c r="Y23" s="8">
        <v>1.483</v>
      </c>
      <c r="Z23" s="35">
        <f t="shared" si="0"/>
        <v>2.627666666666667</v>
      </c>
      <c r="AA23" s="96" t="s">
        <v>30</v>
      </c>
      <c r="AB23" s="8">
        <v>5.282</v>
      </c>
      <c r="AC23" s="106" t="s">
        <v>117</v>
      </c>
      <c r="AD23" s="96"/>
      <c r="AE23" s="8"/>
      <c r="AF23" s="109"/>
    </row>
    <row r="24" spans="1:32" ht="14.25" customHeight="1">
      <c r="A24" s="93">
        <v>21</v>
      </c>
      <c r="B24" s="17">
        <v>4.759</v>
      </c>
      <c r="C24" s="18">
        <v>3.629</v>
      </c>
      <c r="D24" s="18">
        <v>2.02</v>
      </c>
      <c r="E24" s="18">
        <v>2.91</v>
      </c>
      <c r="F24" s="18">
        <v>2.897</v>
      </c>
      <c r="G24" s="18">
        <v>4.468</v>
      </c>
      <c r="H24" s="18">
        <v>3.241</v>
      </c>
      <c r="I24" s="18">
        <v>3.465</v>
      </c>
      <c r="J24" s="18">
        <v>4.875</v>
      </c>
      <c r="K24" s="18">
        <v>3.888</v>
      </c>
      <c r="L24" s="18">
        <v>5.201</v>
      </c>
      <c r="M24" s="18">
        <v>7.28</v>
      </c>
      <c r="N24" s="18">
        <v>7.07</v>
      </c>
      <c r="O24" s="18">
        <v>7.79</v>
      </c>
      <c r="P24" s="18">
        <v>7.06</v>
      </c>
      <c r="Q24" s="18">
        <v>7.17</v>
      </c>
      <c r="R24" s="18">
        <v>4.526</v>
      </c>
      <c r="S24" s="18">
        <v>5.095</v>
      </c>
      <c r="T24" s="18">
        <v>2.8</v>
      </c>
      <c r="U24" s="18">
        <v>2.46</v>
      </c>
      <c r="V24" s="18">
        <v>3.369</v>
      </c>
      <c r="W24" s="18">
        <v>2.344</v>
      </c>
      <c r="X24" s="18">
        <v>2.388</v>
      </c>
      <c r="Y24" s="18">
        <v>2.173</v>
      </c>
      <c r="Z24" s="36">
        <f t="shared" si="0"/>
        <v>4.286583333333333</v>
      </c>
      <c r="AA24" s="97" t="s">
        <v>18</v>
      </c>
      <c r="AB24" s="18">
        <v>9.96</v>
      </c>
      <c r="AC24" s="107" t="s">
        <v>118</v>
      </c>
      <c r="AD24" s="97"/>
      <c r="AE24" s="18"/>
      <c r="AF24" s="110"/>
    </row>
    <row r="25" spans="1:32" ht="14.25" customHeight="1">
      <c r="A25" s="92">
        <v>22</v>
      </c>
      <c r="B25" s="11">
        <v>1.879</v>
      </c>
      <c r="C25" s="8">
        <v>1.837</v>
      </c>
      <c r="D25" s="8">
        <v>2.367</v>
      </c>
      <c r="E25" s="8">
        <v>2.074</v>
      </c>
      <c r="F25" s="8">
        <v>2.038</v>
      </c>
      <c r="G25" s="8">
        <v>2.24</v>
      </c>
      <c r="H25" s="8">
        <v>1.808</v>
      </c>
      <c r="I25" s="8">
        <v>2</v>
      </c>
      <c r="J25" s="8">
        <v>1.127</v>
      </c>
      <c r="K25" s="8">
        <v>1.478</v>
      </c>
      <c r="L25" s="8">
        <v>2.133</v>
      </c>
      <c r="M25" s="8">
        <v>3.218</v>
      </c>
      <c r="N25" s="8">
        <v>2.994</v>
      </c>
      <c r="O25" s="8">
        <v>3.349</v>
      </c>
      <c r="P25" s="8">
        <v>3.948</v>
      </c>
      <c r="Q25" s="8">
        <v>1.594</v>
      </c>
      <c r="R25" s="8">
        <v>1.409</v>
      </c>
      <c r="S25" s="8">
        <v>1.571</v>
      </c>
      <c r="T25" s="8">
        <v>1.673</v>
      </c>
      <c r="U25" s="8">
        <v>1.731</v>
      </c>
      <c r="V25" s="8">
        <v>1.809</v>
      </c>
      <c r="W25" s="8">
        <v>1.539</v>
      </c>
      <c r="X25" s="8">
        <v>1.27</v>
      </c>
      <c r="Y25" s="8">
        <v>1.62</v>
      </c>
      <c r="Z25" s="35">
        <f t="shared" si="0"/>
        <v>2.0294166666666666</v>
      </c>
      <c r="AA25" s="96" t="s">
        <v>26</v>
      </c>
      <c r="AB25" s="8">
        <v>4.243</v>
      </c>
      <c r="AC25" s="106" t="s">
        <v>119</v>
      </c>
      <c r="AD25" s="96"/>
      <c r="AE25" s="8"/>
      <c r="AF25" s="109"/>
    </row>
    <row r="26" spans="1:32" ht="14.25" customHeight="1">
      <c r="A26" s="92">
        <v>23</v>
      </c>
      <c r="B26" s="11">
        <v>1.474</v>
      </c>
      <c r="C26" s="8">
        <v>2.078</v>
      </c>
      <c r="D26" s="8">
        <v>2.143</v>
      </c>
      <c r="E26" s="8">
        <v>2.169</v>
      </c>
      <c r="F26" s="8">
        <v>1.671</v>
      </c>
      <c r="G26" s="8">
        <v>1.815</v>
      </c>
      <c r="H26" s="8">
        <v>1.465</v>
      </c>
      <c r="I26" s="8">
        <v>1.672</v>
      </c>
      <c r="J26" s="8">
        <v>1.934</v>
      </c>
      <c r="K26" s="8">
        <v>2.716</v>
      </c>
      <c r="L26" s="8">
        <v>3.019</v>
      </c>
      <c r="M26" s="8">
        <v>3.311</v>
      </c>
      <c r="N26" s="8">
        <v>2.179</v>
      </c>
      <c r="O26" s="8">
        <v>2.908</v>
      </c>
      <c r="P26" s="8">
        <v>2.876</v>
      </c>
      <c r="Q26" s="8">
        <v>4.161</v>
      </c>
      <c r="R26" s="8">
        <v>4.698</v>
      </c>
      <c r="S26" s="8">
        <v>5.447</v>
      </c>
      <c r="T26" s="8">
        <v>6.364</v>
      </c>
      <c r="U26" s="8">
        <v>6.318</v>
      </c>
      <c r="V26" s="8">
        <v>5.166</v>
      </c>
      <c r="W26" s="8">
        <v>5.121</v>
      </c>
      <c r="X26" s="8">
        <v>4.525</v>
      </c>
      <c r="Y26" s="8">
        <v>3.543</v>
      </c>
      <c r="Z26" s="35">
        <f t="shared" si="0"/>
        <v>3.2822083333333336</v>
      </c>
      <c r="AA26" s="96" t="s">
        <v>36</v>
      </c>
      <c r="AB26" s="8">
        <v>6.728</v>
      </c>
      <c r="AC26" s="106" t="s">
        <v>120</v>
      </c>
      <c r="AD26" s="96"/>
      <c r="AE26" s="8"/>
      <c r="AF26" s="109"/>
    </row>
    <row r="27" spans="1:32" ht="14.25" customHeight="1">
      <c r="A27" s="92">
        <v>24</v>
      </c>
      <c r="B27" s="11">
        <v>3.424</v>
      </c>
      <c r="C27" s="8">
        <v>2.364</v>
      </c>
      <c r="D27" s="8">
        <v>2.295</v>
      </c>
      <c r="E27" s="8">
        <v>3.038</v>
      </c>
      <c r="F27" s="8">
        <v>2.254</v>
      </c>
      <c r="G27" s="8">
        <v>2.063</v>
      </c>
      <c r="H27" s="8">
        <v>1.247</v>
      </c>
      <c r="I27" s="8">
        <v>1.883</v>
      </c>
      <c r="J27" s="8">
        <v>1.592</v>
      </c>
      <c r="K27" s="8">
        <v>2.069</v>
      </c>
      <c r="L27" s="8">
        <v>2.251</v>
      </c>
      <c r="M27" s="8">
        <v>2.038</v>
      </c>
      <c r="N27" s="8">
        <v>1.441</v>
      </c>
      <c r="O27" s="8">
        <v>2.002</v>
      </c>
      <c r="P27" s="8">
        <v>1.68</v>
      </c>
      <c r="Q27" s="8">
        <v>1.996</v>
      </c>
      <c r="R27" s="8">
        <v>1.466</v>
      </c>
      <c r="S27" s="8">
        <v>1.199</v>
      </c>
      <c r="T27" s="8">
        <v>1.468</v>
      </c>
      <c r="U27" s="8">
        <v>1.195</v>
      </c>
      <c r="V27" s="8">
        <v>1.327</v>
      </c>
      <c r="W27" s="8">
        <v>1.993</v>
      </c>
      <c r="X27" s="8">
        <v>1.826</v>
      </c>
      <c r="Y27" s="8">
        <v>1.759</v>
      </c>
      <c r="Z27" s="35">
        <f t="shared" si="0"/>
        <v>1.91125</v>
      </c>
      <c r="AA27" s="96" t="s">
        <v>26</v>
      </c>
      <c r="AB27" s="8">
        <v>4.047</v>
      </c>
      <c r="AC27" s="106" t="s">
        <v>121</v>
      </c>
      <c r="AD27" s="96"/>
      <c r="AE27" s="8"/>
      <c r="AF27" s="109"/>
    </row>
    <row r="28" spans="1:32" ht="14.25" customHeight="1">
      <c r="A28" s="92">
        <v>25</v>
      </c>
      <c r="B28" s="11">
        <v>2.921</v>
      </c>
      <c r="C28" s="8">
        <v>2.053</v>
      </c>
      <c r="D28" s="8">
        <v>3.228</v>
      </c>
      <c r="E28" s="8">
        <v>3.493</v>
      </c>
      <c r="F28" s="8">
        <v>2.319</v>
      </c>
      <c r="G28" s="8">
        <v>1.627</v>
      </c>
      <c r="H28" s="8">
        <v>3.589</v>
      </c>
      <c r="I28" s="8">
        <v>1.997</v>
      </c>
      <c r="J28" s="8">
        <v>2.151</v>
      </c>
      <c r="K28" s="8">
        <v>2.273</v>
      </c>
      <c r="L28" s="8">
        <v>2.037</v>
      </c>
      <c r="M28" s="8">
        <v>2.733</v>
      </c>
      <c r="N28" s="8">
        <v>2.285</v>
      </c>
      <c r="O28" s="8">
        <v>2.891</v>
      </c>
      <c r="P28" s="8">
        <v>3.219</v>
      </c>
      <c r="Q28" s="8">
        <v>2.776</v>
      </c>
      <c r="R28" s="8">
        <v>2.975</v>
      </c>
      <c r="S28" s="8">
        <v>1.534</v>
      </c>
      <c r="T28" s="8">
        <v>2.443</v>
      </c>
      <c r="U28" s="8">
        <v>1.815</v>
      </c>
      <c r="V28" s="8">
        <v>3.895</v>
      </c>
      <c r="W28" s="8">
        <v>2.032</v>
      </c>
      <c r="X28" s="8">
        <v>2.244</v>
      </c>
      <c r="Y28" s="8">
        <v>1.598</v>
      </c>
      <c r="Z28" s="35">
        <f t="shared" si="0"/>
        <v>2.505333333333333</v>
      </c>
      <c r="AA28" s="96" t="s">
        <v>23</v>
      </c>
      <c r="AB28" s="8">
        <v>5.231</v>
      </c>
      <c r="AC28" s="106" t="s">
        <v>102</v>
      </c>
      <c r="AD28" s="96"/>
      <c r="AE28" s="8"/>
      <c r="AF28" s="109"/>
    </row>
    <row r="29" spans="1:32" ht="14.25" customHeight="1">
      <c r="A29" s="92">
        <v>26</v>
      </c>
      <c r="B29" s="11">
        <v>2.115</v>
      </c>
      <c r="C29" s="8">
        <v>2.311</v>
      </c>
      <c r="D29" s="8">
        <v>1.935</v>
      </c>
      <c r="E29" s="8">
        <v>2.449</v>
      </c>
      <c r="F29" s="8">
        <v>1.99</v>
      </c>
      <c r="G29" s="8">
        <v>2.521</v>
      </c>
      <c r="H29" s="8">
        <v>2.857</v>
      </c>
      <c r="I29" s="8">
        <v>3.57</v>
      </c>
      <c r="J29" s="8">
        <v>3.354</v>
      </c>
      <c r="K29" s="8">
        <v>3.596</v>
      </c>
      <c r="L29" s="8">
        <v>5.325</v>
      </c>
      <c r="M29" s="8">
        <v>3.946</v>
      </c>
      <c r="N29" s="8">
        <v>5.171</v>
      </c>
      <c r="O29" s="8">
        <v>1.878</v>
      </c>
      <c r="P29" s="8">
        <v>4.704</v>
      </c>
      <c r="Q29" s="8">
        <v>2.941</v>
      </c>
      <c r="R29" s="8">
        <v>3.869</v>
      </c>
      <c r="S29" s="8">
        <v>1.424</v>
      </c>
      <c r="T29" s="8">
        <v>2.007</v>
      </c>
      <c r="U29" s="8">
        <v>1.011</v>
      </c>
      <c r="V29" s="8">
        <v>1.073</v>
      </c>
      <c r="W29" s="8">
        <v>1.46</v>
      </c>
      <c r="X29" s="8">
        <v>1.786</v>
      </c>
      <c r="Y29" s="8">
        <v>2.054</v>
      </c>
      <c r="Z29" s="35">
        <f t="shared" si="0"/>
        <v>2.722791666666667</v>
      </c>
      <c r="AA29" s="96" t="s">
        <v>43</v>
      </c>
      <c r="AB29" s="8">
        <v>5.983</v>
      </c>
      <c r="AC29" s="106" t="s">
        <v>122</v>
      </c>
      <c r="AD29" s="96"/>
      <c r="AE29" s="8"/>
      <c r="AF29" s="109"/>
    </row>
    <row r="30" spans="1:32" ht="14.25" customHeight="1">
      <c r="A30" s="92">
        <v>27</v>
      </c>
      <c r="B30" s="11">
        <v>1.946</v>
      </c>
      <c r="C30" s="8">
        <v>1.673</v>
      </c>
      <c r="D30" s="8">
        <v>2.55</v>
      </c>
      <c r="E30" s="8">
        <v>2.108</v>
      </c>
      <c r="F30" s="8">
        <v>1.352</v>
      </c>
      <c r="G30" s="8">
        <v>1.323</v>
      </c>
      <c r="H30" s="8">
        <v>1.049</v>
      </c>
      <c r="I30" s="8">
        <v>1.666</v>
      </c>
      <c r="J30" s="8">
        <v>2.054</v>
      </c>
      <c r="K30" s="8">
        <v>2.839</v>
      </c>
      <c r="L30" s="8">
        <v>3.568</v>
      </c>
      <c r="M30" s="8">
        <v>3.055</v>
      </c>
      <c r="N30" s="8">
        <v>3.488</v>
      </c>
      <c r="O30" s="8">
        <v>4.487</v>
      </c>
      <c r="P30" s="8">
        <v>4.793</v>
      </c>
      <c r="Q30" s="8">
        <v>4.268</v>
      </c>
      <c r="R30" s="8">
        <v>4.882</v>
      </c>
      <c r="S30" s="8">
        <v>3.156</v>
      </c>
      <c r="T30" s="8">
        <v>3.398</v>
      </c>
      <c r="U30" s="8">
        <v>1.859</v>
      </c>
      <c r="V30" s="8">
        <v>1.954</v>
      </c>
      <c r="W30" s="8">
        <v>2.429</v>
      </c>
      <c r="X30" s="8">
        <v>2.354</v>
      </c>
      <c r="Y30" s="8">
        <v>2.833</v>
      </c>
      <c r="Z30" s="35">
        <f t="shared" si="0"/>
        <v>2.7118333333333333</v>
      </c>
      <c r="AA30" s="96" t="s">
        <v>30</v>
      </c>
      <c r="AB30" s="8">
        <v>5.183</v>
      </c>
      <c r="AC30" s="106" t="s">
        <v>123</v>
      </c>
      <c r="AD30" s="96"/>
      <c r="AE30" s="8"/>
      <c r="AF30" s="109"/>
    </row>
    <row r="31" spans="1:32" ht="14.25" customHeight="1">
      <c r="A31" s="92">
        <v>28</v>
      </c>
      <c r="B31" s="11">
        <v>1.884</v>
      </c>
      <c r="C31" s="8">
        <v>2.311</v>
      </c>
      <c r="D31" s="8">
        <v>2.191</v>
      </c>
      <c r="E31" s="8">
        <v>2.344</v>
      </c>
      <c r="F31" s="8">
        <v>2.856</v>
      </c>
      <c r="G31" s="8">
        <v>2.707</v>
      </c>
      <c r="H31" s="8">
        <v>2.389</v>
      </c>
      <c r="I31" s="8">
        <v>3.46</v>
      </c>
      <c r="J31" s="8">
        <v>4.544</v>
      </c>
      <c r="K31" s="8">
        <v>3.815</v>
      </c>
      <c r="L31" s="8">
        <v>3.892</v>
      </c>
      <c r="M31" s="8">
        <v>4.04</v>
      </c>
      <c r="N31" s="8">
        <v>4.149</v>
      </c>
      <c r="O31" s="8">
        <v>3.442</v>
      </c>
      <c r="P31" s="8">
        <v>6.351</v>
      </c>
      <c r="Q31" s="8">
        <v>2.376</v>
      </c>
      <c r="R31" s="8">
        <v>2.311</v>
      </c>
      <c r="S31" s="8">
        <v>3.339</v>
      </c>
      <c r="T31" s="8">
        <v>2.414</v>
      </c>
      <c r="U31" s="8">
        <v>2.242</v>
      </c>
      <c r="V31" s="8">
        <v>1.795</v>
      </c>
      <c r="W31" s="8">
        <v>1.993</v>
      </c>
      <c r="X31" s="8">
        <v>2.733</v>
      </c>
      <c r="Y31" s="8">
        <v>3.648</v>
      </c>
      <c r="Z31" s="35">
        <f t="shared" si="0"/>
        <v>3.0510833333333327</v>
      </c>
      <c r="AA31" s="96" t="s">
        <v>18</v>
      </c>
      <c r="AB31" s="8">
        <v>7.03</v>
      </c>
      <c r="AC31" s="106" t="s">
        <v>125</v>
      </c>
      <c r="AD31" s="96"/>
      <c r="AE31" s="8"/>
      <c r="AF31" s="109"/>
    </row>
    <row r="32" spans="1:32" ht="14.25" customHeight="1">
      <c r="A32" s="92">
        <v>29</v>
      </c>
      <c r="B32" s="11">
        <v>1.916</v>
      </c>
      <c r="C32" s="8">
        <v>1.941</v>
      </c>
      <c r="D32" s="8">
        <v>1.582</v>
      </c>
      <c r="E32" s="8">
        <v>1.695</v>
      </c>
      <c r="F32" s="8">
        <v>1.532</v>
      </c>
      <c r="G32" s="8">
        <v>2.03</v>
      </c>
      <c r="H32" s="8">
        <v>1.303</v>
      </c>
      <c r="I32" s="8">
        <v>1.756</v>
      </c>
      <c r="J32" s="8">
        <v>3.671</v>
      </c>
      <c r="K32" s="8">
        <v>2.797</v>
      </c>
      <c r="L32" s="8">
        <v>3.633</v>
      </c>
      <c r="M32" s="8">
        <v>3.888</v>
      </c>
      <c r="N32" s="8">
        <v>4.868</v>
      </c>
      <c r="O32" s="8">
        <v>5.497</v>
      </c>
      <c r="P32" s="8">
        <v>4.081</v>
      </c>
      <c r="Q32" s="8">
        <v>3.737</v>
      </c>
      <c r="R32" s="8">
        <v>3.555</v>
      </c>
      <c r="S32" s="8">
        <v>2.19</v>
      </c>
      <c r="T32" s="8">
        <v>1.38</v>
      </c>
      <c r="U32" s="8">
        <v>2.226</v>
      </c>
      <c r="V32" s="8">
        <v>1.874</v>
      </c>
      <c r="W32" s="8">
        <v>2.893</v>
      </c>
      <c r="X32" s="8">
        <v>2.437</v>
      </c>
      <c r="Y32" s="8">
        <v>2.148</v>
      </c>
      <c r="Z32" s="35">
        <f t="shared" si="0"/>
        <v>2.692916666666667</v>
      </c>
      <c r="AA32" s="96" t="s">
        <v>69</v>
      </c>
      <c r="AB32" s="8">
        <v>5.817</v>
      </c>
      <c r="AC32" s="106" t="s">
        <v>109</v>
      </c>
      <c r="AD32" s="96"/>
      <c r="AE32" s="8"/>
      <c r="AF32" s="109"/>
    </row>
    <row r="33" spans="1:32" ht="14.25" customHeight="1">
      <c r="A33" s="92">
        <v>30</v>
      </c>
      <c r="B33" s="11">
        <v>2.459</v>
      </c>
      <c r="C33" s="8">
        <v>2.715</v>
      </c>
      <c r="D33" s="8">
        <v>2.717</v>
      </c>
      <c r="E33" s="8">
        <v>2.74</v>
      </c>
      <c r="F33" s="8">
        <v>3.717</v>
      </c>
      <c r="G33" s="8">
        <v>3.64</v>
      </c>
      <c r="H33" s="8">
        <v>3.81</v>
      </c>
      <c r="I33" s="8">
        <v>3.484</v>
      </c>
      <c r="J33" s="8">
        <v>3.76</v>
      </c>
      <c r="K33" s="8">
        <v>3.663</v>
      </c>
      <c r="L33" s="8">
        <v>4.306</v>
      </c>
      <c r="M33" s="8">
        <v>5.585</v>
      </c>
      <c r="N33" s="8">
        <v>5.015</v>
      </c>
      <c r="O33" s="8">
        <v>4.288</v>
      </c>
      <c r="P33" s="8">
        <v>5.76</v>
      </c>
      <c r="Q33" s="8">
        <v>5.267</v>
      </c>
      <c r="R33" s="8">
        <v>5.861</v>
      </c>
      <c r="S33" s="8">
        <v>4.112</v>
      </c>
      <c r="T33" s="8">
        <v>3.492</v>
      </c>
      <c r="U33" s="8">
        <v>3.818</v>
      </c>
      <c r="V33" s="8">
        <v>3.801</v>
      </c>
      <c r="W33" s="8">
        <v>4.749</v>
      </c>
      <c r="X33" s="8">
        <v>4.545</v>
      </c>
      <c r="Y33" s="8">
        <v>5.068</v>
      </c>
      <c r="Z33" s="35">
        <f t="shared" si="0"/>
        <v>4.098833333333332</v>
      </c>
      <c r="AA33" s="96" t="s">
        <v>46</v>
      </c>
      <c r="AB33" s="8">
        <v>6.275</v>
      </c>
      <c r="AC33" s="106" t="s">
        <v>127</v>
      </c>
      <c r="AD33" s="96"/>
      <c r="AE33" s="8"/>
      <c r="AF33" s="109"/>
    </row>
    <row r="34" spans="1:32" ht="14.25" customHeight="1">
      <c r="A34" s="92">
        <v>31</v>
      </c>
      <c r="B34" s="11">
        <v>5.864</v>
      </c>
      <c r="C34" s="8">
        <v>5.498</v>
      </c>
      <c r="D34" s="8">
        <v>5.907</v>
      </c>
      <c r="E34" s="8">
        <v>7.43</v>
      </c>
      <c r="F34" s="8">
        <v>7.81</v>
      </c>
      <c r="G34" s="8">
        <v>7.4</v>
      </c>
      <c r="H34" s="8">
        <v>8.03</v>
      </c>
      <c r="I34" s="8">
        <v>9.48</v>
      </c>
      <c r="J34" s="8">
        <v>9.18</v>
      </c>
      <c r="K34" s="8">
        <v>6.555</v>
      </c>
      <c r="L34" s="8">
        <v>11.11</v>
      </c>
      <c r="M34" s="8">
        <v>12.17</v>
      </c>
      <c r="N34" s="8">
        <v>10.81</v>
      </c>
      <c r="O34" s="8">
        <v>10.01</v>
      </c>
      <c r="P34" s="8">
        <v>6.909</v>
      </c>
      <c r="Q34" s="8">
        <v>3.092</v>
      </c>
      <c r="R34" s="8">
        <v>1.015</v>
      </c>
      <c r="S34" s="8">
        <v>1.58</v>
      </c>
      <c r="T34" s="8">
        <v>3.701</v>
      </c>
      <c r="U34" s="8">
        <v>2.088</v>
      </c>
      <c r="V34" s="8">
        <v>1.268</v>
      </c>
      <c r="W34" s="8">
        <v>2.453</v>
      </c>
      <c r="X34" s="8">
        <v>1.575</v>
      </c>
      <c r="Y34" s="8">
        <v>1.681</v>
      </c>
      <c r="Z34" s="35">
        <f t="shared" si="0"/>
        <v>5.942333333333334</v>
      </c>
      <c r="AA34" s="96" t="s">
        <v>69</v>
      </c>
      <c r="AB34" s="8">
        <v>13.17</v>
      </c>
      <c r="AC34" s="106" t="s">
        <v>128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2.9547096774193555</v>
      </c>
      <c r="C35" s="25">
        <f t="shared" si="1"/>
        <v>2.6919354838709677</v>
      </c>
      <c r="D35" s="25">
        <f t="shared" si="1"/>
        <v>2.7158709677419353</v>
      </c>
      <c r="E35" s="25">
        <f t="shared" si="1"/>
        <v>2.6752903225806444</v>
      </c>
      <c r="F35" s="25">
        <f t="shared" si="1"/>
        <v>2.632</v>
      </c>
      <c r="G35" s="25">
        <f t="shared" si="1"/>
        <v>2.69758064516129</v>
      </c>
      <c r="H35" s="25">
        <f t="shared" si="1"/>
        <v>2.8767419354838704</v>
      </c>
      <c r="I35" s="25">
        <f t="shared" si="1"/>
        <v>3.1991935483870964</v>
      </c>
      <c r="J35" s="25">
        <f t="shared" si="1"/>
        <v>3.447129032258064</v>
      </c>
      <c r="K35" s="25">
        <f t="shared" si="1"/>
        <v>3.5820322580645154</v>
      </c>
      <c r="L35" s="25">
        <f t="shared" si="1"/>
        <v>3.896774193548387</v>
      </c>
      <c r="M35" s="25">
        <f t="shared" si="1"/>
        <v>4.0319677419354845</v>
      </c>
      <c r="N35" s="25">
        <f t="shared" si="1"/>
        <v>4.110258064516128</v>
      </c>
      <c r="O35" s="25">
        <f t="shared" si="1"/>
        <v>4.133806451612903</v>
      </c>
      <c r="P35" s="25">
        <f t="shared" si="1"/>
        <v>4.178709677419355</v>
      </c>
      <c r="Q35" s="25">
        <f t="shared" si="1"/>
        <v>3.6689354838709676</v>
      </c>
      <c r="R35" s="25">
        <f t="shared" si="1"/>
        <v>3.5789677419354833</v>
      </c>
      <c r="S35" s="25">
        <f t="shared" si="1"/>
        <v>3.1990000000000003</v>
      </c>
      <c r="T35" s="25">
        <f t="shared" si="1"/>
        <v>3.0450000000000004</v>
      </c>
      <c r="U35" s="25">
        <f t="shared" si="1"/>
        <v>2.807451612903225</v>
      </c>
      <c r="V35" s="25">
        <f t="shared" si="1"/>
        <v>2.713193548387096</v>
      </c>
      <c r="W35" s="25">
        <f t="shared" si="1"/>
        <v>3.00916129032258</v>
      </c>
      <c r="X35" s="25">
        <f t="shared" si="1"/>
        <v>2.985161290322581</v>
      </c>
      <c r="Y35" s="25">
        <f t="shared" si="1"/>
        <v>2.9751290322580646</v>
      </c>
      <c r="Z35" s="37">
        <f t="shared" si="1"/>
        <v>3.241916666666666</v>
      </c>
      <c r="AA35" s="98"/>
      <c r="AB35" s="25">
        <f>AVERAGE(AB4:AB34)</f>
        <v>6.428758620689655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13.17</v>
      </c>
      <c r="O38" s="103" t="str">
        <f>INDEX(AA4:AA34,P38,1)</f>
        <v>南南西</v>
      </c>
      <c r="P38" s="104">
        <f>MATCH(N38,AB4:AB34,0)</f>
        <v>31</v>
      </c>
      <c r="Q38" s="111" t="str">
        <f>INDEX(AC4:AC34,P38,1)</f>
        <v>12:36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1.314</v>
      </c>
      <c r="C4" s="9">
        <v>1.825</v>
      </c>
      <c r="D4" s="9">
        <v>2.049</v>
      </c>
      <c r="E4" s="9">
        <v>1.619</v>
      </c>
      <c r="F4" s="9">
        <v>1.753</v>
      </c>
      <c r="G4" s="9">
        <v>1.759</v>
      </c>
      <c r="H4" s="9">
        <v>1.999</v>
      </c>
      <c r="I4" s="9">
        <v>2.861</v>
      </c>
      <c r="J4" s="9">
        <v>2.439</v>
      </c>
      <c r="K4" s="9">
        <v>3.431</v>
      </c>
      <c r="L4" s="9">
        <v>4.382</v>
      </c>
      <c r="M4" s="9">
        <v>4.458</v>
      </c>
      <c r="N4" s="9">
        <v>4.15</v>
      </c>
      <c r="O4" s="9">
        <v>4.188</v>
      </c>
      <c r="P4" s="9">
        <v>4.283</v>
      </c>
      <c r="Q4" s="9">
        <v>3.686</v>
      </c>
      <c r="R4" s="9">
        <v>5.462</v>
      </c>
      <c r="S4" s="9">
        <v>3.621</v>
      </c>
      <c r="T4" s="9">
        <v>2.765</v>
      </c>
      <c r="U4" s="9">
        <v>1.602</v>
      </c>
      <c r="V4" s="9">
        <v>1.809</v>
      </c>
      <c r="W4" s="9">
        <v>1.624</v>
      </c>
      <c r="X4" s="9">
        <v>1.362</v>
      </c>
      <c r="Y4" s="9">
        <v>1.648</v>
      </c>
      <c r="Z4" s="34">
        <f aca="true" t="shared" si="0" ref="Z4:Z33">AVERAGE(B4:Y4)</f>
        <v>2.7537083333333334</v>
      </c>
      <c r="AA4" s="95" t="s">
        <v>58</v>
      </c>
      <c r="AB4" s="9">
        <v>5.584</v>
      </c>
      <c r="AC4" s="105" t="s">
        <v>129</v>
      </c>
      <c r="AD4" s="95"/>
      <c r="AE4" s="9"/>
      <c r="AF4" s="108"/>
    </row>
    <row r="5" spans="1:32" ht="14.25" customHeight="1">
      <c r="A5" s="92">
        <v>2</v>
      </c>
      <c r="B5" s="11">
        <v>1.652</v>
      </c>
      <c r="C5" s="8">
        <v>1.633</v>
      </c>
      <c r="D5" s="8">
        <v>1.823</v>
      </c>
      <c r="E5" s="8">
        <v>2.108</v>
      </c>
      <c r="F5" s="8">
        <v>1.975</v>
      </c>
      <c r="G5" s="8">
        <v>2.433</v>
      </c>
      <c r="H5" s="8">
        <v>2.581</v>
      </c>
      <c r="I5" s="8">
        <v>1.786</v>
      </c>
      <c r="J5" s="8">
        <v>1.901</v>
      </c>
      <c r="K5" s="8">
        <v>3.008</v>
      </c>
      <c r="L5" s="8">
        <v>3.788</v>
      </c>
      <c r="M5" s="8">
        <v>3.957</v>
      </c>
      <c r="N5" s="8">
        <v>3.852</v>
      </c>
      <c r="O5" s="8">
        <v>4.468</v>
      </c>
      <c r="P5" s="8">
        <v>4.249</v>
      </c>
      <c r="Q5" s="8">
        <v>3.973</v>
      </c>
      <c r="R5" s="8">
        <v>2.916</v>
      </c>
      <c r="S5" s="8">
        <v>2.56</v>
      </c>
      <c r="T5" s="8">
        <v>2.105</v>
      </c>
      <c r="U5" s="8">
        <v>1.75</v>
      </c>
      <c r="V5" s="8">
        <v>1.634</v>
      </c>
      <c r="W5" s="8">
        <v>2.256</v>
      </c>
      <c r="X5" s="8">
        <v>2.961</v>
      </c>
      <c r="Y5" s="8">
        <v>2.628</v>
      </c>
      <c r="Z5" s="35">
        <f t="shared" si="0"/>
        <v>2.666541666666667</v>
      </c>
      <c r="AA5" s="96" t="s">
        <v>28</v>
      </c>
      <c r="AB5" s="8">
        <v>4.875</v>
      </c>
      <c r="AC5" s="106" t="s">
        <v>130</v>
      </c>
      <c r="AD5" s="96"/>
      <c r="AE5" s="8"/>
      <c r="AF5" s="109"/>
    </row>
    <row r="6" spans="1:32" ht="14.25" customHeight="1">
      <c r="A6" s="92">
        <v>3</v>
      </c>
      <c r="B6" s="11">
        <v>2.143</v>
      </c>
      <c r="C6" s="8">
        <v>2.595</v>
      </c>
      <c r="D6" s="8">
        <v>2.541</v>
      </c>
      <c r="E6" s="8">
        <v>3.135</v>
      </c>
      <c r="F6" s="8">
        <v>2.975</v>
      </c>
      <c r="G6" s="8">
        <v>2.098</v>
      </c>
      <c r="H6" s="8">
        <v>2.771</v>
      </c>
      <c r="I6" s="8">
        <v>2.602</v>
      </c>
      <c r="J6" s="8">
        <v>2.319</v>
      </c>
      <c r="K6" s="8">
        <v>8.45</v>
      </c>
      <c r="L6" s="8">
        <v>6.663</v>
      </c>
      <c r="M6" s="8">
        <v>6.092</v>
      </c>
      <c r="N6" s="8">
        <v>6.63</v>
      </c>
      <c r="O6" s="8">
        <v>6.955</v>
      </c>
      <c r="P6" s="8">
        <v>5.933</v>
      </c>
      <c r="Q6" s="8">
        <v>7.47</v>
      </c>
      <c r="R6" s="8">
        <v>8.17</v>
      </c>
      <c r="S6" s="8">
        <v>9.79</v>
      </c>
      <c r="T6" s="8">
        <v>12.52</v>
      </c>
      <c r="U6" s="8">
        <v>11.54</v>
      </c>
      <c r="V6" s="8">
        <v>9.18</v>
      </c>
      <c r="W6" s="8">
        <v>7.34</v>
      </c>
      <c r="X6" s="8">
        <v>8.74</v>
      </c>
      <c r="Y6" s="8">
        <v>8.94</v>
      </c>
      <c r="Z6" s="35">
        <f t="shared" si="0"/>
        <v>6.1496666666666675</v>
      </c>
      <c r="AA6" s="96" t="s">
        <v>58</v>
      </c>
      <c r="AB6" s="8">
        <v>13.59</v>
      </c>
      <c r="AC6" s="106" t="s">
        <v>24</v>
      </c>
      <c r="AD6" s="96"/>
      <c r="AE6" s="8"/>
      <c r="AF6" s="109"/>
    </row>
    <row r="7" spans="1:32" ht="14.25" customHeight="1">
      <c r="A7" s="92">
        <v>4</v>
      </c>
      <c r="B7" s="11">
        <v>12.2</v>
      </c>
      <c r="C7" s="8">
        <v>10.72</v>
      </c>
      <c r="D7" s="8">
        <v>10.61</v>
      </c>
      <c r="E7" s="8">
        <v>10.85</v>
      </c>
      <c r="F7" s="8">
        <v>9.89</v>
      </c>
      <c r="G7" s="8">
        <v>9.09</v>
      </c>
      <c r="H7" s="8">
        <v>10.45</v>
      </c>
      <c r="I7" s="8">
        <v>9.96</v>
      </c>
      <c r="J7" s="8">
        <v>7.95</v>
      </c>
      <c r="K7" s="8">
        <v>8.56</v>
      </c>
      <c r="L7" s="8">
        <v>7.87</v>
      </c>
      <c r="M7" s="8">
        <v>8.93</v>
      </c>
      <c r="N7" s="8">
        <v>5.674</v>
      </c>
      <c r="O7" s="8">
        <v>10.29</v>
      </c>
      <c r="P7" s="8">
        <v>4.889</v>
      </c>
      <c r="Q7" s="8">
        <v>4.078</v>
      </c>
      <c r="R7" s="8">
        <v>4.55</v>
      </c>
      <c r="S7" s="8">
        <v>2.483</v>
      </c>
      <c r="T7" s="8">
        <v>1.642</v>
      </c>
      <c r="U7" s="8">
        <v>0.725</v>
      </c>
      <c r="V7" s="8">
        <v>1.45</v>
      </c>
      <c r="W7" s="8">
        <v>1.759</v>
      </c>
      <c r="X7" s="8">
        <v>2.317</v>
      </c>
      <c r="Y7" s="8">
        <v>2.816</v>
      </c>
      <c r="Z7" s="35">
        <f t="shared" si="0"/>
        <v>6.656375000000001</v>
      </c>
      <c r="AA7" s="96" t="s">
        <v>26</v>
      </c>
      <c r="AB7" s="8">
        <v>12.64</v>
      </c>
      <c r="AC7" s="106" t="s">
        <v>131</v>
      </c>
      <c r="AD7" s="96"/>
      <c r="AE7" s="8"/>
      <c r="AF7" s="109"/>
    </row>
    <row r="8" spans="1:32" ht="14.25" customHeight="1">
      <c r="A8" s="92">
        <v>5</v>
      </c>
      <c r="B8" s="11">
        <v>2.754</v>
      </c>
      <c r="C8" s="8">
        <v>2.716</v>
      </c>
      <c r="D8" s="8">
        <v>3.11</v>
      </c>
      <c r="E8" s="8">
        <v>4.236</v>
      </c>
      <c r="F8" s="8">
        <v>2.624</v>
      </c>
      <c r="G8" s="8">
        <v>2.265</v>
      </c>
      <c r="H8" s="8">
        <v>2.451</v>
      </c>
      <c r="I8" s="8">
        <v>2.572</v>
      </c>
      <c r="J8" s="8">
        <v>3.028</v>
      </c>
      <c r="K8" s="8">
        <v>5.119</v>
      </c>
      <c r="L8" s="8">
        <v>4.486</v>
      </c>
      <c r="M8" s="8">
        <v>4.067</v>
      </c>
      <c r="N8" s="8">
        <v>3.169</v>
      </c>
      <c r="O8" s="8">
        <v>4.696</v>
      </c>
      <c r="P8" s="8">
        <v>3.41</v>
      </c>
      <c r="Q8" s="8">
        <v>3.469</v>
      </c>
      <c r="R8" s="8">
        <v>2.117</v>
      </c>
      <c r="S8" s="8">
        <v>1.951</v>
      </c>
      <c r="T8" s="8">
        <v>2.34</v>
      </c>
      <c r="U8" s="8">
        <v>1.421</v>
      </c>
      <c r="V8" s="8">
        <v>2.255</v>
      </c>
      <c r="W8" s="8">
        <v>2.814</v>
      </c>
      <c r="X8" s="8">
        <v>2.598</v>
      </c>
      <c r="Y8" s="8">
        <v>2.252</v>
      </c>
      <c r="Z8" s="35">
        <f t="shared" si="0"/>
        <v>2.996666666666666</v>
      </c>
      <c r="AA8" s="96" t="s">
        <v>46</v>
      </c>
      <c r="AB8" s="8">
        <v>6.37</v>
      </c>
      <c r="AC8" s="106" t="s">
        <v>132</v>
      </c>
      <c r="AD8" s="96"/>
      <c r="AE8" s="8"/>
      <c r="AF8" s="109"/>
    </row>
    <row r="9" spans="1:32" ht="14.25" customHeight="1">
      <c r="A9" s="92">
        <v>6</v>
      </c>
      <c r="B9" s="11">
        <v>2.229</v>
      </c>
      <c r="C9" s="8">
        <v>2.115</v>
      </c>
      <c r="D9" s="8">
        <v>2.377</v>
      </c>
      <c r="E9" s="8">
        <v>2.091</v>
      </c>
      <c r="F9" s="8">
        <v>2.328</v>
      </c>
      <c r="G9" s="8">
        <v>2.766</v>
      </c>
      <c r="H9" s="8">
        <v>2.615</v>
      </c>
      <c r="I9" s="8">
        <v>2.797</v>
      </c>
      <c r="J9" s="8">
        <v>3.593</v>
      </c>
      <c r="K9" s="8">
        <v>4.231</v>
      </c>
      <c r="L9" s="8">
        <v>2.815</v>
      </c>
      <c r="M9" s="8">
        <v>4.434</v>
      </c>
      <c r="N9" s="8">
        <v>2.609</v>
      </c>
      <c r="O9" s="8">
        <v>2.541</v>
      </c>
      <c r="P9" s="8">
        <v>3.58</v>
      </c>
      <c r="Q9" s="8">
        <v>5.053</v>
      </c>
      <c r="R9" s="8">
        <v>6.992</v>
      </c>
      <c r="S9" s="8">
        <v>4.236</v>
      </c>
      <c r="T9" s="8">
        <v>4.896</v>
      </c>
      <c r="U9" s="8">
        <v>2.328</v>
      </c>
      <c r="V9" s="8">
        <v>1.79</v>
      </c>
      <c r="W9" s="8">
        <v>1.549</v>
      </c>
      <c r="X9" s="8">
        <v>1.865</v>
      </c>
      <c r="Y9" s="8">
        <v>1.938</v>
      </c>
      <c r="Z9" s="35">
        <f t="shared" si="0"/>
        <v>3.0736666666666665</v>
      </c>
      <c r="AA9" s="96" t="s">
        <v>23</v>
      </c>
      <c r="AB9" s="8">
        <v>7.03</v>
      </c>
      <c r="AC9" s="106" t="s">
        <v>133</v>
      </c>
      <c r="AD9" s="96"/>
      <c r="AE9" s="8"/>
      <c r="AF9" s="109"/>
    </row>
    <row r="10" spans="1:32" ht="14.25" customHeight="1">
      <c r="A10" s="92">
        <v>7</v>
      </c>
      <c r="B10" s="11">
        <v>2.811</v>
      </c>
      <c r="C10" s="8">
        <v>2.492</v>
      </c>
      <c r="D10" s="8">
        <v>2.381</v>
      </c>
      <c r="E10" s="8">
        <v>2.222</v>
      </c>
      <c r="F10" s="8">
        <v>2.517</v>
      </c>
      <c r="G10" s="8">
        <v>2.257</v>
      </c>
      <c r="H10" s="8">
        <v>2.946</v>
      </c>
      <c r="I10" s="8">
        <v>3.012</v>
      </c>
      <c r="J10" s="8">
        <v>3.978</v>
      </c>
      <c r="K10" s="8">
        <v>2.677</v>
      </c>
      <c r="L10" s="8">
        <v>3.965</v>
      </c>
      <c r="M10" s="8">
        <v>3.906</v>
      </c>
      <c r="N10" s="8">
        <v>4.032</v>
      </c>
      <c r="O10" s="8">
        <v>4.31</v>
      </c>
      <c r="P10" s="8">
        <v>3.5</v>
      </c>
      <c r="Q10" s="8">
        <v>5.102</v>
      </c>
      <c r="R10" s="8">
        <v>5.02</v>
      </c>
      <c r="S10" s="8">
        <v>3.383</v>
      </c>
      <c r="T10" s="8">
        <v>2.661</v>
      </c>
      <c r="U10" s="8">
        <v>1.543</v>
      </c>
      <c r="V10" s="8">
        <v>1.19</v>
      </c>
      <c r="W10" s="8">
        <v>1.338</v>
      </c>
      <c r="X10" s="8">
        <v>1.583</v>
      </c>
      <c r="Y10" s="8">
        <v>2.262</v>
      </c>
      <c r="Z10" s="35">
        <f t="shared" si="0"/>
        <v>2.9619999999999997</v>
      </c>
      <c r="AA10" s="96" t="s">
        <v>15</v>
      </c>
      <c r="AB10" s="8">
        <v>5.539</v>
      </c>
      <c r="AC10" s="106" t="s">
        <v>134</v>
      </c>
      <c r="AD10" s="96"/>
      <c r="AE10" s="8"/>
      <c r="AF10" s="109"/>
    </row>
    <row r="11" spans="1:32" ht="14.25" customHeight="1">
      <c r="A11" s="92">
        <v>8</v>
      </c>
      <c r="B11" s="11">
        <v>1.652</v>
      </c>
      <c r="C11" s="8">
        <v>2.011</v>
      </c>
      <c r="D11" s="8">
        <v>1.411</v>
      </c>
      <c r="E11" s="8">
        <v>1.402</v>
      </c>
      <c r="F11" s="8">
        <v>1.505</v>
      </c>
      <c r="G11" s="8">
        <v>2.767</v>
      </c>
      <c r="H11" s="8">
        <v>2.142</v>
      </c>
      <c r="I11" s="8">
        <v>1.489</v>
      </c>
      <c r="J11" s="8">
        <v>2.05</v>
      </c>
      <c r="K11" s="8">
        <v>2.467</v>
      </c>
      <c r="L11" s="8">
        <v>2.699</v>
      </c>
      <c r="M11" s="8">
        <v>3.595</v>
      </c>
      <c r="N11" s="8">
        <v>3.822</v>
      </c>
      <c r="O11" s="8">
        <v>4.354</v>
      </c>
      <c r="P11" s="8">
        <v>3.522</v>
      </c>
      <c r="Q11" s="8">
        <v>3.852</v>
      </c>
      <c r="R11" s="8">
        <v>3.909</v>
      </c>
      <c r="S11" s="8">
        <v>3.013</v>
      </c>
      <c r="T11" s="8">
        <v>3.015</v>
      </c>
      <c r="U11" s="8">
        <v>2.257</v>
      </c>
      <c r="V11" s="8">
        <v>3.341</v>
      </c>
      <c r="W11" s="8">
        <v>2.279</v>
      </c>
      <c r="X11" s="8">
        <v>3.24</v>
      </c>
      <c r="Y11" s="8">
        <v>3.817</v>
      </c>
      <c r="Z11" s="35">
        <f t="shared" si="0"/>
        <v>2.7337916666666664</v>
      </c>
      <c r="AA11" s="96" t="s">
        <v>30</v>
      </c>
      <c r="AB11" s="8">
        <v>5.12</v>
      </c>
      <c r="AC11" s="106" t="s">
        <v>136</v>
      </c>
      <c r="AD11" s="96"/>
      <c r="AE11" s="8"/>
      <c r="AF11" s="109"/>
    </row>
    <row r="12" spans="1:32" ht="14.25" customHeight="1">
      <c r="A12" s="92">
        <v>9</v>
      </c>
      <c r="B12" s="11">
        <v>3.688</v>
      </c>
      <c r="C12" s="8">
        <v>3.801</v>
      </c>
      <c r="D12" s="8">
        <v>2.801</v>
      </c>
      <c r="E12" s="8">
        <v>2.42</v>
      </c>
      <c r="F12" s="8">
        <v>2.262</v>
      </c>
      <c r="G12" s="8">
        <v>2.744</v>
      </c>
      <c r="H12" s="8">
        <v>3.043</v>
      </c>
      <c r="I12" s="8">
        <v>4.425</v>
      </c>
      <c r="J12" s="8">
        <v>4.894</v>
      </c>
      <c r="K12" s="8">
        <v>4.486</v>
      </c>
      <c r="L12" s="8">
        <v>4.247</v>
      </c>
      <c r="M12" s="8">
        <v>3.66</v>
      </c>
      <c r="N12" s="8">
        <v>5.675</v>
      </c>
      <c r="O12" s="8">
        <v>5.185</v>
      </c>
      <c r="P12" s="8">
        <v>6.137</v>
      </c>
      <c r="Q12" s="8">
        <v>3.685</v>
      </c>
      <c r="R12" s="8">
        <v>3.769</v>
      </c>
      <c r="S12" s="8">
        <v>3.864</v>
      </c>
      <c r="T12" s="8">
        <v>4.317</v>
      </c>
      <c r="U12" s="8">
        <v>3.419</v>
      </c>
      <c r="V12" s="8">
        <v>4.359</v>
      </c>
      <c r="W12" s="8">
        <v>2.679</v>
      </c>
      <c r="X12" s="8">
        <v>1.992</v>
      </c>
      <c r="Y12" s="8">
        <v>1.2</v>
      </c>
      <c r="Z12" s="35">
        <f t="shared" si="0"/>
        <v>3.6980000000000004</v>
      </c>
      <c r="AA12" s="96" t="s">
        <v>26</v>
      </c>
      <c r="AB12" s="8">
        <v>7.44</v>
      </c>
      <c r="AC12" s="106" t="s">
        <v>137</v>
      </c>
      <c r="AD12" s="96"/>
      <c r="AE12" s="8"/>
      <c r="AF12" s="109"/>
    </row>
    <row r="13" spans="1:32" ht="14.25" customHeight="1">
      <c r="A13" s="92">
        <v>10</v>
      </c>
      <c r="B13" s="11">
        <v>1.149</v>
      </c>
      <c r="C13" s="8">
        <v>2.96</v>
      </c>
      <c r="D13" s="8">
        <v>2.089</v>
      </c>
      <c r="E13" s="8">
        <v>2.527</v>
      </c>
      <c r="F13" s="8">
        <v>2.531</v>
      </c>
      <c r="G13" s="8">
        <v>4.679</v>
      </c>
      <c r="H13" s="8">
        <v>4.485</v>
      </c>
      <c r="I13" s="8">
        <v>4.949</v>
      </c>
      <c r="J13" s="8">
        <v>4.693</v>
      </c>
      <c r="K13" s="8">
        <v>4.547</v>
      </c>
      <c r="L13" s="8">
        <v>3.783</v>
      </c>
      <c r="M13" s="8">
        <v>2.488</v>
      </c>
      <c r="N13" s="8">
        <v>2.775</v>
      </c>
      <c r="O13" s="8">
        <v>2.166</v>
      </c>
      <c r="P13" s="8">
        <v>2.639</v>
      </c>
      <c r="Q13" s="8">
        <v>1.664</v>
      </c>
      <c r="R13" s="8">
        <v>1.744</v>
      </c>
      <c r="S13" s="8">
        <v>1.475</v>
      </c>
      <c r="T13" s="8">
        <v>1.194</v>
      </c>
      <c r="U13" s="8">
        <v>0.746</v>
      </c>
      <c r="V13" s="8">
        <v>0.722</v>
      </c>
      <c r="W13" s="8">
        <v>1.703</v>
      </c>
      <c r="X13" s="8">
        <v>2.02</v>
      </c>
      <c r="Y13" s="8">
        <v>1.958</v>
      </c>
      <c r="Z13" s="35">
        <f t="shared" si="0"/>
        <v>2.57025</v>
      </c>
      <c r="AA13" s="96" t="s">
        <v>36</v>
      </c>
      <c r="AB13" s="8">
        <v>5.737</v>
      </c>
      <c r="AC13" s="106" t="s">
        <v>139</v>
      </c>
      <c r="AD13" s="96"/>
      <c r="AE13" s="8"/>
      <c r="AF13" s="109"/>
    </row>
    <row r="14" spans="1:32" ht="14.25" customHeight="1">
      <c r="A14" s="93">
        <v>11</v>
      </c>
      <c r="B14" s="17">
        <v>2.469</v>
      </c>
      <c r="C14" s="18">
        <v>2.797</v>
      </c>
      <c r="D14" s="18">
        <v>2.016</v>
      </c>
      <c r="E14" s="18">
        <v>1.972</v>
      </c>
      <c r="F14" s="18">
        <v>2.542</v>
      </c>
      <c r="G14" s="18">
        <v>2.169</v>
      </c>
      <c r="H14" s="18">
        <v>2.203</v>
      </c>
      <c r="I14" s="18">
        <v>2.977</v>
      </c>
      <c r="J14" s="18">
        <v>3.036</v>
      </c>
      <c r="K14" s="18">
        <v>4.504</v>
      </c>
      <c r="L14" s="18">
        <v>7.67</v>
      </c>
      <c r="M14" s="18">
        <v>5.859</v>
      </c>
      <c r="N14" s="18">
        <v>6.59</v>
      </c>
      <c r="O14" s="18">
        <v>4.978</v>
      </c>
      <c r="P14" s="18">
        <v>4.193</v>
      </c>
      <c r="Q14" s="18">
        <v>4.78</v>
      </c>
      <c r="R14" s="18">
        <v>3.595</v>
      </c>
      <c r="S14" s="18">
        <v>3.953</v>
      </c>
      <c r="T14" s="18">
        <v>3.424</v>
      </c>
      <c r="U14" s="18">
        <v>3.74</v>
      </c>
      <c r="V14" s="18">
        <v>3.237</v>
      </c>
      <c r="W14" s="18">
        <v>1.904</v>
      </c>
      <c r="X14" s="18">
        <v>1.393</v>
      </c>
      <c r="Y14" s="18">
        <v>1.442</v>
      </c>
      <c r="Z14" s="36">
        <f t="shared" si="0"/>
        <v>3.4767916666666667</v>
      </c>
      <c r="AA14" s="97" t="s">
        <v>26</v>
      </c>
      <c r="AB14" s="18">
        <v>8.52</v>
      </c>
      <c r="AC14" s="107" t="s">
        <v>140</v>
      </c>
      <c r="AD14" s="97"/>
      <c r="AE14" s="18"/>
      <c r="AF14" s="110"/>
    </row>
    <row r="15" spans="1:32" ht="14.25" customHeight="1">
      <c r="A15" s="92">
        <v>12</v>
      </c>
      <c r="B15" s="11">
        <v>1.749</v>
      </c>
      <c r="C15" s="8">
        <v>4.894</v>
      </c>
      <c r="D15" s="8">
        <v>2.836</v>
      </c>
      <c r="E15" s="8">
        <v>3.653</v>
      </c>
      <c r="F15" s="8">
        <v>3.22</v>
      </c>
      <c r="G15" s="8">
        <v>2.769</v>
      </c>
      <c r="H15" s="8">
        <v>2.833</v>
      </c>
      <c r="I15" s="8">
        <v>3.64</v>
      </c>
      <c r="J15" s="8">
        <v>2.197</v>
      </c>
      <c r="K15" s="8">
        <v>3.462</v>
      </c>
      <c r="L15" s="8">
        <v>2.323</v>
      </c>
      <c r="M15" s="8">
        <v>2.859</v>
      </c>
      <c r="N15" s="8">
        <v>3.459</v>
      </c>
      <c r="O15" s="8">
        <v>3.606</v>
      </c>
      <c r="P15" s="8">
        <v>4.223</v>
      </c>
      <c r="Q15" s="8">
        <v>4.326</v>
      </c>
      <c r="R15" s="8">
        <v>3.754</v>
      </c>
      <c r="S15" s="8">
        <v>3.508</v>
      </c>
      <c r="T15" s="8">
        <v>4.146</v>
      </c>
      <c r="U15" s="8">
        <v>3.391</v>
      </c>
      <c r="V15" s="8">
        <v>4.095</v>
      </c>
      <c r="W15" s="8">
        <v>4.063</v>
      </c>
      <c r="X15" s="8">
        <v>4.486</v>
      </c>
      <c r="Y15" s="8">
        <v>2.96</v>
      </c>
      <c r="Z15" s="35">
        <f t="shared" si="0"/>
        <v>3.4355000000000007</v>
      </c>
      <c r="AA15" s="96" t="s">
        <v>15</v>
      </c>
      <c r="AB15" s="8">
        <v>5.003</v>
      </c>
      <c r="AC15" s="106" t="s">
        <v>142</v>
      </c>
      <c r="AD15" s="96"/>
      <c r="AE15" s="8"/>
      <c r="AF15" s="109"/>
    </row>
    <row r="16" spans="1:32" ht="14.25" customHeight="1">
      <c r="A16" s="92">
        <v>13</v>
      </c>
      <c r="B16" s="11">
        <v>3.336</v>
      </c>
      <c r="C16" s="8">
        <v>1.787</v>
      </c>
      <c r="D16" s="8">
        <v>2.029</v>
      </c>
      <c r="E16" s="8">
        <v>1.744</v>
      </c>
      <c r="F16" s="8">
        <v>1.079</v>
      </c>
      <c r="G16" s="8">
        <v>0.753</v>
      </c>
      <c r="H16" s="8">
        <v>1.287</v>
      </c>
      <c r="I16" s="8">
        <v>1.397</v>
      </c>
      <c r="J16" s="8">
        <v>2.362</v>
      </c>
      <c r="K16" s="8">
        <v>2.387</v>
      </c>
      <c r="L16" s="8">
        <v>3.618</v>
      </c>
      <c r="M16" s="8">
        <v>4.227</v>
      </c>
      <c r="N16" s="8">
        <v>2.941</v>
      </c>
      <c r="O16" s="8">
        <v>4.057</v>
      </c>
      <c r="P16" s="8">
        <v>2.702</v>
      </c>
      <c r="Q16" s="8">
        <v>3.294</v>
      </c>
      <c r="R16" s="8">
        <v>2.578</v>
      </c>
      <c r="S16" s="8">
        <v>5.402</v>
      </c>
      <c r="T16" s="8">
        <v>5.032</v>
      </c>
      <c r="U16" s="8">
        <v>3.843</v>
      </c>
      <c r="V16" s="8">
        <v>3.696</v>
      </c>
      <c r="W16" s="8">
        <v>3.925</v>
      </c>
      <c r="X16" s="8">
        <v>3.753</v>
      </c>
      <c r="Y16" s="8">
        <v>3.948</v>
      </c>
      <c r="Z16" s="35">
        <f t="shared" si="0"/>
        <v>2.965708333333333</v>
      </c>
      <c r="AA16" s="96" t="s">
        <v>36</v>
      </c>
      <c r="AB16" s="8">
        <v>6.196</v>
      </c>
      <c r="AC16" s="106" t="s">
        <v>143</v>
      </c>
      <c r="AD16" s="96"/>
      <c r="AE16" s="8"/>
      <c r="AF16" s="109"/>
    </row>
    <row r="17" spans="1:32" ht="14.25" customHeight="1">
      <c r="A17" s="92">
        <v>14</v>
      </c>
      <c r="B17" s="11">
        <v>4.631</v>
      </c>
      <c r="C17" s="8">
        <v>4.689</v>
      </c>
      <c r="D17" s="8">
        <v>5.721</v>
      </c>
      <c r="E17" s="8">
        <v>5.374</v>
      </c>
      <c r="F17" s="8">
        <v>5.81</v>
      </c>
      <c r="G17" s="8">
        <v>5.561</v>
      </c>
      <c r="H17" s="8">
        <v>6.085</v>
      </c>
      <c r="I17" s="8">
        <v>5.292</v>
      </c>
      <c r="J17" s="8">
        <v>5.015</v>
      </c>
      <c r="K17" s="8">
        <v>5.463</v>
      </c>
      <c r="L17" s="8">
        <v>5.689</v>
      </c>
      <c r="M17" s="8">
        <v>5.796</v>
      </c>
      <c r="N17" s="8">
        <v>5.188</v>
      </c>
      <c r="O17" s="8">
        <v>5.088</v>
      </c>
      <c r="P17" s="8">
        <v>4.253</v>
      </c>
      <c r="Q17" s="8">
        <v>4.098</v>
      </c>
      <c r="R17" s="8">
        <v>3.507</v>
      </c>
      <c r="S17" s="8">
        <v>3.876</v>
      </c>
      <c r="T17" s="8">
        <v>2.617</v>
      </c>
      <c r="U17" s="8">
        <v>3.168</v>
      </c>
      <c r="V17" s="8">
        <v>1.997</v>
      </c>
      <c r="W17" s="8">
        <v>2.123</v>
      </c>
      <c r="X17" s="8">
        <v>2.295</v>
      </c>
      <c r="Y17" s="8">
        <v>1.881</v>
      </c>
      <c r="Z17" s="35">
        <f t="shared" si="0"/>
        <v>4.3840416666666675</v>
      </c>
      <c r="AA17" s="96" t="s">
        <v>17</v>
      </c>
      <c r="AB17" s="8">
        <v>6.665</v>
      </c>
      <c r="AC17" s="106" t="s">
        <v>144</v>
      </c>
      <c r="AD17" s="96"/>
      <c r="AE17" s="8"/>
      <c r="AF17" s="109"/>
    </row>
    <row r="18" spans="1:32" ht="14.25" customHeight="1">
      <c r="A18" s="92">
        <v>15</v>
      </c>
      <c r="B18" s="11">
        <v>1.905</v>
      </c>
      <c r="C18" s="8">
        <v>1.648</v>
      </c>
      <c r="D18" s="8">
        <v>1.77</v>
      </c>
      <c r="E18" s="8">
        <v>1.35</v>
      </c>
      <c r="F18" s="8">
        <v>1.597</v>
      </c>
      <c r="G18" s="8">
        <v>2.49</v>
      </c>
      <c r="H18" s="8">
        <v>4.21</v>
      </c>
      <c r="I18" s="8">
        <v>3.988</v>
      </c>
      <c r="J18" s="8">
        <v>4.17</v>
      </c>
      <c r="K18" s="8">
        <v>3.998</v>
      </c>
      <c r="L18" s="8">
        <v>4.631</v>
      </c>
      <c r="M18" s="8">
        <v>4.301</v>
      </c>
      <c r="N18" s="8">
        <v>5.371</v>
      </c>
      <c r="O18" s="8">
        <v>5.559</v>
      </c>
      <c r="P18" s="8">
        <v>5.352</v>
      </c>
      <c r="Q18" s="8">
        <v>4.999</v>
      </c>
      <c r="R18" s="8">
        <v>3.951</v>
      </c>
      <c r="S18" s="8">
        <v>4.989</v>
      </c>
      <c r="T18" s="8">
        <v>4.652</v>
      </c>
      <c r="U18" s="8">
        <v>3.881</v>
      </c>
      <c r="V18" s="8">
        <v>3.541</v>
      </c>
      <c r="W18" s="8">
        <v>2.09</v>
      </c>
      <c r="X18" s="8">
        <v>2.026</v>
      </c>
      <c r="Y18" s="8">
        <v>2.521</v>
      </c>
      <c r="Z18" s="35">
        <f t="shared" si="0"/>
        <v>3.5412500000000002</v>
      </c>
      <c r="AA18" s="96" t="s">
        <v>36</v>
      </c>
      <c r="AB18" s="8">
        <v>6.002</v>
      </c>
      <c r="AC18" s="106" t="s">
        <v>145</v>
      </c>
      <c r="AD18" s="96"/>
      <c r="AE18" s="8"/>
      <c r="AF18" s="109"/>
    </row>
    <row r="19" spans="1:32" ht="14.25" customHeight="1">
      <c r="A19" s="92">
        <v>16</v>
      </c>
      <c r="B19" s="11">
        <v>2.572</v>
      </c>
      <c r="C19" s="8">
        <v>2.757</v>
      </c>
      <c r="D19" s="8">
        <v>2.208</v>
      </c>
      <c r="E19" s="8">
        <v>2.102</v>
      </c>
      <c r="F19" s="8">
        <v>1.948</v>
      </c>
      <c r="G19" s="8">
        <v>1.317</v>
      </c>
      <c r="H19" s="8">
        <v>1.576</v>
      </c>
      <c r="I19" s="8">
        <v>1.581</v>
      </c>
      <c r="J19" s="8">
        <v>1.696</v>
      </c>
      <c r="K19" s="8">
        <v>2.296</v>
      </c>
      <c r="L19" s="8">
        <v>2.188</v>
      </c>
      <c r="M19" s="8">
        <v>2.273</v>
      </c>
      <c r="N19" s="8">
        <v>2.193</v>
      </c>
      <c r="O19" s="8">
        <v>2.404</v>
      </c>
      <c r="P19" s="8">
        <v>2.6</v>
      </c>
      <c r="Q19" s="8">
        <v>1.735</v>
      </c>
      <c r="R19" s="8">
        <v>1.795</v>
      </c>
      <c r="S19" s="8">
        <v>0.954</v>
      </c>
      <c r="T19" s="8">
        <v>1.15</v>
      </c>
      <c r="U19" s="8">
        <v>1.156</v>
      </c>
      <c r="V19" s="8">
        <v>1.547</v>
      </c>
      <c r="W19" s="8">
        <v>1.044</v>
      </c>
      <c r="X19" s="8">
        <v>1.609</v>
      </c>
      <c r="Y19" s="8">
        <v>1.7</v>
      </c>
      <c r="Z19" s="35">
        <f t="shared" si="0"/>
        <v>1.8500416666666668</v>
      </c>
      <c r="AA19" s="96" t="s">
        <v>18</v>
      </c>
      <c r="AB19" s="8">
        <v>5.048</v>
      </c>
      <c r="AC19" s="106" t="s">
        <v>146</v>
      </c>
      <c r="AD19" s="96"/>
      <c r="AE19" s="8"/>
      <c r="AF19" s="109"/>
    </row>
    <row r="20" spans="1:32" ht="14.25" customHeight="1">
      <c r="A20" s="92">
        <v>17</v>
      </c>
      <c r="B20" s="11">
        <v>0.84</v>
      </c>
      <c r="C20" s="8">
        <v>1.223</v>
      </c>
      <c r="D20" s="8">
        <v>1.052</v>
      </c>
      <c r="E20" s="8">
        <v>1.502</v>
      </c>
      <c r="F20" s="8">
        <v>1.536</v>
      </c>
      <c r="G20" s="8">
        <v>0.936</v>
      </c>
      <c r="H20" s="8">
        <v>1.433</v>
      </c>
      <c r="I20" s="8">
        <v>0.861</v>
      </c>
      <c r="J20" s="8">
        <v>1.191</v>
      </c>
      <c r="K20" s="8">
        <v>1.618</v>
      </c>
      <c r="L20" s="8">
        <v>2.206</v>
      </c>
      <c r="M20" s="8">
        <v>2.59</v>
      </c>
      <c r="N20" s="8">
        <v>2.565</v>
      </c>
      <c r="O20" s="8">
        <v>3.061</v>
      </c>
      <c r="P20" s="8">
        <v>3.446</v>
      </c>
      <c r="Q20" s="8">
        <v>3.011</v>
      </c>
      <c r="R20" s="8">
        <v>3.263</v>
      </c>
      <c r="S20" s="8">
        <v>1.525</v>
      </c>
      <c r="T20" s="8">
        <v>1.488</v>
      </c>
      <c r="U20" s="8">
        <v>1.417</v>
      </c>
      <c r="V20" s="8">
        <v>1.679</v>
      </c>
      <c r="W20" s="8">
        <v>2.045</v>
      </c>
      <c r="X20" s="8">
        <v>1.934</v>
      </c>
      <c r="Y20" s="8">
        <v>1.746</v>
      </c>
      <c r="Z20" s="35">
        <f t="shared" si="0"/>
        <v>1.8403333333333336</v>
      </c>
      <c r="AA20" s="96" t="s">
        <v>58</v>
      </c>
      <c r="AB20" s="8">
        <v>3.671</v>
      </c>
      <c r="AC20" s="106" t="s">
        <v>147</v>
      </c>
      <c r="AD20" s="96"/>
      <c r="AE20" s="8"/>
      <c r="AF20" s="109"/>
    </row>
    <row r="21" spans="1:32" ht="14.25" customHeight="1">
      <c r="A21" s="92">
        <v>18</v>
      </c>
      <c r="B21" s="11">
        <v>1.138</v>
      </c>
      <c r="C21" s="8">
        <v>1.75</v>
      </c>
      <c r="D21" s="8">
        <v>0.653</v>
      </c>
      <c r="E21" s="8">
        <v>2.241</v>
      </c>
      <c r="F21" s="8">
        <v>2.547</v>
      </c>
      <c r="G21" s="8">
        <v>1.17</v>
      </c>
      <c r="H21" s="8">
        <v>2.162</v>
      </c>
      <c r="I21" s="8">
        <v>2.327</v>
      </c>
      <c r="J21" s="8">
        <v>3.962</v>
      </c>
      <c r="K21" s="8">
        <v>3.967</v>
      </c>
      <c r="L21" s="8">
        <v>3.707</v>
      </c>
      <c r="M21" s="8">
        <v>4.149</v>
      </c>
      <c r="N21" s="8">
        <v>4.414</v>
      </c>
      <c r="O21" s="8">
        <v>4.605</v>
      </c>
      <c r="P21" s="8">
        <v>3.904</v>
      </c>
      <c r="Q21" s="8">
        <v>5.134</v>
      </c>
      <c r="R21" s="8">
        <v>4.503</v>
      </c>
      <c r="S21" s="8">
        <v>4.535</v>
      </c>
      <c r="T21" s="8">
        <v>4.661</v>
      </c>
      <c r="U21" s="8">
        <v>4.151</v>
      </c>
      <c r="V21" s="8">
        <v>4.069</v>
      </c>
      <c r="W21" s="8">
        <v>4.241</v>
      </c>
      <c r="X21" s="8">
        <v>5.303</v>
      </c>
      <c r="Y21" s="8">
        <v>4.114</v>
      </c>
      <c r="Z21" s="35">
        <f t="shared" si="0"/>
        <v>3.4752916666666667</v>
      </c>
      <c r="AA21" s="96" t="s">
        <v>17</v>
      </c>
      <c r="AB21" s="8">
        <v>5.415</v>
      </c>
      <c r="AC21" s="106" t="s">
        <v>148</v>
      </c>
      <c r="AD21" s="96"/>
      <c r="AE21" s="8"/>
      <c r="AF21" s="109"/>
    </row>
    <row r="22" spans="1:32" ht="14.25" customHeight="1">
      <c r="A22" s="92">
        <v>19</v>
      </c>
      <c r="B22" s="11">
        <v>2.866</v>
      </c>
      <c r="C22" s="8">
        <v>3.473</v>
      </c>
      <c r="D22" s="8">
        <v>3.336</v>
      </c>
      <c r="E22" s="8">
        <v>2.91</v>
      </c>
      <c r="F22" s="8">
        <v>3.372</v>
      </c>
      <c r="G22" s="8">
        <v>2.998</v>
      </c>
      <c r="H22" s="8">
        <v>3.726</v>
      </c>
      <c r="I22" s="8">
        <v>2.642</v>
      </c>
      <c r="J22" s="8">
        <v>3.669</v>
      </c>
      <c r="K22" s="8">
        <v>4.482</v>
      </c>
      <c r="L22" s="8">
        <v>4.131</v>
      </c>
      <c r="M22" s="8">
        <v>4.332</v>
      </c>
      <c r="N22" s="8">
        <v>3.681</v>
      </c>
      <c r="O22" s="8">
        <v>4.236</v>
      </c>
      <c r="P22" s="8">
        <v>5.152</v>
      </c>
      <c r="Q22" s="8">
        <v>4.488</v>
      </c>
      <c r="R22" s="8">
        <v>4.24</v>
      </c>
      <c r="S22" s="8">
        <v>3.971</v>
      </c>
      <c r="T22" s="8">
        <v>4.162</v>
      </c>
      <c r="U22" s="8">
        <v>4.446</v>
      </c>
      <c r="V22" s="8">
        <v>4.28</v>
      </c>
      <c r="W22" s="8">
        <v>4.192</v>
      </c>
      <c r="X22" s="8">
        <v>4.345</v>
      </c>
      <c r="Y22" s="8">
        <v>4.141</v>
      </c>
      <c r="Z22" s="35">
        <f t="shared" si="0"/>
        <v>3.8862916666666667</v>
      </c>
      <c r="AA22" s="96" t="s">
        <v>17</v>
      </c>
      <c r="AB22" s="8">
        <v>5.545</v>
      </c>
      <c r="AC22" s="106" t="s">
        <v>149</v>
      </c>
      <c r="AD22" s="96"/>
      <c r="AE22" s="8"/>
      <c r="AF22" s="109"/>
    </row>
    <row r="23" spans="1:32" ht="14.25" customHeight="1">
      <c r="A23" s="92">
        <v>20</v>
      </c>
      <c r="B23" s="11">
        <v>3.63</v>
      </c>
      <c r="C23" s="8">
        <v>3.247</v>
      </c>
      <c r="D23" s="8">
        <v>3.106</v>
      </c>
      <c r="E23" s="8">
        <v>4.331</v>
      </c>
      <c r="F23" s="8">
        <v>3.161</v>
      </c>
      <c r="G23" s="8">
        <v>3.759</v>
      </c>
      <c r="H23" s="8">
        <v>3.2</v>
      </c>
      <c r="I23" s="8">
        <v>2.999</v>
      </c>
      <c r="J23" s="8">
        <v>4.441</v>
      </c>
      <c r="K23" s="8">
        <v>3.965</v>
      </c>
      <c r="L23" s="8">
        <v>4.362</v>
      </c>
      <c r="M23" s="8">
        <v>4.128</v>
      </c>
      <c r="N23" s="8">
        <v>3.775</v>
      </c>
      <c r="O23" s="8">
        <v>4.035</v>
      </c>
      <c r="P23" s="8">
        <v>3.902</v>
      </c>
      <c r="Q23" s="8">
        <v>3.733</v>
      </c>
      <c r="R23" s="8">
        <v>4.298</v>
      </c>
      <c r="S23" s="8">
        <v>4.458</v>
      </c>
      <c r="T23" s="8">
        <v>4.101</v>
      </c>
      <c r="U23" s="8">
        <v>3.962</v>
      </c>
      <c r="V23" s="8">
        <v>3.955</v>
      </c>
      <c r="W23" s="8">
        <v>2.554</v>
      </c>
      <c r="X23" s="8">
        <v>3.084</v>
      </c>
      <c r="Y23" s="8">
        <v>3.98</v>
      </c>
      <c r="Z23" s="35">
        <f t="shared" si="0"/>
        <v>3.7569166666666667</v>
      </c>
      <c r="AA23" s="96" t="s">
        <v>43</v>
      </c>
      <c r="AB23" s="8">
        <v>4.894</v>
      </c>
      <c r="AC23" s="106" t="s">
        <v>150</v>
      </c>
      <c r="AD23" s="96"/>
      <c r="AE23" s="8"/>
      <c r="AF23" s="109"/>
    </row>
    <row r="24" spans="1:32" ht="14.25" customHeight="1">
      <c r="A24" s="93">
        <v>21</v>
      </c>
      <c r="B24" s="17">
        <v>3.963</v>
      </c>
      <c r="C24" s="18">
        <v>3.724</v>
      </c>
      <c r="D24" s="18">
        <v>3.316</v>
      </c>
      <c r="E24" s="18">
        <v>3.576</v>
      </c>
      <c r="F24" s="18">
        <v>3.892</v>
      </c>
      <c r="G24" s="18">
        <v>3.717</v>
      </c>
      <c r="H24" s="18">
        <v>4.196</v>
      </c>
      <c r="I24" s="18">
        <v>5.07</v>
      </c>
      <c r="J24" s="18">
        <v>3.679</v>
      </c>
      <c r="K24" s="18">
        <v>4.366</v>
      </c>
      <c r="L24" s="18">
        <v>4.871</v>
      </c>
      <c r="M24" s="18">
        <v>4.325</v>
      </c>
      <c r="N24" s="18">
        <v>5.141</v>
      </c>
      <c r="O24" s="18">
        <v>4.441</v>
      </c>
      <c r="P24" s="18">
        <v>4.293</v>
      </c>
      <c r="Q24" s="18">
        <v>4.196</v>
      </c>
      <c r="R24" s="18">
        <v>3.865</v>
      </c>
      <c r="S24" s="18">
        <v>4.072</v>
      </c>
      <c r="T24" s="18">
        <v>3.889</v>
      </c>
      <c r="U24" s="18">
        <v>2.336</v>
      </c>
      <c r="V24" s="18">
        <v>3.045</v>
      </c>
      <c r="W24" s="18">
        <v>3.441</v>
      </c>
      <c r="X24" s="18">
        <v>2.772</v>
      </c>
      <c r="Y24" s="18">
        <v>3.303</v>
      </c>
      <c r="Z24" s="36">
        <f t="shared" si="0"/>
        <v>3.895375</v>
      </c>
      <c r="AA24" s="97" t="s">
        <v>17</v>
      </c>
      <c r="AB24" s="18">
        <v>5.443</v>
      </c>
      <c r="AC24" s="107" t="s">
        <v>20</v>
      </c>
      <c r="AD24" s="97"/>
      <c r="AE24" s="18"/>
      <c r="AF24" s="110"/>
    </row>
    <row r="25" spans="1:32" ht="14.25" customHeight="1">
      <c r="A25" s="92">
        <v>22</v>
      </c>
      <c r="B25" s="11">
        <v>2.819</v>
      </c>
      <c r="C25" s="8">
        <v>3.21</v>
      </c>
      <c r="D25" s="8">
        <v>2.994</v>
      </c>
      <c r="E25" s="8">
        <v>2.862</v>
      </c>
      <c r="F25" s="8">
        <v>3.023</v>
      </c>
      <c r="G25" s="8">
        <v>3.687</v>
      </c>
      <c r="H25" s="8">
        <v>3.805</v>
      </c>
      <c r="I25" s="8">
        <v>3.53</v>
      </c>
      <c r="J25" s="8">
        <v>3.376</v>
      </c>
      <c r="K25" s="8">
        <v>3.925</v>
      </c>
      <c r="L25" s="8">
        <v>2.547</v>
      </c>
      <c r="M25" s="8">
        <v>2.758</v>
      </c>
      <c r="N25" s="8">
        <v>3.631</v>
      </c>
      <c r="O25" s="8">
        <v>3.156</v>
      </c>
      <c r="P25" s="8">
        <v>1.641</v>
      </c>
      <c r="Q25" s="8">
        <v>2.184</v>
      </c>
      <c r="R25" s="8">
        <v>1.379</v>
      </c>
      <c r="S25" s="8">
        <v>1.681</v>
      </c>
      <c r="T25" s="8">
        <v>1.454</v>
      </c>
      <c r="U25" s="8">
        <v>4.269</v>
      </c>
      <c r="V25" s="8">
        <v>1.292</v>
      </c>
      <c r="W25" s="8">
        <v>1.981</v>
      </c>
      <c r="X25" s="8">
        <v>2.406</v>
      </c>
      <c r="Y25" s="8">
        <v>3.034</v>
      </c>
      <c r="Z25" s="35">
        <f t="shared" si="0"/>
        <v>2.776833333333333</v>
      </c>
      <c r="AA25" s="96" t="s">
        <v>46</v>
      </c>
      <c r="AB25" s="8">
        <v>5.255</v>
      </c>
      <c r="AC25" s="106" t="s">
        <v>152</v>
      </c>
      <c r="AD25" s="96"/>
      <c r="AE25" s="8"/>
      <c r="AF25" s="109"/>
    </row>
    <row r="26" spans="1:32" ht="14.25" customHeight="1">
      <c r="A26" s="92">
        <v>23</v>
      </c>
      <c r="B26" s="11">
        <v>2.606</v>
      </c>
      <c r="C26" s="8">
        <v>2.584</v>
      </c>
      <c r="D26" s="8">
        <v>2.349</v>
      </c>
      <c r="E26" s="8">
        <v>0.823</v>
      </c>
      <c r="F26" s="8">
        <v>0.77</v>
      </c>
      <c r="G26" s="8">
        <v>1.073</v>
      </c>
      <c r="H26" s="8">
        <v>0.701</v>
      </c>
      <c r="I26" s="8">
        <v>1.381</v>
      </c>
      <c r="J26" s="8">
        <v>2.719</v>
      </c>
      <c r="K26" s="8">
        <v>2.192</v>
      </c>
      <c r="L26" s="8">
        <v>2.067</v>
      </c>
      <c r="M26" s="8">
        <v>2.79</v>
      </c>
      <c r="N26" s="8">
        <v>2.928</v>
      </c>
      <c r="O26" s="8">
        <v>2.865</v>
      </c>
      <c r="P26" s="8">
        <v>2.846</v>
      </c>
      <c r="Q26" s="8">
        <v>2.573</v>
      </c>
      <c r="R26" s="8">
        <v>1.904</v>
      </c>
      <c r="S26" s="8">
        <v>1.49</v>
      </c>
      <c r="T26" s="8">
        <v>1.253</v>
      </c>
      <c r="U26" s="8">
        <v>1.177</v>
      </c>
      <c r="V26" s="8">
        <v>1.465</v>
      </c>
      <c r="W26" s="8">
        <v>0.975</v>
      </c>
      <c r="X26" s="8">
        <v>1.353</v>
      </c>
      <c r="Y26" s="8">
        <v>1.011</v>
      </c>
      <c r="Z26" s="35">
        <f t="shared" si="0"/>
        <v>1.8289583333333335</v>
      </c>
      <c r="AA26" s="96" t="s">
        <v>43</v>
      </c>
      <c r="AB26" s="8">
        <v>6.105</v>
      </c>
      <c r="AC26" s="106" t="s">
        <v>153</v>
      </c>
      <c r="AD26" s="96"/>
      <c r="AE26" s="8"/>
      <c r="AF26" s="109"/>
    </row>
    <row r="27" spans="1:32" ht="14.25" customHeight="1">
      <c r="A27" s="92">
        <v>24</v>
      </c>
      <c r="B27" s="11">
        <v>0.705</v>
      </c>
      <c r="C27" s="8">
        <v>0.849</v>
      </c>
      <c r="D27" s="8">
        <v>0.734</v>
      </c>
      <c r="E27" s="8">
        <v>1.261</v>
      </c>
      <c r="F27" s="8">
        <v>0.976</v>
      </c>
      <c r="G27" s="8">
        <v>1.055</v>
      </c>
      <c r="H27" s="8">
        <v>1.814</v>
      </c>
      <c r="I27" s="8">
        <v>2.875</v>
      </c>
      <c r="J27" s="8">
        <v>3.622</v>
      </c>
      <c r="K27" s="8">
        <v>3.415</v>
      </c>
      <c r="L27" s="8">
        <v>3.292</v>
      </c>
      <c r="M27" s="8">
        <v>3.562</v>
      </c>
      <c r="N27" s="8">
        <v>3.6</v>
      </c>
      <c r="O27" s="8">
        <v>4.537</v>
      </c>
      <c r="P27" s="8">
        <v>4.074</v>
      </c>
      <c r="Q27" s="8">
        <v>4.039</v>
      </c>
      <c r="R27" s="8">
        <v>3.954</v>
      </c>
      <c r="S27" s="8">
        <v>3.561</v>
      </c>
      <c r="T27" s="8">
        <v>3.909</v>
      </c>
      <c r="U27" s="8">
        <v>2.918</v>
      </c>
      <c r="V27" s="8">
        <v>2.136</v>
      </c>
      <c r="W27" s="8">
        <v>2.116</v>
      </c>
      <c r="X27" s="8">
        <v>2.194</v>
      </c>
      <c r="Y27" s="8">
        <v>2.22</v>
      </c>
      <c r="Z27" s="35">
        <f t="shared" si="0"/>
        <v>2.642416666666667</v>
      </c>
      <c r="AA27" s="96" t="s">
        <v>17</v>
      </c>
      <c r="AB27" s="8">
        <v>4.855</v>
      </c>
      <c r="AC27" s="106" t="s">
        <v>91</v>
      </c>
      <c r="AD27" s="96"/>
      <c r="AE27" s="8"/>
      <c r="AF27" s="109"/>
    </row>
    <row r="28" spans="1:32" ht="14.25" customHeight="1">
      <c r="A28" s="92">
        <v>25</v>
      </c>
      <c r="B28" s="11">
        <v>2.493</v>
      </c>
      <c r="C28" s="8">
        <v>2.345</v>
      </c>
      <c r="D28" s="8">
        <v>1.872</v>
      </c>
      <c r="E28" s="8">
        <v>1.338</v>
      </c>
      <c r="F28" s="8">
        <v>0.902</v>
      </c>
      <c r="G28" s="8">
        <v>1.626</v>
      </c>
      <c r="H28" s="8">
        <v>2.579</v>
      </c>
      <c r="I28" s="8">
        <v>3.499</v>
      </c>
      <c r="J28" s="8">
        <v>3.188</v>
      </c>
      <c r="K28" s="8">
        <v>2.941</v>
      </c>
      <c r="L28" s="8">
        <v>3.787</v>
      </c>
      <c r="M28" s="8">
        <v>3.525</v>
      </c>
      <c r="N28" s="8">
        <v>3.555</v>
      </c>
      <c r="O28" s="8">
        <v>3.989</v>
      </c>
      <c r="P28" s="8">
        <v>3.198</v>
      </c>
      <c r="Q28" s="8">
        <v>3.097</v>
      </c>
      <c r="R28" s="8">
        <v>3.221</v>
      </c>
      <c r="S28" s="8">
        <v>2.99</v>
      </c>
      <c r="T28" s="8">
        <v>2.322</v>
      </c>
      <c r="U28" s="8">
        <v>3.196</v>
      </c>
      <c r="V28" s="8">
        <v>2.687</v>
      </c>
      <c r="W28" s="8">
        <v>2.637</v>
      </c>
      <c r="X28" s="8">
        <v>2.635</v>
      </c>
      <c r="Y28" s="8">
        <v>2.882</v>
      </c>
      <c r="Z28" s="35">
        <f t="shared" si="0"/>
        <v>2.7710000000000004</v>
      </c>
      <c r="AA28" s="96" t="s">
        <v>17</v>
      </c>
      <c r="AB28" s="8">
        <v>4.14</v>
      </c>
      <c r="AC28" s="106" t="s">
        <v>131</v>
      </c>
      <c r="AD28" s="96"/>
      <c r="AE28" s="8"/>
      <c r="AF28" s="109"/>
    </row>
    <row r="29" spans="1:32" ht="14.25" customHeight="1">
      <c r="A29" s="92">
        <v>26</v>
      </c>
      <c r="B29" s="11">
        <v>3.077</v>
      </c>
      <c r="C29" s="8">
        <v>3.543</v>
      </c>
      <c r="D29" s="8">
        <v>2.818</v>
      </c>
      <c r="E29" s="8">
        <v>3.136</v>
      </c>
      <c r="F29" s="8">
        <v>2.761</v>
      </c>
      <c r="G29" s="8">
        <v>2.254</v>
      </c>
      <c r="H29" s="8">
        <v>2.052</v>
      </c>
      <c r="I29" s="8">
        <v>2.213</v>
      </c>
      <c r="J29" s="8">
        <v>2.587</v>
      </c>
      <c r="K29" s="8">
        <v>4.188</v>
      </c>
      <c r="L29" s="8">
        <v>4.233</v>
      </c>
      <c r="M29" s="8">
        <v>4.771</v>
      </c>
      <c r="N29" s="8">
        <v>5.18</v>
      </c>
      <c r="O29" s="8">
        <v>2.778</v>
      </c>
      <c r="P29" s="8">
        <v>3.424</v>
      </c>
      <c r="Q29" s="8">
        <v>3.455</v>
      </c>
      <c r="R29" s="8">
        <v>3.528</v>
      </c>
      <c r="S29" s="8">
        <v>3.58</v>
      </c>
      <c r="T29" s="8">
        <v>3.27</v>
      </c>
      <c r="U29" s="8">
        <v>1.396</v>
      </c>
      <c r="V29" s="8">
        <v>2.892</v>
      </c>
      <c r="W29" s="8">
        <v>2.183</v>
      </c>
      <c r="X29" s="8">
        <v>2.167</v>
      </c>
      <c r="Y29" s="8">
        <v>1.368</v>
      </c>
      <c r="Z29" s="35">
        <f t="shared" si="0"/>
        <v>3.035583333333333</v>
      </c>
      <c r="AA29" s="96" t="s">
        <v>30</v>
      </c>
      <c r="AB29" s="8">
        <v>5.6</v>
      </c>
      <c r="AC29" s="106" t="s">
        <v>117</v>
      </c>
      <c r="AD29" s="96"/>
      <c r="AE29" s="8"/>
      <c r="AF29" s="109"/>
    </row>
    <row r="30" spans="1:32" ht="14.25" customHeight="1">
      <c r="A30" s="92">
        <v>27</v>
      </c>
      <c r="B30" s="11">
        <v>1.242</v>
      </c>
      <c r="C30" s="8">
        <v>1.704</v>
      </c>
      <c r="D30" s="8">
        <v>1.364</v>
      </c>
      <c r="E30" s="8">
        <v>2.233</v>
      </c>
      <c r="F30" s="8">
        <v>1.975</v>
      </c>
      <c r="G30" s="8">
        <v>1.906</v>
      </c>
      <c r="H30" s="8">
        <v>2.311</v>
      </c>
      <c r="I30" s="8">
        <v>2.435</v>
      </c>
      <c r="J30" s="8">
        <v>2.833</v>
      </c>
      <c r="K30" s="8">
        <v>3.706</v>
      </c>
      <c r="L30" s="8">
        <v>2.908</v>
      </c>
      <c r="M30" s="8">
        <v>3.173</v>
      </c>
      <c r="N30" s="8">
        <v>3.197</v>
      </c>
      <c r="O30" s="8">
        <v>3.267</v>
      </c>
      <c r="P30" s="8">
        <v>3.831</v>
      </c>
      <c r="Q30" s="8">
        <v>3.683</v>
      </c>
      <c r="R30" s="8">
        <v>4.358</v>
      </c>
      <c r="S30" s="8">
        <v>3.391</v>
      </c>
      <c r="T30" s="8">
        <v>3.229</v>
      </c>
      <c r="U30" s="8">
        <v>3.209</v>
      </c>
      <c r="V30" s="8">
        <v>3.908</v>
      </c>
      <c r="W30" s="8">
        <v>3.435</v>
      </c>
      <c r="X30" s="8">
        <v>2.46</v>
      </c>
      <c r="Y30" s="8">
        <v>2.037</v>
      </c>
      <c r="Z30" s="35">
        <f t="shared" si="0"/>
        <v>2.8247916666666666</v>
      </c>
      <c r="AA30" s="96" t="s">
        <v>17</v>
      </c>
      <c r="AB30" s="8">
        <v>5.197</v>
      </c>
      <c r="AC30" s="106" t="s">
        <v>154</v>
      </c>
      <c r="AD30" s="96"/>
      <c r="AE30" s="8"/>
      <c r="AF30" s="109"/>
    </row>
    <row r="31" spans="1:32" ht="14.25" customHeight="1">
      <c r="A31" s="92">
        <v>28</v>
      </c>
      <c r="B31" s="11">
        <v>2.989</v>
      </c>
      <c r="C31" s="8">
        <v>2.951</v>
      </c>
      <c r="D31" s="8">
        <v>2.488</v>
      </c>
      <c r="E31" s="8">
        <v>3.6</v>
      </c>
      <c r="F31" s="8">
        <v>3.176</v>
      </c>
      <c r="G31" s="8">
        <v>2.702</v>
      </c>
      <c r="H31" s="8">
        <v>2.995</v>
      </c>
      <c r="I31" s="8">
        <v>2.224</v>
      </c>
      <c r="J31" s="8">
        <v>3.1</v>
      </c>
      <c r="K31" s="8">
        <v>4.328</v>
      </c>
      <c r="L31" s="8">
        <v>3.618</v>
      </c>
      <c r="M31" s="8">
        <v>3.611</v>
      </c>
      <c r="N31" s="8">
        <v>4.206</v>
      </c>
      <c r="O31" s="8">
        <v>4.79</v>
      </c>
      <c r="P31" s="8">
        <v>4.382</v>
      </c>
      <c r="Q31" s="8">
        <v>3.943</v>
      </c>
      <c r="R31" s="8">
        <v>4.01</v>
      </c>
      <c r="S31" s="8">
        <v>3.796</v>
      </c>
      <c r="T31" s="8">
        <v>3.22</v>
      </c>
      <c r="U31" s="8">
        <v>1.223</v>
      </c>
      <c r="V31" s="8">
        <v>1.725</v>
      </c>
      <c r="W31" s="8">
        <v>2.323</v>
      </c>
      <c r="X31" s="8">
        <v>2.535</v>
      </c>
      <c r="Y31" s="8">
        <v>3.393</v>
      </c>
      <c r="Z31" s="35">
        <f t="shared" si="0"/>
        <v>3.221999999999999</v>
      </c>
      <c r="AA31" s="96" t="s">
        <v>17</v>
      </c>
      <c r="AB31" s="8">
        <v>5.127</v>
      </c>
      <c r="AC31" s="106" t="s">
        <v>155</v>
      </c>
      <c r="AD31" s="96"/>
      <c r="AE31" s="8"/>
      <c r="AF31" s="109"/>
    </row>
    <row r="32" spans="1:32" ht="14.25" customHeight="1">
      <c r="A32" s="92">
        <v>29</v>
      </c>
      <c r="B32" s="11">
        <v>2.971</v>
      </c>
      <c r="C32" s="8">
        <v>2.495</v>
      </c>
      <c r="D32" s="8">
        <v>2.844</v>
      </c>
      <c r="E32" s="8">
        <v>2.556</v>
      </c>
      <c r="F32" s="8">
        <v>2.024</v>
      </c>
      <c r="G32" s="8">
        <v>1.95</v>
      </c>
      <c r="H32" s="8">
        <v>3.017</v>
      </c>
      <c r="I32" s="8">
        <v>3.01</v>
      </c>
      <c r="J32" s="8">
        <v>2.778</v>
      </c>
      <c r="K32" s="8">
        <v>2.882</v>
      </c>
      <c r="L32" s="8">
        <v>2.998</v>
      </c>
      <c r="M32" s="8">
        <v>3.267</v>
      </c>
      <c r="N32" s="8">
        <v>3.021</v>
      </c>
      <c r="O32" s="8">
        <v>3.504</v>
      </c>
      <c r="P32" s="8">
        <v>2.899</v>
      </c>
      <c r="Q32" s="8">
        <v>3.44</v>
      </c>
      <c r="R32" s="8">
        <v>2.842</v>
      </c>
      <c r="S32" s="8">
        <v>2.148</v>
      </c>
      <c r="T32" s="8">
        <v>1.296</v>
      </c>
      <c r="U32" s="8">
        <v>1.394</v>
      </c>
      <c r="V32" s="8">
        <v>2.001</v>
      </c>
      <c r="W32" s="8">
        <v>2.016</v>
      </c>
      <c r="X32" s="8">
        <v>2.532</v>
      </c>
      <c r="Y32" s="8">
        <v>2.489</v>
      </c>
      <c r="Z32" s="35">
        <f t="shared" si="0"/>
        <v>2.5989166666666663</v>
      </c>
      <c r="AA32" s="96" t="s">
        <v>58</v>
      </c>
      <c r="AB32" s="8">
        <v>4.061</v>
      </c>
      <c r="AC32" s="106" t="s">
        <v>109</v>
      </c>
      <c r="AD32" s="96"/>
      <c r="AE32" s="8"/>
      <c r="AF32" s="109"/>
    </row>
    <row r="33" spans="1:32" ht="14.25" customHeight="1">
      <c r="A33" s="92">
        <v>30</v>
      </c>
      <c r="B33" s="11">
        <v>2.734</v>
      </c>
      <c r="C33" s="8">
        <v>3.138</v>
      </c>
      <c r="D33" s="8">
        <v>2.806</v>
      </c>
      <c r="E33" s="8">
        <v>2.938</v>
      </c>
      <c r="F33" s="8">
        <v>2.522</v>
      </c>
      <c r="G33" s="8">
        <v>2.025</v>
      </c>
      <c r="H33" s="8">
        <v>2.341</v>
      </c>
      <c r="I33" s="8">
        <v>2.602</v>
      </c>
      <c r="J33" s="8">
        <v>2.798</v>
      </c>
      <c r="K33" s="8">
        <v>3.304</v>
      </c>
      <c r="L33" s="8">
        <v>3.574</v>
      </c>
      <c r="M33" s="8">
        <v>2.464</v>
      </c>
      <c r="N33" s="8">
        <v>3.644</v>
      </c>
      <c r="O33" s="8">
        <v>3.757</v>
      </c>
      <c r="P33" s="8">
        <v>3.28</v>
      </c>
      <c r="Q33" s="8">
        <v>2.92</v>
      </c>
      <c r="R33" s="8">
        <v>2.857</v>
      </c>
      <c r="S33" s="8">
        <v>1.816</v>
      </c>
      <c r="T33" s="8">
        <v>1.791</v>
      </c>
      <c r="U33" s="8">
        <v>0.966</v>
      </c>
      <c r="V33" s="8">
        <v>1.542</v>
      </c>
      <c r="W33" s="8">
        <v>0.957</v>
      </c>
      <c r="X33" s="8">
        <v>0.826</v>
      </c>
      <c r="Y33" s="8">
        <v>1.019</v>
      </c>
      <c r="Z33" s="35">
        <f t="shared" si="0"/>
        <v>2.4425416666666666</v>
      </c>
      <c r="AA33" s="96" t="s">
        <v>30</v>
      </c>
      <c r="AB33" s="8">
        <v>4.242</v>
      </c>
      <c r="AC33" s="106" t="s">
        <v>138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2.7442333333333337</v>
      </c>
      <c r="C35" s="25">
        <f t="shared" si="1"/>
        <v>2.9225333333333334</v>
      </c>
      <c r="D35" s="25">
        <f t="shared" si="1"/>
        <v>2.6501333333333332</v>
      </c>
      <c r="E35" s="25">
        <f t="shared" si="1"/>
        <v>2.803733333333333</v>
      </c>
      <c r="F35" s="25">
        <f t="shared" si="1"/>
        <v>2.6397666666666666</v>
      </c>
      <c r="G35" s="25">
        <f t="shared" si="1"/>
        <v>2.625833333333334</v>
      </c>
      <c r="H35" s="25">
        <f t="shared" si="1"/>
        <v>3.0003</v>
      </c>
      <c r="I35" s="25">
        <f t="shared" si="1"/>
        <v>3.0998666666666668</v>
      </c>
      <c r="J35" s="25">
        <f t="shared" si="1"/>
        <v>3.3088000000000006</v>
      </c>
      <c r="K35" s="25">
        <f t="shared" si="1"/>
        <v>3.945500000000001</v>
      </c>
      <c r="L35" s="25">
        <f t="shared" si="1"/>
        <v>3.9706</v>
      </c>
      <c r="M35" s="25">
        <f t="shared" si="1"/>
        <v>4.011566666666668</v>
      </c>
      <c r="N35" s="25">
        <f t="shared" si="1"/>
        <v>4.022266666666667</v>
      </c>
      <c r="O35" s="25">
        <f t="shared" si="1"/>
        <v>4.262200000000001</v>
      </c>
      <c r="P35" s="25">
        <f t="shared" si="1"/>
        <v>3.8579000000000003</v>
      </c>
      <c r="Q35" s="25">
        <f t="shared" si="1"/>
        <v>3.8386666666666667</v>
      </c>
      <c r="R35" s="25">
        <f t="shared" si="1"/>
        <v>3.7350333333333334</v>
      </c>
      <c r="S35" s="25">
        <f t="shared" si="1"/>
        <v>3.4024</v>
      </c>
      <c r="T35" s="25">
        <f t="shared" si="1"/>
        <v>3.2840333333333334</v>
      </c>
      <c r="U35" s="25">
        <f t="shared" si="1"/>
        <v>2.7523333333333335</v>
      </c>
      <c r="V35" s="25">
        <f t="shared" si="1"/>
        <v>2.750633333333333</v>
      </c>
      <c r="W35" s="25">
        <f t="shared" si="1"/>
        <v>2.519533333333333</v>
      </c>
      <c r="X35" s="25">
        <f t="shared" si="1"/>
        <v>2.6928666666666663</v>
      </c>
      <c r="Y35" s="25">
        <f t="shared" si="1"/>
        <v>2.688266666666667</v>
      </c>
      <c r="Z35" s="37">
        <f t="shared" si="1"/>
        <v>3.230375</v>
      </c>
      <c r="AA35" s="98"/>
      <c r="AB35" s="25">
        <f>AVERAGE(AB4:AB34)</f>
        <v>6.0302999999999995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13.59</v>
      </c>
      <c r="O38" s="103" t="str">
        <f>INDEX(AA4:AA34,P38,1)</f>
        <v>南東</v>
      </c>
      <c r="P38" s="104">
        <f>MATCH(N38,AB4:AB34,0)</f>
        <v>3</v>
      </c>
      <c r="Q38" s="111" t="str">
        <f>INDEX(AC4:AC34,P38,1)</f>
        <v>19:49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0.93</v>
      </c>
      <c r="C4" s="9">
        <v>0.845</v>
      </c>
      <c r="D4" s="9">
        <v>1.055</v>
      </c>
      <c r="E4" s="9">
        <v>1.199</v>
      </c>
      <c r="F4" s="9">
        <v>1.284</v>
      </c>
      <c r="G4" s="9">
        <v>1.658</v>
      </c>
      <c r="H4" s="9">
        <v>1.691</v>
      </c>
      <c r="I4" s="9">
        <v>2.064</v>
      </c>
      <c r="J4" s="9">
        <v>2.663</v>
      </c>
      <c r="K4" s="9">
        <v>2.274</v>
      </c>
      <c r="L4" s="9">
        <v>3.212</v>
      </c>
      <c r="M4" s="9">
        <v>3.013</v>
      </c>
      <c r="N4" s="9">
        <v>3.642</v>
      </c>
      <c r="O4" s="9">
        <v>3.253</v>
      </c>
      <c r="P4" s="9">
        <v>3.322</v>
      </c>
      <c r="Q4" s="9">
        <v>3.597</v>
      </c>
      <c r="R4" s="9">
        <v>3.216</v>
      </c>
      <c r="S4" s="9">
        <v>2.847</v>
      </c>
      <c r="T4" s="9">
        <v>1.189</v>
      </c>
      <c r="U4" s="9">
        <v>1.574</v>
      </c>
      <c r="V4" s="9">
        <v>1.479</v>
      </c>
      <c r="W4" s="9">
        <v>2.217</v>
      </c>
      <c r="X4" s="9">
        <v>1.854</v>
      </c>
      <c r="Y4" s="9">
        <v>1.708</v>
      </c>
      <c r="Z4" s="34">
        <f aca="true" t="shared" si="0" ref="Z4:Z34">AVERAGE(B4:Y4)</f>
        <v>2.1577499999999996</v>
      </c>
      <c r="AA4" s="95" t="s">
        <v>58</v>
      </c>
      <c r="AB4" s="9">
        <v>4.555</v>
      </c>
      <c r="AC4" s="105" t="s">
        <v>131</v>
      </c>
      <c r="AD4" s="95"/>
      <c r="AE4" s="9"/>
      <c r="AF4" s="108"/>
    </row>
    <row r="5" spans="1:32" ht="14.25" customHeight="1">
      <c r="A5" s="92">
        <v>2</v>
      </c>
      <c r="B5" s="11">
        <v>1.968</v>
      </c>
      <c r="C5" s="8">
        <v>1.874</v>
      </c>
      <c r="D5" s="8">
        <v>1.566</v>
      </c>
      <c r="E5" s="8">
        <v>2.333</v>
      </c>
      <c r="F5" s="8">
        <v>2.165</v>
      </c>
      <c r="G5" s="8">
        <v>1.261</v>
      </c>
      <c r="H5" s="8">
        <v>2.384</v>
      </c>
      <c r="I5" s="8">
        <v>3.803</v>
      </c>
      <c r="J5" s="8">
        <v>3.217</v>
      </c>
      <c r="K5" s="8">
        <v>3.442</v>
      </c>
      <c r="L5" s="8">
        <v>3.404</v>
      </c>
      <c r="M5" s="8">
        <v>2.721</v>
      </c>
      <c r="N5" s="8">
        <v>3.04</v>
      </c>
      <c r="O5" s="8">
        <v>2.755</v>
      </c>
      <c r="P5" s="8">
        <v>2.268</v>
      </c>
      <c r="Q5" s="8">
        <v>2.328</v>
      </c>
      <c r="R5" s="8">
        <v>2.346</v>
      </c>
      <c r="S5" s="8">
        <v>2.43</v>
      </c>
      <c r="T5" s="8">
        <v>2.999</v>
      </c>
      <c r="U5" s="8">
        <v>2.963</v>
      </c>
      <c r="V5" s="8">
        <v>3.821</v>
      </c>
      <c r="W5" s="8">
        <v>3.761</v>
      </c>
      <c r="X5" s="8">
        <v>3.397</v>
      </c>
      <c r="Y5" s="8">
        <v>3.534</v>
      </c>
      <c r="Z5" s="35">
        <f t="shared" si="0"/>
        <v>2.7408333333333332</v>
      </c>
      <c r="AA5" s="96" t="s">
        <v>30</v>
      </c>
      <c r="AB5" s="8">
        <v>4.731</v>
      </c>
      <c r="AC5" s="106" t="s">
        <v>157</v>
      </c>
      <c r="AD5" s="96"/>
      <c r="AE5" s="8"/>
      <c r="AF5" s="109"/>
    </row>
    <row r="6" spans="1:32" ht="14.25" customHeight="1">
      <c r="A6" s="92">
        <v>3</v>
      </c>
      <c r="B6" s="11">
        <v>3.64</v>
      </c>
      <c r="C6" s="8">
        <v>4.426</v>
      </c>
      <c r="D6" s="8">
        <v>4.915</v>
      </c>
      <c r="E6" s="8">
        <v>5.762</v>
      </c>
      <c r="F6" s="8">
        <v>5.756</v>
      </c>
      <c r="G6" s="8">
        <v>7.18</v>
      </c>
      <c r="H6" s="8">
        <v>6.656</v>
      </c>
      <c r="I6" s="8">
        <v>5.919</v>
      </c>
      <c r="J6" s="8">
        <v>6.661</v>
      </c>
      <c r="K6" s="8">
        <v>5.642</v>
      </c>
      <c r="L6" s="8">
        <v>6.816</v>
      </c>
      <c r="M6" s="8">
        <v>5.215</v>
      </c>
      <c r="N6" s="8">
        <v>4.198</v>
      </c>
      <c r="O6" s="8">
        <v>4.496</v>
      </c>
      <c r="P6" s="8">
        <v>3.951</v>
      </c>
      <c r="Q6" s="8">
        <v>4.655</v>
      </c>
      <c r="R6" s="8">
        <v>4.645</v>
      </c>
      <c r="S6" s="8">
        <v>4.135</v>
      </c>
      <c r="T6" s="8">
        <v>4.476</v>
      </c>
      <c r="U6" s="8">
        <v>4.484</v>
      </c>
      <c r="V6" s="8">
        <v>4.028</v>
      </c>
      <c r="W6" s="8">
        <v>3.139</v>
      </c>
      <c r="X6" s="8">
        <v>2.908</v>
      </c>
      <c r="Y6" s="8">
        <v>2.859</v>
      </c>
      <c r="Z6" s="35">
        <f t="shared" si="0"/>
        <v>4.856749999999999</v>
      </c>
      <c r="AA6" s="96" t="s">
        <v>49</v>
      </c>
      <c r="AB6" s="8">
        <v>7.25</v>
      </c>
      <c r="AC6" s="106" t="s">
        <v>158</v>
      </c>
      <c r="AD6" s="96"/>
      <c r="AE6" s="8"/>
      <c r="AF6" s="109"/>
    </row>
    <row r="7" spans="1:32" ht="14.25" customHeight="1">
      <c r="A7" s="92">
        <v>4</v>
      </c>
      <c r="B7" s="11">
        <v>0.967</v>
      </c>
      <c r="C7" s="8">
        <v>1.009</v>
      </c>
      <c r="D7" s="8">
        <v>1.378</v>
      </c>
      <c r="E7" s="8">
        <v>1.413</v>
      </c>
      <c r="F7" s="8">
        <v>1.462</v>
      </c>
      <c r="G7" s="8">
        <v>1.256</v>
      </c>
      <c r="H7" s="8">
        <v>0.567</v>
      </c>
      <c r="I7" s="8">
        <v>1.03</v>
      </c>
      <c r="J7" s="8">
        <v>1.611</v>
      </c>
      <c r="K7" s="8">
        <v>1.706</v>
      </c>
      <c r="L7" s="8">
        <v>1.497</v>
      </c>
      <c r="M7" s="8">
        <v>1.549</v>
      </c>
      <c r="N7" s="8">
        <v>1.552</v>
      </c>
      <c r="O7" s="8">
        <v>1.482</v>
      </c>
      <c r="P7" s="8">
        <v>1.676</v>
      </c>
      <c r="Q7" s="8">
        <v>2.11</v>
      </c>
      <c r="R7" s="8">
        <v>2.455</v>
      </c>
      <c r="S7" s="8">
        <v>1.678</v>
      </c>
      <c r="T7" s="8">
        <v>0.829</v>
      </c>
      <c r="U7" s="8">
        <v>1.091</v>
      </c>
      <c r="V7" s="8">
        <v>1.711</v>
      </c>
      <c r="W7" s="8">
        <v>3.416</v>
      </c>
      <c r="X7" s="8">
        <v>2.434</v>
      </c>
      <c r="Y7" s="8">
        <v>2.699</v>
      </c>
      <c r="Z7" s="35">
        <f t="shared" si="0"/>
        <v>1.6074166666666665</v>
      </c>
      <c r="AA7" s="96" t="s">
        <v>18</v>
      </c>
      <c r="AB7" s="8">
        <v>4.943</v>
      </c>
      <c r="AC7" s="106" t="s">
        <v>159</v>
      </c>
      <c r="AD7" s="96"/>
      <c r="AE7" s="8"/>
      <c r="AF7" s="109"/>
    </row>
    <row r="8" spans="1:32" ht="14.25" customHeight="1">
      <c r="A8" s="92">
        <v>5</v>
      </c>
      <c r="B8" s="11">
        <v>2.578</v>
      </c>
      <c r="C8" s="8">
        <v>2.252</v>
      </c>
      <c r="D8" s="8">
        <v>2.36</v>
      </c>
      <c r="E8" s="8">
        <v>1.196</v>
      </c>
      <c r="F8" s="8">
        <v>2.774</v>
      </c>
      <c r="G8" s="8">
        <v>2.341</v>
      </c>
      <c r="H8" s="8">
        <v>1.654</v>
      </c>
      <c r="I8" s="8">
        <v>1.811</v>
      </c>
      <c r="J8" s="8">
        <v>2.152</v>
      </c>
      <c r="K8" s="8">
        <v>2.578</v>
      </c>
      <c r="L8" s="8">
        <v>3.665</v>
      </c>
      <c r="M8" s="8">
        <v>3.116</v>
      </c>
      <c r="N8" s="8">
        <v>3.253</v>
      </c>
      <c r="O8" s="8">
        <v>3.25</v>
      </c>
      <c r="P8" s="8">
        <v>3.237</v>
      </c>
      <c r="Q8" s="8">
        <v>3.768</v>
      </c>
      <c r="R8" s="8">
        <v>3.08</v>
      </c>
      <c r="S8" s="8">
        <v>3.026</v>
      </c>
      <c r="T8" s="8">
        <v>2.285</v>
      </c>
      <c r="U8" s="8">
        <v>4.098</v>
      </c>
      <c r="V8" s="8">
        <v>4.679</v>
      </c>
      <c r="W8" s="8">
        <v>5.097</v>
      </c>
      <c r="X8" s="8">
        <v>4.556</v>
      </c>
      <c r="Y8" s="8">
        <v>4.496</v>
      </c>
      <c r="Z8" s="35">
        <f t="shared" si="0"/>
        <v>3.0542499999999997</v>
      </c>
      <c r="AA8" s="96" t="s">
        <v>17</v>
      </c>
      <c r="AB8" s="8">
        <v>5.641</v>
      </c>
      <c r="AC8" s="106" t="s">
        <v>160</v>
      </c>
      <c r="AD8" s="96"/>
      <c r="AE8" s="8"/>
      <c r="AF8" s="109"/>
    </row>
    <row r="9" spans="1:32" ht="14.25" customHeight="1">
      <c r="A9" s="92">
        <v>6</v>
      </c>
      <c r="B9" s="11">
        <v>3.686</v>
      </c>
      <c r="C9" s="8">
        <v>1.379</v>
      </c>
      <c r="D9" s="8">
        <v>1.417</v>
      </c>
      <c r="E9" s="8">
        <v>2.27</v>
      </c>
      <c r="F9" s="8">
        <v>1.614</v>
      </c>
      <c r="G9" s="8">
        <v>2.079</v>
      </c>
      <c r="H9" s="8">
        <v>2.752</v>
      </c>
      <c r="I9" s="8">
        <v>3.525</v>
      </c>
      <c r="J9" s="8">
        <v>1.852</v>
      </c>
      <c r="K9" s="8">
        <v>2.707</v>
      </c>
      <c r="L9" s="8">
        <v>2.942</v>
      </c>
      <c r="M9" s="8">
        <v>2.959</v>
      </c>
      <c r="N9" s="8">
        <v>2.64</v>
      </c>
      <c r="O9" s="8">
        <v>4.598</v>
      </c>
      <c r="P9" s="8">
        <v>3.632</v>
      </c>
      <c r="Q9" s="8">
        <v>4.54</v>
      </c>
      <c r="R9" s="8">
        <v>3.083</v>
      </c>
      <c r="S9" s="8">
        <v>2.832</v>
      </c>
      <c r="T9" s="8">
        <v>3.543</v>
      </c>
      <c r="U9" s="8">
        <v>2.457</v>
      </c>
      <c r="V9" s="8">
        <v>2.223</v>
      </c>
      <c r="W9" s="8">
        <v>0.717</v>
      </c>
      <c r="X9" s="8">
        <v>1.082</v>
      </c>
      <c r="Y9" s="8">
        <v>1.108</v>
      </c>
      <c r="Z9" s="35">
        <f t="shared" si="0"/>
        <v>2.568208333333333</v>
      </c>
      <c r="AA9" s="96" t="s">
        <v>26</v>
      </c>
      <c r="AB9" s="8">
        <v>6.938</v>
      </c>
      <c r="AC9" s="106" t="s">
        <v>161</v>
      </c>
      <c r="AD9" s="96"/>
      <c r="AE9" s="8"/>
      <c r="AF9" s="109"/>
    </row>
    <row r="10" spans="1:32" ht="14.25" customHeight="1">
      <c r="A10" s="92">
        <v>7</v>
      </c>
      <c r="B10" s="11">
        <v>1.076</v>
      </c>
      <c r="C10" s="8">
        <v>1.639</v>
      </c>
      <c r="D10" s="8">
        <v>2.096</v>
      </c>
      <c r="E10" s="8">
        <v>1.757</v>
      </c>
      <c r="F10" s="8">
        <v>2.547</v>
      </c>
      <c r="G10" s="8">
        <v>2.857</v>
      </c>
      <c r="H10" s="8">
        <v>3.042</v>
      </c>
      <c r="I10" s="8">
        <v>2.042</v>
      </c>
      <c r="J10" s="8">
        <v>2.047</v>
      </c>
      <c r="K10" s="8">
        <v>2.878</v>
      </c>
      <c r="L10" s="8">
        <v>2.292</v>
      </c>
      <c r="M10" s="8">
        <v>3.083</v>
      </c>
      <c r="N10" s="8">
        <v>3.116</v>
      </c>
      <c r="O10" s="8">
        <v>3.062</v>
      </c>
      <c r="P10" s="8">
        <v>3.415</v>
      </c>
      <c r="Q10" s="8">
        <v>2.951</v>
      </c>
      <c r="R10" s="8">
        <v>2.086</v>
      </c>
      <c r="S10" s="8">
        <v>2.168</v>
      </c>
      <c r="T10" s="8">
        <v>2.353</v>
      </c>
      <c r="U10" s="8">
        <v>2.265</v>
      </c>
      <c r="V10" s="8">
        <v>2.335</v>
      </c>
      <c r="W10" s="8">
        <v>1.809</v>
      </c>
      <c r="X10" s="8">
        <v>1.48</v>
      </c>
      <c r="Y10" s="8">
        <v>1.746</v>
      </c>
      <c r="Z10" s="35">
        <f t="shared" si="0"/>
        <v>2.33925</v>
      </c>
      <c r="AA10" s="96" t="s">
        <v>58</v>
      </c>
      <c r="AB10" s="8">
        <v>3.994</v>
      </c>
      <c r="AC10" s="106" t="s">
        <v>119</v>
      </c>
      <c r="AD10" s="96"/>
      <c r="AE10" s="8"/>
      <c r="AF10" s="109"/>
    </row>
    <row r="11" spans="1:32" ht="14.25" customHeight="1">
      <c r="A11" s="92">
        <v>8</v>
      </c>
      <c r="B11" s="11">
        <v>0.839</v>
      </c>
      <c r="C11" s="8">
        <v>1.076</v>
      </c>
      <c r="D11" s="8">
        <v>1.615</v>
      </c>
      <c r="E11" s="8">
        <v>2.507</v>
      </c>
      <c r="F11" s="8">
        <v>1.861</v>
      </c>
      <c r="G11" s="8">
        <v>0.996</v>
      </c>
      <c r="H11" s="8">
        <v>0.875</v>
      </c>
      <c r="I11" s="8">
        <v>2.305</v>
      </c>
      <c r="J11" s="8">
        <v>2.32</v>
      </c>
      <c r="K11" s="8">
        <v>2.201</v>
      </c>
      <c r="L11" s="8">
        <v>2.104</v>
      </c>
      <c r="M11" s="8">
        <v>2.712</v>
      </c>
      <c r="N11" s="8">
        <v>2.201</v>
      </c>
      <c r="O11" s="8">
        <v>2.403</v>
      </c>
      <c r="P11" s="8">
        <v>1.914</v>
      </c>
      <c r="Q11" s="8">
        <v>1.752</v>
      </c>
      <c r="R11" s="8">
        <v>1.618</v>
      </c>
      <c r="S11" s="8">
        <v>1.134</v>
      </c>
      <c r="T11" s="8">
        <v>1.522</v>
      </c>
      <c r="U11" s="8">
        <v>1.926</v>
      </c>
      <c r="V11" s="8">
        <v>1.456</v>
      </c>
      <c r="W11" s="8">
        <v>1.939</v>
      </c>
      <c r="X11" s="8">
        <v>0.883</v>
      </c>
      <c r="Y11" s="8">
        <v>0.712</v>
      </c>
      <c r="Z11" s="35">
        <f t="shared" si="0"/>
        <v>1.7029583333333334</v>
      </c>
      <c r="AA11" s="96" t="s">
        <v>90</v>
      </c>
      <c r="AB11" s="8">
        <v>3.057</v>
      </c>
      <c r="AC11" s="106" t="s">
        <v>162</v>
      </c>
      <c r="AD11" s="96"/>
      <c r="AE11" s="8"/>
      <c r="AF11" s="109"/>
    </row>
    <row r="12" spans="1:32" ht="14.25" customHeight="1">
      <c r="A12" s="92">
        <v>9</v>
      </c>
      <c r="B12" s="11">
        <v>1.688</v>
      </c>
      <c r="C12" s="8">
        <v>1.022</v>
      </c>
      <c r="D12" s="8">
        <v>1.464</v>
      </c>
      <c r="E12" s="8">
        <v>3.159</v>
      </c>
      <c r="F12" s="8">
        <v>2.544</v>
      </c>
      <c r="G12" s="8">
        <v>2.741</v>
      </c>
      <c r="H12" s="8">
        <v>2.814</v>
      </c>
      <c r="I12" s="8">
        <v>3.127</v>
      </c>
      <c r="J12" s="8">
        <v>2.81</v>
      </c>
      <c r="K12" s="8">
        <v>2.649</v>
      </c>
      <c r="L12" s="8">
        <v>2.133</v>
      </c>
      <c r="M12" s="8">
        <v>2.676</v>
      </c>
      <c r="N12" s="8">
        <v>2.439</v>
      </c>
      <c r="O12" s="8">
        <v>2.536</v>
      </c>
      <c r="P12" s="8">
        <v>2.621</v>
      </c>
      <c r="Q12" s="8">
        <v>3.474</v>
      </c>
      <c r="R12" s="8">
        <v>3.991</v>
      </c>
      <c r="S12" s="8">
        <v>2.718</v>
      </c>
      <c r="T12" s="8">
        <v>2.297</v>
      </c>
      <c r="U12" s="8">
        <v>2.486</v>
      </c>
      <c r="V12" s="8">
        <v>1.167</v>
      </c>
      <c r="W12" s="8">
        <v>3.191</v>
      </c>
      <c r="X12" s="8">
        <v>0.679</v>
      </c>
      <c r="Y12" s="8">
        <v>1.709</v>
      </c>
      <c r="Z12" s="35">
        <f t="shared" si="0"/>
        <v>2.422291666666667</v>
      </c>
      <c r="AA12" s="96" t="s">
        <v>36</v>
      </c>
      <c r="AB12" s="8">
        <v>4.2</v>
      </c>
      <c r="AC12" s="106" t="s">
        <v>163</v>
      </c>
      <c r="AD12" s="96"/>
      <c r="AE12" s="8"/>
      <c r="AF12" s="109"/>
    </row>
    <row r="13" spans="1:32" ht="14.25" customHeight="1">
      <c r="A13" s="92">
        <v>10</v>
      </c>
      <c r="B13" s="11">
        <v>3.148</v>
      </c>
      <c r="C13" s="8">
        <v>3.886</v>
      </c>
      <c r="D13" s="8">
        <v>3.04</v>
      </c>
      <c r="E13" s="8">
        <v>2.351</v>
      </c>
      <c r="F13" s="8">
        <v>3.126</v>
      </c>
      <c r="G13" s="8">
        <v>2.76</v>
      </c>
      <c r="H13" s="8">
        <v>1.315</v>
      </c>
      <c r="I13" s="8">
        <v>1.38</v>
      </c>
      <c r="J13" s="8">
        <v>1.696</v>
      </c>
      <c r="K13" s="8">
        <v>3.242</v>
      </c>
      <c r="L13" s="8">
        <v>4.254</v>
      </c>
      <c r="M13" s="8">
        <v>5.249</v>
      </c>
      <c r="N13" s="8">
        <v>5.298</v>
      </c>
      <c r="O13" s="8">
        <v>5.085</v>
      </c>
      <c r="P13" s="8">
        <v>4.072</v>
      </c>
      <c r="Q13" s="8">
        <v>2.831</v>
      </c>
      <c r="R13" s="8">
        <v>3.149</v>
      </c>
      <c r="S13" s="8">
        <v>2.374</v>
      </c>
      <c r="T13" s="8">
        <v>1.183</v>
      </c>
      <c r="U13" s="8">
        <v>1.564</v>
      </c>
      <c r="V13" s="8">
        <v>2.038</v>
      </c>
      <c r="W13" s="8">
        <v>2.356</v>
      </c>
      <c r="X13" s="8">
        <v>2.062</v>
      </c>
      <c r="Y13" s="8">
        <v>1.838</v>
      </c>
      <c r="Z13" s="35">
        <f t="shared" si="0"/>
        <v>2.887375</v>
      </c>
      <c r="AA13" s="96" t="s">
        <v>36</v>
      </c>
      <c r="AB13" s="8">
        <v>6.053</v>
      </c>
      <c r="AC13" s="106" t="s">
        <v>164</v>
      </c>
      <c r="AD13" s="96"/>
      <c r="AE13" s="8"/>
      <c r="AF13" s="109"/>
    </row>
    <row r="14" spans="1:32" ht="14.25" customHeight="1">
      <c r="A14" s="93">
        <v>11</v>
      </c>
      <c r="B14" s="17">
        <v>3.316</v>
      </c>
      <c r="C14" s="18">
        <v>1.234</v>
      </c>
      <c r="D14" s="18">
        <v>1.596</v>
      </c>
      <c r="E14" s="18">
        <v>2.193</v>
      </c>
      <c r="F14" s="18">
        <v>1.897</v>
      </c>
      <c r="G14" s="18">
        <v>2.1</v>
      </c>
      <c r="H14" s="18">
        <v>2.032</v>
      </c>
      <c r="I14" s="18">
        <v>1.715</v>
      </c>
      <c r="J14" s="18">
        <v>3.51</v>
      </c>
      <c r="K14" s="18">
        <v>4.814</v>
      </c>
      <c r="L14" s="18">
        <v>2.605</v>
      </c>
      <c r="M14" s="18">
        <v>3.7</v>
      </c>
      <c r="N14" s="18">
        <v>2.835</v>
      </c>
      <c r="O14" s="18">
        <v>3.388</v>
      </c>
      <c r="P14" s="18">
        <v>2.793</v>
      </c>
      <c r="Q14" s="18">
        <v>3.149</v>
      </c>
      <c r="R14" s="18">
        <v>4.432</v>
      </c>
      <c r="S14" s="18">
        <v>3.256</v>
      </c>
      <c r="T14" s="18">
        <v>2.64</v>
      </c>
      <c r="U14" s="18">
        <v>1.705</v>
      </c>
      <c r="V14" s="18">
        <v>1.156</v>
      </c>
      <c r="W14" s="18">
        <v>1.198</v>
      </c>
      <c r="X14" s="18">
        <v>1.486</v>
      </c>
      <c r="Y14" s="18">
        <v>1.899</v>
      </c>
      <c r="Z14" s="36">
        <f t="shared" si="0"/>
        <v>2.527041666666667</v>
      </c>
      <c r="AA14" s="97" t="s">
        <v>43</v>
      </c>
      <c r="AB14" s="18">
        <v>5.631</v>
      </c>
      <c r="AC14" s="107" t="s">
        <v>165</v>
      </c>
      <c r="AD14" s="97"/>
      <c r="AE14" s="18"/>
      <c r="AF14" s="110"/>
    </row>
    <row r="15" spans="1:32" ht="14.25" customHeight="1">
      <c r="A15" s="92">
        <v>12</v>
      </c>
      <c r="B15" s="11">
        <v>1.661</v>
      </c>
      <c r="C15" s="8">
        <v>1.468</v>
      </c>
      <c r="D15" s="8">
        <v>1.199</v>
      </c>
      <c r="E15" s="8">
        <v>1.912</v>
      </c>
      <c r="F15" s="8">
        <v>2.471</v>
      </c>
      <c r="G15" s="8">
        <v>1.74</v>
      </c>
      <c r="H15" s="8">
        <v>1.88</v>
      </c>
      <c r="I15" s="8">
        <v>2.919</v>
      </c>
      <c r="J15" s="8">
        <v>4.041</v>
      </c>
      <c r="K15" s="8">
        <v>5.353</v>
      </c>
      <c r="L15" s="8">
        <v>4.282</v>
      </c>
      <c r="M15" s="8">
        <v>3.331</v>
      </c>
      <c r="N15" s="8">
        <v>3.39</v>
      </c>
      <c r="O15" s="8">
        <v>4.074</v>
      </c>
      <c r="P15" s="8">
        <v>2.841</v>
      </c>
      <c r="Q15" s="8">
        <v>2.714</v>
      </c>
      <c r="R15" s="8">
        <v>1.739</v>
      </c>
      <c r="S15" s="8">
        <v>1.82</v>
      </c>
      <c r="T15" s="8">
        <v>3.371</v>
      </c>
      <c r="U15" s="8">
        <v>1.489</v>
      </c>
      <c r="V15" s="8">
        <v>2.003</v>
      </c>
      <c r="W15" s="8">
        <v>3.09</v>
      </c>
      <c r="X15" s="8">
        <v>3.764</v>
      </c>
      <c r="Y15" s="8">
        <v>2.251</v>
      </c>
      <c r="Z15" s="35">
        <f t="shared" si="0"/>
        <v>2.700125</v>
      </c>
      <c r="AA15" s="96" t="s">
        <v>18</v>
      </c>
      <c r="AB15" s="8">
        <v>5.57</v>
      </c>
      <c r="AC15" s="106" t="s">
        <v>45</v>
      </c>
      <c r="AD15" s="96"/>
      <c r="AE15" s="8"/>
      <c r="AF15" s="109"/>
    </row>
    <row r="16" spans="1:32" ht="14.25" customHeight="1">
      <c r="A16" s="92">
        <v>13</v>
      </c>
      <c r="B16" s="11">
        <v>2.169</v>
      </c>
      <c r="C16" s="8">
        <v>2.087</v>
      </c>
      <c r="D16" s="8">
        <v>1.764</v>
      </c>
      <c r="E16" s="8">
        <v>2.878</v>
      </c>
      <c r="F16" s="8">
        <v>2.917</v>
      </c>
      <c r="G16" s="8">
        <v>2.496</v>
      </c>
      <c r="H16" s="8">
        <v>1.575</v>
      </c>
      <c r="I16" s="8">
        <v>1.282</v>
      </c>
      <c r="J16" s="8">
        <v>2.026</v>
      </c>
      <c r="K16" s="8">
        <v>3.332</v>
      </c>
      <c r="L16" s="8">
        <v>4.173</v>
      </c>
      <c r="M16" s="8">
        <v>3.824</v>
      </c>
      <c r="N16" s="8">
        <v>3.267</v>
      </c>
      <c r="O16" s="8">
        <v>4.38</v>
      </c>
      <c r="P16" s="8">
        <v>4.41</v>
      </c>
      <c r="Q16" s="8">
        <v>2.638</v>
      </c>
      <c r="R16" s="8">
        <v>2.309</v>
      </c>
      <c r="S16" s="8">
        <v>2.082</v>
      </c>
      <c r="T16" s="8">
        <v>2.159</v>
      </c>
      <c r="U16" s="8">
        <v>2.132</v>
      </c>
      <c r="V16" s="8">
        <v>1.913</v>
      </c>
      <c r="W16" s="8">
        <v>2.172</v>
      </c>
      <c r="X16" s="8">
        <v>2.245</v>
      </c>
      <c r="Y16" s="8">
        <v>1.415</v>
      </c>
      <c r="Z16" s="35">
        <f t="shared" si="0"/>
        <v>2.568541666666666</v>
      </c>
      <c r="AA16" s="96" t="s">
        <v>69</v>
      </c>
      <c r="AB16" s="8">
        <v>5.258</v>
      </c>
      <c r="AC16" s="106" t="s">
        <v>53</v>
      </c>
      <c r="AD16" s="96"/>
      <c r="AE16" s="8"/>
      <c r="AF16" s="109"/>
    </row>
    <row r="17" spans="1:32" ht="14.25" customHeight="1">
      <c r="A17" s="92">
        <v>14</v>
      </c>
      <c r="B17" s="11">
        <v>1.782</v>
      </c>
      <c r="C17" s="8">
        <v>1.531</v>
      </c>
      <c r="D17" s="8">
        <v>1.41</v>
      </c>
      <c r="E17" s="8">
        <v>1.127</v>
      </c>
      <c r="F17" s="8">
        <v>0.823</v>
      </c>
      <c r="G17" s="8">
        <v>1.933</v>
      </c>
      <c r="H17" s="8">
        <v>3.377</v>
      </c>
      <c r="I17" s="8">
        <v>3.792</v>
      </c>
      <c r="J17" s="8">
        <v>3.554</v>
      </c>
      <c r="K17" s="8">
        <v>4.039</v>
      </c>
      <c r="L17" s="8">
        <v>3.926</v>
      </c>
      <c r="M17" s="8">
        <v>3.802</v>
      </c>
      <c r="N17" s="8">
        <v>3.914</v>
      </c>
      <c r="O17" s="8">
        <v>3.531</v>
      </c>
      <c r="P17" s="8">
        <v>3.029</v>
      </c>
      <c r="Q17" s="8">
        <v>2.913</v>
      </c>
      <c r="R17" s="8">
        <v>2.539</v>
      </c>
      <c r="S17" s="8">
        <v>2.155</v>
      </c>
      <c r="T17" s="8">
        <v>1.737</v>
      </c>
      <c r="U17" s="8">
        <v>1.694</v>
      </c>
      <c r="V17" s="8">
        <v>1.077</v>
      </c>
      <c r="W17" s="8">
        <v>1.556</v>
      </c>
      <c r="X17" s="8">
        <v>1.05</v>
      </c>
      <c r="Y17" s="8">
        <v>2.227</v>
      </c>
      <c r="Z17" s="35">
        <f t="shared" si="0"/>
        <v>2.43825</v>
      </c>
      <c r="AA17" s="96" t="s">
        <v>17</v>
      </c>
      <c r="AB17" s="8">
        <v>4.548</v>
      </c>
      <c r="AC17" s="106" t="s">
        <v>166</v>
      </c>
      <c r="AD17" s="96"/>
      <c r="AE17" s="8"/>
      <c r="AF17" s="109"/>
    </row>
    <row r="18" spans="1:32" ht="14.25" customHeight="1">
      <c r="A18" s="92">
        <v>15</v>
      </c>
      <c r="B18" s="11">
        <v>1.706</v>
      </c>
      <c r="C18" s="8">
        <v>2.07</v>
      </c>
      <c r="D18" s="8">
        <v>2.059</v>
      </c>
      <c r="E18" s="8">
        <v>1.481</v>
      </c>
      <c r="F18" s="8">
        <v>1.86</v>
      </c>
      <c r="G18" s="8">
        <v>1.778</v>
      </c>
      <c r="H18" s="8">
        <v>1.514</v>
      </c>
      <c r="I18" s="8">
        <v>2.051</v>
      </c>
      <c r="J18" s="8">
        <v>3.772</v>
      </c>
      <c r="K18" s="8">
        <v>3.577</v>
      </c>
      <c r="L18" s="8">
        <v>2.445</v>
      </c>
      <c r="M18" s="8">
        <v>1.261</v>
      </c>
      <c r="N18" s="8">
        <v>4.847</v>
      </c>
      <c r="O18" s="8">
        <v>4.617</v>
      </c>
      <c r="P18" s="8">
        <v>3.241</v>
      </c>
      <c r="Q18" s="8">
        <v>1.981</v>
      </c>
      <c r="R18" s="8">
        <v>1.649</v>
      </c>
      <c r="S18" s="8">
        <v>1.464</v>
      </c>
      <c r="T18" s="8">
        <v>3.051</v>
      </c>
      <c r="U18" s="8">
        <v>1.233</v>
      </c>
      <c r="V18" s="8">
        <v>1.504</v>
      </c>
      <c r="W18" s="8">
        <v>1.638</v>
      </c>
      <c r="X18" s="8">
        <v>0.952</v>
      </c>
      <c r="Y18" s="8">
        <v>0.841</v>
      </c>
      <c r="Z18" s="35">
        <f t="shared" si="0"/>
        <v>2.191333333333333</v>
      </c>
      <c r="AA18" s="96" t="s">
        <v>82</v>
      </c>
      <c r="AB18" s="8">
        <v>4.865</v>
      </c>
      <c r="AC18" s="106" t="s">
        <v>59</v>
      </c>
      <c r="AD18" s="96"/>
      <c r="AE18" s="8"/>
      <c r="AF18" s="109"/>
    </row>
    <row r="19" spans="1:32" ht="14.25" customHeight="1">
      <c r="A19" s="92">
        <v>16</v>
      </c>
      <c r="B19" s="11">
        <v>2.08</v>
      </c>
      <c r="C19" s="8">
        <v>2.2</v>
      </c>
      <c r="D19" s="8">
        <v>4.447</v>
      </c>
      <c r="E19" s="8">
        <v>3.161</v>
      </c>
      <c r="F19" s="8">
        <v>3.405</v>
      </c>
      <c r="G19" s="8">
        <v>2.499</v>
      </c>
      <c r="H19" s="8">
        <v>2.672</v>
      </c>
      <c r="I19" s="8">
        <v>3.183</v>
      </c>
      <c r="J19" s="8">
        <v>3.971</v>
      </c>
      <c r="K19" s="8">
        <v>3.615</v>
      </c>
      <c r="L19" s="8">
        <v>3.022</v>
      </c>
      <c r="M19" s="8">
        <v>2.401</v>
      </c>
      <c r="N19" s="8">
        <v>3.706</v>
      </c>
      <c r="O19" s="8">
        <v>3.474</v>
      </c>
      <c r="P19" s="8">
        <v>3.629</v>
      </c>
      <c r="Q19" s="8">
        <v>2.664</v>
      </c>
      <c r="R19" s="8">
        <v>2.612</v>
      </c>
      <c r="S19" s="8">
        <v>1.766</v>
      </c>
      <c r="T19" s="8">
        <v>1.479</v>
      </c>
      <c r="U19" s="8">
        <v>1.029</v>
      </c>
      <c r="V19" s="8">
        <v>0.896</v>
      </c>
      <c r="W19" s="8">
        <v>0.841</v>
      </c>
      <c r="X19" s="8">
        <v>1.475</v>
      </c>
      <c r="Y19" s="8">
        <v>1.48</v>
      </c>
      <c r="Z19" s="35">
        <f t="shared" si="0"/>
        <v>2.571125</v>
      </c>
      <c r="AA19" s="96" t="s">
        <v>26</v>
      </c>
      <c r="AB19" s="8">
        <v>5.271</v>
      </c>
      <c r="AC19" s="106" t="s">
        <v>167</v>
      </c>
      <c r="AD19" s="96"/>
      <c r="AE19" s="8"/>
      <c r="AF19" s="109"/>
    </row>
    <row r="20" spans="1:32" ht="14.25" customHeight="1">
      <c r="A20" s="92">
        <v>17</v>
      </c>
      <c r="B20" s="11">
        <v>1.526</v>
      </c>
      <c r="C20" s="8">
        <v>0.989</v>
      </c>
      <c r="D20" s="8">
        <v>0.929</v>
      </c>
      <c r="E20" s="8">
        <v>0.516</v>
      </c>
      <c r="F20" s="8">
        <v>1.025</v>
      </c>
      <c r="G20" s="8">
        <v>0.933</v>
      </c>
      <c r="H20" s="8">
        <v>1.678</v>
      </c>
      <c r="I20" s="8">
        <v>1.628</v>
      </c>
      <c r="J20" s="8">
        <v>2.575</v>
      </c>
      <c r="K20" s="8">
        <v>2.662</v>
      </c>
      <c r="L20" s="8">
        <v>2.426</v>
      </c>
      <c r="M20" s="8">
        <v>2.425</v>
      </c>
      <c r="N20" s="8">
        <v>2.198</v>
      </c>
      <c r="O20" s="8">
        <v>2.33</v>
      </c>
      <c r="P20" s="8">
        <v>2.333</v>
      </c>
      <c r="Q20" s="8">
        <v>2.064</v>
      </c>
      <c r="R20" s="8">
        <v>1.535</v>
      </c>
      <c r="S20" s="8">
        <v>3.073</v>
      </c>
      <c r="T20" s="8">
        <v>4.607</v>
      </c>
      <c r="U20" s="8">
        <v>3.897</v>
      </c>
      <c r="V20" s="8">
        <v>4.373</v>
      </c>
      <c r="W20" s="8">
        <v>4.134</v>
      </c>
      <c r="X20" s="8">
        <v>3.43</v>
      </c>
      <c r="Y20" s="8">
        <v>4.435</v>
      </c>
      <c r="Z20" s="35">
        <f t="shared" si="0"/>
        <v>2.4050416666666665</v>
      </c>
      <c r="AA20" s="96" t="s">
        <v>17</v>
      </c>
      <c r="AB20" s="8">
        <v>5.409</v>
      </c>
      <c r="AC20" s="106" t="s">
        <v>168</v>
      </c>
      <c r="AD20" s="96"/>
      <c r="AE20" s="8"/>
      <c r="AF20" s="109"/>
    </row>
    <row r="21" spans="1:32" ht="14.25" customHeight="1">
      <c r="A21" s="92">
        <v>18</v>
      </c>
      <c r="B21" s="11">
        <v>11.11</v>
      </c>
      <c r="C21" s="8">
        <v>3.602</v>
      </c>
      <c r="D21" s="8">
        <v>3.169</v>
      </c>
      <c r="E21" s="8">
        <v>1.85</v>
      </c>
      <c r="F21" s="8">
        <v>1.509</v>
      </c>
      <c r="G21" s="8">
        <v>2.573</v>
      </c>
      <c r="H21" s="8">
        <v>2.675</v>
      </c>
      <c r="I21" s="8">
        <v>3.052</v>
      </c>
      <c r="J21" s="8">
        <v>3.094</v>
      </c>
      <c r="K21" s="8">
        <v>5.514</v>
      </c>
      <c r="L21" s="8">
        <v>4.106</v>
      </c>
      <c r="M21" s="8">
        <v>3.346</v>
      </c>
      <c r="N21" s="8">
        <v>1.627</v>
      </c>
      <c r="O21" s="8">
        <v>2.029</v>
      </c>
      <c r="P21" s="8">
        <v>2.277</v>
      </c>
      <c r="Q21" s="8">
        <v>2.768</v>
      </c>
      <c r="R21" s="8">
        <v>2.894</v>
      </c>
      <c r="S21" s="8">
        <v>2.306</v>
      </c>
      <c r="T21" s="8">
        <v>2.26</v>
      </c>
      <c r="U21" s="8">
        <v>4.133</v>
      </c>
      <c r="V21" s="8">
        <v>3.563</v>
      </c>
      <c r="W21" s="8">
        <v>4.549</v>
      </c>
      <c r="X21" s="8">
        <v>1.809</v>
      </c>
      <c r="Y21" s="8">
        <v>1.307</v>
      </c>
      <c r="Z21" s="35">
        <f t="shared" si="0"/>
        <v>3.2134166666666673</v>
      </c>
      <c r="AA21" s="96" t="s">
        <v>43</v>
      </c>
      <c r="AB21" s="8">
        <v>11.16</v>
      </c>
      <c r="AC21" s="106" t="s">
        <v>170</v>
      </c>
      <c r="AD21" s="96"/>
      <c r="AE21" s="8"/>
      <c r="AF21" s="109"/>
    </row>
    <row r="22" spans="1:32" ht="14.25" customHeight="1">
      <c r="A22" s="92">
        <v>19</v>
      </c>
      <c r="B22" s="11">
        <v>1.203</v>
      </c>
      <c r="C22" s="8">
        <v>2.179</v>
      </c>
      <c r="D22" s="8">
        <v>1.739</v>
      </c>
      <c r="E22" s="8">
        <v>2.708</v>
      </c>
      <c r="F22" s="8">
        <v>2.739</v>
      </c>
      <c r="G22" s="8">
        <v>2.765</v>
      </c>
      <c r="H22" s="8">
        <v>3.26</v>
      </c>
      <c r="I22" s="8">
        <v>3.083</v>
      </c>
      <c r="J22" s="8">
        <v>2</v>
      </c>
      <c r="K22" s="8">
        <v>2.559</v>
      </c>
      <c r="L22" s="8">
        <v>3.433</v>
      </c>
      <c r="M22" s="8">
        <v>4.355</v>
      </c>
      <c r="N22" s="8">
        <v>3.535</v>
      </c>
      <c r="O22" s="8">
        <v>3.046</v>
      </c>
      <c r="P22" s="8">
        <v>3.432</v>
      </c>
      <c r="Q22" s="8">
        <v>2.689</v>
      </c>
      <c r="R22" s="8">
        <v>2.484</v>
      </c>
      <c r="S22" s="8">
        <v>3.172</v>
      </c>
      <c r="T22" s="8">
        <v>2.368</v>
      </c>
      <c r="U22" s="8">
        <v>1.59</v>
      </c>
      <c r="V22" s="8">
        <v>0.828</v>
      </c>
      <c r="W22" s="8">
        <v>1.401</v>
      </c>
      <c r="X22" s="8">
        <v>1.157</v>
      </c>
      <c r="Y22" s="8">
        <v>1.286</v>
      </c>
      <c r="Z22" s="35">
        <f t="shared" si="0"/>
        <v>2.458791666666668</v>
      </c>
      <c r="AA22" s="96" t="s">
        <v>30</v>
      </c>
      <c r="AB22" s="8">
        <v>4.388</v>
      </c>
      <c r="AC22" s="106" t="s">
        <v>171</v>
      </c>
      <c r="AD22" s="96"/>
      <c r="AE22" s="8"/>
      <c r="AF22" s="109"/>
    </row>
    <row r="23" spans="1:32" ht="14.25" customHeight="1">
      <c r="A23" s="92">
        <v>20</v>
      </c>
      <c r="B23" s="11">
        <v>1.425</v>
      </c>
      <c r="C23" s="8">
        <v>1.559</v>
      </c>
      <c r="D23" s="8">
        <v>2.091</v>
      </c>
      <c r="E23" s="8">
        <v>1.81</v>
      </c>
      <c r="F23" s="8">
        <v>0.878</v>
      </c>
      <c r="G23" s="8">
        <v>2.823</v>
      </c>
      <c r="H23" s="8">
        <v>2.783</v>
      </c>
      <c r="I23" s="8">
        <v>2.053</v>
      </c>
      <c r="J23" s="8">
        <v>2.653</v>
      </c>
      <c r="K23" s="8">
        <v>3.387</v>
      </c>
      <c r="L23" s="8">
        <v>3.18</v>
      </c>
      <c r="M23" s="8">
        <v>3.43</v>
      </c>
      <c r="N23" s="8">
        <v>2.224</v>
      </c>
      <c r="O23" s="8">
        <v>2.975</v>
      </c>
      <c r="P23" s="8">
        <v>2.492</v>
      </c>
      <c r="Q23" s="8">
        <v>2.362</v>
      </c>
      <c r="R23" s="8">
        <v>1.66</v>
      </c>
      <c r="S23" s="8">
        <v>1.042</v>
      </c>
      <c r="T23" s="8">
        <v>1.324</v>
      </c>
      <c r="U23" s="8">
        <v>1.162</v>
      </c>
      <c r="V23" s="8">
        <v>0.897</v>
      </c>
      <c r="W23" s="8">
        <v>0.793</v>
      </c>
      <c r="X23" s="8">
        <v>1.722</v>
      </c>
      <c r="Y23" s="8">
        <v>0.976</v>
      </c>
      <c r="Z23" s="35">
        <f t="shared" si="0"/>
        <v>1.9875416666666663</v>
      </c>
      <c r="AA23" s="96" t="s">
        <v>90</v>
      </c>
      <c r="AB23" s="8">
        <v>3.874</v>
      </c>
      <c r="AC23" s="106" t="s">
        <v>172</v>
      </c>
      <c r="AD23" s="96"/>
      <c r="AE23" s="8"/>
      <c r="AF23" s="109"/>
    </row>
    <row r="24" spans="1:32" ht="14.25" customHeight="1">
      <c r="A24" s="93">
        <v>21</v>
      </c>
      <c r="B24" s="17">
        <v>0.649</v>
      </c>
      <c r="C24" s="18">
        <v>0.677</v>
      </c>
      <c r="D24" s="18">
        <v>1.397</v>
      </c>
      <c r="E24" s="18">
        <v>2.585</v>
      </c>
      <c r="F24" s="18">
        <v>3.15</v>
      </c>
      <c r="G24" s="18">
        <v>3.81</v>
      </c>
      <c r="H24" s="18">
        <v>3.686</v>
      </c>
      <c r="I24" s="18">
        <v>3.901</v>
      </c>
      <c r="J24" s="18">
        <v>3.891</v>
      </c>
      <c r="K24" s="18">
        <v>3.937</v>
      </c>
      <c r="L24" s="18">
        <v>4.883</v>
      </c>
      <c r="M24" s="18">
        <v>5.415</v>
      </c>
      <c r="N24" s="18">
        <v>5.788</v>
      </c>
      <c r="O24" s="18">
        <v>5.416</v>
      </c>
      <c r="P24" s="18">
        <v>4.983</v>
      </c>
      <c r="Q24" s="18">
        <v>5.003</v>
      </c>
      <c r="R24" s="18">
        <v>5.503</v>
      </c>
      <c r="S24" s="18">
        <v>4.243</v>
      </c>
      <c r="T24" s="18">
        <v>3.497</v>
      </c>
      <c r="U24" s="18">
        <v>3.281</v>
      </c>
      <c r="V24" s="18">
        <v>3.36</v>
      </c>
      <c r="W24" s="18">
        <v>3.777</v>
      </c>
      <c r="X24" s="18">
        <v>3.104</v>
      </c>
      <c r="Y24" s="18">
        <v>3.687</v>
      </c>
      <c r="Z24" s="36">
        <f t="shared" si="0"/>
        <v>3.734291666666667</v>
      </c>
      <c r="AA24" s="97" t="s">
        <v>17</v>
      </c>
      <c r="AB24" s="18">
        <v>6.003</v>
      </c>
      <c r="AC24" s="107" t="s">
        <v>151</v>
      </c>
      <c r="AD24" s="97"/>
      <c r="AE24" s="18"/>
      <c r="AF24" s="110"/>
    </row>
    <row r="25" spans="1:32" ht="14.25" customHeight="1">
      <c r="A25" s="92">
        <v>22</v>
      </c>
      <c r="B25" s="11">
        <v>3.576</v>
      </c>
      <c r="C25" s="8">
        <v>3.658</v>
      </c>
      <c r="D25" s="8">
        <v>3.362</v>
      </c>
      <c r="E25" s="8">
        <v>3.974</v>
      </c>
      <c r="F25" s="8">
        <v>4.366</v>
      </c>
      <c r="G25" s="8">
        <v>5.214</v>
      </c>
      <c r="H25" s="8">
        <v>4.174</v>
      </c>
      <c r="I25" s="8">
        <v>4.613</v>
      </c>
      <c r="J25" s="8">
        <v>6.303</v>
      </c>
      <c r="K25" s="8">
        <v>4.849</v>
      </c>
      <c r="L25" s="8">
        <v>5.431</v>
      </c>
      <c r="M25" s="8">
        <v>4.956</v>
      </c>
      <c r="N25" s="8">
        <v>4.611</v>
      </c>
      <c r="O25" s="8">
        <v>5.67</v>
      </c>
      <c r="P25" s="8">
        <v>5.807</v>
      </c>
      <c r="Q25" s="8">
        <v>5.654</v>
      </c>
      <c r="R25" s="8">
        <v>6.25</v>
      </c>
      <c r="S25" s="8">
        <v>5.673</v>
      </c>
      <c r="T25" s="8">
        <v>5.473</v>
      </c>
      <c r="U25" s="8">
        <v>5.589</v>
      </c>
      <c r="V25" s="8">
        <v>6.001</v>
      </c>
      <c r="W25" s="8">
        <v>6.058</v>
      </c>
      <c r="X25" s="8">
        <v>6.372</v>
      </c>
      <c r="Y25" s="8">
        <v>6.635</v>
      </c>
      <c r="Z25" s="35">
        <f t="shared" si="0"/>
        <v>5.177875</v>
      </c>
      <c r="AA25" s="96" t="s">
        <v>49</v>
      </c>
      <c r="AB25" s="8">
        <v>7.25</v>
      </c>
      <c r="AC25" s="106" t="s">
        <v>173</v>
      </c>
      <c r="AD25" s="96"/>
      <c r="AE25" s="8"/>
      <c r="AF25" s="109"/>
    </row>
    <row r="26" spans="1:32" ht="14.25" customHeight="1">
      <c r="A26" s="92">
        <v>23</v>
      </c>
      <c r="B26" s="11">
        <v>5.608</v>
      </c>
      <c r="C26" s="8">
        <v>4.287</v>
      </c>
      <c r="D26" s="8">
        <v>4.696</v>
      </c>
      <c r="E26" s="8">
        <v>4.182</v>
      </c>
      <c r="F26" s="8">
        <v>3.797</v>
      </c>
      <c r="G26" s="8">
        <v>2.29</v>
      </c>
      <c r="H26" s="8">
        <v>3.903</v>
      </c>
      <c r="I26" s="8">
        <v>3.011</v>
      </c>
      <c r="J26" s="8">
        <v>3.093</v>
      </c>
      <c r="K26" s="8">
        <v>3.715</v>
      </c>
      <c r="L26" s="8">
        <v>4.052</v>
      </c>
      <c r="M26" s="8">
        <v>5.355</v>
      </c>
      <c r="N26" s="8">
        <v>6.779</v>
      </c>
      <c r="O26" s="8">
        <v>5.946</v>
      </c>
      <c r="P26" s="8">
        <v>6.641</v>
      </c>
      <c r="Q26" s="8">
        <v>5.041</v>
      </c>
      <c r="R26" s="8">
        <v>4.095</v>
      </c>
      <c r="S26" s="8">
        <v>3.292</v>
      </c>
      <c r="T26" s="8">
        <v>3.145</v>
      </c>
      <c r="U26" s="8">
        <v>1.561</v>
      </c>
      <c r="V26" s="8">
        <v>0.929</v>
      </c>
      <c r="W26" s="8">
        <v>2.886</v>
      </c>
      <c r="X26" s="8">
        <v>3.036</v>
      </c>
      <c r="Y26" s="8">
        <v>3.127</v>
      </c>
      <c r="Z26" s="35">
        <f t="shared" si="0"/>
        <v>3.9361249999999988</v>
      </c>
      <c r="AA26" s="96" t="s">
        <v>49</v>
      </c>
      <c r="AB26" s="8">
        <v>7.38</v>
      </c>
      <c r="AC26" s="106" t="s">
        <v>174</v>
      </c>
      <c r="AD26" s="96"/>
      <c r="AE26" s="8"/>
      <c r="AF26" s="109"/>
    </row>
    <row r="27" spans="1:32" ht="14.25" customHeight="1">
      <c r="A27" s="92">
        <v>24</v>
      </c>
      <c r="B27" s="11">
        <v>3.565</v>
      </c>
      <c r="C27" s="8">
        <v>3.746</v>
      </c>
      <c r="D27" s="8">
        <v>4.119</v>
      </c>
      <c r="E27" s="8">
        <v>4.777</v>
      </c>
      <c r="F27" s="8">
        <v>3.177</v>
      </c>
      <c r="G27" s="8">
        <v>3.162</v>
      </c>
      <c r="H27" s="8">
        <v>5.317</v>
      </c>
      <c r="I27" s="8">
        <v>4.621</v>
      </c>
      <c r="J27" s="8">
        <v>2.932</v>
      </c>
      <c r="K27" s="8">
        <v>1.907</v>
      </c>
      <c r="L27" s="8">
        <v>2.916</v>
      </c>
      <c r="M27" s="8">
        <v>3.256</v>
      </c>
      <c r="N27" s="8">
        <v>2.551</v>
      </c>
      <c r="O27" s="8">
        <v>2.832</v>
      </c>
      <c r="P27" s="8">
        <v>3.063</v>
      </c>
      <c r="Q27" s="8">
        <v>2.309</v>
      </c>
      <c r="R27" s="8">
        <v>1.67</v>
      </c>
      <c r="S27" s="8">
        <v>1.844</v>
      </c>
      <c r="T27" s="8">
        <v>1.55</v>
      </c>
      <c r="U27" s="8">
        <v>1.332</v>
      </c>
      <c r="V27" s="8">
        <v>0.842</v>
      </c>
      <c r="W27" s="8">
        <v>2.497</v>
      </c>
      <c r="X27" s="8">
        <v>2.403</v>
      </c>
      <c r="Y27" s="8">
        <v>2.148</v>
      </c>
      <c r="Z27" s="35">
        <f t="shared" si="0"/>
        <v>2.8556666666666666</v>
      </c>
      <c r="AA27" s="96" t="s">
        <v>26</v>
      </c>
      <c r="AB27" s="8">
        <v>5.522</v>
      </c>
      <c r="AC27" s="106" t="s">
        <v>175</v>
      </c>
      <c r="AD27" s="96"/>
      <c r="AE27" s="8"/>
      <c r="AF27" s="109"/>
    </row>
    <row r="28" spans="1:32" ht="14.25" customHeight="1">
      <c r="A28" s="92">
        <v>25</v>
      </c>
      <c r="B28" s="11">
        <v>2.313</v>
      </c>
      <c r="C28" s="8">
        <v>1.781</v>
      </c>
      <c r="D28" s="8">
        <v>1.724</v>
      </c>
      <c r="E28" s="8">
        <v>1.885</v>
      </c>
      <c r="F28" s="8">
        <v>2.012</v>
      </c>
      <c r="G28" s="8">
        <v>2.041</v>
      </c>
      <c r="H28" s="8">
        <v>1.973</v>
      </c>
      <c r="I28" s="8">
        <v>2.12</v>
      </c>
      <c r="J28" s="8">
        <v>1.583</v>
      </c>
      <c r="K28" s="8">
        <v>2.845</v>
      </c>
      <c r="L28" s="8">
        <v>2.194</v>
      </c>
      <c r="M28" s="8">
        <v>1.889</v>
      </c>
      <c r="N28" s="8">
        <v>1.676</v>
      </c>
      <c r="O28" s="8">
        <v>3.04</v>
      </c>
      <c r="P28" s="8">
        <v>2.213</v>
      </c>
      <c r="Q28" s="8">
        <v>1.629</v>
      </c>
      <c r="R28" s="8">
        <v>2.114</v>
      </c>
      <c r="S28" s="8">
        <v>1.111</v>
      </c>
      <c r="T28" s="8">
        <v>2.601</v>
      </c>
      <c r="U28" s="8">
        <v>2.793</v>
      </c>
      <c r="V28" s="8">
        <v>3.25</v>
      </c>
      <c r="W28" s="8">
        <v>3.433</v>
      </c>
      <c r="X28" s="8">
        <v>1.925</v>
      </c>
      <c r="Y28" s="8">
        <v>2.292</v>
      </c>
      <c r="Z28" s="35">
        <f t="shared" si="0"/>
        <v>2.1848749999999995</v>
      </c>
      <c r="AA28" s="96" t="s">
        <v>46</v>
      </c>
      <c r="AB28" s="8">
        <v>3.821</v>
      </c>
      <c r="AC28" s="106" t="s">
        <v>176</v>
      </c>
      <c r="AD28" s="96"/>
      <c r="AE28" s="8"/>
      <c r="AF28" s="109"/>
    </row>
    <row r="29" spans="1:32" ht="14.25" customHeight="1">
      <c r="A29" s="92">
        <v>26</v>
      </c>
      <c r="B29" s="11">
        <v>1.355</v>
      </c>
      <c r="C29" s="8">
        <v>1.301</v>
      </c>
      <c r="D29" s="8">
        <v>1.707</v>
      </c>
      <c r="E29" s="8">
        <v>1.357</v>
      </c>
      <c r="F29" s="8">
        <v>2.218</v>
      </c>
      <c r="G29" s="8">
        <v>2.689</v>
      </c>
      <c r="H29" s="8">
        <v>2.719</v>
      </c>
      <c r="I29" s="8">
        <v>2.316</v>
      </c>
      <c r="J29" s="8">
        <v>2.407</v>
      </c>
      <c r="K29" s="8">
        <v>3.119</v>
      </c>
      <c r="L29" s="8">
        <v>3.559</v>
      </c>
      <c r="M29" s="8">
        <v>3.705</v>
      </c>
      <c r="N29" s="8">
        <v>3.059</v>
      </c>
      <c r="O29" s="8">
        <v>3.285</v>
      </c>
      <c r="P29" s="8">
        <v>3.068</v>
      </c>
      <c r="Q29" s="8">
        <v>2.989</v>
      </c>
      <c r="R29" s="8">
        <v>3.11</v>
      </c>
      <c r="S29" s="8">
        <v>1.706</v>
      </c>
      <c r="T29" s="8">
        <v>1.603</v>
      </c>
      <c r="U29" s="8">
        <v>1.719</v>
      </c>
      <c r="V29" s="8">
        <v>0.964</v>
      </c>
      <c r="W29" s="8">
        <v>0.846</v>
      </c>
      <c r="X29" s="8">
        <v>1.284</v>
      </c>
      <c r="Y29" s="8">
        <v>1.878</v>
      </c>
      <c r="Z29" s="35">
        <f t="shared" si="0"/>
        <v>2.2484583333333332</v>
      </c>
      <c r="AA29" s="96" t="s">
        <v>58</v>
      </c>
      <c r="AB29" s="8">
        <v>3.965</v>
      </c>
      <c r="AC29" s="106" t="s">
        <v>177</v>
      </c>
      <c r="AD29" s="96"/>
      <c r="AE29" s="8"/>
      <c r="AF29" s="109"/>
    </row>
    <row r="30" spans="1:32" ht="14.25" customHeight="1">
      <c r="A30" s="92">
        <v>27</v>
      </c>
      <c r="B30" s="11">
        <v>1.948</v>
      </c>
      <c r="C30" s="8">
        <v>1.884</v>
      </c>
      <c r="D30" s="8">
        <v>2.018</v>
      </c>
      <c r="E30" s="8">
        <v>2.097</v>
      </c>
      <c r="F30" s="8">
        <v>2.077</v>
      </c>
      <c r="G30" s="8">
        <v>2.117</v>
      </c>
      <c r="H30" s="8">
        <v>1.619</v>
      </c>
      <c r="I30" s="8">
        <v>1.639</v>
      </c>
      <c r="J30" s="8">
        <v>1.925</v>
      </c>
      <c r="K30" s="8">
        <v>2.249</v>
      </c>
      <c r="L30" s="8">
        <v>3.05</v>
      </c>
      <c r="M30" s="8">
        <v>3.123</v>
      </c>
      <c r="N30" s="8">
        <v>4.124</v>
      </c>
      <c r="O30" s="8">
        <v>4.822</v>
      </c>
      <c r="P30" s="8">
        <v>4.133</v>
      </c>
      <c r="Q30" s="8">
        <v>4.007</v>
      </c>
      <c r="R30" s="8">
        <v>3.064</v>
      </c>
      <c r="S30" s="8">
        <v>2.376</v>
      </c>
      <c r="T30" s="8">
        <v>1.258</v>
      </c>
      <c r="U30" s="8">
        <v>1.254</v>
      </c>
      <c r="V30" s="8">
        <v>2.217</v>
      </c>
      <c r="W30" s="8">
        <v>2.164</v>
      </c>
      <c r="X30" s="8">
        <v>1.782</v>
      </c>
      <c r="Y30" s="8">
        <v>2.09</v>
      </c>
      <c r="Z30" s="35">
        <f t="shared" si="0"/>
        <v>2.4598750000000003</v>
      </c>
      <c r="AA30" s="96" t="s">
        <v>30</v>
      </c>
      <c r="AB30" s="8">
        <v>5.013</v>
      </c>
      <c r="AC30" s="106" t="s">
        <v>178</v>
      </c>
      <c r="AD30" s="96"/>
      <c r="AE30" s="8"/>
      <c r="AF30" s="109"/>
    </row>
    <row r="31" spans="1:32" ht="14.25" customHeight="1">
      <c r="A31" s="92">
        <v>28</v>
      </c>
      <c r="B31" s="11">
        <v>2.043</v>
      </c>
      <c r="C31" s="8">
        <v>2.155</v>
      </c>
      <c r="D31" s="8">
        <v>1.899</v>
      </c>
      <c r="E31" s="8">
        <v>0.947</v>
      </c>
      <c r="F31" s="8">
        <v>1.412</v>
      </c>
      <c r="G31" s="8">
        <v>1.344</v>
      </c>
      <c r="H31" s="8">
        <v>1.838</v>
      </c>
      <c r="I31" s="8">
        <v>2.34</v>
      </c>
      <c r="J31" s="8">
        <v>1.723</v>
      </c>
      <c r="K31" s="8">
        <v>2.727</v>
      </c>
      <c r="L31" s="8">
        <v>4.177</v>
      </c>
      <c r="M31" s="8">
        <v>4.251</v>
      </c>
      <c r="N31" s="8">
        <v>5.208</v>
      </c>
      <c r="O31" s="8">
        <v>4.78</v>
      </c>
      <c r="P31" s="8">
        <v>7.64</v>
      </c>
      <c r="Q31" s="8">
        <v>4.302</v>
      </c>
      <c r="R31" s="8">
        <v>5.157</v>
      </c>
      <c r="S31" s="8">
        <v>3.014</v>
      </c>
      <c r="T31" s="8">
        <v>2.586</v>
      </c>
      <c r="U31" s="8">
        <v>1.838</v>
      </c>
      <c r="V31" s="8">
        <v>1.852</v>
      </c>
      <c r="W31" s="8">
        <v>1.284</v>
      </c>
      <c r="X31" s="8">
        <v>1.49</v>
      </c>
      <c r="Y31" s="8">
        <v>2.061</v>
      </c>
      <c r="Z31" s="35">
        <f t="shared" si="0"/>
        <v>2.836166666666666</v>
      </c>
      <c r="AA31" s="96" t="s">
        <v>17</v>
      </c>
      <c r="AB31" s="8">
        <v>8.58</v>
      </c>
      <c r="AC31" s="106" t="s">
        <v>179</v>
      </c>
      <c r="AD31" s="96"/>
      <c r="AE31" s="8"/>
      <c r="AF31" s="109"/>
    </row>
    <row r="32" spans="1:32" ht="14.25" customHeight="1">
      <c r="A32" s="92">
        <v>29</v>
      </c>
      <c r="B32" s="11">
        <v>1.84</v>
      </c>
      <c r="C32" s="8">
        <v>2.011</v>
      </c>
      <c r="D32" s="8">
        <v>2.708</v>
      </c>
      <c r="E32" s="8">
        <v>2.327</v>
      </c>
      <c r="F32" s="8">
        <v>1.723</v>
      </c>
      <c r="G32" s="8">
        <v>2.117</v>
      </c>
      <c r="H32" s="8">
        <v>2.73</v>
      </c>
      <c r="I32" s="8">
        <v>3.341</v>
      </c>
      <c r="J32" s="8">
        <v>2.418</v>
      </c>
      <c r="K32" s="8">
        <v>3.081</v>
      </c>
      <c r="L32" s="8">
        <v>2.922</v>
      </c>
      <c r="M32" s="8">
        <v>3.55</v>
      </c>
      <c r="N32" s="8">
        <v>4.343</v>
      </c>
      <c r="O32" s="8">
        <v>4.165</v>
      </c>
      <c r="P32" s="8">
        <v>4.321</v>
      </c>
      <c r="Q32" s="8">
        <v>4.376</v>
      </c>
      <c r="R32" s="8">
        <v>2.391</v>
      </c>
      <c r="S32" s="8">
        <v>3.387</v>
      </c>
      <c r="T32" s="8">
        <v>3.301</v>
      </c>
      <c r="U32" s="8">
        <v>2.875</v>
      </c>
      <c r="V32" s="8">
        <v>1.13</v>
      </c>
      <c r="W32" s="8">
        <v>2.35</v>
      </c>
      <c r="X32" s="8">
        <v>3.114</v>
      </c>
      <c r="Y32" s="8">
        <v>3.085</v>
      </c>
      <c r="Z32" s="35">
        <f t="shared" si="0"/>
        <v>2.9002499999999998</v>
      </c>
      <c r="AA32" s="96" t="s">
        <v>43</v>
      </c>
      <c r="AB32" s="8">
        <v>6.97</v>
      </c>
      <c r="AC32" s="106" t="s">
        <v>143</v>
      </c>
      <c r="AD32" s="96"/>
      <c r="AE32" s="8"/>
      <c r="AF32" s="109"/>
    </row>
    <row r="33" spans="1:32" ht="14.25" customHeight="1">
      <c r="A33" s="92">
        <v>30</v>
      </c>
      <c r="B33" s="11">
        <v>1.448</v>
      </c>
      <c r="C33" s="8">
        <v>1.641</v>
      </c>
      <c r="D33" s="8">
        <v>2.033</v>
      </c>
      <c r="E33" s="8">
        <v>1.572</v>
      </c>
      <c r="F33" s="8">
        <v>1.4</v>
      </c>
      <c r="G33" s="8">
        <v>2.005</v>
      </c>
      <c r="H33" s="8">
        <v>2.07</v>
      </c>
      <c r="I33" s="8">
        <v>3.082</v>
      </c>
      <c r="J33" s="8">
        <v>3.182</v>
      </c>
      <c r="K33" s="8">
        <v>4.022</v>
      </c>
      <c r="L33" s="8">
        <v>3.955</v>
      </c>
      <c r="M33" s="8">
        <v>3.89</v>
      </c>
      <c r="N33" s="8">
        <v>4.05</v>
      </c>
      <c r="O33" s="8">
        <v>4.633</v>
      </c>
      <c r="P33" s="8">
        <v>4.399</v>
      </c>
      <c r="Q33" s="8">
        <v>3.774</v>
      </c>
      <c r="R33" s="8">
        <v>3.257</v>
      </c>
      <c r="S33" s="8">
        <v>3.283</v>
      </c>
      <c r="T33" s="8">
        <v>2.921</v>
      </c>
      <c r="U33" s="8">
        <v>1.564</v>
      </c>
      <c r="V33" s="8">
        <v>2.287</v>
      </c>
      <c r="W33" s="8">
        <v>1.371</v>
      </c>
      <c r="X33" s="8">
        <v>1.899</v>
      </c>
      <c r="Y33" s="8">
        <v>1.561</v>
      </c>
      <c r="Z33" s="35">
        <f t="shared" si="0"/>
        <v>2.720791666666667</v>
      </c>
      <c r="AA33" s="96" t="s">
        <v>49</v>
      </c>
      <c r="AB33" s="8">
        <v>5.254</v>
      </c>
      <c r="AC33" s="106" t="s">
        <v>180</v>
      </c>
      <c r="AD33" s="96"/>
      <c r="AE33" s="8"/>
      <c r="AF33" s="109"/>
    </row>
    <row r="34" spans="1:32" ht="14.25" customHeight="1">
      <c r="A34" s="92">
        <v>31</v>
      </c>
      <c r="B34" s="11">
        <v>0.82</v>
      </c>
      <c r="C34" s="8">
        <v>1.732</v>
      </c>
      <c r="D34" s="8">
        <v>1.695</v>
      </c>
      <c r="E34" s="8">
        <v>1.482</v>
      </c>
      <c r="F34" s="8">
        <v>1.957</v>
      </c>
      <c r="G34" s="8">
        <v>2.041</v>
      </c>
      <c r="H34" s="8">
        <v>2.238</v>
      </c>
      <c r="I34" s="8">
        <v>1.292</v>
      </c>
      <c r="J34" s="8">
        <v>1.951</v>
      </c>
      <c r="K34" s="8">
        <v>1.814</v>
      </c>
      <c r="L34" s="8">
        <v>2.49</v>
      </c>
      <c r="M34" s="8">
        <v>3.209</v>
      </c>
      <c r="N34" s="8">
        <v>2.698</v>
      </c>
      <c r="O34" s="8">
        <v>3.056</v>
      </c>
      <c r="P34" s="8">
        <v>2.927</v>
      </c>
      <c r="Q34" s="8">
        <v>2.903</v>
      </c>
      <c r="R34" s="8">
        <v>2.776</v>
      </c>
      <c r="S34" s="8">
        <v>2.876</v>
      </c>
      <c r="T34" s="8">
        <v>2.32</v>
      </c>
      <c r="U34" s="8">
        <v>1.731</v>
      </c>
      <c r="V34" s="8">
        <v>0.582</v>
      </c>
      <c r="W34" s="8">
        <v>0.621</v>
      </c>
      <c r="X34" s="8">
        <v>0.877</v>
      </c>
      <c r="Y34" s="8">
        <v>1.134</v>
      </c>
      <c r="Z34" s="35">
        <f t="shared" si="0"/>
        <v>1.9675833333333337</v>
      </c>
      <c r="AA34" s="96" t="s">
        <v>36</v>
      </c>
      <c r="AB34" s="8">
        <v>3.661</v>
      </c>
      <c r="AC34" s="106" t="s">
        <v>181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2.376225806451613</v>
      </c>
      <c r="C35" s="25">
        <f t="shared" si="1"/>
        <v>2.0387096774193547</v>
      </c>
      <c r="D35" s="25">
        <f t="shared" si="1"/>
        <v>2.215064516129032</v>
      </c>
      <c r="E35" s="25">
        <f t="shared" si="1"/>
        <v>2.28283870967742</v>
      </c>
      <c r="F35" s="25">
        <f t="shared" si="1"/>
        <v>2.3208387096774192</v>
      </c>
      <c r="G35" s="25">
        <f t="shared" si="1"/>
        <v>2.438677419354838</v>
      </c>
      <c r="H35" s="25">
        <f t="shared" si="1"/>
        <v>2.5633225806451607</v>
      </c>
      <c r="I35" s="25">
        <f t="shared" si="1"/>
        <v>2.7109677419354834</v>
      </c>
      <c r="J35" s="25">
        <f t="shared" si="1"/>
        <v>2.8913870967741935</v>
      </c>
      <c r="K35" s="25">
        <f t="shared" si="1"/>
        <v>3.3043870967741937</v>
      </c>
      <c r="L35" s="25">
        <f t="shared" si="1"/>
        <v>3.4047096774193535</v>
      </c>
      <c r="M35" s="25">
        <f t="shared" si="1"/>
        <v>3.4440967741935498</v>
      </c>
      <c r="N35" s="25">
        <f t="shared" si="1"/>
        <v>3.4777096774193548</v>
      </c>
      <c r="O35" s="25">
        <f t="shared" si="1"/>
        <v>3.6906129032258064</v>
      </c>
      <c r="P35" s="25">
        <f t="shared" si="1"/>
        <v>3.5412903225806454</v>
      </c>
      <c r="Q35" s="25">
        <f t="shared" si="1"/>
        <v>3.223709677419355</v>
      </c>
      <c r="R35" s="25">
        <f t="shared" si="1"/>
        <v>2.9970645161290324</v>
      </c>
      <c r="S35" s="25">
        <f t="shared" si="1"/>
        <v>2.5897741935483873</v>
      </c>
      <c r="T35" s="25">
        <f t="shared" si="1"/>
        <v>2.513774193548387</v>
      </c>
      <c r="U35" s="25">
        <f t="shared" si="1"/>
        <v>2.2744838709677415</v>
      </c>
      <c r="V35" s="25">
        <f t="shared" si="1"/>
        <v>2.1471290322580643</v>
      </c>
      <c r="W35" s="25">
        <f t="shared" si="1"/>
        <v>2.461322580645161</v>
      </c>
      <c r="X35" s="25">
        <f t="shared" si="1"/>
        <v>2.1842258064516127</v>
      </c>
      <c r="Y35" s="25">
        <f t="shared" si="1"/>
        <v>2.265290322580645</v>
      </c>
      <c r="Z35" s="37">
        <f t="shared" si="1"/>
        <v>2.7232338709677424</v>
      </c>
      <c r="AA35" s="98"/>
      <c r="AB35" s="25">
        <f>AVERAGE(AB4:AB34)</f>
        <v>5.5082258064516125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11.16</v>
      </c>
      <c r="O38" s="103" t="str">
        <f>INDEX(AA4:AA34,P38,1)</f>
        <v>北</v>
      </c>
      <c r="P38" s="104">
        <f>MATCH(N38,AB4:AB34,0)</f>
        <v>18</v>
      </c>
      <c r="Q38" s="111" t="str">
        <f>INDEX(AC4:AC34,P38,1)</f>
        <v>00:59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1.784</v>
      </c>
      <c r="C4" s="9">
        <v>1.855</v>
      </c>
      <c r="D4" s="9">
        <v>1.703</v>
      </c>
      <c r="E4" s="9">
        <v>1.349</v>
      </c>
      <c r="F4" s="9">
        <v>0.672</v>
      </c>
      <c r="G4" s="9">
        <v>0.814</v>
      </c>
      <c r="H4" s="9">
        <v>1.438</v>
      </c>
      <c r="I4" s="9">
        <v>1.032</v>
      </c>
      <c r="J4" s="9">
        <v>0.945</v>
      </c>
      <c r="K4" s="9">
        <v>1.685</v>
      </c>
      <c r="L4" s="9">
        <v>1.702</v>
      </c>
      <c r="M4" s="9">
        <v>1.897</v>
      </c>
      <c r="N4" s="9">
        <v>2.41</v>
      </c>
      <c r="O4" s="9">
        <v>2.904</v>
      </c>
      <c r="P4" s="9">
        <v>2.651</v>
      </c>
      <c r="Q4" s="9">
        <v>2.645</v>
      </c>
      <c r="R4" s="9">
        <v>1.273</v>
      </c>
      <c r="S4" s="9">
        <v>1.767</v>
      </c>
      <c r="T4" s="9">
        <v>2.2</v>
      </c>
      <c r="U4" s="9">
        <v>3.345</v>
      </c>
      <c r="V4" s="9">
        <v>3.874</v>
      </c>
      <c r="W4" s="9">
        <v>4.413</v>
      </c>
      <c r="X4" s="9">
        <v>3.955</v>
      </c>
      <c r="Y4" s="9">
        <v>3.399</v>
      </c>
      <c r="Z4" s="34">
        <f aca="true" t="shared" si="0" ref="Z4:Z33">AVERAGE(B4:Y4)</f>
        <v>2.154666666666667</v>
      </c>
      <c r="AA4" s="95" t="s">
        <v>15</v>
      </c>
      <c r="AB4" s="9">
        <v>4.786</v>
      </c>
      <c r="AC4" s="105" t="s">
        <v>182</v>
      </c>
      <c r="AD4" s="95"/>
      <c r="AE4" s="9"/>
      <c r="AF4" s="108"/>
    </row>
    <row r="5" spans="1:32" ht="14.25" customHeight="1">
      <c r="A5" s="92">
        <v>2</v>
      </c>
      <c r="B5" s="11">
        <v>2.834</v>
      </c>
      <c r="C5" s="8">
        <v>1.088</v>
      </c>
      <c r="D5" s="8">
        <v>1.011</v>
      </c>
      <c r="E5" s="8">
        <v>1.751</v>
      </c>
      <c r="F5" s="8">
        <v>1.649</v>
      </c>
      <c r="G5" s="8">
        <v>1.828</v>
      </c>
      <c r="H5" s="8">
        <v>1.948</v>
      </c>
      <c r="I5" s="8">
        <v>1.621</v>
      </c>
      <c r="J5" s="8">
        <v>2.179</v>
      </c>
      <c r="K5" s="8">
        <v>2.074</v>
      </c>
      <c r="L5" s="8">
        <v>2.669</v>
      </c>
      <c r="M5" s="8">
        <v>3.131</v>
      </c>
      <c r="N5" s="8">
        <v>3.343</v>
      </c>
      <c r="O5" s="8">
        <v>3.95</v>
      </c>
      <c r="P5" s="8">
        <v>4.268</v>
      </c>
      <c r="Q5" s="8">
        <v>4.72</v>
      </c>
      <c r="R5" s="8">
        <v>4.049</v>
      </c>
      <c r="S5" s="8">
        <v>4.753</v>
      </c>
      <c r="T5" s="8">
        <v>4.279</v>
      </c>
      <c r="U5" s="8">
        <v>4.3</v>
      </c>
      <c r="V5" s="8">
        <v>4.019</v>
      </c>
      <c r="W5" s="8">
        <v>4.657</v>
      </c>
      <c r="X5" s="8">
        <v>4.345</v>
      </c>
      <c r="Y5" s="8">
        <v>4.353</v>
      </c>
      <c r="Z5" s="35">
        <f t="shared" si="0"/>
        <v>3.117458333333333</v>
      </c>
      <c r="AA5" s="96" t="s">
        <v>17</v>
      </c>
      <c r="AB5" s="8">
        <v>5.075</v>
      </c>
      <c r="AC5" s="106" t="s">
        <v>86</v>
      </c>
      <c r="AD5" s="96"/>
      <c r="AE5" s="8"/>
      <c r="AF5" s="109"/>
    </row>
    <row r="6" spans="1:32" ht="14.25" customHeight="1">
      <c r="A6" s="92">
        <v>3</v>
      </c>
      <c r="B6" s="11">
        <v>3.804</v>
      </c>
      <c r="C6" s="8">
        <v>3.061</v>
      </c>
      <c r="D6" s="8">
        <v>3.808</v>
      </c>
      <c r="E6" s="8">
        <v>3.647</v>
      </c>
      <c r="F6" s="8">
        <v>3.603</v>
      </c>
      <c r="G6" s="8">
        <v>2.471</v>
      </c>
      <c r="H6" s="8">
        <v>3.979</v>
      </c>
      <c r="I6" s="8">
        <v>3.387</v>
      </c>
      <c r="J6" s="8">
        <v>4.195</v>
      </c>
      <c r="K6" s="8">
        <v>3.259</v>
      </c>
      <c r="L6" s="8">
        <v>3.672</v>
      </c>
      <c r="M6" s="8">
        <v>3.89</v>
      </c>
      <c r="N6" s="8">
        <v>3.963</v>
      </c>
      <c r="O6" s="8">
        <v>3.368</v>
      </c>
      <c r="P6" s="8">
        <v>3.534</v>
      </c>
      <c r="Q6" s="8">
        <v>3.935</v>
      </c>
      <c r="R6" s="8">
        <v>3.735</v>
      </c>
      <c r="S6" s="8">
        <v>3.519</v>
      </c>
      <c r="T6" s="8">
        <v>3.03</v>
      </c>
      <c r="U6" s="8">
        <v>2.087</v>
      </c>
      <c r="V6" s="8">
        <v>1.821</v>
      </c>
      <c r="W6" s="8">
        <v>1.895</v>
      </c>
      <c r="X6" s="8">
        <v>1.544</v>
      </c>
      <c r="Y6" s="8">
        <v>1.164</v>
      </c>
      <c r="Z6" s="35">
        <f t="shared" si="0"/>
        <v>3.1821249999999996</v>
      </c>
      <c r="AA6" s="96" t="s">
        <v>43</v>
      </c>
      <c r="AB6" s="8">
        <v>4.978</v>
      </c>
      <c r="AC6" s="106" t="s">
        <v>111</v>
      </c>
      <c r="AD6" s="96"/>
      <c r="AE6" s="8"/>
      <c r="AF6" s="109"/>
    </row>
    <row r="7" spans="1:32" ht="14.25" customHeight="1">
      <c r="A7" s="92">
        <v>4</v>
      </c>
      <c r="B7" s="11">
        <v>2.073</v>
      </c>
      <c r="C7" s="8">
        <v>1.538</v>
      </c>
      <c r="D7" s="8">
        <v>2.776</v>
      </c>
      <c r="E7" s="8">
        <v>2.022</v>
      </c>
      <c r="F7" s="8">
        <v>1.539</v>
      </c>
      <c r="G7" s="8">
        <v>2.606</v>
      </c>
      <c r="H7" s="8">
        <v>3.336</v>
      </c>
      <c r="I7" s="8">
        <v>3.621</v>
      </c>
      <c r="J7" s="8">
        <v>3.67</v>
      </c>
      <c r="K7" s="8">
        <v>2.605</v>
      </c>
      <c r="L7" s="8">
        <v>2.672</v>
      </c>
      <c r="M7" s="8">
        <v>4.37</v>
      </c>
      <c r="N7" s="8">
        <v>3.755</v>
      </c>
      <c r="O7" s="8">
        <v>4.044</v>
      </c>
      <c r="P7" s="8">
        <v>3.46</v>
      </c>
      <c r="Q7" s="8">
        <v>3.654</v>
      </c>
      <c r="R7" s="8">
        <v>2.83</v>
      </c>
      <c r="S7" s="8">
        <v>2.339</v>
      </c>
      <c r="T7" s="8">
        <v>2.019</v>
      </c>
      <c r="U7" s="8">
        <v>1.516</v>
      </c>
      <c r="V7" s="8">
        <v>1.706</v>
      </c>
      <c r="W7" s="8">
        <v>1.781</v>
      </c>
      <c r="X7" s="8">
        <v>2.694</v>
      </c>
      <c r="Y7" s="8">
        <v>2.522</v>
      </c>
      <c r="Z7" s="35">
        <f t="shared" si="0"/>
        <v>2.7144999999999997</v>
      </c>
      <c r="AA7" s="96" t="s">
        <v>30</v>
      </c>
      <c r="AB7" s="8">
        <v>5.128</v>
      </c>
      <c r="AC7" s="106" t="s">
        <v>184</v>
      </c>
      <c r="AD7" s="96"/>
      <c r="AE7" s="8"/>
      <c r="AF7" s="109"/>
    </row>
    <row r="8" spans="1:32" ht="14.25" customHeight="1">
      <c r="A8" s="92">
        <v>5</v>
      </c>
      <c r="B8" s="11">
        <v>1.901</v>
      </c>
      <c r="C8" s="8">
        <v>2.37</v>
      </c>
      <c r="D8" s="8">
        <v>1.922</v>
      </c>
      <c r="E8" s="8">
        <v>2.116</v>
      </c>
      <c r="F8" s="8">
        <v>2.059</v>
      </c>
      <c r="G8" s="8">
        <v>2.305</v>
      </c>
      <c r="H8" s="8">
        <v>2.999</v>
      </c>
      <c r="I8" s="8">
        <v>3.28</v>
      </c>
      <c r="J8" s="8">
        <v>3.925</v>
      </c>
      <c r="K8" s="8">
        <v>5.261</v>
      </c>
      <c r="L8" s="8">
        <v>4.742</v>
      </c>
      <c r="M8" s="8">
        <v>3.713</v>
      </c>
      <c r="N8" s="8">
        <v>5.333</v>
      </c>
      <c r="O8" s="8">
        <v>4.184</v>
      </c>
      <c r="P8" s="8">
        <v>4.321</v>
      </c>
      <c r="Q8" s="8">
        <v>3.744</v>
      </c>
      <c r="R8" s="8">
        <v>3.463</v>
      </c>
      <c r="S8" s="8">
        <v>3.179</v>
      </c>
      <c r="T8" s="8">
        <v>2.858</v>
      </c>
      <c r="U8" s="8">
        <v>2.761</v>
      </c>
      <c r="V8" s="8">
        <v>1.915</v>
      </c>
      <c r="W8" s="8">
        <v>1.4</v>
      </c>
      <c r="X8" s="8">
        <v>1.654</v>
      </c>
      <c r="Y8" s="8">
        <v>1.391</v>
      </c>
      <c r="Z8" s="35">
        <f t="shared" si="0"/>
        <v>3.033166666666667</v>
      </c>
      <c r="AA8" s="96" t="s">
        <v>46</v>
      </c>
      <c r="AB8" s="8">
        <v>5.484</v>
      </c>
      <c r="AC8" s="106" t="s">
        <v>185</v>
      </c>
      <c r="AD8" s="96"/>
      <c r="AE8" s="8"/>
      <c r="AF8" s="109"/>
    </row>
    <row r="9" spans="1:32" ht="14.25" customHeight="1">
      <c r="A9" s="92">
        <v>6</v>
      </c>
      <c r="B9" s="11">
        <v>1.077</v>
      </c>
      <c r="C9" s="8">
        <v>0.997</v>
      </c>
      <c r="D9" s="8">
        <v>0.992</v>
      </c>
      <c r="E9" s="8">
        <v>1.792</v>
      </c>
      <c r="F9" s="8">
        <v>2.216</v>
      </c>
      <c r="G9" s="8">
        <v>2.727</v>
      </c>
      <c r="H9" s="8">
        <v>2.086</v>
      </c>
      <c r="I9" s="8">
        <v>3.176</v>
      </c>
      <c r="J9" s="8">
        <v>3.473</v>
      </c>
      <c r="K9" s="8">
        <v>4.142</v>
      </c>
      <c r="L9" s="8">
        <v>4.362</v>
      </c>
      <c r="M9" s="8">
        <v>5.109</v>
      </c>
      <c r="N9" s="8">
        <v>4.467</v>
      </c>
      <c r="O9" s="8">
        <v>4.283</v>
      </c>
      <c r="P9" s="8">
        <v>3.793</v>
      </c>
      <c r="Q9" s="8">
        <v>4.333</v>
      </c>
      <c r="R9" s="8">
        <v>4.558</v>
      </c>
      <c r="S9" s="8">
        <v>2.933</v>
      </c>
      <c r="T9" s="8">
        <v>2.514</v>
      </c>
      <c r="U9" s="8">
        <v>1.888</v>
      </c>
      <c r="V9" s="8">
        <v>1.853</v>
      </c>
      <c r="W9" s="8">
        <v>2.746</v>
      </c>
      <c r="X9" s="8">
        <v>2.786</v>
      </c>
      <c r="Y9" s="8">
        <v>2.688</v>
      </c>
      <c r="Z9" s="35">
        <f t="shared" si="0"/>
        <v>2.9579583333333335</v>
      </c>
      <c r="AA9" s="96" t="s">
        <v>17</v>
      </c>
      <c r="AB9" s="8">
        <v>5.487</v>
      </c>
      <c r="AC9" s="106" t="s">
        <v>166</v>
      </c>
      <c r="AD9" s="96"/>
      <c r="AE9" s="8"/>
      <c r="AF9" s="109"/>
    </row>
    <row r="10" spans="1:32" ht="14.25" customHeight="1">
      <c r="A10" s="92">
        <v>7</v>
      </c>
      <c r="B10" s="11">
        <v>2.684</v>
      </c>
      <c r="C10" s="8">
        <v>2.662</v>
      </c>
      <c r="D10" s="8">
        <v>3.158</v>
      </c>
      <c r="E10" s="8">
        <v>2.364</v>
      </c>
      <c r="F10" s="8">
        <v>1.146</v>
      </c>
      <c r="G10" s="8">
        <v>0.94</v>
      </c>
      <c r="H10" s="8">
        <v>1.421</v>
      </c>
      <c r="I10" s="8">
        <v>1.611</v>
      </c>
      <c r="J10" s="8">
        <v>2.368</v>
      </c>
      <c r="K10" s="8">
        <v>2.435</v>
      </c>
      <c r="L10" s="8">
        <v>3.26</v>
      </c>
      <c r="M10" s="8">
        <v>2.947</v>
      </c>
      <c r="N10" s="8">
        <v>4.811</v>
      </c>
      <c r="O10" s="8">
        <v>4.445</v>
      </c>
      <c r="P10" s="8">
        <v>4.335</v>
      </c>
      <c r="Q10" s="8">
        <v>3.566</v>
      </c>
      <c r="R10" s="8">
        <v>2.573</v>
      </c>
      <c r="S10" s="8">
        <v>3.138</v>
      </c>
      <c r="T10" s="8">
        <v>1.564</v>
      </c>
      <c r="U10" s="8">
        <v>0.822</v>
      </c>
      <c r="V10" s="8">
        <v>1.727</v>
      </c>
      <c r="W10" s="8">
        <v>2.191</v>
      </c>
      <c r="X10" s="8">
        <v>1.642</v>
      </c>
      <c r="Y10" s="8">
        <v>2.267</v>
      </c>
      <c r="Z10" s="35">
        <f t="shared" si="0"/>
        <v>2.5032083333333337</v>
      </c>
      <c r="AA10" s="96" t="s">
        <v>30</v>
      </c>
      <c r="AB10" s="8">
        <v>5.453</v>
      </c>
      <c r="AC10" s="106" t="s">
        <v>186</v>
      </c>
      <c r="AD10" s="96"/>
      <c r="AE10" s="8"/>
      <c r="AF10" s="109"/>
    </row>
    <row r="11" spans="1:32" ht="14.25" customHeight="1">
      <c r="A11" s="92">
        <v>8</v>
      </c>
      <c r="B11" s="11">
        <v>1.878</v>
      </c>
      <c r="C11" s="8">
        <v>1.488</v>
      </c>
      <c r="D11" s="8">
        <v>1.186</v>
      </c>
      <c r="E11" s="8">
        <v>1.496</v>
      </c>
      <c r="F11" s="8">
        <v>1.348</v>
      </c>
      <c r="G11" s="8">
        <v>1.611</v>
      </c>
      <c r="H11" s="8">
        <v>1.849</v>
      </c>
      <c r="I11" s="8">
        <v>1.548</v>
      </c>
      <c r="J11" s="8">
        <v>1.8</v>
      </c>
      <c r="K11" s="8">
        <v>2.121</v>
      </c>
      <c r="L11" s="8">
        <v>2.419</v>
      </c>
      <c r="M11" s="8">
        <v>2.837</v>
      </c>
      <c r="N11" s="8">
        <v>3.249</v>
      </c>
      <c r="O11" s="8">
        <v>2.649</v>
      </c>
      <c r="P11" s="8">
        <v>2.415</v>
      </c>
      <c r="Q11" s="8">
        <v>2.562</v>
      </c>
      <c r="R11" s="8">
        <v>2.935</v>
      </c>
      <c r="S11" s="8">
        <v>3.567</v>
      </c>
      <c r="T11" s="8">
        <v>3.164</v>
      </c>
      <c r="U11" s="8">
        <v>3.302</v>
      </c>
      <c r="V11" s="8">
        <v>2.925</v>
      </c>
      <c r="W11" s="8">
        <v>3.719</v>
      </c>
      <c r="X11" s="8">
        <v>4.603</v>
      </c>
      <c r="Y11" s="8">
        <v>2.831</v>
      </c>
      <c r="Z11" s="35">
        <f t="shared" si="0"/>
        <v>2.47925</v>
      </c>
      <c r="AA11" s="96" t="s">
        <v>36</v>
      </c>
      <c r="AB11" s="8">
        <v>4.999</v>
      </c>
      <c r="AC11" s="106" t="s">
        <v>187</v>
      </c>
      <c r="AD11" s="96"/>
      <c r="AE11" s="8"/>
      <c r="AF11" s="109"/>
    </row>
    <row r="12" spans="1:32" ht="14.25" customHeight="1">
      <c r="A12" s="92">
        <v>9</v>
      </c>
      <c r="B12" s="11">
        <v>3.111</v>
      </c>
      <c r="C12" s="8">
        <v>2.916</v>
      </c>
      <c r="D12" s="8">
        <v>2.359</v>
      </c>
      <c r="E12" s="8">
        <v>0.751</v>
      </c>
      <c r="F12" s="8">
        <v>2.341</v>
      </c>
      <c r="G12" s="8">
        <v>1.077</v>
      </c>
      <c r="H12" s="8">
        <v>1.341</v>
      </c>
      <c r="I12" s="8">
        <v>1.566</v>
      </c>
      <c r="J12" s="8">
        <v>2.17</v>
      </c>
      <c r="K12" s="8">
        <v>2.27</v>
      </c>
      <c r="L12" s="8">
        <v>2.005</v>
      </c>
      <c r="M12" s="8">
        <v>3.128</v>
      </c>
      <c r="N12" s="8">
        <v>2.429</v>
      </c>
      <c r="O12" s="8">
        <v>3.226</v>
      </c>
      <c r="P12" s="8">
        <v>2.245</v>
      </c>
      <c r="Q12" s="8">
        <v>3.475</v>
      </c>
      <c r="R12" s="8">
        <v>3.459</v>
      </c>
      <c r="S12" s="8">
        <v>3.948</v>
      </c>
      <c r="T12" s="8">
        <v>4.838</v>
      </c>
      <c r="U12" s="8">
        <v>6.032</v>
      </c>
      <c r="V12" s="8">
        <v>6.811</v>
      </c>
      <c r="W12" s="8">
        <v>6.869</v>
      </c>
      <c r="X12" s="8">
        <v>7.42</v>
      </c>
      <c r="Y12" s="8">
        <v>8.01</v>
      </c>
      <c r="Z12" s="35">
        <f t="shared" si="0"/>
        <v>3.4915416666666665</v>
      </c>
      <c r="AA12" s="96" t="s">
        <v>36</v>
      </c>
      <c r="AB12" s="8">
        <v>8.55</v>
      </c>
      <c r="AC12" s="106" t="s">
        <v>188</v>
      </c>
      <c r="AD12" s="96"/>
      <c r="AE12" s="8"/>
      <c r="AF12" s="109"/>
    </row>
    <row r="13" spans="1:32" ht="14.25" customHeight="1">
      <c r="A13" s="92">
        <v>10</v>
      </c>
      <c r="B13" s="11">
        <v>6.314</v>
      </c>
      <c r="C13" s="8">
        <v>5.042</v>
      </c>
      <c r="D13" s="8">
        <v>4.688</v>
      </c>
      <c r="E13" s="8">
        <v>4.727</v>
      </c>
      <c r="F13" s="8">
        <v>1.653</v>
      </c>
      <c r="G13" s="8">
        <v>2.234</v>
      </c>
      <c r="H13" s="8">
        <v>3.078</v>
      </c>
      <c r="I13" s="8">
        <v>2.078</v>
      </c>
      <c r="J13" s="8">
        <v>2.267</v>
      </c>
      <c r="K13" s="8">
        <v>2.447</v>
      </c>
      <c r="L13" s="8">
        <v>3.104</v>
      </c>
      <c r="M13" s="8">
        <v>3.723</v>
      </c>
      <c r="N13" s="8">
        <v>4.424</v>
      </c>
      <c r="O13" s="8">
        <v>4.983</v>
      </c>
      <c r="P13" s="8">
        <v>4.933</v>
      </c>
      <c r="Q13" s="8">
        <v>5.007</v>
      </c>
      <c r="R13" s="8">
        <v>4.233</v>
      </c>
      <c r="S13" s="8">
        <v>3.654</v>
      </c>
      <c r="T13" s="8">
        <v>3.81</v>
      </c>
      <c r="U13" s="8">
        <v>3.62</v>
      </c>
      <c r="V13" s="8">
        <v>2.799</v>
      </c>
      <c r="W13" s="8">
        <v>2.915</v>
      </c>
      <c r="X13" s="8">
        <v>2.252</v>
      </c>
      <c r="Y13" s="8">
        <v>1.877</v>
      </c>
      <c r="Z13" s="35">
        <f t="shared" si="0"/>
        <v>3.5775833333333336</v>
      </c>
      <c r="AA13" s="96" t="s">
        <v>36</v>
      </c>
      <c r="AB13" s="8">
        <v>8.24</v>
      </c>
      <c r="AC13" s="106" t="s">
        <v>189</v>
      </c>
      <c r="AD13" s="96"/>
      <c r="AE13" s="8"/>
      <c r="AF13" s="109"/>
    </row>
    <row r="14" spans="1:32" ht="14.25" customHeight="1">
      <c r="A14" s="93">
        <v>11</v>
      </c>
      <c r="B14" s="17">
        <v>1.66</v>
      </c>
      <c r="C14" s="18">
        <v>1.922</v>
      </c>
      <c r="D14" s="18">
        <v>1.231</v>
      </c>
      <c r="E14" s="18">
        <v>1.903</v>
      </c>
      <c r="F14" s="18">
        <v>1.624</v>
      </c>
      <c r="G14" s="18">
        <v>1.054</v>
      </c>
      <c r="H14" s="18">
        <v>1.146</v>
      </c>
      <c r="I14" s="18">
        <v>2.725</v>
      </c>
      <c r="J14" s="18">
        <v>3.455</v>
      </c>
      <c r="K14" s="18">
        <v>5.1</v>
      </c>
      <c r="L14" s="18">
        <v>4.918</v>
      </c>
      <c r="M14" s="18">
        <v>5.858</v>
      </c>
      <c r="N14" s="18">
        <v>5.423</v>
      </c>
      <c r="O14" s="18">
        <v>4.942</v>
      </c>
      <c r="P14" s="18">
        <v>4.876</v>
      </c>
      <c r="Q14" s="18">
        <v>4.52</v>
      </c>
      <c r="R14" s="18">
        <v>4.473</v>
      </c>
      <c r="S14" s="18">
        <v>4.549</v>
      </c>
      <c r="T14" s="18">
        <v>5.09</v>
      </c>
      <c r="U14" s="18">
        <v>4.512</v>
      </c>
      <c r="V14" s="18">
        <v>4.606</v>
      </c>
      <c r="W14" s="18">
        <v>3.017</v>
      </c>
      <c r="X14" s="18">
        <v>3.232</v>
      </c>
      <c r="Y14" s="18">
        <v>2.552</v>
      </c>
      <c r="Z14" s="36">
        <f t="shared" si="0"/>
        <v>3.5161666666666664</v>
      </c>
      <c r="AA14" s="97" t="s">
        <v>17</v>
      </c>
      <c r="AB14" s="18">
        <v>6.247</v>
      </c>
      <c r="AC14" s="107" t="s">
        <v>191</v>
      </c>
      <c r="AD14" s="97"/>
      <c r="AE14" s="18"/>
      <c r="AF14" s="110"/>
    </row>
    <row r="15" spans="1:32" ht="14.25" customHeight="1">
      <c r="A15" s="92">
        <v>12</v>
      </c>
      <c r="B15" s="11">
        <v>2.216</v>
      </c>
      <c r="C15" s="8">
        <v>3.089</v>
      </c>
      <c r="D15" s="8">
        <v>2.945</v>
      </c>
      <c r="E15" s="8">
        <v>2.815</v>
      </c>
      <c r="F15" s="8">
        <v>3.44</v>
      </c>
      <c r="G15" s="8">
        <v>3.822</v>
      </c>
      <c r="H15" s="8">
        <v>3.945</v>
      </c>
      <c r="I15" s="8">
        <v>4.611</v>
      </c>
      <c r="J15" s="8">
        <v>4.479</v>
      </c>
      <c r="K15" s="8">
        <v>4.891</v>
      </c>
      <c r="L15" s="8">
        <v>4.655</v>
      </c>
      <c r="M15" s="8">
        <v>5.106</v>
      </c>
      <c r="N15" s="8">
        <v>6.137</v>
      </c>
      <c r="O15" s="8">
        <v>5.978</v>
      </c>
      <c r="P15" s="8">
        <v>4.815</v>
      </c>
      <c r="Q15" s="8">
        <v>3.603</v>
      </c>
      <c r="R15" s="8">
        <v>4.28</v>
      </c>
      <c r="S15" s="8">
        <v>5.768</v>
      </c>
      <c r="T15" s="8">
        <v>5.425</v>
      </c>
      <c r="U15" s="8">
        <v>5.141</v>
      </c>
      <c r="V15" s="8">
        <v>5.491</v>
      </c>
      <c r="W15" s="8">
        <v>4.982</v>
      </c>
      <c r="X15" s="8">
        <v>5.649</v>
      </c>
      <c r="Y15" s="8">
        <v>4.394</v>
      </c>
      <c r="Z15" s="35">
        <f t="shared" si="0"/>
        <v>4.486541666666667</v>
      </c>
      <c r="AA15" s="96" t="s">
        <v>17</v>
      </c>
      <c r="AB15" s="8">
        <v>6.384</v>
      </c>
      <c r="AC15" s="106" t="s">
        <v>151</v>
      </c>
      <c r="AD15" s="96"/>
      <c r="AE15" s="8"/>
      <c r="AF15" s="109"/>
    </row>
    <row r="16" spans="1:32" ht="14.25" customHeight="1">
      <c r="A16" s="92">
        <v>13</v>
      </c>
      <c r="B16" s="11">
        <v>4.569</v>
      </c>
      <c r="C16" s="8">
        <v>5.478</v>
      </c>
      <c r="D16" s="8">
        <v>4.916</v>
      </c>
      <c r="E16" s="8">
        <v>4.557</v>
      </c>
      <c r="F16" s="8">
        <v>4.959</v>
      </c>
      <c r="G16" s="8">
        <v>5.669</v>
      </c>
      <c r="H16" s="8">
        <v>6.539</v>
      </c>
      <c r="I16" s="8">
        <v>6.245</v>
      </c>
      <c r="J16" s="8">
        <v>5.367</v>
      </c>
      <c r="K16" s="8">
        <v>5.627</v>
      </c>
      <c r="L16" s="8">
        <v>5.611</v>
      </c>
      <c r="M16" s="8">
        <v>4.491</v>
      </c>
      <c r="N16" s="8">
        <v>3.846</v>
      </c>
      <c r="O16" s="8">
        <v>4.285</v>
      </c>
      <c r="P16" s="8">
        <v>5.043</v>
      </c>
      <c r="Q16" s="8">
        <v>5.36</v>
      </c>
      <c r="R16" s="8">
        <v>5.535</v>
      </c>
      <c r="S16" s="8">
        <v>5.079</v>
      </c>
      <c r="T16" s="8">
        <v>5.192</v>
      </c>
      <c r="U16" s="8">
        <v>5.235</v>
      </c>
      <c r="V16" s="8">
        <v>4.117</v>
      </c>
      <c r="W16" s="8">
        <v>4.335</v>
      </c>
      <c r="X16" s="8">
        <v>4.598</v>
      </c>
      <c r="Y16" s="8">
        <v>4.171</v>
      </c>
      <c r="Z16" s="35">
        <f t="shared" si="0"/>
        <v>5.0343333333333335</v>
      </c>
      <c r="AA16" s="96" t="s">
        <v>49</v>
      </c>
      <c r="AB16" s="8">
        <v>7.46</v>
      </c>
      <c r="AC16" s="106" t="s">
        <v>192</v>
      </c>
      <c r="AD16" s="96"/>
      <c r="AE16" s="8"/>
      <c r="AF16" s="109"/>
    </row>
    <row r="17" spans="1:32" ht="14.25" customHeight="1">
      <c r="A17" s="92">
        <v>14</v>
      </c>
      <c r="B17" s="11">
        <v>3.721</v>
      </c>
      <c r="C17" s="8">
        <v>3.904</v>
      </c>
      <c r="D17" s="8">
        <v>3.653</v>
      </c>
      <c r="E17" s="8">
        <v>3.485</v>
      </c>
      <c r="F17" s="8">
        <v>3.926</v>
      </c>
      <c r="G17" s="8">
        <v>3.302</v>
      </c>
      <c r="H17" s="8">
        <v>4.194</v>
      </c>
      <c r="I17" s="8">
        <v>3.629</v>
      </c>
      <c r="J17" s="8">
        <v>3.198</v>
      </c>
      <c r="K17" s="8">
        <v>3.599</v>
      </c>
      <c r="L17" s="8">
        <v>3.705</v>
      </c>
      <c r="M17" s="8">
        <v>3.257</v>
      </c>
      <c r="N17" s="8">
        <v>4.033</v>
      </c>
      <c r="O17" s="8">
        <v>3.957</v>
      </c>
      <c r="P17" s="8">
        <v>4.098</v>
      </c>
      <c r="Q17" s="8">
        <v>3.417</v>
      </c>
      <c r="R17" s="8">
        <v>3.462</v>
      </c>
      <c r="S17" s="8">
        <v>3.294</v>
      </c>
      <c r="T17" s="8">
        <v>3.145</v>
      </c>
      <c r="U17" s="8">
        <v>3.092</v>
      </c>
      <c r="V17" s="8">
        <v>2.492</v>
      </c>
      <c r="W17" s="8">
        <v>2.454</v>
      </c>
      <c r="X17" s="8">
        <v>3.253</v>
      </c>
      <c r="Y17" s="8">
        <v>3.368</v>
      </c>
      <c r="Z17" s="35">
        <f t="shared" si="0"/>
        <v>3.4849166666666664</v>
      </c>
      <c r="AA17" s="96" t="s">
        <v>90</v>
      </c>
      <c r="AB17" s="8">
        <v>4.823</v>
      </c>
      <c r="AC17" s="106" t="s">
        <v>118</v>
      </c>
      <c r="AD17" s="96"/>
      <c r="AE17" s="8"/>
      <c r="AF17" s="109"/>
    </row>
    <row r="18" spans="1:32" ht="14.25" customHeight="1">
      <c r="A18" s="92">
        <v>15</v>
      </c>
      <c r="B18" s="11">
        <v>2.865</v>
      </c>
      <c r="C18" s="8">
        <v>2.765</v>
      </c>
      <c r="D18" s="8">
        <v>2.113</v>
      </c>
      <c r="E18" s="8">
        <v>2.325</v>
      </c>
      <c r="F18" s="8">
        <v>2.09</v>
      </c>
      <c r="G18" s="8">
        <v>1.658</v>
      </c>
      <c r="H18" s="8">
        <v>2.716</v>
      </c>
      <c r="I18" s="8">
        <v>2.438</v>
      </c>
      <c r="J18" s="8">
        <v>2.467</v>
      </c>
      <c r="K18" s="8">
        <v>3.389</v>
      </c>
      <c r="L18" s="8">
        <v>4.05</v>
      </c>
      <c r="M18" s="8">
        <v>3.89</v>
      </c>
      <c r="N18" s="8">
        <v>3.533</v>
      </c>
      <c r="O18" s="8">
        <v>4.184</v>
      </c>
      <c r="P18" s="8">
        <v>3.314</v>
      </c>
      <c r="Q18" s="8">
        <v>2.682</v>
      </c>
      <c r="R18" s="8">
        <v>2.431</v>
      </c>
      <c r="S18" s="8">
        <v>2.649</v>
      </c>
      <c r="T18" s="8">
        <v>2.623</v>
      </c>
      <c r="U18" s="8">
        <v>2.181</v>
      </c>
      <c r="V18" s="8">
        <v>3.196</v>
      </c>
      <c r="W18" s="8">
        <v>2.435</v>
      </c>
      <c r="X18" s="8">
        <v>3.408</v>
      </c>
      <c r="Y18" s="8">
        <v>1.115</v>
      </c>
      <c r="Z18" s="35">
        <f t="shared" si="0"/>
        <v>2.771541666666666</v>
      </c>
      <c r="AA18" s="96" t="s">
        <v>49</v>
      </c>
      <c r="AB18" s="8">
        <v>4.661</v>
      </c>
      <c r="AC18" s="106" t="s">
        <v>193</v>
      </c>
      <c r="AD18" s="96"/>
      <c r="AE18" s="8"/>
      <c r="AF18" s="109"/>
    </row>
    <row r="19" spans="1:32" ht="14.25" customHeight="1">
      <c r="A19" s="92">
        <v>16</v>
      </c>
      <c r="B19" s="11">
        <v>0.805</v>
      </c>
      <c r="C19" s="8">
        <v>1.776</v>
      </c>
      <c r="D19" s="8">
        <v>1.547</v>
      </c>
      <c r="E19" s="8">
        <v>2.261</v>
      </c>
      <c r="F19" s="8">
        <v>0.782</v>
      </c>
      <c r="G19" s="8">
        <v>1.133</v>
      </c>
      <c r="H19" s="8">
        <v>1.075</v>
      </c>
      <c r="I19" s="8">
        <v>1.891</v>
      </c>
      <c r="J19" s="8">
        <v>2.22</v>
      </c>
      <c r="K19" s="8">
        <v>1.768</v>
      </c>
      <c r="L19" s="8">
        <v>2.014</v>
      </c>
      <c r="M19" s="8">
        <v>0.799</v>
      </c>
      <c r="N19" s="8">
        <v>1.297</v>
      </c>
      <c r="O19" s="8">
        <v>1.605</v>
      </c>
      <c r="P19" s="8">
        <v>1.853</v>
      </c>
      <c r="Q19" s="8">
        <v>1.316</v>
      </c>
      <c r="R19" s="8">
        <v>1.825</v>
      </c>
      <c r="S19" s="8">
        <v>2.064</v>
      </c>
      <c r="T19" s="8">
        <v>2.856</v>
      </c>
      <c r="U19" s="8">
        <v>3.192</v>
      </c>
      <c r="V19" s="8">
        <v>2.232</v>
      </c>
      <c r="W19" s="8">
        <v>1.292</v>
      </c>
      <c r="X19" s="8">
        <v>1.969</v>
      </c>
      <c r="Y19" s="8">
        <v>2.818</v>
      </c>
      <c r="Z19" s="35">
        <f t="shared" si="0"/>
        <v>1.76625</v>
      </c>
      <c r="AA19" s="96" t="s">
        <v>36</v>
      </c>
      <c r="AB19" s="8">
        <v>5.478</v>
      </c>
      <c r="AC19" s="106" t="s">
        <v>194</v>
      </c>
      <c r="AD19" s="96"/>
      <c r="AE19" s="8"/>
      <c r="AF19" s="109"/>
    </row>
    <row r="20" spans="1:32" ht="14.25" customHeight="1">
      <c r="A20" s="92">
        <v>17</v>
      </c>
      <c r="B20" s="11">
        <v>3.289</v>
      </c>
      <c r="C20" s="8">
        <v>2.764</v>
      </c>
      <c r="D20" s="8">
        <v>2.364</v>
      </c>
      <c r="E20" s="8">
        <v>2.201</v>
      </c>
      <c r="F20" s="8">
        <v>1.96</v>
      </c>
      <c r="G20" s="8">
        <v>1.163</v>
      </c>
      <c r="H20" s="8">
        <v>0.998</v>
      </c>
      <c r="I20" s="8">
        <v>2.084</v>
      </c>
      <c r="J20" s="8">
        <v>1.701</v>
      </c>
      <c r="K20" s="8">
        <v>0.816</v>
      </c>
      <c r="L20" s="8">
        <v>0.915</v>
      </c>
      <c r="M20" s="8">
        <v>1.586</v>
      </c>
      <c r="N20" s="8">
        <v>2.807</v>
      </c>
      <c r="O20" s="8">
        <v>2.551</v>
      </c>
      <c r="P20" s="8">
        <v>2.533</v>
      </c>
      <c r="Q20" s="8">
        <v>2.02</v>
      </c>
      <c r="R20" s="8">
        <v>1.76</v>
      </c>
      <c r="S20" s="8">
        <v>2.041</v>
      </c>
      <c r="T20" s="8">
        <v>2.061</v>
      </c>
      <c r="U20" s="8">
        <v>1.933</v>
      </c>
      <c r="V20" s="8">
        <v>1.216</v>
      </c>
      <c r="W20" s="8">
        <v>0.86</v>
      </c>
      <c r="X20" s="8">
        <v>1.508</v>
      </c>
      <c r="Y20" s="8">
        <v>2.751</v>
      </c>
      <c r="Z20" s="35">
        <f t="shared" si="0"/>
        <v>1.9117499999999998</v>
      </c>
      <c r="AA20" s="96" t="s">
        <v>26</v>
      </c>
      <c r="AB20" s="8">
        <v>3.598</v>
      </c>
      <c r="AC20" s="106" t="s">
        <v>38</v>
      </c>
      <c r="AD20" s="96"/>
      <c r="AE20" s="8"/>
      <c r="AF20" s="109"/>
    </row>
    <row r="21" spans="1:32" ht="14.25" customHeight="1">
      <c r="A21" s="92">
        <v>18</v>
      </c>
      <c r="B21" s="11">
        <v>1.518</v>
      </c>
      <c r="C21" s="8">
        <v>1.631</v>
      </c>
      <c r="D21" s="8">
        <v>1.597</v>
      </c>
      <c r="E21" s="8">
        <v>1.181</v>
      </c>
      <c r="F21" s="8">
        <v>1.26</v>
      </c>
      <c r="G21" s="8">
        <v>0.767</v>
      </c>
      <c r="H21" s="8">
        <v>0.832</v>
      </c>
      <c r="I21" s="8">
        <v>1.179</v>
      </c>
      <c r="J21" s="8">
        <v>2.333</v>
      </c>
      <c r="K21" s="8">
        <v>2.435</v>
      </c>
      <c r="L21" s="8">
        <v>2.943</v>
      </c>
      <c r="M21" s="8">
        <v>2.766</v>
      </c>
      <c r="N21" s="8">
        <v>4.029</v>
      </c>
      <c r="O21" s="8">
        <v>3.268</v>
      </c>
      <c r="P21" s="8">
        <v>2.503</v>
      </c>
      <c r="Q21" s="8">
        <v>4.076</v>
      </c>
      <c r="R21" s="8">
        <v>4</v>
      </c>
      <c r="S21" s="8">
        <v>2.701</v>
      </c>
      <c r="T21" s="8">
        <v>2.777</v>
      </c>
      <c r="U21" s="8">
        <v>1.729</v>
      </c>
      <c r="V21" s="8">
        <v>1.573</v>
      </c>
      <c r="W21" s="8">
        <v>1.67</v>
      </c>
      <c r="X21" s="8">
        <v>1.139</v>
      </c>
      <c r="Y21" s="8">
        <v>0.748</v>
      </c>
      <c r="Z21" s="35">
        <f t="shared" si="0"/>
        <v>2.110625</v>
      </c>
      <c r="AA21" s="96" t="s">
        <v>30</v>
      </c>
      <c r="AB21" s="8">
        <v>4.595</v>
      </c>
      <c r="AC21" s="106" t="s">
        <v>196</v>
      </c>
      <c r="AD21" s="96"/>
      <c r="AE21" s="8"/>
      <c r="AF21" s="109"/>
    </row>
    <row r="22" spans="1:32" ht="14.25" customHeight="1">
      <c r="A22" s="92">
        <v>19</v>
      </c>
      <c r="B22" s="11">
        <v>1.6</v>
      </c>
      <c r="C22" s="8">
        <v>0.546</v>
      </c>
      <c r="D22" s="8">
        <v>0.798</v>
      </c>
      <c r="E22" s="8">
        <v>1.304</v>
      </c>
      <c r="F22" s="8">
        <v>1.813</v>
      </c>
      <c r="G22" s="8">
        <v>2.13</v>
      </c>
      <c r="H22" s="8">
        <v>2.269</v>
      </c>
      <c r="I22" s="8">
        <v>2.419</v>
      </c>
      <c r="J22" s="8">
        <v>3.057</v>
      </c>
      <c r="K22" s="8">
        <v>4.014</v>
      </c>
      <c r="L22" s="8">
        <v>3.825</v>
      </c>
      <c r="M22" s="8">
        <v>3.868</v>
      </c>
      <c r="N22" s="8">
        <v>3.197</v>
      </c>
      <c r="O22" s="8">
        <v>3.498</v>
      </c>
      <c r="P22" s="8">
        <v>3.752</v>
      </c>
      <c r="Q22" s="8">
        <v>3.36</v>
      </c>
      <c r="R22" s="8">
        <v>4.676</v>
      </c>
      <c r="S22" s="8">
        <v>4.53</v>
      </c>
      <c r="T22" s="8">
        <v>4.614</v>
      </c>
      <c r="U22" s="8">
        <v>6.027</v>
      </c>
      <c r="V22" s="8">
        <v>6.665</v>
      </c>
      <c r="W22" s="8">
        <v>7.2</v>
      </c>
      <c r="X22" s="8">
        <v>8.41</v>
      </c>
      <c r="Y22" s="8">
        <v>10.1</v>
      </c>
      <c r="Z22" s="35">
        <f t="shared" si="0"/>
        <v>3.903</v>
      </c>
      <c r="AA22" s="96" t="s">
        <v>58</v>
      </c>
      <c r="AB22" s="8">
        <v>11.56</v>
      </c>
      <c r="AC22" s="106" t="s">
        <v>197</v>
      </c>
      <c r="AD22" s="96"/>
      <c r="AE22" s="8"/>
      <c r="AF22" s="109"/>
    </row>
    <row r="23" spans="1:32" ht="14.25" customHeight="1">
      <c r="A23" s="92">
        <v>20</v>
      </c>
      <c r="B23" s="11">
        <v>8.4</v>
      </c>
      <c r="C23" s="8">
        <v>11.47</v>
      </c>
      <c r="D23" s="8">
        <v>9.02</v>
      </c>
      <c r="E23" s="8">
        <v>5.537</v>
      </c>
      <c r="F23" s="8">
        <v>3.836</v>
      </c>
      <c r="G23" s="8">
        <v>2.571</v>
      </c>
      <c r="H23" s="8">
        <v>3.031</v>
      </c>
      <c r="I23" s="8">
        <v>2.504</v>
      </c>
      <c r="J23" s="8">
        <v>2.537</v>
      </c>
      <c r="K23" s="8">
        <v>5.439</v>
      </c>
      <c r="L23" s="8">
        <v>5.525</v>
      </c>
      <c r="M23" s="8">
        <v>6.805</v>
      </c>
      <c r="N23" s="8">
        <v>5.442</v>
      </c>
      <c r="O23" s="8">
        <v>4.497</v>
      </c>
      <c r="P23" s="8">
        <v>5.624</v>
      </c>
      <c r="Q23" s="8">
        <v>5.324</v>
      </c>
      <c r="R23" s="8">
        <v>4.813</v>
      </c>
      <c r="S23" s="8">
        <v>4.942</v>
      </c>
      <c r="T23" s="8">
        <v>4.209</v>
      </c>
      <c r="U23" s="8">
        <v>4.479</v>
      </c>
      <c r="V23" s="8">
        <v>4.385</v>
      </c>
      <c r="W23" s="8">
        <v>5.429</v>
      </c>
      <c r="X23" s="8">
        <v>3.943</v>
      </c>
      <c r="Y23" s="8">
        <v>2.861</v>
      </c>
      <c r="Z23" s="35">
        <f t="shared" si="0"/>
        <v>5.109291666666667</v>
      </c>
      <c r="AA23" s="96" t="s">
        <v>69</v>
      </c>
      <c r="AB23" s="8">
        <v>12.78</v>
      </c>
      <c r="AC23" s="106" t="s">
        <v>198</v>
      </c>
      <c r="AD23" s="96"/>
      <c r="AE23" s="8"/>
      <c r="AF23" s="109"/>
    </row>
    <row r="24" spans="1:32" ht="14.25" customHeight="1">
      <c r="A24" s="93">
        <v>21</v>
      </c>
      <c r="B24" s="17">
        <v>1.444</v>
      </c>
      <c r="C24" s="18">
        <v>1.853</v>
      </c>
      <c r="D24" s="18">
        <v>1.65</v>
      </c>
      <c r="E24" s="18">
        <v>1.798</v>
      </c>
      <c r="F24" s="18">
        <v>1.861</v>
      </c>
      <c r="G24" s="18">
        <v>2.849</v>
      </c>
      <c r="H24" s="18">
        <v>3.087</v>
      </c>
      <c r="I24" s="18">
        <v>2.538</v>
      </c>
      <c r="J24" s="18">
        <v>2.568</v>
      </c>
      <c r="K24" s="18">
        <v>2.681</v>
      </c>
      <c r="L24" s="18">
        <v>2.01</v>
      </c>
      <c r="M24" s="18">
        <v>3.141</v>
      </c>
      <c r="N24" s="18">
        <v>2.868</v>
      </c>
      <c r="O24" s="18">
        <v>2.153</v>
      </c>
      <c r="P24" s="18">
        <v>2.705</v>
      </c>
      <c r="Q24" s="18">
        <v>2.554</v>
      </c>
      <c r="R24" s="18">
        <v>2.372</v>
      </c>
      <c r="S24" s="18">
        <v>1.438</v>
      </c>
      <c r="T24" s="18">
        <v>0.995</v>
      </c>
      <c r="U24" s="18">
        <v>2.218</v>
      </c>
      <c r="V24" s="18">
        <v>1.541</v>
      </c>
      <c r="W24" s="18">
        <v>1.072</v>
      </c>
      <c r="X24" s="18">
        <v>1.704</v>
      </c>
      <c r="Y24" s="18">
        <v>1.715</v>
      </c>
      <c r="Z24" s="36">
        <f t="shared" si="0"/>
        <v>2.117291666666667</v>
      </c>
      <c r="AA24" s="97" t="s">
        <v>82</v>
      </c>
      <c r="AB24" s="18">
        <v>3.65</v>
      </c>
      <c r="AC24" s="107" t="s">
        <v>199</v>
      </c>
      <c r="AD24" s="97"/>
      <c r="AE24" s="18"/>
      <c r="AF24" s="110"/>
    </row>
    <row r="25" spans="1:32" ht="14.25" customHeight="1">
      <c r="A25" s="92">
        <v>22</v>
      </c>
      <c r="B25" s="11">
        <v>1.942</v>
      </c>
      <c r="C25" s="8">
        <v>1.598</v>
      </c>
      <c r="D25" s="8">
        <v>2.509</v>
      </c>
      <c r="E25" s="8">
        <v>1.735</v>
      </c>
      <c r="F25" s="8">
        <v>2.521</v>
      </c>
      <c r="G25" s="8">
        <v>4.947</v>
      </c>
      <c r="H25" s="8">
        <v>5.962</v>
      </c>
      <c r="I25" s="8">
        <v>5.379</v>
      </c>
      <c r="J25" s="8">
        <v>5.003</v>
      </c>
      <c r="K25" s="8">
        <v>5.718</v>
      </c>
      <c r="L25" s="8">
        <v>4.176</v>
      </c>
      <c r="M25" s="8">
        <v>5.182</v>
      </c>
      <c r="N25" s="8">
        <v>4.297</v>
      </c>
      <c r="O25" s="8">
        <v>4.894</v>
      </c>
      <c r="P25" s="8">
        <v>4.055</v>
      </c>
      <c r="Q25" s="8">
        <v>3.49</v>
      </c>
      <c r="R25" s="8">
        <v>3.982</v>
      </c>
      <c r="S25" s="8">
        <v>3.66</v>
      </c>
      <c r="T25" s="8">
        <v>3.345</v>
      </c>
      <c r="U25" s="8">
        <v>2.672</v>
      </c>
      <c r="V25" s="8">
        <v>1.892</v>
      </c>
      <c r="W25" s="8">
        <v>1.102</v>
      </c>
      <c r="X25" s="8">
        <v>0.766</v>
      </c>
      <c r="Y25" s="8">
        <v>0.948</v>
      </c>
      <c r="Z25" s="35">
        <f t="shared" si="0"/>
        <v>3.407291666666666</v>
      </c>
      <c r="AA25" s="96" t="s">
        <v>36</v>
      </c>
      <c r="AB25" s="8">
        <v>6.644</v>
      </c>
      <c r="AC25" s="106" t="s">
        <v>103</v>
      </c>
      <c r="AD25" s="96"/>
      <c r="AE25" s="8"/>
      <c r="AF25" s="109"/>
    </row>
    <row r="26" spans="1:32" ht="14.25" customHeight="1">
      <c r="A26" s="92">
        <v>23</v>
      </c>
      <c r="B26" s="11">
        <v>1.087</v>
      </c>
      <c r="C26" s="8">
        <v>1.797</v>
      </c>
      <c r="D26" s="8">
        <v>1.681</v>
      </c>
      <c r="E26" s="8">
        <v>1.139</v>
      </c>
      <c r="F26" s="8">
        <v>2.493</v>
      </c>
      <c r="G26" s="8">
        <v>1.993</v>
      </c>
      <c r="H26" s="8">
        <v>2.097</v>
      </c>
      <c r="I26" s="8">
        <v>2.21</v>
      </c>
      <c r="J26" s="8">
        <v>2.507</v>
      </c>
      <c r="K26" s="8">
        <v>3.157</v>
      </c>
      <c r="L26" s="8">
        <v>3.467</v>
      </c>
      <c r="M26" s="8">
        <v>3.886</v>
      </c>
      <c r="N26" s="8">
        <v>4.244</v>
      </c>
      <c r="O26" s="8">
        <v>4.649</v>
      </c>
      <c r="P26" s="8">
        <v>2.822</v>
      </c>
      <c r="Q26" s="8">
        <v>2.552</v>
      </c>
      <c r="R26" s="8">
        <v>2.534</v>
      </c>
      <c r="S26" s="8">
        <v>2.334</v>
      </c>
      <c r="T26" s="8">
        <v>1.997</v>
      </c>
      <c r="U26" s="8">
        <v>1.301</v>
      </c>
      <c r="V26" s="8">
        <v>1.047</v>
      </c>
      <c r="W26" s="8">
        <v>1.818</v>
      </c>
      <c r="X26" s="8">
        <v>1.588</v>
      </c>
      <c r="Y26" s="8">
        <v>1.531</v>
      </c>
      <c r="Z26" s="35">
        <f t="shared" si="0"/>
        <v>2.330458333333333</v>
      </c>
      <c r="AA26" s="96" t="s">
        <v>69</v>
      </c>
      <c r="AB26" s="8">
        <v>5.143</v>
      </c>
      <c r="AC26" s="106" t="s">
        <v>200</v>
      </c>
      <c r="AD26" s="96"/>
      <c r="AE26" s="8"/>
      <c r="AF26" s="109"/>
    </row>
    <row r="27" spans="1:32" ht="14.25" customHeight="1">
      <c r="A27" s="92">
        <v>24</v>
      </c>
      <c r="B27" s="11">
        <v>1.203</v>
      </c>
      <c r="C27" s="8">
        <v>0.746</v>
      </c>
      <c r="D27" s="8">
        <v>1.547</v>
      </c>
      <c r="E27" s="8">
        <v>2.001</v>
      </c>
      <c r="F27" s="8">
        <v>2.319</v>
      </c>
      <c r="G27" s="8">
        <v>4.355</v>
      </c>
      <c r="H27" s="8">
        <v>3.998</v>
      </c>
      <c r="I27" s="8">
        <v>3.888</v>
      </c>
      <c r="J27" s="8">
        <v>3.15</v>
      </c>
      <c r="K27" s="8">
        <v>3.143</v>
      </c>
      <c r="L27" s="8">
        <v>3.126</v>
      </c>
      <c r="M27" s="8">
        <v>3.177</v>
      </c>
      <c r="N27" s="8">
        <v>4.291</v>
      </c>
      <c r="O27" s="8">
        <v>3.782</v>
      </c>
      <c r="P27" s="8">
        <v>3.675</v>
      </c>
      <c r="Q27" s="8">
        <v>3.505</v>
      </c>
      <c r="R27" s="8">
        <v>4.216</v>
      </c>
      <c r="S27" s="8">
        <v>3.483</v>
      </c>
      <c r="T27" s="8">
        <v>3.304</v>
      </c>
      <c r="U27" s="8">
        <v>3.97</v>
      </c>
      <c r="V27" s="8">
        <v>3.258</v>
      </c>
      <c r="W27" s="8">
        <v>2.818</v>
      </c>
      <c r="X27" s="8">
        <v>2.757</v>
      </c>
      <c r="Y27" s="8">
        <v>2.914</v>
      </c>
      <c r="Z27" s="35">
        <f t="shared" si="0"/>
        <v>3.1094166666666667</v>
      </c>
      <c r="AA27" s="96" t="s">
        <v>49</v>
      </c>
      <c r="AB27" s="8">
        <v>5.131</v>
      </c>
      <c r="AC27" s="106" t="s">
        <v>201</v>
      </c>
      <c r="AD27" s="96"/>
      <c r="AE27" s="8"/>
      <c r="AF27" s="109"/>
    </row>
    <row r="28" spans="1:32" ht="14.25" customHeight="1">
      <c r="A28" s="92">
        <v>25</v>
      </c>
      <c r="B28" s="11">
        <v>3.474</v>
      </c>
      <c r="C28" s="8">
        <v>4.215</v>
      </c>
      <c r="D28" s="8">
        <v>4.566</v>
      </c>
      <c r="E28" s="8">
        <v>4.32</v>
      </c>
      <c r="F28" s="8">
        <v>4.482</v>
      </c>
      <c r="G28" s="8">
        <v>3.61</v>
      </c>
      <c r="H28" s="8">
        <v>4.068</v>
      </c>
      <c r="I28" s="8">
        <v>5.247</v>
      </c>
      <c r="J28" s="8">
        <v>4.637</v>
      </c>
      <c r="K28" s="8">
        <v>4.885</v>
      </c>
      <c r="L28" s="8">
        <v>5.793</v>
      </c>
      <c r="M28" s="8">
        <v>5.766</v>
      </c>
      <c r="N28" s="8">
        <v>4.457</v>
      </c>
      <c r="O28" s="8">
        <v>4.709</v>
      </c>
      <c r="P28" s="8">
        <v>5.101</v>
      </c>
      <c r="Q28" s="8">
        <v>4.903</v>
      </c>
      <c r="R28" s="8">
        <v>4.501</v>
      </c>
      <c r="S28" s="8">
        <v>3.975</v>
      </c>
      <c r="T28" s="8">
        <v>4.006</v>
      </c>
      <c r="U28" s="8">
        <v>1.909</v>
      </c>
      <c r="V28" s="8">
        <v>2.633</v>
      </c>
      <c r="W28" s="8">
        <v>2.91</v>
      </c>
      <c r="X28" s="8">
        <v>2.505</v>
      </c>
      <c r="Y28" s="8">
        <v>2.612</v>
      </c>
      <c r="Z28" s="35">
        <f t="shared" si="0"/>
        <v>4.136833333333333</v>
      </c>
      <c r="AA28" s="96" t="s">
        <v>49</v>
      </c>
      <c r="AB28" s="8">
        <v>6.188</v>
      </c>
      <c r="AC28" s="106" t="s">
        <v>202</v>
      </c>
      <c r="AD28" s="96"/>
      <c r="AE28" s="8"/>
      <c r="AF28" s="109"/>
    </row>
    <row r="29" spans="1:32" ht="14.25" customHeight="1">
      <c r="A29" s="92">
        <v>26</v>
      </c>
      <c r="B29" s="11">
        <v>2.079</v>
      </c>
      <c r="C29" s="8">
        <v>1.557</v>
      </c>
      <c r="D29" s="8">
        <v>1.597</v>
      </c>
      <c r="E29" s="8">
        <v>1.591</v>
      </c>
      <c r="F29" s="8">
        <v>1.556</v>
      </c>
      <c r="G29" s="8">
        <v>1.921</v>
      </c>
      <c r="H29" s="8">
        <v>3.343</v>
      </c>
      <c r="I29" s="8">
        <v>3.196</v>
      </c>
      <c r="J29" s="8">
        <v>3.421</v>
      </c>
      <c r="K29" s="8">
        <v>4.48</v>
      </c>
      <c r="L29" s="8">
        <v>4.628</v>
      </c>
      <c r="M29" s="8">
        <v>5.794</v>
      </c>
      <c r="N29" s="8">
        <v>5.853</v>
      </c>
      <c r="O29" s="8">
        <v>6.004</v>
      </c>
      <c r="P29" s="8">
        <v>4.743</v>
      </c>
      <c r="Q29" s="8">
        <v>5.798</v>
      </c>
      <c r="R29" s="8">
        <v>4.424</v>
      </c>
      <c r="S29" s="8">
        <v>3.898</v>
      </c>
      <c r="T29" s="8">
        <v>2.965</v>
      </c>
      <c r="U29" s="8">
        <v>3.27</v>
      </c>
      <c r="V29" s="8">
        <v>2.461</v>
      </c>
      <c r="W29" s="8">
        <v>2.012</v>
      </c>
      <c r="X29" s="8">
        <v>2.77</v>
      </c>
      <c r="Y29" s="8">
        <v>1.57</v>
      </c>
      <c r="Z29" s="35">
        <f t="shared" si="0"/>
        <v>3.372124999999999</v>
      </c>
      <c r="AA29" s="96" t="s">
        <v>17</v>
      </c>
      <c r="AB29" s="8">
        <v>6.431</v>
      </c>
      <c r="AC29" s="106" t="s">
        <v>203</v>
      </c>
      <c r="AD29" s="96"/>
      <c r="AE29" s="8"/>
      <c r="AF29" s="109"/>
    </row>
    <row r="30" spans="1:32" ht="14.25" customHeight="1">
      <c r="A30" s="92">
        <v>27</v>
      </c>
      <c r="B30" s="11">
        <v>0.896</v>
      </c>
      <c r="C30" s="8">
        <v>1.004</v>
      </c>
      <c r="D30" s="8">
        <v>1.472</v>
      </c>
      <c r="E30" s="8">
        <v>1.234</v>
      </c>
      <c r="F30" s="8">
        <v>2.263</v>
      </c>
      <c r="G30" s="8">
        <v>1.859</v>
      </c>
      <c r="H30" s="8">
        <v>2.25</v>
      </c>
      <c r="I30" s="8">
        <v>2.973</v>
      </c>
      <c r="J30" s="8">
        <v>3.137</v>
      </c>
      <c r="K30" s="8">
        <v>2.85</v>
      </c>
      <c r="L30" s="8">
        <v>3.412</v>
      </c>
      <c r="M30" s="8">
        <v>4.373</v>
      </c>
      <c r="N30" s="8">
        <v>4.159</v>
      </c>
      <c r="O30" s="8">
        <v>4.009</v>
      </c>
      <c r="P30" s="8">
        <v>4.045</v>
      </c>
      <c r="Q30" s="8">
        <v>3.582</v>
      </c>
      <c r="R30" s="8">
        <v>3.157</v>
      </c>
      <c r="S30" s="8">
        <v>2.269</v>
      </c>
      <c r="T30" s="8">
        <v>1.706</v>
      </c>
      <c r="U30" s="8">
        <v>1.573</v>
      </c>
      <c r="V30" s="8">
        <v>2.226</v>
      </c>
      <c r="W30" s="8">
        <v>0.963</v>
      </c>
      <c r="X30" s="8">
        <v>2.155</v>
      </c>
      <c r="Y30" s="8">
        <v>2.084</v>
      </c>
      <c r="Z30" s="35">
        <f t="shared" si="0"/>
        <v>2.485458333333334</v>
      </c>
      <c r="AA30" s="96" t="s">
        <v>49</v>
      </c>
      <c r="AB30" s="8">
        <v>4.543</v>
      </c>
      <c r="AC30" s="106" t="s">
        <v>204</v>
      </c>
      <c r="AD30" s="96"/>
      <c r="AE30" s="8"/>
      <c r="AF30" s="109"/>
    </row>
    <row r="31" spans="1:32" ht="14.25" customHeight="1">
      <c r="A31" s="92">
        <v>28</v>
      </c>
      <c r="B31" s="11">
        <v>2.505</v>
      </c>
      <c r="C31" s="8">
        <v>2.072</v>
      </c>
      <c r="D31" s="8">
        <v>2.289</v>
      </c>
      <c r="E31" s="8">
        <v>2.697</v>
      </c>
      <c r="F31" s="8">
        <v>2.396</v>
      </c>
      <c r="G31" s="8">
        <v>2.021</v>
      </c>
      <c r="H31" s="8">
        <v>0.851</v>
      </c>
      <c r="I31" s="8">
        <v>1.792</v>
      </c>
      <c r="J31" s="8">
        <v>1.889</v>
      </c>
      <c r="K31" s="8">
        <v>2.644</v>
      </c>
      <c r="L31" s="8">
        <v>2.471</v>
      </c>
      <c r="M31" s="8">
        <v>2.283</v>
      </c>
      <c r="N31" s="8">
        <v>2.305</v>
      </c>
      <c r="O31" s="8">
        <v>2.428</v>
      </c>
      <c r="P31" s="8">
        <v>2.287</v>
      </c>
      <c r="Q31" s="8">
        <v>1.983</v>
      </c>
      <c r="R31" s="8">
        <v>1.808</v>
      </c>
      <c r="S31" s="8">
        <v>1.377</v>
      </c>
      <c r="T31" s="8">
        <v>1.294</v>
      </c>
      <c r="U31" s="8">
        <v>1.446</v>
      </c>
      <c r="V31" s="8">
        <v>2.078</v>
      </c>
      <c r="W31" s="8">
        <v>1.961</v>
      </c>
      <c r="X31" s="8">
        <v>2.86</v>
      </c>
      <c r="Y31" s="8">
        <v>1.886</v>
      </c>
      <c r="Z31" s="35">
        <f t="shared" si="0"/>
        <v>2.067625</v>
      </c>
      <c r="AA31" s="96" t="s">
        <v>26</v>
      </c>
      <c r="AB31" s="8">
        <v>3.166</v>
      </c>
      <c r="AC31" s="106" t="s">
        <v>205</v>
      </c>
      <c r="AD31" s="96"/>
      <c r="AE31" s="8"/>
      <c r="AF31" s="109"/>
    </row>
    <row r="32" spans="1:32" ht="14.25" customHeight="1">
      <c r="A32" s="92">
        <v>29</v>
      </c>
      <c r="B32" s="11">
        <v>1.272</v>
      </c>
      <c r="C32" s="8">
        <v>1.228</v>
      </c>
      <c r="D32" s="8">
        <v>0.793</v>
      </c>
      <c r="E32" s="8">
        <v>0.904</v>
      </c>
      <c r="F32" s="8">
        <v>1.55</v>
      </c>
      <c r="G32" s="8">
        <v>2.937</v>
      </c>
      <c r="H32" s="8">
        <v>4.071</v>
      </c>
      <c r="I32" s="8">
        <v>3.49</v>
      </c>
      <c r="J32" s="8">
        <v>3.23</v>
      </c>
      <c r="K32" s="8">
        <v>3.065</v>
      </c>
      <c r="L32" s="8">
        <v>3.047</v>
      </c>
      <c r="M32" s="8">
        <v>3.995</v>
      </c>
      <c r="N32" s="8">
        <v>3.676</v>
      </c>
      <c r="O32" s="8">
        <v>4.467</v>
      </c>
      <c r="P32" s="8">
        <v>4.026</v>
      </c>
      <c r="Q32" s="8">
        <v>4.256</v>
      </c>
      <c r="R32" s="8">
        <v>4.318</v>
      </c>
      <c r="S32" s="8">
        <v>4.082</v>
      </c>
      <c r="T32" s="8">
        <v>4.55</v>
      </c>
      <c r="U32" s="8">
        <v>3.718</v>
      </c>
      <c r="V32" s="8">
        <v>2.271</v>
      </c>
      <c r="W32" s="8">
        <v>1.468</v>
      </c>
      <c r="X32" s="8">
        <v>1.525</v>
      </c>
      <c r="Y32" s="8">
        <v>2.01</v>
      </c>
      <c r="Z32" s="35">
        <f t="shared" si="0"/>
        <v>2.914541666666667</v>
      </c>
      <c r="AA32" s="96" t="s">
        <v>36</v>
      </c>
      <c r="AB32" s="8">
        <v>5.135</v>
      </c>
      <c r="AC32" s="106" t="s">
        <v>206</v>
      </c>
      <c r="AD32" s="96"/>
      <c r="AE32" s="8"/>
      <c r="AF32" s="109"/>
    </row>
    <row r="33" spans="1:32" ht="14.25" customHeight="1">
      <c r="A33" s="92">
        <v>30</v>
      </c>
      <c r="B33" s="11">
        <v>1.22</v>
      </c>
      <c r="C33" s="8">
        <v>1.442</v>
      </c>
      <c r="D33" s="8">
        <v>1.618</v>
      </c>
      <c r="E33" s="8">
        <v>2.591</v>
      </c>
      <c r="F33" s="8">
        <v>2.185</v>
      </c>
      <c r="G33" s="8">
        <v>1.322</v>
      </c>
      <c r="H33" s="8">
        <v>2.39</v>
      </c>
      <c r="I33" s="8">
        <v>3.437</v>
      </c>
      <c r="J33" s="8">
        <v>4.377</v>
      </c>
      <c r="K33" s="8">
        <v>4.04</v>
      </c>
      <c r="L33" s="8">
        <v>5.352</v>
      </c>
      <c r="M33" s="8">
        <v>5.593</v>
      </c>
      <c r="N33" s="8">
        <v>5.557</v>
      </c>
      <c r="O33" s="8">
        <v>5.883</v>
      </c>
      <c r="P33" s="8">
        <v>5.309</v>
      </c>
      <c r="Q33" s="8">
        <v>4.803</v>
      </c>
      <c r="R33" s="8">
        <v>5.049</v>
      </c>
      <c r="S33" s="8">
        <v>5.682</v>
      </c>
      <c r="T33" s="8">
        <v>5.008</v>
      </c>
      <c r="U33" s="8">
        <v>4.484</v>
      </c>
      <c r="V33" s="8">
        <v>4.074</v>
      </c>
      <c r="W33" s="8">
        <v>2.616</v>
      </c>
      <c r="X33" s="8">
        <v>2.06</v>
      </c>
      <c r="Y33" s="8">
        <v>1.757</v>
      </c>
      <c r="Z33" s="35">
        <f t="shared" si="0"/>
        <v>3.6603749999999997</v>
      </c>
      <c r="AA33" s="96" t="s">
        <v>49</v>
      </c>
      <c r="AB33" s="8">
        <v>6.522</v>
      </c>
      <c r="AC33" s="106" t="s">
        <v>208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2.5075000000000003</v>
      </c>
      <c r="C35" s="25">
        <f t="shared" si="1"/>
        <v>2.5291333333333332</v>
      </c>
      <c r="D35" s="25">
        <f t="shared" si="1"/>
        <v>2.450299999999999</v>
      </c>
      <c r="E35" s="25">
        <f t="shared" si="1"/>
        <v>2.3198</v>
      </c>
      <c r="F35" s="25">
        <f t="shared" si="1"/>
        <v>2.2514</v>
      </c>
      <c r="G35" s="25">
        <f t="shared" si="1"/>
        <v>2.3232000000000004</v>
      </c>
      <c r="H35" s="25">
        <f t="shared" si="1"/>
        <v>2.7445666666666666</v>
      </c>
      <c r="I35" s="25">
        <f t="shared" si="1"/>
        <v>2.893166666666666</v>
      </c>
      <c r="J35" s="25">
        <f t="shared" si="1"/>
        <v>3.0575</v>
      </c>
      <c r="K35" s="25">
        <f t="shared" si="1"/>
        <v>3.401333333333334</v>
      </c>
      <c r="L35" s="25">
        <f t="shared" si="1"/>
        <v>3.5416666666666674</v>
      </c>
      <c r="M35" s="25">
        <f t="shared" si="1"/>
        <v>3.8787000000000007</v>
      </c>
      <c r="N35" s="25">
        <f t="shared" si="1"/>
        <v>3.987833333333333</v>
      </c>
      <c r="O35" s="25">
        <f t="shared" si="1"/>
        <v>3.9926333333333335</v>
      </c>
      <c r="P35" s="25">
        <f t="shared" si="1"/>
        <v>3.7711333333333323</v>
      </c>
      <c r="Q35" s="25">
        <f t="shared" si="1"/>
        <v>3.6915</v>
      </c>
      <c r="R35" s="25">
        <f t="shared" si="1"/>
        <v>3.5574666666666674</v>
      </c>
      <c r="S35" s="25">
        <f t="shared" si="1"/>
        <v>3.4203999999999994</v>
      </c>
      <c r="T35" s="25">
        <f t="shared" si="1"/>
        <v>3.2479333333333336</v>
      </c>
      <c r="U35" s="25">
        <f t="shared" si="1"/>
        <v>3.1251666666666664</v>
      </c>
      <c r="V35" s="25">
        <f t="shared" si="1"/>
        <v>2.963466666666666</v>
      </c>
      <c r="W35" s="25">
        <f t="shared" si="1"/>
        <v>2.8333333333333335</v>
      </c>
      <c r="X35" s="25">
        <f t="shared" si="1"/>
        <v>3.0231333333333335</v>
      </c>
      <c r="Y35" s="25">
        <f t="shared" si="1"/>
        <v>2.8135666666666665</v>
      </c>
      <c r="Z35" s="37">
        <f t="shared" si="1"/>
        <v>3.096909722222222</v>
      </c>
      <c r="AA35" s="98"/>
      <c r="AB35" s="25">
        <f>AVERAGE(AB4:AB34)</f>
        <v>5.943966666666667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12.78</v>
      </c>
      <c r="O38" s="103" t="str">
        <f>INDEX(AA4:AA34,P38,1)</f>
        <v>南南西</v>
      </c>
      <c r="P38" s="104">
        <f>MATCH(N38,AB4:AB34,0)</f>
        <v>20</v>
      </c>
      <c r="Q38" s="111" t="str">
        <f>INDEX(AC4:AC34,P38,1)</f>
        <v>02:11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1.922</v>
      </c>
      <c r="C4" s="9">
        <v>1.297</v>
      </c>
      <c r="D4" s="9">
        <v>1.522</v>
      </c>
      <c r="E4" s="9">
        <v>1.353</v>
      </c>
      <c r="F4" s="9">
        <v>0.811</v>
      </c>
      <c r="G4" s="9">
        <v>1.365</v>
      </c>
      <c r="H4" s="9">
        <v>1.87</v>
      </c>
      <c r="I4" s="9">
        <v>1.415</v>
      </c>
      <c r="J4" s="9">
        <v>2.066</v>
      </c>
      <c r="K4" s="9">
        <v>1.878</v>
      </c>
      <c r="L4" s="9">
        <v>2.617</v>
      </c>
      <c r="M4" s="9">
        <v>3.536</v>
      </c>
      <c r="N4" s="9">
        <v>3.402</v>
      </c>
      <c r="O4" s="9">
        <v>3.426</v>
      </c>
      <c r="P4" s="9">
        <v>3.411</v>
      </c>
      <c r="Q4" s="9">
        <v>3.183</v>
      </c>
      <c r="R4" s="9">
        <v>3.466</v>
      </c>
      <c r="S4" s="9">
        <v>3.081</v>
      </c>
      <c r="T4" s="9">
        <v>2.875</v>
      </c>
      <c r="U4" s="9">
        <v>2.923</v>
      </c>
      <c r="V4" s="9">
        <v>2.898</v>
      </c>
      <c r="W4" s="9">
        <v>3.109</v>
      </c>
      <c r="X4" s="9">
        <v>2.235</v>
      </c>
      <c r="Y4" s="9">
        <v>2.427</v>
      </c>
      <c r="Z4" s="34">
        <f aca="true" t="shared" si="0" ref="Z4:Z34">AVERAGE(B4:Y4)</f>
        <v>2.420333333333334</v>
      </c>
      <c r="AA4" s="95" t="s">
        <v>17</v>
      </c>
      <c r="AB4" s="9">
        <v>4.133</v>
      </c>
      <c r="AC4" s="105" t="s">
        <v>209</v>
      </c>
      <c r="AD4" s="95"/>
      <c r="AE4" s="9"/>
      <c r="AF4" s="108"/>
    </row>
    <row r="5" spans="1:32" ht="14.25" customHeight="1">
      <c r="A5" s="92">
        <v>2</v>
      </c>
      <c r="B5" s="11">
        <v>2.297</v>
      </c>
      <c r="C5" s="8">
        <v>2.526</v>
      </c>
      <c r="D5" s="8">
        <v>2.743</v>
      </c>
      <c r="E5" s="8">
        <v>3.005</v>
      </c>
      <c r="F5" s="8">
        <v>1.667</v>
      </c>
      <c r="G5" s="8">
        <v>2.786</v>
      </c>
      <c r="H5" s="8">
        <v>2.648</v>
      </c>
      <c r="I5" s="8">
        <v>3.356</v>
      </c>
      <c r="J5" s="8">
        <v>3.475</v>
      </c>
      <c r="K5" s="8">
        <v>2.897</v>
      </c>
      <c r="L5" s="8">
        <v>3.368</v>
      </c>
      <c r="M5" s="8">
        <v>4.127</v>
      </c>
      <c r="N5" s="8">
        <v>4.591</v>
      </c>
      <c r="O5" s="8">
        <v>5.057</v>
      </c>
      <c r="P5" s="8">
        <v>3.45</v>
      </c>
      <c r="Q5" s="8">
        <v>4.507</v>
      </c>
      <c r="R5" s="8">
        <v>4.715</v>
      </c>
      <c r="S5" s="8">
        <v>4.068</v>
      </c>
      <c r="T5" s="8">
        <v>3.374</v>
      </c>
      <c r="U5" s="8">
        <v>2.985</v>
      </c>
      <c r="V5" s="8">
        <v>2.121</v>
      </c>
      <c r="W5" s="8">
        <v>1.261</v>
      </c>
      <c r="X5" s="8">
        <v>1.291</v>
      </c>
      <c r="Y5" s="8">
        <v>2.214</v>
      </c>
      <c r="Z5" s="35">
        <f t="shared" si="0"/>
        <v>3.105374999999999</v>
      </c>
      <c r="AA5" s="96" t="s">
        <v>36</v>
      </c>
      <c r="AB5" s="8">
        <v>5.424</v>
      </c>
      <c r="AC5" s="106" t="s">
        <v>210</v>
      </c>
      <c r="AD5" s="96"/>
      <c r="AE5" s="8"/>
      <c r="AF5" s="109"/>
    </row>
    <row r="6" spans="1:32" ht="14.25" customHeight="1">
      <c r="A6" s="92">
        <v>3</v>
      </c>
      <c r="B6" s="11">
        <v>2.389</v>
      </c>
      <c r="C6" s="8">
        <v>2.467</v>
      </c>
      <c r="D6" s="8">
        <v>1.811</v>
      </c>
      <c r="E6" s="8">
        <v>2.317</v>
      </c>
      <c r="F6" s="8">
        <v>1.194</v>
      </c>
      <c r="G6" s="8">
        <v>2.535</v>
      </c>
      <c r="H6" s="8">
        <v>1.566</v>
      </c>
      <c r="I6" s="8">
        <v>2.323</v>
      </c>
      <c r="J6" s="8">
        <v>2.499</v>
      </c>
      <c r="K6" s="8">
        <v>2.957</v>
      </c>
      <c r="L6" s="8">
        <v>2.611</v>
      </c>
      <c r="M6" s="8">
        <v>3.146</v>
      </c>
      <c r="N6" s="8">
        <v>2.913</v>
      </c>
      <c r="O6" s="8">
        <v>2.833</v>
      </c>
      <c r="P6" s="8">
        <v>3.183</v>
      </c>
      <c r="Q6" s="8">
        <v>4.096</v>
      </c>
      <c r="R6" s="8">
        <v>4.308</v>
      </c>
      <c r="S6" s="8">
        <v>3.053</v>
      </c>
      <c r="T6" s="8">
        <v>2.343</v>
      </c>
      <c r="U6" s="8">
        <v>2.763</v>
      </c>
      <c r="V6" s="8">
        <v>2.074</v>
      </c>
      <c r="W6" s="8">
        <v>3.268</v>
      </c>
      <c r="X6" s="8">
        <v>3.148</v>
      </c>
      <c r="Y6" s="8">
        <v>3.111</v>
      </c>
      <c r="Z6" s="35">
        <f t="shared" si="0"/>
        <v>2.7045</v>
      </c>
      <c r="AA6" s="96" t="s">
        <v>36</v>
      </c>
      <c r="AB6" s="8">
        <v>4.346</v>
      </c>
      <c r="AC6" s="106" t="s">
        <v>133</v>
      </c>
      <c r="AD6" s="96"/>
      <c r="AE6" s="8"/>
      <c r="AF6" s="109"/>
    </row>
    <row r="7" spans="1:32" ht="14.25" customHeight="1">
      <c r="A7" s="92">
        <v>4</v>
      </c>
      <c r="B7" s="11">
        <v>3.348</v>
      </c>
      <c r="C7" s="8">
        <v>2.875</v>
      </c>
      <c r="D7" s="8">
        <v>2.4</v>
      </c>
      <c r="E7" s="8">
        <v>1.705</v>
      </c>
      <c r="F7" s="8">
        <v>1.677</v>
      </c>
      <c r="G7" s="8">
        <v>1.146</v>
      </c>
      <c r="H7" s="8">
        <v>1.654</v>
      </c>
      <c r="I7" s="8">
        <v>2.028</v>
      </c>
      <c r="J7" s="8">
        <v>3.106</v>
      </c>
      <c r="K7" s="8">
        <v>2.985</v>
      </c>
      <c r="L7" s="8">
        <v>2.922</v>
      </c>
      <c r="M7" s="8">
        <v>2.602</v>
      </c>
      <c r="N7" s="8">
        <v>2.837</v>
      </c>
      <c r="O7" s="8">
        <v>1.896</v>
      </c>
      <c r="P7" s="8">
        <v>1.996</v>
      </c>
      <c r="Q7" s="8">
        <v>1.972</v>
      </c>
      <c r="R7" s="8">
        <v>2.147</v>
      </c>
      <c r="S7" s="8">
        <v>1.965</v>
      </c>
      <c r="T7" s="8">
        <v>2.513</v>
      </c>
      <c r="U7" s="8">
        <v>1.497</v>
      </c>
      <c r="V7" s="8">
        <v>0.954</v>
      </c>
      <c r="W7" s="8">
        <v>1.159</v>
      </c>
      <c r="X7" s="8">
        <v>1.402</v>
      </c>
      <c r="Y7" s="8">
        <v>2.342</v>
      </c>
      <c r="Z7" s="35">
        <f t="shared" si="0"/>
        <v>2.130333333333333</v>
      </c>
      <c r="AA7" s="96" t="s">
        <v>17</v>
      </c>
      <c r="AB7" s="8">
        <v>3.859</v>
      </c>
      <c r="AC7" s="106" t="s">
        <v>211</v>
      </c>
      <c r="AD7" s="96"/>
      <c r="AE7" s="8"/>
      <c r="AF7" s="109"/>
    </row>
    <row r="8" spans="1:32" ht="14.25" customHeight="1">
      <c r="A8" s="92">
        <v>5</v>
      </c>
      <c r="B8" s="11">
        <v>2.305</v>
      </c>
      <c r="C8" s="8">
        <v>3.619</v>
      </c>
      <c r="D8" s="8">
        <v>3.185</v>
      </c>
      <c r="E8" s="8">
        <v>0.922</v>
      </c>
      <c r="F8" s="8">
        <v>1.111</v>
      </c>
      <c r="G8" s="8">
        <v>1.007</v>
      </c>
      <c r="H8" s="8">
        <v>1.442</v>
      </c>
      <c r="I8" s="8">
        <v>2.425</v>
      </c>
      <c r="J8" s="8">
        <v>2.216</v>
      </c>
      <c r="K8" s="8">
        <v>2.131</v>
      </c>
      <c r="L8" s="8">
        <v>2.324</v>
      </c>
      <c r="M8" s="8">
        <v>3.41</v>
      </c>
      <c r="N8" s="8">
        <v>3.407</v>
      </c>
      <c r="O8" s="8">
        <v>2.96</v>
      </c>
      <c r="P8" s="8">
        <v>3.297</v>
      </c>
      <c r="Q8" s="8">
        <v>4.285</v>
      </c>
      <c r="R8" s="8">
        <v>2.73</v>
      </c>
      <c r="S8" s="8">
        <v>2.385</v>
      </c>
      <c r="T8" s="8">
        <v>2.308</v>
      </c>
      <c r="U8" s="8">
        <v>1.141</v>
      </c>
      <c r="V8" s="8">
        <v>2.166</v>
      </c>
      <c r="W8" s="8">
        <v>1.781</v>
      </c>
      <c r="X8" s="8">
        <v>1.313</v>
      </c>
      <c r="Y8" s="8">
        <v>1.145</v>
      </c>
      <c r="Z8" s="35">
        <f t="shared" si="0"/>
        <v>2.292291666666667</v>
      </c>
      <c r="AA8" s="96" t="s">
        <v>90</v>
      </c>
      <c r="AB8" s="8">
        <v>4.748</v>
      </c>
      <c r="AC8" s="106" t="s">
        <v>87</v>
      </c>
      <c r="AD8" s="96"/>
      <c r="AE8" s="8"/>
      <c r="AF8" s="109"/>
    </row>
    <row r="9" spans="1:32" ht="14.25" customHeight="1">
      <c r="A9" s="92">
        <v>6</v>
      </c>
      <c r="B9" s="11">
        <v>0.857</v>
      </c>
      <c r="C9" s="8">
        <v>1.916</v>
      </c>
      <c r="D9" s="8">
        <v>2.148</v>
      </c>
      <c r="E9" s="8">
        <v>2.703</v>
      </c>
      <c r="F9" s="8">
        <v>2.877</v>
      </c>
      <c r="G9" s="8">
        <v>3.078</v>
      </c>
      <c r="H9" s="8">
        <v>3.136</v>
      </c>
      <c r="I9" s="8">
        <v>4.625</v>
      </c>
      <c r="J9" s="8">
        <v>3.355</v>
      </c>
      <c r="K9" s="8">
        <v>5.059</v>
      </c>
      <c r="L9" s="8">
        <v>3.835</v>
      </c>
      <c r="M9" s="8">
        <v>2.889</v>
      </c>
      <c r="N9" s="8">
        <v>3.101</v>
      </c>
      <c r="O9" s="8">
        <v>2.25</v>
      </c>
      <c r="P9" s="8">
        <v>2.878</v>
      </c>
      <c r="Q9" s="8">
        <v>3.167</v>
      </c>
      <c r="R9" s="8">
        <v>3.154</v>
      </c>
      <c r="S9" s="8">
        <v>2.664</v>
      </c>
      <c r="T9" s="8">
        <v>3.205</v>
      </c>
      <c r="U9" s="8">
        <v>2.636</v>
      </c>
      <c r="V9" s="8">
        <v>2.324</v>
      </c>
      <c r="W9" s="8">
        <v>1.899</v>
      </c>
      <c r="X9" s="8">
        <v>1.655</v>
      </c>
      <c r="Y9" s="8">
        <v>1.925</v>
      </c>
      <c r="Z9" s="35">
        <f t="shared" si="0"/>
        <v>2.8056666666666668</v>
      </c>
      <c r="AA9" s="96" t="s">
        <v>26</v>
      </c>
      <c r="AB9" s="8">
        <v>5.29</v>
      </c>
      <c r="AC9" s="106" t="s">
        <v>212</v>
      </c>
      <c r="AD9" s="96"/>
      <c r="AE9" s="8"/>
      <c r="AF9" s="109"/>
    </row>
    <row r="10" spans="1:32" ht="14.25" customHeight="1">
      <c r="A10" s="92">
        <v>7</v>
      </c>
      <c r="B10" s="11">
        <v>2.917</v>
      </c>
      <c r="C10" s="8">
        <v>3.135</v>
      </c>
      <c r="D10" s="8">
        <v>2.993</v>
      </c>
      <c r="E10" s="8">
        <v>3.479</v>
      </c>
      <c r="F10" s="8">
        <v>3.783</v>
      </c>
      <c r="G10" s="8">
        <v>4.409</v>
      </c>
      <c r="H10" s="8">
        <v>4.186</v>
      </c>
      <c r="I10" s="8">
        <v>4.587</v>
      </c>
      <c r="J10" s="8">
        <v>4.396</v>
      </c>
      <c r="K10" s="8">
        <v>3.892</v>
      </c>
      <c r="L10" s="8">
        <v>5.73</v>
      </c>
      <c r="M10" s="8">
        <v>4.676</v>
      </c>
      <c r="N10" s="8">
        <v>5.019</v>
      </c>
      <c r="O10" s="8">
        <v>5.927</v>
      </c>
      <c r="P10" s="8">
        <v>5.625</v>
      </c>
      <c r="Q10" s="8">
        <v>5.24</v>
      </c>
      <c r="R10" s="8">
        <v>5.004</v>
      </c>
      <c r="S10" s="8">
        <v>5.642</v>
      </c>
      <c r="T10" s="8">
        <v>5.586</v>
      </c>
      <c r="U10" s="8">
        <v>3.589</v>
      </c>
      <c r="V10" s="8">
        <v>5.106</v>
      </c>
      <c r="W10" s="8">
        <v>4.316</v>
      </c>
      <c r="X10" s="8">
        <v>3.178</v>
      </c>
      <c r="Y10" s="8">
        <v>2.855</v>
      </c>
      <c r="Z10" s="35">
        <f t="shared" si="0"/>
        <v>4.3862499999999995</v>
      </c>
      <c r="AA10" s="96" t="s">
        <v>43</v>
      </c>
      <c r="AB10" s="8">
        <v>6.406</v>
      </c>
      <c r="AC10" s="106" t="s">
        <v>207</v>
      </c>
      <c r="AD10" s="96"/>
      <c r="AE10" s="8"/>
      <c r="AF10" s="109"/>
    </row>
    <row r="11" spans="1:32" ht="14.25" customHeight="1">
      <c r="A11" s="92">
        <v>8</v>
      </c>
      <c r="B11" s="11">
        <v>2.948</v>
      </c>
      <c r="C11" s="8">
        <v>3.397</v>
      </c>
      <c r="D11" s="8">
        <v>4.217</v>
      </c>
      <c r="E11" s="8">
        <v>3.824</v>
      </c>
      <c r="F11" s="8">
        <v>3.568</v>
      </c>
      <c r="G11" s="8">
        <v>2.096</v>
      </c>
      <c r="H11" s="8">
        <v>2.152</v>
      </c>
      <c r="I11" s="8">
        <v>2.304</v>
      </c>
      <c r="J11" s="8">
        <v>3.185</v>
      </c>
      <c r="K11" s="8">
        <v>4.046</v>
      </c>
      <c r="L11" s="8">
        <v>4.051</v>
      </c>
      <c r="M11" s="8">
        <v>4.573</v>
      </c>
      <c r="N11" s="8">
        <v>4.743</v>
      </c>
      <c r="O11" s="8">
        <v>4.451</v>
      </c>
      <c r="P11" s="8">
        <v>4.15</v>
      </c>
      <c r="Q11" s="8">
        <v>4.265</v>
      </c>
      <c r="R11" s="8">
        <v>3.516</v>
      </c>
      <c r="S11" s="8">
        <v>3.814</v>
      </c>
      <c r="T11" s="8">
        <v>3.06</v>
      </c>
      <c r="U11" s="8">
        <v>2.316</v>
      </c>
      <c r="V11" s="8">
        <v>2.564</v>
      </c>
      <c r="W11" s="8">
        <v>1.684</v>
      </c>
      <c r="X11" s="8">
        <v>1.454</v>
      </c>
      <c r="Y11" s="8">
        <v>1.605</v>
      </c>
      <c r="Z11" s="35">
        <f t="shared" si="0"/>
        <v>3.2492916666666667</v>
      </c>
      <c r="AA11" s="96" t="s">
        <v>17</v>
      </c>
      <c r="AB11" s="8">
        <v>5.091</v>
      </c>
      <c r="AC11" s="106" t="s">
        <v>213</v>
      </c>
      <c r="AD11" s="96"/>
      <c r="AE11" s="8"/>
      <c r="AF11" s="109"/>
    </row>
    <row r="12" spans="1:32" ht="14.25" customHeight="1">
      <c r="A12" s="92">
        <v>9</v>
      </c>
      <c r="B12" s="11">
        <v>1.389</v>
      </c>
      <c r="C12" s="8">
        <v>1.612</v>
      </c>
      <c r="D12" s="8">
        <v>1.216</v>
      </c>
      <c r="E12" s="8">
        <v>1.367</v>
      </c>
      <c r="F12" s="8">
        <v>1.251</v>
      </c>
      <c r="G12" s="8">
        <v>2.188</v>
      </c>
      <c r="H12" s="8">
        <v>2.315</v>
      </c>
      <c r="I12" s="8">
        <v>1.744</v>
      </c>
      <c r="J12" s="8">
        <v>1.574</v>
      </c>
      <c r="K12" s="8">
        <v>1.758</v>
      </c>
      <c r="L12" s="8">
        <v>2.642</v>
      </c>
      <c r="M12" s="8">
        <v>2.362</v>
      </c>
      <c r="N12" s="8">
        <v>2.225</v>
      </c>
      <c r="O12" s="8">
        <v>2.319</v>
      </c>
      <c r="P12" s="8">
        <v>2.219</v>
      </c>
      <c r="Q12" s="8">
        <v>2.353</v>
      </c>
      <c r="R12" s="8">
        <v>1.955</v>
      </c>
      <c r="S12" s="8">
        <v>1.879</v>
      </c>
      <c r="T12" s="8">
        <v>1.359</v>
      </c>
      <c r="U12" s="8">
        <v>0.977</v>
      </c>
      <c r="V12" s="8">
        <v>0.796</v>
      </c>
      <c r="W12" s="8">
        <v>1.029</v>
      </c>
      <c r="X12" s="8">
        <v>2.012</v>
      </c>
      <c r="Y12" s="8">
        <v>1.785</v>
      </c>
      <c r="Z12" s="35">
        <f t="shared" si="0"/>
        <v>1.763583333333333</v>
      </c>
      <c r="AA12" s="96" t="s">
        <v>69</v>
      </c>
      <c r="AB12" s="8">
        <v>5.347</v>
      </c>
      <c r="AC12" s="106" t="s">
        <v>214</v>
      </c>
      <c r="AD12" s="96"/>
      <c r="AE12" s="8"/>
      <c r="AF12" s="109"/>
    </row>
    <row r="13" spans="1:32" ht="14.25" customHeight="1">
      <c r="A13" s="92">
        <v>10</v>
      </c>
      <c r="B13" s="11">
        <v>2.337</v>
      </c>
      <c r="C13" s="8">
        <v>1.955</v>
      </c>
      <c r="D13" s="8">
        <v>2.361</v>
      </c>
      <c r="E13" s="8">
        <v>2.558</v>
      </c>
      <c r="F13" s="8">
        <v>2.13</v>
      </c>
      <c r="G13" s="8">
        <v>2.499</v>
      </c>
      <c r="H13" s="8">
        <v>3.133</v>
      </c>
      <c r="I13" s="8">
        <v>3.159</v>
      </c>
      <c r="J13" s="8">
        <v>2.729</v>
      </c>
      <c r="K13" s="8">
        <v>2.309</v>
      </c>
      <c r="L13" s="8">
        <v>2.629</v>
      </c>
      <c r="M13" s="8">
        <v>3.413</v>
      </c>
      <c r="N13" s="8">
        <v>3.484</v>
      </c>
      <c r="O13" s="8">
        <v>3.397</v>
      </c>
      <c r="P13" s="8">
        <v>3.819</v>
      </c>
      <c r="Q13" s="8">
        <v>4.733</v>
      </c>
      <c r="R13" s="8">
        <v>3.154</v>
      </c>
      <c r="S13" s="8">
        <v>3.191</v>
      </c>
      <c r="T13" s="8">
        <v>2.712</v>
      </c>
      <c r="U13" s="8">
        <v>2.025</v>
      </c>
      <c r="V13" s="8">
        <v>1.532</v>
      </c>
      <c r="W13" s="8">
        <v>1.687</v>
      </c>
      <c r="X13" s="8">
        <v>1.104</v>
      </c>
      <c r="Y13" s="8">
        <v>1.204</v>
      </c>
      <c r="Z13" s="35">
        <f t="shared" si="0"/>
        <v>2.635583333333334</v>
      </c>
      <c r="AA13" s="96" t="s">
        <v>58</v>
      </c>
      <c r="AB13" s="8">
        <v>5.428</v>
      </c>
      <c r="AC13" s="106" t="s">
        <v>206</v>
      </c>
      <c r="AD13" s="96"/>
      <c r="AE13" s="8"/>
      <c r="AF13" s="109"/>
    </row>
    <row r="14" spans="1:32" ht="14.25" customHeight="1">
      <c r="A14" s="93">
        <v>11</v>
      </c>
      <c r="B14" s="17">
        <v>1.665</v>
      </c>
      <c r="C14" s="18">
        <v>1.48</v>
      </c>
      <c r="D14" s="18">
        <v>1.858</v>
      </c>
      <c r="E14" s="18">
        <v>2.569</v>
      </c>
      <c r="F14" s="18">
        <v>2.115</v>
      </c>
      <c r="G14" s="18">
        <v>2.086</v>
      </c>
      <c r="H14" s="18">
        <v>2.802</v>
      </c>
      <c r="I14" s="18">
        <v>2.319</v>
      </c>
      <c r="J14" s="18">
        <v>2.889</v>
      </c>
      <c r="K14" s="18">
        <v>2.607</v>
      </c>
      <c r="L14" s="18">
        <v>3.947</v>
      </c>
      <c r="M14" s="18">
        <v>3.719</v>
      </c>
      <c r="N14" s="18">
        <v>3.596</v>
      </c>
      <c r="O14" s="18">
        <v>4.2</v>
      </c>
      <c r="P14" s="18">
        <v>5.005</v>
      </c>
      <c r="Q14" s="18">
        <v>3.271</v>
      </c>
      <c r="R14" s="18">
        <v>5.296</v>
      </c>
      <c r="S14" s="18">
        <v>4.344</v>
      </c>
      <c r="T14" s="18">
        <v>4.937</v>
      </c>
      <c r="U14" s="18">
        <v>1.604</v>
      </c>
      <c r="V14" s="18">
        <v>2.554</v>
      </c>
      <c r="W14" s="18">
        <v>2.72</v>
      </c>
      <c r="X14" s="18">
        <v>4.69</v>
      </c>
      <c r="Y14" s="18">
        <v>4.064</v>
      </c>
      <c r="Z14" s="36">
        <f t="shared" si="0"/>
        <v>3.180708333333333</v>
      </c>
      <c r="AA14" s="97" t="s">
        <v>69</v>
      </c>
      <c r="AB14" s="18">
        <v>5.841</v>
      </c>
      <c r="AC14" s="107" t="s">
        <v>215</v>
      </c>
      <c r="AD14" s="97"/>
      <c r="AE14" s="18"/>
      <c r="AF14" s="110"/>
    </row>
    <row r="15" spans="1:32" ht="14.25" customHeight="1">
      <c r="A15" s="92">
        <v>12</v>
      </c>
      <c r="B15" s="11">
        <v>3.794</v>
      </c>
      <c r="C15" s="8">
        <v>2.737</v>
      </c>
      <c r="D15" s="8">
        <v>2.62</v>
      </c>
      <c r="E15" s="8">
        <v>3.105</v>
      </c>
      <c r="F15" s="8">
        <v>2.942</v>
      </c>
      <c r="G15" s="8">
        <v>2.517</v>
      </c>
      <c r="H15" s="8">
        <v>2.688</v>
      </c>
      <c r="I15" s="8">
        <v>2.534</v>
      </c>
      <c r="J15" s="8">
        <v>4.027</v>
      </c>
      <c r="K15" s="8">
        <v>5.619</v>
      </c>
      <c r="L15" s="8">
        <v>7.32</v>
      </c>
      <c r="M15" s="8">
        <v>5.55</v>
      </c>
      <c r="N15" s="8">
        <v>6.274</v>
      </c>
      <c r="O15" s="8">
        <v>6.809</v>
      </c>
      <c r="P15" s="8">
        <v>8.07</v>
      </c>
      <c r="Q15" s="8">
        <v>5.286</v>
      </c>
      <c r="R15" s="8">
        <v>5.195</v>
      </c>
      <c r="S15" s="8">
        <v>5.539</v>
      </c>
      <c r="T15" s="8">
        <v>4.295</v>
      </c>
      <c r="U15" s="8">
        <v>4.003</v>
      </c>
      <c r="V15" s="8">
        <v>3.34</v>
      </c>
      <c r="W15" s="8">
        <v>2.971</v>
      </c>
      <c r="X15" s="8">
        <v>1.274</v>
      </c>
      <c r="Y15" s="8">
        <v>1.279</v>
      </c>
      <c r="Z15" s="35">
        <f t="shared" si="0"/>
        <v>4.1578333333333335</v>
      </c>
      <c r="AA15" s="96" t="s">
        <v>69</v>
      </c>
      <c r="AB15" s="8">
        <v>8.67</v>
      </c>
      <c r="AC15" s="106" t="s">
        <v>83</v>
      </c>
      <c r="AD15" s="96"/>
      <c r="AE15" s="8"/>
      <c r="AF15" s="109"/>
    </row>
    <row r="16" spans="1:32" ht="14.25" customHeight="1">
      <c r="A16" s="92">
        <v>13</v>
      </c>
      <c r="B16" s="11">
        <v>4.76</v>
      </c>
      <c r="C16" s="8">
        <v>2.616</v>
      </c>
      <c r="D16" s="8">
        <v>3.294</v>
      </c>
      <c r="E16" s="8">
        <v>2.48</v>
      </c>
      <c r="F16" s="8">
        <v>0.955</v>
      </c>
      <c r="G16" s="8">
        <v>1.23</v>
      </c>
      <c r="H16" s="8">
        <v>1.535</v>
      </c>
      <c r="I16" s="8">
        <v>2.679</v>
      </c>
      <c r="J16" s="8">
        <v>3.398</v>
      </c>
      <c r="K16" s="8">
        <v>4.235</v>
      </c>
      <c r="L16" s="8">
        <v>4.698</v>
      </c>
      <c r="M16" s="8">
        <v>3.717</v>
      </c>
      <c r="N16" s="8">
        <v>3.847</v>
      </c>
      <c r="O16" s="8">
        <v>4.567</v>
      </c>
      <c r="P16" s="8">
        <v>3.324</v>
      </c>
      <c r="Q16" s="8">
        <v>3.894</v>
      </c>
      <c r="R16" s="8">
        <v>1.985</v>
      </c>
      <c r="S16" s="8">
        <v>2.279</v>
      </c>
      <c r="T16" s="8">
        <v>1.879</v>
      </c>
      <c r="U16" s="8">
        <v>2.794</v>
      </c>
      <c r="V16" s="8">
        <v>2.45</v>
      </c>
      <c r="W16" s="8">
        <v>2.184</v>
      </c>
      <c r="X16" s="8">
        <v>2.477</v>
      </c>
      <c r="Y16" s="8">
        <v>2.222</v>
      </c>
      <c r="Z16" s="35">
        <f t="shared" si="0"/>
        <v>2.8957916666666663</v>
      </c>
      <c r="AA16" s="96" t="s">
        <v>82</v>
      </c>
      <c r="AB16" s="8">
        <v>5.35</v>
      </c>
      <c r="AC16" s="106" t="s">
        <v>217</v>
      </c>
      <c r="AD16" s="96"/>
      <c r="AE16" s="8"/>
      <c r="AF16" s="109"/>
    </row>
    <row r="17" spans="1:32" ht="14.25" customHeight="1">
      <c r="A17" s="92">
        <v>14</v>
      </c>
      <c r="B17" s="11">
        <v>1.634</v>
      </c>
      <c r="C17" s="8">
        <v>1.569</v>
      </c>
      <c r="D17" s="8">
        <v>1.158</v>
      </c>
      <c r="E17" s="8">
        <v>2.644</v>
      </c>
      <c r="F17" s="8">
        <v>2.377</v>
      </c>
      <c r="G17" s="8">
        <v>1.865</v>
      </c>
      <c r="H17" s="8">
        <v>1.931</v>
      </c>
      <c r="I17" s="8">
        <v>3.693</v>
      </c>
      <c r="J17" s="8">
        <v>2.221</v>
      </c>
      <c r="K17" s="8">
        <v>1.64</v>
      </c>
      <c r="L17" s="8">
        <v>2.4</v>
      </c>
      <c r="M17" s="8">
        <v>2.92</v>
      </c>
      <c r="N17" s="8">
        <v>3.513</v>
      </c>
      <c r="O17" s="8">
        <v>1.717</v>
      </c>
      <c r="P17" s="8">
        <v>1.726</v>
      </c>
      <c r="Q17" s="8">
        <v>3.98</v>
      </c>
      <c r="R17" s="8">
        <v>4.155</v>
      </c>
      <c r="S17" s="8">
        <v>4.114</v>
      </c>
      <c r="T17" s="8">
        <v>4.35</v>
      </c>
      <c r="U17" s="8">
        <v>4.029</v>
      </c>
      <c r="V17" s="8">
        <v>3.818</v>
      </c>
      <c r="W17" s="8">
        <v>2.994</v>
      </c>
      <c r="X17" s="8">
        <v>3.243</v>
      </c>
      <c r="Y17" s="8">
        <v>3.185</v>
      </c>
      <c r="Z17" s="35">
        <f t="shared" si="0"/>
        <v>2.7864999999999998</v>
      </c>
      <c r="AA17" s="96" t="s">
        <v>17</v>
      </c>
      <c r="AB17" s="8">
        <v>5.427</v>
      </c>
      <c r="AC17" s="106" t="s">
        <v>218</v>
      </c>
      <c r="AD17" s="96"/>
      <c r="AE17" s="8"/>
      <c r="AF17" s="109"/>
    </row>
    <row r="18" spans="1:32" ht="14.25" customHeight="1">
      <c r="A18" s="92">
        <v>15</v>
      </c>
      <c r="B18" s="11">
        <v>3.357</v>
      </c>
      <c r="C18" s="8">
        <v>1.443</v>
      </c>
      <c r="D18" s="8">
        <v>1.588</v>
      </c>
      <c r="E18" s="8">
        <v>1.492</v>
      </c>
      <c r="F18" s="8">
        <v>1.961</v>
      </c>
      <c r="G18" s="8">
        <v>1.327</v>
      </c>
      <c r="H18" s="8">
        <v>1.827</v>
      </c>
      <c r="I18" s="8">
        <v>2.708</v>
      </c>
      <c r="J18" s="8">
        <v>1.571</v>
      </c>
      <c r="K18" s="8">
        <v>2.234</v>
      </c>
      <c r="L18" s="8">
        <v>4.288</v>
      </c>
      <c r="M18" s="8">
        <v>4.452</v>
      </c>
      <c r="N18" s="8">
        <v>4.492</v>
      </c>
      <c r="O18" s="8">
        <v>4.044</v>
      </c>
      <c r="P18" s="8">
        <v>4.266</v>
      </c>
      <c r="Q18" s="8">
        <v>5.039</v>
      </c>
      <c r="R18" s="8">
        <v>5.095</v>
      </c>
      <c r="S18" s="8">
        <v>4.981</v>
      </c>
      <c r="T18" s="8">
        <v>4.69</v>
      </c>
      <c r="U18" s="8">
        <v>2.456</v>
      </c>
      <c r="V18" s="8">
        <v>2.009</v>
      </c>
      <c r="W18" s="8">
        <v>2.578</v>
      </c>
      <c r="X18" s="8">
        <v>4.364</v>
      </c>
      <c r="Y18" s="8">
        <v>3.975</v>
      </c>
      <c r="Z18" s="35">
        <f t="shared" si="0"/>
        <v>3.1765416666666666</v>
      </c>
      <c r="AA18" s="96" t="s">
        <v>46</v>
      </c>
      <c r="AB18" s="8">
        <v>6.237</v>
      </c>
      <c r="AC18" s="106" t="s">
        <v>219</v>
      </c>
      <c r="AD18" s="96"/>
      <c r="AE18" s="8"/>
      <c r="AF18" s="109"/>
    </row>
    <row r="19" spans="1:32" ht="14.25" customHeight="1">
      <c r="A19" s="92">
        <v>16</v>
      </c>
      <c r="B19" s="11">
        <v>4.294</v>
      </c>
      <c r="C19" s="8">
        <v>4.55</v>
      </c>
      <c r="D19" s="8">
        <v>3.744</v>
      </c>
      <c r="E19" s="8">
        <v>3.287</v>
      </c>
      <c r="F19" s="8">
        <v>3.143</v>
      </c>
      <c r="G19" s="8">
        <v>3.413</v>
      </c>
      <c r="H19" s="8">
        <v>5.651</v>
      </c>
      <c r="I19" s="8">
        <v>4.976</v>
      </c>
      <c r="J19" s="8">
        <v>4.363</v>
      </c>
      <c r="K19" s="8">
        <v>4.039</v>
      </c>
      <c r="L19" s="8">
        <v>4.213</v>
      </c>
      <c r="M19" s="8">
        <v>5.073</v>
      </c>
      <c r="N19" s="8">
        <v>4.515</v>
      </c>
      <c r="O19" s="8">
        <v>4.966</v>
      </c>
      <c r="P19" s="8">
        <v>5.133</v>
      </c>
      <c r="Q19" s="8">
        <v>4.55</v>
      </c>
      <c r="R19" s="8">
        <v>5.468</v>
      </c>
      <c r="S19" s="8">
        <v>4.662</v>
      </c>
      <c r="T19" s="8">
        <v>2.694</v>
      </c>
      <c r="U19" s="8">
        <v>1.845</v>
      </c>
      <c r="V19" s="8">
        <v>3.093</v>
      </c>
      <c r="W19" s="8">
        <v>4.133</v>
      </c>
      <c r="X19" s="8">
        <v>3.21</v>
      </c>
      <c r="Y19" s="8">
        <v>3.177</v>
      </c>
      <c r="Z19" s="35">
        <f t="shared" si="0"/>
        <v>4.091333333333334</v>
      </c>
      <c r="AA19" s="96" t="s">
        <v>21</v>
      </c>
      <c r="AB19" s="8">
        <v>6.272</v>
      </c>
      <c r="AC19" s="106" t="s">
        <v>108</v>
      </c>
      <c r="AD19" s="96"/>
      <c r="AE19" s="8"/>
      <c r="AF19" s="109"/>
    </row>
    <row r="20" spans="1:32" ht="14.25" customHeight="1">
      <c r="A20" s="92">
        <v>17</v>
      </c>
      <c r="B20" s="11">
        <v>3.058</v>
      </c>
      <c r="C20" s="8">
        <v>3.119</v>
      </c>
      <c r="D20" s="8">
        <v>3.4</v>
      </c>
      <c r="E20" s="8">
        <v>3.956</v>
      </c>
      <c r="F20" s="8">
        <v>4.695</v>
      </c>
      <c r="G20" s="8">
        <v>4.883</v>
      </c>
      <c r="H20" s="8">
        <v>4.707</v>
      </c>
      <c r="I20" s="8">
        <v>4.805</v>
      </c>
      <c r="J20" s="8">
        <v>4.014</v>
      </c>
      <c r="K20" s="8">
        <v>3.611</v>
      </c>
      <c r="L20" s="8">
        <v>2.902</v>
      </c>
      <c r="M20" s="8">
        <v>2.98</v>
      </c>
      <c r="N20" s="8">
        <v>2.754</v>
      </c>
      <c r="O20" s="8">
        <v>3.126</v>
      </c>
      <c r="P20" s="8">
        <v>2.184</v>
      </c>
      <c r="Q20" s="8">
        <v>3.828</v>
      </c>
      <c r="R20" s="8">
        <v>1.86</v>
      </c>
      <c r="S20" s="8">
        <v>3.412</v>
      </c>
      <c r="T20" s="8">
        <v>3.971</v>
      </c>
      <c r="U20" s="8">
        <v>3.607</v>
      </c>
      <c r="V20" s="8">
        <v>4.18</v>
      </c>
      <c r="W20" s="8">
        <v>3.726</v>
      </c>
      <c r="X20" s="8">
        <v>2.721</v>
      </c>
      <c r="Y20" s="8">
        <v>2.579</v>
      </c>
      <c r="Z20" s="35">
        <f t="shared" si="0"/>
        <v>3.5032499999999995</v>
      </c>
      <c r="AA20" s="96" t="s">
        <v>36</v>
      </c>
      <c r="AB20" s="8">
        <v>6.146</v>
      </c>
      <c r="AC20" s="106" t="s">
        <v>220</v>
      </c>
      <c r="AD20" s="96"/>
      <c r="AE20" s="8"/>
      <c r="AF20" s="109"/>
    </row>
    <row r="21" spans="1:32" ht="14.25" customHeight="1">
      <c r="A21" s="92">
        <v>18</v>
      </c>
      <c r="B21" s="11">
        <v>3.766</v>
      </c>
      <c r="C21" s="8">
        <v>2.208</v>
      </c>
      <c r="D21" s="8">
        <v>1.381</v>
      </c>
      <c r="E21" s="8">
        <v>1.614</v>
      </c>
      <c r="F21" s="8">
        <v>2.451</v>
      </c>
      <c r="G21" s="8">
        <v>1.836</v>
      </c>
      <c r="H21" s="8">
        <v>1.07</v>
      </c>
      <c r="I21" s="8">
        <v>2.845</v>
      </c>
      <c r="J21" s="8">
        <v>3.096</v>
      </c>
      <c r="K21" s="8">
        <v>3.779</v>
      </c>
      <c r="L21" s="8">
        <v>4.158</v>
      </c>
      <c r="M21" s="8">
        <v>2.834</v>
      </c>
      <c r="N21" s="8">
        <v>3.209</v>
      </c>
      <c r="O21" s="8">
        <v>2.662</v>
      </c>
      <c r="P21" s="8">
        <v>2.683</v>
      </c>
      <c r="Q21" s="8">
        <v>3.122</v>
      </c>
      <c r="R21" s="8">
        <v>3.193</v>
      </c>
      <c r="S21" s="8">
        <v>3.301</v>
      </c>
      <c r="T21" s="8">
        <v>1.497</v>
      </c>
      <c r="U21" s="8">
        <v>1.51</v>
      </c>
      <c r="V21" s="8">
        <v>2.483</v>
      </c>
      <c r="W21" s="8">
        <v>3.37</v>
      </c>
      <c r="X21" s="8">
        <v>3.163</v>
      </c>
      <c r="Y21" s="8">
        <v>3.14</v>
      </c>
      <c r="Z21" s="35">
        <f t="shared" si="0"/>
        <v>2.6821249999999996</v>
      </c>
      <c r="AA21" s="96" t="s">
        <v>36</v>
      </c>
      <c r="AB21" s="8">
        <v>4.468</v>
      </c>
      <c r="AC21" s="106" t="s">
        <v>222</v>
      </c>
      <c r="AD21" s="96"/>
      <c r="AE21" s="8"/>
      <c r="AF21" s="109"/>
    </row>
    <row r="22" spans="1:32" ht="14.25" customHeight="1">
      <c r="A22" s="92">
        <v>19</v>
      </c>
      <c r="B22" s="11">
        <v>2.638</v>
      </c>
      <c r="C22" s="8">
        <v>2.964</v>
      </c>
      <c r="D22" s="8">
        <v>4.283</v>
      </c>
      <c r="E22" s="8">
        <v>1.832</v>
      </c>
      <c r="F22" s="8">
        <v>1.911</v>
      </c>
      <c r="G22" s="8">
        <v>1.712</v>
      </c>
      <c r="H22" s="8">
        <v>1.802</v>
      </c>
      <c r="I22" s="8">
        <v>1.722</v>
      </c>
      <c r="J22" s="8">
        <v>2.428</v>
      </c>
      <c r="K22" s="8">
        <v>4.454</v>
      </c>
      <c r="L22" s="8">
        <v>6.063</v>
      </c>
      <c r="M22" s="8">
        <v>6.686</v>
      </c>
      <c r="N22" s="8">
        <v>5.345</v>
      </c>
      <c r="O22" s="8">
        <v>5.001</v>
      </c>
      <c r="P22" s="8">
        <v>5.914</v>
      </c>
      <c r="Q22" s="8">
        <v>5.414</v>
      </c>
      <c r="R22" s="8">
        <v>5.479</v>
      </c>
      <c r="S22" s="8">
        <v>5.163</v>
      </c>
      <c r="T22" s="8">
        <v>5.208</v>
      </c>
      <c r="U22" s="8">
        <v>5.211</v>
      </c>
      <c r="V22" s="8">
        <v>4.429</v>
      </c>
      <c r="W22" s="8">
        <v>3.88</v>
      </c>
      <c r="X22" s="8">
        <v>4.506</v>
      </c>
      <c r="Y22" s="8">
        <v>3.896</v>
      </c>
      <c r="Z22" s="35">
        <f t="shared" si="0"/>
        <v>4.080875</v>
      </c>
      <c r="AA22" s="96" t="s">
        <v>36</v>
      </c>
      <c r="AB22" s="8">
        <v>6.803</v>
      </c>
      <c r="AC22" s="106" t="s">
        <v>223</v>
      </c>
      <c r="AD22" s="96"/>
      <c r="AE22" s="8"/>
      <c r="AF22" s="109"/>
    </row>
    <row r="23" spans="1:32" ht="14.25" customHeight="1">
      <c r="A23" s="92">
        <v>20</v>
      </c>
      <c r="B23" s="11">
        <v>3.572</v>
      </c>
      <c r="C23" s="8">
        <v>3.375</v>
      </c>
      <c r="D23" s="8">
        <v>3.06</v>
      </c>
      <c r="E23" s="8">
        <v>2.889</v>
      </c>
      <c r="F23" s="8">
        <v>2.603</v>
      </c>
      <c r="G23" s="8">
        <v>3.125</v>
      </c>
      <c r="H23" s="8">
        <v>3.271</v>
      </c>
      <c r="I23" s="8">
        <v>3.733</v>
      </c>
      <c r="J23" s="8">
        <v>4.032</v>
      </c>
      <c r="K23" s="8">
        <v>3.678</v>
      </c>
      <c r="L23" s="8">
        <v>3.64</v>
      </c>
      <c r="M23" s="8">
        <v>3.816</v>
      </c>
      <c r="N23" s="8">
        <v>3.823</v>
      </c>
      <c r="O23" s="8">
        <v>4.046</v>
      </c>
      <c r="P23" s="8">
        <v>3.524</v>
      </c>
      <c r="Q23" s="8">
        <v>3.776</v>
      </c>
      <c r="R23" s="8">
        <v>3.269</v>
      </c>
      <c r="S23" s="8">
        <v>3.654</v>
      </c>
      <c r="T23" s="8">
        <v>4.009</v>
      </c>
      <c r="U23" s="8">
        <v>3.621</v>
      </c>
      <c r="V23" s="8">
        <v>3.848</v>
      </c>
      <c r="W23" s="8">
        <v>4.242</v>
      </c>
      <c r="X23" s="8">
        <v>3.948</v>
      </c>
      <c r="Y23" s="8">
        <v>3.301</v>
      </c>
      <c r="Z23" s="35">
        <f t="shared" si="0"/>
        <v>3.577291666666667</v>
      </c>
      <c r="AA23" s="96" t="s">
        <v>43</v>
      </c>
      <c r="AB23" s="8">
        <v>4.948</v>
      </c>
      <c r="AC23" s="106" t="s">
        <v>52</v>
      </c>
      <c r="AD23" s="96"/>
      <c r="AE23" s="8"/>
      <c r="AF23" s="109"/>
    </row>
    <row r="24" spans="1:32" ht="14.25" customHeight="1">
      <c r="A24" s="93">
        <v>21</v>
      </c>
      <c r="B24" s="17">
        <v>3.124</v>
      </c>
      <c r="C24" s="18">
        <v>3.1</v>
      </c>
      <c r="D24" s="18">
        <v>2.468</v>
      </c>
      <c r="E24" s="18">
        <v>2.296</v>
      </c>
      <c r="F24" s="18">
        <v>2.298</v>
      </c>
      <c r="G24" s="18">
        <v>2.85</v>
      </c>
      <c r="H24" s="18">
        <v>2.454</v>
      </c>
      <c r="I24" s="18">
        <v>2.895</v>
      </c>
      <c r="J24" s="18">
        <v>2.943</v>
      </c>
      <c r="K24" s="18">
        <v>2.87</v>
      </c>
      <c r="L24" s="18">
        <v>3.578</v>
      </c>
      <c r="M24" s="18">
        <v>4.121</v>
      </c>
      <c r="N24" s="18">
        <v>4.377</v>
      </c>
      <c r="O24" s="18">
        <v>4.038</v>
      </c>
      <c r="P24" s="18">
        <v>3.592</v>
      </c>
      <c r="Q24" s="18">
        <v>3.392</v>
      </c>
      <c r="R24" s="18">
        <v>3.553</v>
      </c>
      <c r="S24" s="18">
        <v>4.03</v>
      </c>
      <c r="T24" s="18">
        <v>3.513</v>
      </c>
      <c r="U24" s="18">
        <v>3.109</v>
      </c>
      <c r="V24" s="18">
        <v>3.837</v>
      </c>
      <c r="W24" s="18">
        <v>3.278</v>
      </c>
      <c r="X24" s="18">
        <v>2.8</v>
      </c>
      <c r="Y24" s="18">
        <v>3.268</v>
      </c>
      <c r="Z24" s="36">
        <f t="shared" si="0"/>
        <v>3.241</v>
      </c>
      <c r="AA24" s="97" t="s">
        <v>17</v>
      </c>
      <c r="AB24" s="18">
        <v>4.479</v>
      </c>
      <c r="AC24" s="107" t="s">
        <v>33</v>
      </c>
      <c r="AD24" s="97"/>
      <c r="AE24" s="18"/>
      <c r="AF24" s="110"/>
    </row>
    <row r="25" spans="1:32" ht="14.25" customHeight="1">
      <c r="A25" s="92">
        <v>22</v>
      </c>
      <c r="B25" s="11">
        <v>2.847</v>
      </c>
      <c r="C25" s="8">
        <v>3.133</v>
      </c>
      <c r="D25" s="8">
        <v>1.978</v>
      </c>
      <c r="E25" s="8">
        <v>2.26</v>
      </c>
      <c r="F25" s="8">
        <v>2.052</v>
      </c>
      <c r="G25" s="8">
        <v>2.609</v>
      </c>
      <c r="H25" s="8">
        <v>2.512</v>
      </c>
      <c r="I25" s="8">
        <v>2.484</v>
      </c>
      <c r="J25" s="8">
        <v>2.718</v>
      </c>
      <c r="K25" s="8">
        <v>2.655</v>
      </c>
      <c r="L25" s="8">
        <v>2.248</v>
      </c>
      <c r="M25" s="8">
        <v>2.219</v>
      </c>
      <c r="N25" s="8">
        <v>1.913</v>
      </c>
      <c r="O25" s="8">
        <v>2.123</v>
      </c>
      <c r="P25" s="8">
        <v>1.798</v>
      </c>
      <c r="Q25" s="8">
        <v>1.31</v>
      </c>
      <c r="R25" s="8">
        <v>1.005</v>
      </c>
      <c r="S25" s="8">
        <v>1.303</v>
      </c>
      <c r="T25" s="8">
        <v>1.185</v>
      </c>
      <c r="U25" s="8">
        <v>1.254</v>
      </c>
      <c r="V25" s="8">
        <v>0.836</v>
      </c>
      <c r="W25" s="8">
        <v>0.929</v>
      </c>
      <c r="X25" s="8">
        <v>1.392</v>
      </c>
      <c r="Y25" s="8">
        <v>1.981</v>
      </c>
      <c r="Z25" s="35">
        <f t="shared" si="0"/>
        <v>1.9476666666666673</v>
      </c>
      <c r="AA25" s="96" t="s">
        <v>17</v>
      </c>
      <c r="AB25" s="8">
        <v>3.733</v>
      </c>
      <c r="AC25" s="106" t="s">
        <v>224</v>
      </c>
      <c r="AD25" s="96"/>
      <c r="AE25" s="8"/>
      <c r="AF25" s="109"/>
    </row>
    <row r="26" spans="1:32" ht="14.25" customHeight="1">
      <c r="A26" s="92">
        <v>23</v>
      </c>
      <c r="B26" s="11">
        <v>1.924</v>
      </c>
      <c r="C26" s="8">
        <v>1.047</v>
      </c>
      <c r="D26" s="8">
        <v>2.126</v>
      </c>
      <c r="E26" s="8">
        <v>0.586</v>
      </c>
      <c r="F26" s="8">
        <v>1.269</v>
      </c>
      <c r="G26" s="8">
        <v>1.116</v>
      </c>
      <c r="H26" s="8">
        <v>0.801</v>
      </c>
      <c r="I26" s="8">
        <v>1.553</v>
      </c>
      <c r="J26" s="8">
        <v>1.709</v>
      </c>
      <c r="K26" s="8">
        <v>1.772</v>
      </c>
      <c r="L26" s="8">
        <v>1.901</v>
      </c>
      <c r="M26" s="8">
        <v>2.967</v>
      </c>
      <c r="N26" s="8">
        <v>4.076</v>
      </c>
      <c r="O26" s="8">
        <v>4.006</v>
      </c>
      <c r="P26" s="8">
        <v>2.657</v>
      </c>
      <c r="Q26" s="8">
        <v>2.556</v>
      </c>
      <c r="R26" s="8">
        <v>2.063</v>
      </c>
      <c r="S26" s="8">
        <v>2.073</v>
      </c>
      <c r="T26" s="8">
        <v>1.115</v>
      </c>
      <c r="U26" s="8">
        <v>0.953</v>
      </c>
      <c r="V26" s="8">
        <v>0.823</v>
      </c>
      <c r="W26" s="8">
        <v>1.292</v>
      </c>
      <c r="X26" s="8">
        <v>1.217</v>
      </c>
      <c r="Y26" s="8">
        <v>1.804</v>
      </c>
      <c r="Z26" s="35">
        <f t="shared" si="0"/>
        <v>1.8085833333333339</v>
      </c>
      <c r="AA26" s="96" t="s">
        <v>30</v>
      </c>
      <c r="AB26" s="8">
        <v>4.199</v>
      </c>
      <c r="AC26" s="106" t="s">
        <v>225</v>
      </c>
      <c r="AD26" s="96"/>
      <c r="AE26" s="8"/>
      <c r="AF26" s="109"/>
    </row>
    <row r="27" spans="1:32" ht="14.25" customHeight="1">
      <c r="A27" s="92">
        <v>24</v>
      </c>
      <c r="B27" s="11">
        <v>1.916</v>
      </c>
      <c r="C27" s="8">
        <v>1.166</v>
      </c>
      <c r="D27" s="8">
        <v>1.521</v>
      </c>
      <c r="E27" s="8">
        <v>1.654</v>
      </c>
      <c r="F27" s="8">
        <v>1.407</v>
      </c>
      <c r="G27" s="8">
        <v>1.509</v>
      </c>
      <c r="H27" s="8">
        <v>1.39</v>
      </c>
      <c r="I27" s="8">
        <v>1.372</v>
      </c>
      <c r="J27" s="8">
        <v>1.168</v>
      </c>
      <c r="K27" s="8">
        <v>1.257</v>
      </c>
      <c r="L27" s="8">
        <v>1.842</v>
      </c>
      <c r="M27" s="8">
        <v>2.146</v>
      </c>
      <c r="N27" s="8">
        <v>2.538</v>
      </c>
      <c r="O27" s="8">
        <v>2.344</v>
      </c>
      <c r="P27" s="8">
        <v>2.016</v>
      </c>
      <c r="Q27" s="8">
        <v>2.708</v>
      </c>
      <c r="R27" s="8">
        <v>2.814</v>
      </c>
      <c r="S27" s="8">
        <v>2.737</v>
      </c>
      <c r="T27" s="8">
        <v>1.842</v>
      </c>
      <c r="U27" s="8">
        <v>1.636</v>
      </c>
      <c r="V27" s="8">
        <v>2.28</v>
      </c>
      <c r="W27" s="8">
        <v>3.381</v>
      </c>
      <c r="X27" s="8">
        <v>3.282</v>
      </c>
      <c r="Y27" s="8">
        <v>2.726</v>
      </c>
      <c r="Z27" s="35">
        <f t="shared" si="0"/>
        <v>2.0271666666666666</v>
      </c>
      <c r="AA27" s="96" t="s">
        <v>15</v>
      </c>
      <c r="AB27" s="8">
        <v>4.025</v>
      </c>
      <c r="AC27" s="106" t="s">
        <v>226</v>
      </c>
      <c r="AD27" s="96"/>
      <c r="AE27" s="8"/>
      <c r="AF27" s="109"/>
    </row>
    <row r="28" spans="1:32" ht="14.25" customHeight="1">
      <c r="A28" s="92">
        <v>25</v>
      </c>
      <c r="B28" s="11">
        <v>3.019</v>
      </c>
      <c r="C28" s="8">
        <v>2.287</v>
      </c>
      <c r="D28" s="8">
        <v>2.533</v>
      </c>
      <c r="E28" s="8">
        <v>2.782</v>
      </c>
      <c r="F28" s="8">
        <v>2.968</v>
      </c>
      <c r="G28" s="8">
        <v>3.178</v>
      </c>
      <c r="H28" s="8">
        <v>2.558</v>
      </c>
      <c r="I28" s="8">
        <v>3.207</v>
      </c>
      <c r="J28" s="8">
        <v>3.476</v>
      </c>
      <c r="K28" s="8">
        <v>3.113</v>
      </c>
      <c r="L28" s="8">
        <v>2.935</v>
      </c>
      <c r="M28" s="8">
        <v>2.636</v>
      </c>
      <c r="N28" s="8">
        <v>3.233</v>
      </c>
      <c r="O28" s="8">
        <v>2.782</v>
      </c>
      <c r="P28" s="8">
        <v>3.272</v>
      </c>
      <c r="Q28" s="8">
        <v>1.88</v>
      </c>
      <c r="R28" s="8">
        <v>2.29</v>
      </c>
      <c r="S28" s="8">
        <v>1.153</v>
      </c>
      <c r="T28" s="8">
        <v>2.496</v>
      </c>
      <c r="U28" s="8">
        <v>1.459</v>
      </c>
      <c r="V28" s="8">
        <v>1.297</v>
      </c>
      <c r="W28" s="8">
        <v>1.868</v>
      </c>
      <c r="X28" s="8">
        <v>1.893</v>
      </c>
      <c r="Y28" s="8">
        <v>1.239</v>
      </c>
      <c r="Z28" s="35">
        <f t="shared" si="0"/>
        <v>2.4814166666666666</v>
      </c>
      <c r="AA28" s="96" t="s">
        <v>26</v>
      </c>
      <c r="AB28" s="8">
        <v>4.232</v>
      </c>
      <c r="AC28" s="106" t="s">
        <v>227</v>
      </c>
      <c r="AD28" s="96"/>
      <c r="AE28" s="8"/>
      <c r="AF28" s="109"/>
    </row>
    <row r="29" spans="1:32" ht="14.25" customHeight="1">
      <c r="A29" s="92">
        <v>26</v>
      </c>
      <c r="B29" s="11">
        <v>1.152</v>
      </c>
      <c r="C29" s="8">
        <v>1.873</v>
      </c>
      <c r="D29" s="8">
        <v>1.248</v>
      </c>
      <c r="E29" s="8">
        <v>1.547</v>
      </c>
      <c r="F29" s="8">
        <v>0.757</v>
      </c>
      <c r="G29" s="8">
        <v>1.39</v>
      </c>
      <c r="H29" s="8">
        <v>1.577</v>
      </c>
      <c r="I29" s="8">
        <v>1.496</v>
      </c>
      <c r="J29" s="8">
        <v>1.922</v>
      </c>
      <c r="K29" s="8">
        <v>2.227</v>
      </c>
      <c r="L29" s="8">
        <v>2.827</v>
      </c>
      <c r="M29" s="8">
        <v>2.374</v>
      </c>
      <c r="N29" s="8">
        <v>2.737</v>
      </c>
      <c r="O29" s="8">
        <v>2.593</v>
      </c>
      <c r="P29" s="8">
        <v>3.011</v>
      </c>
      <c r="Q29" s="8">
        <v>2.657</v>
      </c>
      <c r="R29" s="8">
        <v>2.398</v>
      </c>
      <c r="S29" s="8">
        <v>1.43</v>
      </c>
      <c r="T29" s="8">
        <v>1.723</v>
      </c>
      <c r="U29" s="8">
        <v>1.395</v>
      </c>
      <c r="V29" s="8">
        <v>1.524</v>
      </c>
      <c r="W29" s="8">
        <v>1.333</v>
      </c>
      <c r="X29" s="8">
        <v>1.11</v>
      </c>
      <c r="Y29" s="8">
        <v>1.077</v>
      </c>
      <c r="Z29" s="35">
        <f t="shared" si="0"/>
        <v>1.8074166666666664</v>
      </c>
      <c r="AA29" s="96" t="s">
        <v>58</v>
      </c>
      <c r="AB29" s="8">
        <v>3.151</v>
      </c>
      <c r="AC29" s="106" t="s">
        <v>149</v>
      </c>
      <c r="AD29" s="96"/>
      <c r="AE29" s="8"/>
      <c r="AF29" s="109"/>
    </row>
    <row r="30" spans="1:32" ht="14.25" customHeight="1">
      <c r="A30" s="92">
        <v>27</v>
      </c>
      <c r="B30" s="11">
        <v>1.499</v>
      </c>
      <c r="C30" s="8">
        <v>1.209</v>
      </c>
      <c r="D30" s="8">
        <v>1.428</v>
      </c>
      <c r="E30" s="8">
        <v>1.309</v>
      </c>
      <c r="F30" s="8">
        <v>0.623</v>
      </c>
      <c r="G30" s="8">
        <v>1.658</v>
      </c>
      <c r="H30" s="8">
        <v>1.676</v>
      </c>
      <c r="I30" s="8">
        <v>1.429</v>
      </c>
      <c r="J30" s="8">
        <v>1.748</v>
      </c>
      <c r="K30" s="8">
        <v>2.475</v>
      </c>
      <c r="L30" s="8">
        <v>1.972</v>
      </c>
      <c r="M30" s="8">
        <v>2.301</v>
      </c>
      <c r="N30" s="8">
        <v>2.556</v>
      </c>
      <c r="O30" s="8">
        <v>2.903</v>
      </c>
      <c r="P30" s="8">
        <v>2.731</v>
      </c>
      <c r="Q30" s="8">
        <v>2.839</v>
      </c>
      <c r="R30" s="8">
        <v>2.364</v>
      </c>
      <c r="S30" s="8">
        <v>1.7</v>
      </c>
      <c r="T30" s="8">
        <v>1.556</v>
      </c>
      <c r="U30" s="8">
        <v>1.653</v>
      </c>
      <c r="V30" s="8">
        <v>1.34</v>
      </c>
      <c r="W30" s="8">
        <v>1.282</v>
      </c>
      <c r="X30" s="8">
        <v>1.722</v>
      </c>
      <c r="Y30" s="8">
        <v>2.761</v>
      </c>
      <c r="Z30" s="35">
        <f t="shared" si="0"/>
        <v>1.8639166666666664</v>
      </c>
      <c r="AA30" s="96" t="s">
        <v>49</v>
      </c>
      <c r="AB30" s="8">
        <v>3.562</v>
      </c>
      <c r="AC30" s="106" t="s">
        <v>92</v>
      </c>
      <c r="AD30" s="96"/>
      <c r="AE30" s="8"/>
      <c r="AF30" s="109"/>
    </row>
    <row r="31" spans="1:32" ht="14.25" customHeight="1">
      <c r="A31" s="92">
        <v>28</v>
      </c>
      <c r="B31" s="11">
        <v>1.708</v>
      </c>
      <c r="C31" s="8">
        <v>1.47</v>
      </c>
      <c r="D31" s="8">
        <v>1.615</v>
      </c>
      <c r="E31" s="8">
        <v>1.077</v>
      </c>
      <c r="F31" s="8">
        <v>1.654</v>
      </c>
      <c r="G31" s="8">
        <v>1.48</v>
      </c>
      <c r="H31" s="8">
        <v>2.324</v>
      </c>
      <c r="I31" s="8">
        <v>2.573</v>
      </c>
      <c r="J31" s="8">
        <v>1.99</v>
      </c>
      <c r="K31" s="8">
        <v>3.111</v>
      </c>
      <c r="L31" s="8">
        <v>2.704</v>
      </c>
      <c r="M31" s="8">
        <v>3.553</v>
      </c>
      <c r="N31" s="8">
        <v>2.791</v>
      </c>
      <c r="O31" s="8">
        <v>3.217</v>
      </c>
      <c r="P31" s="8">
        <v>3.361</v>
      </c>
      <c r="Q31" s="8">
        <v>2.467</v>
      </c>
      <c r="R31" s="8">
        <v>2.172</v>
      </c>
      <c r="S31" s="8">
        <v>2.712</v>
      </c>
      <c r="T31" s="8">
        <v>1.424</v>
      </c>
      <c r="U31" s="8">
        <v>3.913</v>
      </c>
      <c r="V31" s="8">
        <v>3.601</v>
      </c>
      <c r="W31" s="8">
        <v>4.106</v>
      </c>
      <c r="X31" s="8">
        <v>3.412</v>
      </c>
      <c r="Y31" s="8">
        <v>2.169</v>
      </c>
      <c r="Z31" s="35">
        <f t="shared" si="0"/>
        <v>2.5251666666666663</v>
      </c>
      <c r="AA31" s="96" t="s">
        <v>26</v>
      </c>
      <c r="AB31" s="8">
        <v>4.338</v>
      </c>
      <c r="AC31" s="106" t="s">
        <v>228</v>
      </c>
      <c r="AD31" s="96"/>
      <c r="AE31" s="8"/>
      <c r="AF31" s="109"/>
    </row>
    <row r="32" spans="1:32" ht="14.25" customHeight="1">
      <c r="A32" s="92">
        <v>29</v>
      </c>
      <c r="B32" s="11">
        <v>2.655</v>
      </c>
      <c r="C32" s="8">
        <v>2.546</v>
      </c>
      <c r="D32" s="8">
        <v>2.744</v>
      </c>
      <c r="E32" s="8">
        <v>3.531</v>
      </c>
      <c r="F32" s="8">
        <v>2.875</v>
      </c>
      <c r="G32" s="8">
        <v>2.594</v>
      </c>
      <c r="H32" s="8">
        <v>2.847</v>
      </c>
      <c r="I32" s="8">
        <v>3.848</v>
      </c>
      <c r="J32" s="8">
        <v>3.052</v>
      </c>
      <c r="K32" s="8">
        <v>2.955</v>
      </c>
      <c r="L32" s="8">
        <v>2.232</v>
      </c>
      <c r="M32" s="8">
        <v>3.029</v>
      </c>
      <c r="N32" s="8">
        <v>3.324</v>
      </c>
      <c r="O32" s="8">
        <v>4.221</v>
      </c>
      <c r="P32" s="8">
        <v>4.137</v>
      </c>
      <c r="Q32" s="8">
        <v>4.766</v>
      </c>
      <c r="R32" s="8">
        <v>3.016</v>
      </c>
      <c r="S32" s="8">
        <v>2.605</v>
      </c>
      <c r="T32" s="8">
        <v>1.569</v>
      </c>
      <c r="U32" s="8">
        <v>1.28</v>
      </c>
      <c r="V32" s="8">
        <v>1.661</v>
      </c>
      <c r="W32" s="8">
        <v>2.281</v>
      </c>
      <c r="X32" s="8">
        <v>2.541</v>
      </c>
      <c r="Y32" s="8">
        <v>1.658</v>
      </c>
      <c r="Z32" s="35">
        <f t="shared" si="0"/>
        <v>2.831958333333333</v>
      </c>
      <c r="AA32" s="96" t="s">
        <v>30</v>
      </c>
      <c r="AB32" s="8">
        <v>5.071</v>
      </c>
      <c r="AC32" s="106" t="s">
        <v>124</v>
      </c>
      <c r="AD32" s="96"/>
      <c r="AE32" s="8"/>
      <c r="AF32" s="109"/>
    </row>
    <row r="33" spans="1:32" ht="14.25" customHeight="1">
      <c r="A33" s="92">
        <v>30</v>
      </c>
      <c r="B33" s="11">
        <v>1.787</v>
      </c>
      <c r="C33" s="8">
        <v>1.473</v>
      </c>
      <c r="D33" s="8">
        <v>1.533</v>
      </c>
      <c r="E33" s="8">
        <v>1.893</v>
      </c>
      <c r="F33" s="8">
        <v>1.503</v>
      </c>
      <c r="G33" s="8">
        <v>1.863</v>
      </c>
      <c r="H33" s="8">
        <v>2.432</v>
      </c>
      <c r="I33" s="8">
        <v>3.249</v>
      </c>
      <c r="J33" s="8">
        <v>1.933</v>
      </c>
      <c r="K33" s="8">
        <v>1.847</v>
      </c>
      <c r="L33" s="8">
        <v>2.436</v>
      </c>
      <c r="M33" s="8">
        <v>2.916</v>
      </c>
      <c r="N33" s="8">
        <v>4.814</v>
      </c>
      <c r="O33" s="8">
        <v>5.601</v>
      </c>
      <c r="P33" s="8">
        <v>4.795</v>
      </c>
      <c r="Q33" s="8">
        <v>3.987</v>
      </c>
      <c r="R33" s="8">
        <v>4.547</v>
      </c>
      <c r="S33" s="8">
        <v>3.63</v>
      </c>
      <c r="T33" s="8">
        <v>2.275</v>
      </c>
      <c r="U33" s="8">
        <v>2.012</v>
      </c>
      <c r="V33" s="8">
        <v>1.235</v>
      </c>
      <c r="W33" s="8">
        <v>2.058</v>
      </c>
      <c r="X33" s="8">
        <v>2.393</v>
      </c>
      <c r="Y33" s="8">
        <v>1.877</v>
      </c>
      <c r="Z33" s="35">
        <f t="shared" si="0"/>
        <v>2.670375</v>
      </c>
      <c r="AA33" s="96" t="s">
        <v>30</v>
      </c>
      <c r="AB33" s="8">
        <v>6.11</v>
      </c>
      <c r="AC33" s="106" t="s">
        <v>229</v>
      </c>
      <c r="AD33" s="96"/>
      <c r="AE33" s="8"/>
      <c r="AF33" s="109"/>
    </row>
    <row r="34" spans="1:32" ht="14.25" customHeight="1">
      <c r="A34" s="92">
        <v>31</v>
      </c>
      <c r="B34" s="11">
        <v>1.954</v>
      </c>
      <c r="C34" s="8">
        <v>1.612</v>
      </c>
      <c r="D34" s="8">
        <v>1.597</v>
      </c>
      <c r="E34" s="8">
        <v>1.754</v>
      </c>
      <c r="F34" s="8">
        <v>2.004</v>
      </c>
      <c r="G34" s="8">
        <v>2.964</v>
      </c>
      <c r="H34" s="8">
        <v>3.442</v>
      </c>
      <c r="I34" s="8">
        <v>3.082</v>
      </c>
      <c r="J34" s="8">
        <v>2.313</v>
      </c>
      <c r="K34" s="8">
        <v>4.69</v>
      </c>
      <c r="L34" s="8">
        <v>3.297</v>
      </c>
      <c r="M34" s="8">
        <v>3.152</v>
      </c>
      <c r="N34" s="8">
        <v>4.445</v>
      </c>
      <c r="O34" s="8">
        <v>4.621</v>
      </c>
      <c r="P34" s="8">
        <v>3.629</v>
      </c>
      <c r="Q34" s="8">
        <v>3.768</v>
      </c>
      <c r="R34" s="8">
        <v>3.111</v>
      </c>
      <c r="S34" s="8">
        <v>3.407</v>
      </c>
      <c r="T34" s="8">
        <v>3.362</v>
      </c>
      <c r="U34" s="8">
        <v>2.03</v>
      </c>
      <c r="V34" s="8">
        <v>1.441</v>
      </c>
      <c r="W34" s="8">
        <v>1.269</v>
      </c>
      <c r="X34" s="8">
        <v>1.375</v>
      </c>
      <c r="Y34" s="8">
        <v>1.719</v>
      </c>
      <c r="Z34" s="35">
        <f t="shared" si="0"/>
        <v>2.751583333333333</v>
      </c>
      <c r="AA34" s="96" t="s">
        <v>58</v>
      </c>
      <c r="AB34" s="8">
        <v>5.809</v>
      </c>
      <c r="AC34" s="106" t="s">
        <v>60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2.5429677419354837</v>
      </c>
      <c r="C35" s="25">
        <f t="shared" si="1"/>
        <v>2.315354838709677</v>
      </c>
      <c r="D35" s="25">
        <f t="shared" si="1"/>
        <v>2.315258064516129</v>
      </c>
      <c r="E35" s="25">
        <f t="shared" si="1"/>
        <v>2.251290322580645</v>
      </c>
      <c r="F35" s="25">
        <f t="shared" si="1"/>
        <v>2.0849032258064515</v>
      </c>
      <c r="G35" s="25">
        <f t="shared" si="1"/>
        <v>2.2681935483870967</v>
      </c>
      <c r="H35" s="25">
        <f t="shared" si="1"/>
        <v>2.432225806451613</v>
      </c>
      <c r="I35" s="25">
        <f t="shared" si="1"/>
        <v>2.8118709677419345</v>
      </c>
      <c r="J35" s="25">
        <f t="shared" si="1"/>
        <v>2.7616774193548395</v>
      </c>
      <c r="K35" s="25">
        <f t="shared" si="1"/>
        <v>3.0574193548387103</v>
      </c>
      <c r="L35" s="25">
        <f t="shared" si="1"/>
        <v>3.3654838709677413</v>
      </c>
      <c r="M35" s="25">
        <f t="shared" si="1"/>
        <v>3.480483870967741</v>
      </c>
      <c r="N35" s="25">
        <f t="shared" si="1"/>
        <v>3.673999999999998</v>
      </c>
      <c r="O35" s="25">
        <f t="shared" si="1"/>
        <v>3.680741935483871</v>
      </c>
      <c r="P35" s="25">
        <f t="shared" si="1"/>
        <v>3.576000000000001</v>
      </c>
      <c r="Q35" s="25">
        <f t="shared" si="1"/>
        <v>3.6222903225806444</v>
      </c>
      <c r="R35" s="25">
        <f t="shared" si="1"/>
        <v>3.3702258064516135</v>
      </c>
      <c r="S35" s="25">
        <f t="shared" si="1"/>
        <v>3.224870967741935</v>
      </c>
      <c r="T35" s="25">
        <f t="shared" si="1"/>
        <v>2.8685483870967743</v>
      </c>
      <c r="U35" s="25">
        <f t="shared" si="1"/>
        <v>2.394387096774194</v>
      </c>
      <c r="V35" s="25">
        <f t="shared" si="1"/>
        <v>2.406903225806451</v>
      </c>
      <c r="W35" s="25">
        <f t="shared" si="1"/>
        <v>2.4860645161290327</v>
      </c>
      <c r="X35" s="25">
        <f t="shared" si="1"/>
        <v>2.436290322580645</v>
      </c>
      <c r="Y35" s="25">
        <f t="shared" si="1"/>
        <v>2.3777419354838707</v>
      </c>
      <c r="Z35" s="37">
        <f t="shared" si="1"/>
        <v>2.8252163978494615</v>
      </c>
      <c r="AA35" s="98"/>
      <c r="AB35" s="25">
        <f>AVERAGE(AB4:AB34)</f>
        <v>5.127193548387097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8.67</v>
      </c>
      <c r="O38" s="103" t="str">
        <f>INDEX(AA4:AA34,P38,1)</f>
        <v>南南西</v>
      </c>
      <c r="P38" s="104">
        <f>MATCH(N38,AB4:AB34,0)</f>
        <v>12</v>
      </c>
      <c r="Q38" s="111" t="str">
        <f>INDEX(AC4:AC34,P38,1)</f>
        <v>13:33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2.022</v>
      </c>
      <c r="C4" s="9">
        <v>2.055</v>
      </c>
      <c r="D4" s="9">
        <v>2.015</v>
      </c>
      <c r="E4" s="9">
        <v>1.514</v>
      </c>
      <c r="F4" s="9">
        <v>1.461</v>
      </c>
      <c r="G4" s="9">
        <v>1.227</v>
      </c>
      <c r="H4" s="9">
        <v>2.116</v>
      </c>
      <c r="I4" s="9">
        <v>1.927</v>
      </c>
      <c r="J4" s="9">
        <v>3.776</v>
      </c>
      <c r="K4" s="9">
        <v>3.093</v>
      </c>
      <c r="L4" s="9">
        <v>5.116</v>
      </c>
      <c r="M4" s="9">
        <v>3.348</v>
      </c>
      <c r="N4" s="9">
        <v>3.862</v>
      </c>
      <c r="O4" s="9">
        <v>4.569</v>
      </c>
      <c r="P4" s="9">
        <v>4.429</v>
      </c>
      <c r="Q4" s="9">
        <v>4.562</v>
      </c>
      <c r="R4" s="9">
        <v>4.07</v>
      </c>
      <c r="S4" s="9">
        <v>3.369</v>
      </c>
      <c r="T4" s="9">
        <v>2.665</v>
      </c>
      <c r="U4" s="9">
        <v>2.096</v>
      </c>
      <c r="V4" s="9">
        <v>1.245</v>
      </c>
      <c r="W4" s="9">
        <v>1.257</v>
      </c>
      <c r="X4" s="9">
        <v>1.954</v>
      </c>
      <c r="Y4" s="9">
        <v>2.164</v>
      </c>
      <c r="Z4" s="34">
        <f aca="true" t="shared" si="0" ref="Z4:Z34">AVERAGE(B4:Y4)</f>
        <v>2.746333333333333</v>
      </c>
      <c r="AA4" s="95" t="s">
        <v>30</v>
      </c>
      <c r="AB4" s="9">
        <v>5.347</v>
      </c>
      <c r="AC4" s="105" t="s">
        <v>230</v>
      </c>
      <c r="AD4" s="95"/>
      <c r="AE4" s="9"/>
      <c r="AF4" s="108"/>
    </row>
    <row r="5" spans="1:32" ht="14.25" customHeight="1">
      <c r="A5" s="92">
        <v>2</v>
      </c>
      <c r="B5" s="11">
        <v>2.023</v>
      </c>
      <c r="C5" s="8">
        <v>2.168</v>
      </c>
      <c r="D5" s="8">
        <v>2.627</v>
      </c>
      <c r="E5" s="8">
        <v>2.125</v>
      </c>
      <c r="F5" s="8">
        <v>2.485</v>
      </c>
      <c r="G5" s="8">
        <v>2.339</v>
      </c>
      <c r="H5" s="8">
        <v>2.593</v>
      </c>
      <c r="I5" s="8">
        <v>2.612</v>
      </c>
      <c r="J5" s="8">
        <v>2.784</v>
      </c>
      <c r="K5" s="8">
        <v>2.263</v>
      </c>
      <c r="L5" s="8">
        <v>3.135</v>
      </c>
      <c r="M5" s="8">
        <v>3.676</v>
      </c>
      <c r="N5" s="8">
        <v>4.096</v>
      </c>
      <c r="O5" s="8">
        <v>4.013</v>
      </c>
      <c r="P5" s="8">
        <v>5.089</v>
      </c>
      <c r="Q5" s="8">
        <v>4.124</v>
      </c>
      <c r="R5" s="8">
        <v>2.518</v>
      </c>
      <c r="S5" s="8">
        <v>1.885</v>
      </c>
      <c r="T5" s="8">
        <v>1.806</v>
      </c>
      <c r="U5" s="8">
        <v>1.702</v>
      </c>
      <c r="V5" s="8">
        <v>1.546</v>
      </c>
      <c r="W5" s="8">
        <v>1.314</v>
      </c>
      <c r="X5" s="8">
        <v>2.156</v>
      </c>
      <c r="Y5" s="8">
        <v>1.255</v>
      </c>
      <c r="Z5" s="35">
        <f t="shared" si="0"/>
        <v>2.59725</v>
      </c>
      <c r="AA5" s="96" t="s">
        <v>82</v>
      </c>
      <c r="AB5" s="8">
        <v>5.497</v>
      </c>
      <c r="AC5" s="106" t="s">
        <v>231</v>
      </c>
      <c r="AD5" s="96"/>
      <c r="AE5" s="8"/>
      <c r="AF5" s="109"/>
    </row>
    <row r="6" spans="1:32" ht="14.25" customHeight="1">
      <c r="A6" s="92">
        <v>3</v>
      </c>
      <c r="B6" s="11">
        <v>1.546</v>
      </c>
      <c r="C6" s="8">
        <v>2.759</v>
      </c>
      <c r="D6" s="8">
        <v>0.904</v>
      </c>
      <c r="E6" s="8">
        <v>1.588</v>
      </c>
      <c r="F6" s="8">
        <v>2.196</v>
      </c>
      <c r="G6" s="8">
        <v>0.923</v>
      </c>
      <c r="H6" s="8">
        <v>1.245</v>
      </c>
      <c r="I6" s="8">
        <v>2.081</v>
      </c>
      <c r="J6" s="8">
        <v>2.221</v>
      </c>
      <c r="K6" s="8">
        <v>2.914</v>
      </c>
      <c r="L6" s="8">
        <v>2.526</v>
      </c>
      <c r="M6" s="8">
        <v>2.95</v>
      </c>
      <c r="N6" s="8">
        <v>2.521</v>
      </c>
      <c r="O6" s="8">
        <v>2.595</v>
      </c>
      <c r="P6" s="8">
        <v>2.185</v>
      </c>
      <c r="Q6" s="8">
        <v>2.281</v>
      </c>
      <c r="R6" s="8">
        <v>2.239</v>
      </c>
      <c r="S6" s="8">
        <v>2.397</v>
      </c>
      <c r="T6" s="8">
        <v>2.386</v>
      </c>
      <c r="U6" s="8">
        <v>2.383</v>
      </c>
      <c r="V6" s="8">
        <v>2.358</v>
      </c>
      <c r="W6" s="8">
        <v>2.064</v>
      </c>
      <c r="X6" s="8">
        <v>1.719</v>
      </c>
      <c r="Y6" s="8">
        <v>1.819</v>
      </c>
      <c r="Z6" s="35">
        <f t="shared" si="0"/>
        <v>2.1166666666666667</v>
      </c>
      <c r="AA6" s="96" t="s">
        <v>69</v>
      </c>
      <c r="AB6" s="8">
        <v>3.998</v>
      </c>
      <c r="AC6" s="106" t="s">
        <v>232</v>
      </c>
      <c r="AD6" s="96"/>
      <c r="AE6" s="8"/>
      <c r="AF6" s="109"/>
    </row>
    <row r="7" spans="1:32" ht="14.25" customHeight="1">
      <c r="A7" s="92">
        <v>4</v>
      </c>
      <c r="B7" s="11">
        <v>1.53</v>
      </c>
      <c r="C7" s="8">
        <v>1.18</v>
      </c>
      <c r="D7" s="8">
        <v>1.014</v>
      </c>
      <c r="E7" s="8">
        <v>1.179</v>
      </c>
      <c r="F7" s="8">
        <v>0.878</v>
      </c>
      <c r="G7" s="8">
        <v>1.461</v>
      </c>
      <c r="H7" s="8">
        <v>2.023</v>
      </c>
      <c r="I7" s="8">
        <v>2.551</v>
      </c>
      <c r="J7" s="8">
        <v>2.878</v>
      </c>
      <c r="K7" s="8">
        <v>2.282</v>
      </c>
      <c r="L7" s="8">
        <v>3.184</v>
      </c>
      <c r="M7" s="8">
        <v>2.996</v>
      </c>
      <c r="N7" s="8">
        <v>3.239</v>
      </c>
      <c r="O7" s="8">
        <v>2.291</v>
      </c>
      <c r="P7" s="8">
        <v>3.09</v>
      </c>
      <c r="Q7" s="8">
        <v>2.552</v>
      </c>
      <c r="R7" s="8">
        <v>2.969</v>
      </c>
      <c r="S7" s="8">
        <v>1.992</v>
      </c>
      <c r="T7" s="8">
        <v>1.708</v>
      </c>
      <c r="U7" s="8">
        <v>1.455</v>
      </c>
      <c r="V7" s="8">
        <v>1.302</v>
      </c>
      <c r="W7" s="8">
        <v>2.641</v>
      </c>
      <c r="X7" s="8">
        <v>1.039</v>
      </c>
      <c r="Y7" s="8">
        <v>1.734</v>
      </c>
      <c r="Z7" s="35">
        <f t="shared" si="0"/>
        <v>2.0486666666666666</v>
      </c>
      <c r="AA7" s="96" t="s">
        <v>90</v>
      </c>
      <c r="AB7" s="8">
        <v>3.751</v>
      </c>
      <c r="AC7" s="106" t="s">
        <v>233</v>
      </c>
      <c r="AD7" s="96"/>
      <c r="AE7" s="8"/>
      <c r="AF7" s="109"/>
    </row>
    <row r="8" spans="1:32" ht="14.25" customHeight="1">
      <c r="A8" s="92">
        <v>5</v>
      </c>
      <c r="B8" s="11">
        <v>1.69</v>
      </c>
      <c r="C8" s="8">
        <v>2.405</v>
      </c>
      <c r="D8" s="8">
        <v>2.716</v>
      </c>
      <c r="E8" s="8">
        <v>2.095</v>
      </c>
      <c r="F8" s="8">
        <v>2.149</v>
      </c>
      <c r="G8" s="8">
        <v>2.216</v>
      </c>
      <c r="H8" s="8">
        <v>2.429</v>
      </c>
      <c r="I8" s="8">
        <v>2.426</v>
      </c>
      <c r="J8" s="8">
        <v>1.661</v>
      </c>
      <c r="K8" s="8">
        <v>2.938</v>
      </c>
      <c r="L8" s="8">
        <v>4.842</v>
      </c>
      <c r="M8" s="8">
        <v>4.018</v>
      </c>
      <c r="N8" s="8">
        <v>5.082</v>
      </c>
      <c r="O8" s="8">
        <v>5.233</v>
      </c>
      <c r="P8" s="8">
        <v>4.167</v>
      </c>
      <c r="Q8" s="8">
        <v>4.169</v>
      </c>
      <c r="R8" s="8">
        <v>3.537</v>
      </c>
      <c r="S8" s="8">
        <v>3.914</v>
      </c>
      <c r="T8" s="8">
        <v>2.996</v>
      </c>
      <c r="U8" s="8">
        <v>1.687</v>
      </c>
      <c r="V8" s="8">
        <v>1.498</v>
      </c>
      <c r="W8" s="8">
        <v>1.967</v>
      </c>
      <c r="X8" s="8">
        <v>2.06</v>
      </c>
      <c r="Y8" s="8">
        <v>2.282</v>
      </c>
      <c r="Z8" s="35">
        <f t="shared" si="0"/>
        <v>2.924041666666666</v>
      </c>
      <c r="AA8" s="96" t="s">
        <v>69</v>
      </c>
      <c r="AB8" s="8">
        <v>6.28</v>
      </c>
      <c r="AC8" s="106" t="s">
        <v>234</v>
      </c>
      <c r="AD8" s="96"/>
      <c r="AE8" s="8"/>
      <c r="AF8" s="109"/>
    </row>
    <row r="9" spans="1:32" ht="14.25" customHeight="1">
      <c r="A9" s="92">
        <v>6</v>
      </c>
      <c r="B9" s="11">
        <v>2.291</v>
      </c>
      <c r="C9" s="8">
        <v>2.676</v>
      </c>
      <c r="D9" s="8">
        <v>2.308</v>
      </c>
      <c r="E9" s="8">
        <v>2.132</v>
      </c>
      <c r="F9" s="8">
        <v>1.746</v>
      </c>
      <c r="G9" s="8">
        <v>1.843</v>
      </c>
      <c r="H9" s="8">
        <v>1.719</v>
      </c>
      <c r="I9" s="8">
        <v>2.127</v>
      </c>
      <c r="J9" s="8">
        <v>2.01</v>
      </c>
      <c r="K9" s="8">
        <v>3.203</v>
      </c>
      <c r="L9" s="8">
        <v>2.022</v>
      </c>
      <c r="M9" s="8">
        <v>2.823</v>
      </c>
      <c r="N9" s="8">
        <v>2.554</v>
      </c>
      <c r="O9" s="8">
        <v>2.399</v>
      </c>
      <c r="P9" s="8">
        <v>1.68</v>
      </c>
      <c r="Q9" s="8">
        <v>1.849</v>
      </c>
      <c r="R9" s="8">
        <v>2.115</v>
      </c>
      <c r="S9" s="8">
        <v>2.852</v>
      </c>
      <c r="T9" s="8">
        <v>1.515</v>
      </c>
      <c r="U9" s="8">
        <v>1.738</v>
      </c>
      <c r="V9" s="8">
        <v>0.923</v>
      </c>
      <c r="W9" s="8">
        <v>3.048</v>
      </c>
      <c r="X9" s="8">
        <v>2.525</v>
      </c>
      <c r="Y9" s="8">
        <v>2.219</v>
      </c>
      <c r="Z9" s="35">
        <f t="shared" si="0"/>
        <v>2.1798749999999996</v>
      </c>
      <c r="AA9" s="96" t="s">
        <v>90</v>
      </c>
      <c r="AB9" s="8">
        <v>7</v>
      </c>
      <c r="AC9" s="106" t="s">
        <v>236</v>
      </c>
      <c r="AD9" s="96"/>
      <c r="AE9" s="8"/>
      <c r="AF9" s="109"/>
    </row>
    <row r="10" spans="1:32" ht="14.25" customHeight="1">
      <c r="A10" s="92">
        <v>7</v>
      </c>
      <c r="B10" s="11">
        <v>2.467</v>
      </c>
      <c r="C10" s="8">
        <v>2.241</v>
      </c>
      <c r="D10" s="8">
        <v>2.387</v>
      </c>
      <c r="E10" s="8">
        <v>1.68</v>
      </c>
      <c r="F10" s="8">
        <v>1.783</v>
      </c>
      <c r="G10" s="8">
        <v>1.208</v>
      </c>
      <c r="H10" s="8">
        <v>1.777</v>
      </c>
      <c r="I10" s="8">
        <v>2.118</v>
      </c>
      <c r="J10" s="8">
        <v>2.213</v>
      </c>
      <c r="K10" s="8">
        <v>2.745</v>
      </c>
      <c r="L10" s="8">
        <v>3.272</v>
      </c>
      <c r="M10" s="8">
        <v>3.34</v>
      </c>
      <c r="N10" s="8">
        <v>3.283</v>
      </c>
      <c r="O10" s="8">
        <v>3.275</v>
      </c>
      <c r="P10" s="8">
        <v>2.777</v>
      </c>
      <c r="Q10" s="8">
        <v>2.85</v>
      </c>
      <c r="R10" s="8">
        <v>2.267</v>
      </c>
      <c r="S10" s="8">
        <v>1.431</v>
      </c>
      <c r="T10" s="8">
        <v>1.128</v>
      </c>
      <c r="U10" s="8">
        <v>1.581</v>
      </c>
      <c r="V10" s="8">
        <v>1.946</v>
      </c>
      <c r="W10" s="8">
        <v>2.016</v>
      </c>
      <c r="X10" s="8">
        <v>1.071</v>
      </c>
      <c r="Y10" s="8">
        <v>4.052</v>
      </c>
      <c r="Z10" s="35">
        <f t="shared" si="0"/>
        <v>2.2878333333333334</v>
      </c>
      <c r="AA10" s="96" t="s">
        <v>49</v>
      </c>
      <c r="AB10" s="8">
        <v>4.37</v>
      </c>
      <c r="AC10" s="106" t="s">
        <v>237</v>
      </c>
      <c r="AD10" s="96"/>
      <c r="AE10" s="8"/>
      <c r="AF10" s="109"/>
    </row>
    <row r="11" spans="1:32" ht="14.25" customHeight="1">
      <c r="A11" s="92">
        <v>8</v>
      </c>
      <c r="B11" s="11">
        <v>3.887</v>
      </c>
      <c r="C11" s="8">
        <v>2.873</v>
      </c>
      <c r="D11" s="8">
        <v>4.478</v>
      </c>
      <c r="E11" s="8">
        <v>4.395</v>
      </c>
      <c r="F11" s="8">
        <v>3.942</v>
      </c>
      <c r="G11" s="8">
        <v>4.543</v>
      </c>
      <c r="H11" s="8">
        <v>5.039</v>
      </c>
      <c r="I11" s="8">
        <v>4.04</v>
      </c>
      <c r="J11" s="8">
        <v>4.851</v>
      </c>
      <c r="K11" s="8">
        <v>5.129</v>
      </c>
      <c r="L11" s="8">
        <v>5.031</v>
      </c>
      <c r="M11" s="8">
        <v>4.808</v>
      </c>
      <c r="N11" s="8">
        <v>5.444</v>
      </c>
      <c r="O11" s="8">
        <v>4.697</v>
      </c>
      <c r="P11" s="8">
        <v>5.233</v>
      </c>
      <c r="Q11" s="8">
        <v>5.293</v>
      </c>
      <c r="R11" s="8">
        <v>5.06</v>
      </c>
      <c r="S11" s="8">
        <v>5.19</v>
      </c>
      <c r="T11" s="8">
        <v>4.734</v>
      </c>
      <c r="U11" s="8">
        <v>4.37</v>
      </c>
      <c r="V11" s="8">
        <v>3.969</v>
      </c>
      <c r="W11" s="8">
        <v>4.066</v>
      </c>
      <c r="X11" s="8">
        <v>4.16</v>
      </c>
      <c r="Y11" s="8">
        <v>2.769</v>
      </c>
      <c r="Z11" s="35">
        <f t="shared" si="0"/>
        <v>4.500041666666667</v>
      </c>
      <c r="AA11" s="96" t="s">
        <v>49</v>
      </c>
      <c r="AB11" s="8">
        <v>6.124</v>
      </c>
      <c r="AC11" s="106" t="s">
        <v>239</v>
      </c>
      <c r="AD11" s="96"/>
      <c r="AE11" s="8"/>
      <c r="AF11" s="109"/>
    </row>
    <row r="12" spans="1:32" ht="14.25" customHeight="1">
      <c r="A12" s="92">
        <v>9</v>
      </c>
      <c r="B12" s="11">
        <v>2.173</v>
      </c>
      <c r="C12" s="8">
        <v>3.107</v>
      </c>
      <c r="D12" s="8">
        <v>3.148</v>
      </c>
      <c r="E12" s="8">
        <v>3.397</v>
      </c>
      <c r="F12" s="8">
        <v>2.325</v>
      </c>
      <c r="G12" s="8">
        <v>1.893</v>
      </c>
      <c r="H12" s="8">
        <v>2.924</v>
      </c>
      <c r="I12" s="8">
        <v>3.043</v>
      </c>
      <c r="J12" s="8">
        <v>3.681</v>
      </c>
      <c r="K12" s="8">
        <v>4.14</v>
      </c>
      <c r="L12" s="8">
        <v>5.194</v>
      </c>
      <c r="M12" s="8">
        <v>4.641</v>
      </c>
      <c r="N12" s="8">
        <v>4.756</v>
      </c>
      <c r="O12" s="8">
        <v>4.433</v>
      </c>
      <c r="P12" s="8">
        <v>5.307</v>
      </c>
      <c r="Q12" s="8">
        <v>4.815</v>
      </c>
      <c r="R12" s="8">
        <v>4.761</v>
      </c>
      <c r="S12" s="8">
        <v>4.422</v>
      </c>
      <c r="T12" s="8">
        <v>4.59</v>
      </c>
      <c r="U12" s="8">
        <v>5.054</v>
      </c>
      <c r="V12" s="8">
        <v>4.2</v>
      </c>
      <c r="W12" s="8">
        <v>2.393</v>
      </c>
      <c r="X12" s="8">
        <v>2.063</v>
      </c>
      <c r="Y12" s="8">
        <v>1.811</v>
      </c>
      <c r="Z12" s="35">
        <f t="shared" si="0"/>
        <v>3.677958333333334</v>
      </c>
      <c r="AA12" s="96" t="s">
        <v>49</v>
      </c>
      <c r="AB12" s="8">
        <v>6.234</v>
      </c>
      <c r="AC12" s="106" t="s">
        <v>240</v>
      </c>
      <c r="AD12" s="96"/>
      <c r="AE12" s="8"/>
      <c r="AF12" s="109"/>
    </row>
    <row r="13" spans="1:32" ht="14.25" customHeight="1">
      <c r="A13" s="92">
        <v>10</v>
      </c>
      <c r="B13" s="11">
        <v>1.184</v>
      </c>
      <c r="C13" s="8">
        <v>2.639</v>
      </c>
      <c r="D13" s="8">
        <v>1.384</v>
      </c>
      <c r="E13" s="8">
        <v>1.429</v>
      </c>
      <c r="F13" s="8">
        <v>1.375</v>
      </c>
      <c r="G13" s="8">
        <v>0.941</v>
      </c>
      <c r="H13" s="8">
        <v>1.603</v>
      </c>
      <c r="I13" s="8">
        <v>1.058</v>
      </c>
      <c r="J13" s="8">
        <v>1.901</v>
      </c>
      <c r="K13" s="8">
        <v>4.087</v>
      </c>
      <c r="L13" s="8">
        <v>2.109</v>
      </c>
      <c r="M13" s="8">
        <v>3.425</v>
      </c>
      <c r="N13" s="8">
        <v>3.373</v>
      </c>
      <c r="O13" s="8">
        <v>4.344</v>
      </c>
      <c r="P13" s="8">
        <v>2.927</v>
      </c>
      <c r="Q13" s="8">
        <v>3.721</v>
      </c>
      <c r="R13" s="8">
        <v>3.105</v>
      </c>
      <c r="S13" s="8">
        <v>1.981</v>
      </c>
      <c r="T13" s="8">
        <v>1.428</v>
      </c>
      <c r="U13" s="8">
        <v>1.446</v>
      </c>
      <c r="V13" s="8">
        <v>1.44</v>
      </c>
      <c r="W13" s="8">
        <v>1.823</v>
      </c>
      <c r="X13" s="8">
        <v>1.628</v>
      </c>
      <c r="Y13" s="8">
        <v>1.435</v>
      </c>
      <c r="Z13" s="35">
        <f t="shared" si="0"/>
        <v>2.1577499999999996</v>
      </c>
      <c r="AA13" s="96" t="s">
        <v>21</v>
      </c>
      <c r="AB13" s="8">
        <v>4.568</v>
      </c>
      <c r="AC13" s="106" t="s">
        <v>241</v>
      </c>
      <c r="AD13" s="96"/>
      <c r="AE13" s="8"/>
      <c r="AF13" s="109"/>
    </row>
    <row r="14" spans="1:32" ht="14.25" customHeight="1">
      <c r="A14" s="93">
        <v>11</v>
      </c>
      <c r="B14" s="17">
        <v>1.561</v>
      </c>
      <c r="C14" s="18">
        <v>1.455</v>
      </c>
      <c r="D14" s="18">
        <v>1.2</v>
      </c>
      <c r="E14" s="18">
        <v>1.384</v>
      </c>
      <c r="F14" s="18">
        <v>1.38</v>
      </c>
      <c r="G14" s="18">
        <v>1.595</v>
      </c>
      <c r="H14" s="18">
        <v>1.652</v>
      </c>
      <c r="I14" s="18">
        <v>2.37</v>
      </c>
      <c r="J14" s="18">
        <v>1.591</v>
      </c>
      <c r="K14" s="18">
        <v>1.879</v>
      </c>
      <c r="L14" s="18">
        <v>2.347</v>
      </c>
      <c r="M14" s="18">
        <v>2</v>
      </c>
      <c r="N14" s="18">
        <v>3.297</v>
      </c>
      <c r="O14" s="18">
        <v>4.397</v>
      </c>
      <c r="P14" s="18">
        <v>4.193</v>
      </c>
      <c r="Q14" s="18">
        <v>2.152</v>
      </c>
      <c r="R14" s="18">
        <v>1.837</v>
      </c>
      <c r="S14" s="18">
        <v>1.859</v>
      </c>
      <c r="T14" s="18">
        <v>1.471</v>
      </c>
      <c r="U14" s="18">
        <v>1.734</v>
      </c>
      <c r="V14" s="18">
        <v>1.797</v>
      </c>
      <c r="W14" s="18">
        <v>1.032</v>
      </c>
      <c r="X14" s="18">
        <v>1.589</v>
      </c>
      <c r="Y14" s="18">
        <v>1.774</v>
      </c>
      <c r="Z14" s="36">
        <f t="shared" si="0"/>
        <v>1.9810833333333335</v>
      </c>
      <c r="AA14" s="97" t="s">
        <v>69</v>
      </c>
      <c r="AB14" s="18">
        <v>5.051</v>
      </c>
      <c r="AC14" s="107" t="s">
        <v>180</v>
      </c>
      <c r="AD14" s="97"/>
      <c r="AE14" s="18"/>
      <c r="AF14" s="110"/>
    </row>
    <row r="15" spans="1:32" ht="14.25" customHeight="1">
      <c r="A15" s="92">
        <v>12</v>
      </c>
      <c r="B15" s="11">
        <v>1.114</v>
      </c>
      <c r="C15" s="8">
        <v>1.712</v>
      </c>
      <c r="D15" s="8">
        <v>0.673</v>
      </c>
      <c r="E15" s="8">
        <v>1.782</v>
      </c>
      <c r="F15" s="8">
        <v>1.592</v>
      </c>
      <c r="G15" s="8">
        <v>1.609</v>
      </c>
      <c r="H15" s="8">
        <v>1.813</v>
      </c>
      <c r="I15" s="8">
        <v>1.234</v>
      </c>
      <c r="J15" s="8">
        <v>1.463</v>
      </c>
      <c r="K15" s="8">
        <v>1.462</v>
      </c>
      <c r="L15" s="8">
        <v>1.724</v>
      </c>
      <c r="M15" s="8">
        <v>2.139</v>
      </c>
      <c r="N15" s="8">
        <v>1.678</v>
      </c>
      <c r="O15" s="8">
        <v>1.765</v>
      </c>
      <c r="P15" s="8">
        <v>2.078</v>
      </c>
      <c r="Q15" s="8">
        <v>2.776</v>
      </c>
      <c r="R15" s="8">
        <v>2.598</v>
      </c>
      <c r="S15" s="8">
        <v>1.809</v>
      </c>
      <c r="T15" s="8">
        <v>1.445</v>
      </c>
      <c r="U15" s="8">
        <v>1.602</v>
      </c>
      <c r="V15" s="8">
        <v>1.368</v>
      </c>
      <c r="W15" s="8">
        <v>2.128</v>
      </c>
      <c r="X15" s="8">
        <v>1.676</v>
      </c>
      <c r="Y15" s="8">
        <v>1.978</v>
      </c>
      <c r="Z15" s="35">
        <f t="shared" si="0"/>
        <v>1.7174166666666668</v>
      </c>
      <c r="AA15" s="96" t="s">
        <v>69</v>
      </c>
      <c r="AB15" s="8">
        <v>3.753</v>
      </c>
      <c r="AC15" s="106" t="s">
        <v>242</v>
      </c>
      <c r="AD15" s="96"/>
      <c r="AE15" s="8"/>
      <c r="AF15" s="109"/>
    </row>
    <row r="16" spans="1:32" ht="14.25" customHeight="1">
      <c r="A16" s="92">
        <v>13</v>
      </c>
      <c r="B16" s="11">
        <v>1.939</v>
      </c>
      <c r="C16" s="8">
        <v>1.664</v>
      </c>
      <c r="D16" s="8">
        <v>1.933</v>
      </c>
      <c r="E16" s="8">
        <v>1.672</v>
      </c>
      <c r="F16" s="8">
        <v>1.794</v>
      </c>
      <c r="G16" s="8">
        <v>1.276</v>
      </c>
      <c r="H16" s="8">
        <v>2.108</v>
      </c>
      <c r="I16" s="8">
        <v>2.168</v>
      </c>
      <c r="J16" s="8">
        <v>2.578</v>
      </c>
      <c r="K16" s="8">
        <v>3.086</v>
      </c>
      <c r="L16" s="8">
        <v>3.799</v>
      </c>
      <c r="M16" s="8">
        <v>3.298</v>
      </c>
      <c r="N16" s="8">
        <v>4.246</v>
      </c>
      <c r="O16" s="8">
        <v>4.082</v>
      </c>
      <c r="P16" s="8">
        <v>4.687</v>
      </c>
      <c r="Q16" s="8">
        <v>5.72</v>
      </c>
      <c r="R16" s="8">
        <v>4.934</v>
      </c>
      <c r="S16" s="8">
        <v>4.829</v>
      </c>
      <c r="T16" s="8">
        <v>3.146</v>
      </c>
      <c r="U16" s="8">
        <v>3.689</v>
      </c>
      <c r="V16" s="8">
        <v>3.64</v>
      </c>
      <c r="W16" s="8">
        <v>3.852</v>
      </c>
      <c r="X16" s="8">
        <v>4.476</v>
      </c>
      <c r="Y16" s="8">
        <v>3.702</v>
      </c>
      <c r="Z16" s="35">
        <f t="shared" si="0"/>
        <v>3.2632499999999998</v>
      </c>
      <c r="AA16" s="96" t="s">
        <v>69</v>
      </c>
      <c r="AB16" s="8">
        <v>6.687</v>
      </c>
      <c r="AC16" s="106" t="s">
        <v>135</v>
      </c>
      <c r="AD16" s="96"/>
      <c r="AE16" s="8"/>
      <c r="AF16" s="109"/>
    </row>
    <row r="17" spans="1:32" ht="14.25" customHeight="1">
      <c r="A17" s="92">
        <v>14</v>
      </c>
      <c r="B17" s="11">
        <v>3.306</v>
      </c>
      <c r="C17" s="8">
        <v>3.928</v>
      </c>
      <c r="D17" s="8">
        <v>3.338</v>
      </c>
      <c r="E17" s="8">
        <v>4.328</v>
      </c>
      <c r="F17" s="8">
        <v>2.648</v>
      </c>
      <c r="G17" s="8">
        <v>2.527</v>
      </c>
      <c r="H17" s="8">
        <v>3.239</v>
      </c>
      <c r="I17" s="8">
        <v>2.106</v>
      </c>
      <c r="J17" s="8">
        <v>2.491</v>
      </c>
      <c r="K17" s="8">
        <v>1.665</v>
      </c>
      <c r="L17" s="8">
        <v>2.518</v>
      </c>
      <c r="M17" s="8">
        <v>4.216</v>
      </c>
      <c r="N17" s="8">
        <v>4.106</v>
      </c>
      <c r="O17" s="8">
        <v>2.845</v>
      </c>
      <c r="P17" s="8">
        <v>2.045</v>
      </c>
      <c r="Q17" s="8">
        <v>1.864</v>
      </c>
      <c r="R17" s="8">
        <v>2.723</v>
      </c>
      <c r="S17" s="8">
        <v>1.622</v>
      </c>
      <c r="T17" s="8">
        <v>2.264</v>
      </c>
      <c r="U17" s="8">
        <v>2.952</v>
      </c>
      <c r="V17" s="8">
        <v>3.371</v>
      </c>
      <c r="W17" s="8">
        <v>3.957</v>
      </c>
      <c r="X17" s="8">
        <v>3.525</v>
      </c>
      <c r="Y17" s="8">
        <v>3.667</v>
      </c>
      <c r="Z17" s="35">
        <f t="shared" si="0"/>
        <v>2.9687916666666667</v>
      </c>
      <c r="AA17" s="96" t="s">
        <v>21</v>
      </c>
      <c r="AB17" s="8">
        <v>4.63</v>
      </c>
      <c r="AC17" s="106" t="s">
        <v>243</v>
      </c>
      <c r="AD17" s="96"/>
      <c r="AE17" s="8"/>
      <c r="AF17" s="109"/>
    </row>
    <row r="18" spans="1:32" ht="14.25" customHeight="1">
      <c r="A18" s="92">
        <v>15</v>
      </c>
      <c r="B18" s="11">
        <v>2.909</v>
      </c>
      <c r="C18" s="8">
        <v>3.001</v>
      </c>
      <c r="D18" s="8">
        <v>3.11</v>
      </c>
      <c r="E18" s="8">
        <v>2.374</v>
      </c>
      <c r="F18" s="8">
        <v>2.512</v>
      </c>
      <c r="G18" s="8">
        <v>2.631</v>
      </c>
      <c r="H18" s="8">
        <v>2.558</v>
      </c>
      <c r="I18" s="8">
        <v>2.864</v>
      </c>
      <c r="J18" s="8">
        <v>2.733</v>
      </c>
      <c r="K18" s="8">
        <v>2.87</v>
      </c>
      <c r="L18" s="8">
        <v>3.196</v>
      </c>
      <c r="M18" s="8">
        <v>2.46</v>
      </c>
      <c r="N18" s="8">
        <v>2.359</v>
      </c>
      <c r="O18" s="8">
        <v>2.709</v>
      </c>
      <c r="P18" s="8">
        <v>2.065</v>
      </c>
      <c r="Q18" s="8">
        <v>2.223</v>
      </c>
      <c r="R18" s="8">
        <v>2.794</v>
      </c>
      <c r="S18" s="8">
        <v>1.948</v>
      </c>
      <c r="T18" s="8">
        <v>3.014</v>
      </c>
      <c r="U18" s="8">
        <v>2.443</v>
      </c>
      <c r="V18" s="8">
        <v>1.978</v>
      </c>
      <c r="W18" s="8">
        <v>2.113</v>
      </c>
      <c r="X18" s="8">
        <v>1.303</v>
      </c>
      <c r="Y18" s="8">
        <v>1.333</v>
      </c>
      <c r="Z18" s="35">
        <f t="shared" si="0"/>
        <v>2.4791666666666665</v>
      </c>
      <c r="AA18" s="96" t="s">
        <v>36</v>
      </c>
      <c r="AB18" s="8">
        <v>3.734</v>
      </c>
      <c r="AC18" s="106" t="s">
        <v>244</v>
      </c>
      <c r="AD18" s="96"/>
      <c r="AE18" s="8"/>
      <c r="AF18" s="109"/>
    </row>
    <row r="19" spans="1:32" ht="14.25" customHeight="1">
      <c r="A19" s="92">
        <v>16</v>
      </c>
      <c r="B19" s="11">
        <v>2.088</v>
      </c>
      <c r="C19" s="8">
        <v>2.113</v>
      </c>
      <c r="D19" s="8">
        <v>2.636</v>
      </c>
      <c r="E19" s="8">
        <v>2.327</v>
      </c>
      <c r="F19" s="8">
        <v>1.832</v>
      </c>
      <c r="G19" s="8">
        <v>2.073</v>
      </c>
      <c r="H19" s="8">
        <v>2.469</v>
      </c>
      <c r="I19" s="8">
        <v>3.098</v>
      </c>
      <c r="J19" s="8">
        <v>2.073</v>
      </c>
      <c r="K19" s="8">
        <v>2.111</v>
      </c>
      <c r="L19" s="8">
        <v>2.525</v>
      </c>
      <c r="M19" s="8">
        <v>3.025</v>
      </c>
      <c r="N19" s="8">
        <v>2.505</v>
      </c>
      <c r="O19" s="8">
        <v>2.948</v>
      </c>
      <c r="P19" s="8">
        <v>2.284</v>
      </c>
      <c r="Q19" s="8">
        <v>2.02</v>
      </c>
      <c r="R19" s="8">
        <v>2.076</v>
      </c>
      <c r="S19" s="8">
        <v>2.143</v>
      </c>
      <c r="T19" s="8">
        <v>2.488</v>
      </c>
      <c r="U19" s="8">
        <v>1.91</v>
      </c>
      <c r="V19" s="8">
        <v>1.591</v>
      </c>
      <c r="W19" s="8">
        <v>1.153</v>
      </c>
      <c r="X19" s="8">
        <v>1.36</v>
      </c>
      <c r="Y19" s="8">
        <v>1.238</v>
      </c>
      <c r="Z19" s="35">
        <f t="shared" si="0"/>
        <v>2.17025</v>
      </c>
      <c r="AA19" s="96" t="s">
        <v>36</v>
      </c>
      <c r="AB19" s="8">
        <v>3.807</v>
      </c>
      <c r="AC19" s="106" t="s">
        <v>245</v>
      </c>
      <c r="AD19" s="96"/>
      <c r="AE19" s="8"/>
      <c r="AF19" s="109"/>
    </row>
    <row r="20" spans="1:32" ht="14.25" customHeight="1">
      <c r="A20" s="92">
        <v>17</v>
      </c>
      <c r="B20" s="11">
        <v>2.14</v>
      </c>
      <c r="C20" s="8">
        <v>1.443</v>
      </c>
      <c r="D20" s="8">
        <v>1.215</v>
      </c>
      <c r="E20" s="8">
        <v>2.227</v>
      </c>
      <c r="F20" s="8">
        <v>1.614</v>
      </c>
      <c r="G20" s="8">
        <v>1.833</v>
      </c>
      <c r="H20" s="8">
        <v>1.356</v>
      </c>
      <c r="I20" s="8">
        <v>1.77</v>
      </c>
      <c r="J20" s="8">
        <v>1.919</v>
      </c>
      <c r="K20" s="8">
        <v>2.398</v>
      </c>
      <c r="L20" s="8">
        <v>3.183</v>
      </c>
      <c r="M20" s="8">
        <v>3.283</v>
      </c>
      <c r="N20" s="8">
        <v>3.384</v>
      </c>
      <c r="O20" s="8">
        <v>2.8</v>
      </c>
      <c r="P20" s="8">
        <v>1.523</v>
      </c>
      <c r="Q20" s="8">
        <v>1.292</v>
      </c>
      <c r="R20" s="8">
        <v>1.437</v>
      </c>
      <c r="S20" s="8">
        <v>1.633</v>
      </c>
      <c r="T20" s="8">
        <v>1.888</v>
      </c>
      <c r="U20" s="8">
        <v>1.164</v>
      </c>
      <c r="V20" s="8">
        <v>1.211</v>
      </c>
      <c r="W20" s="8">
        <v>1.242</v>
      </c>
      <c r="X20" s="8">
        <v>1.124</v>
      </c>
      <c r="Y20" s="8">
        <v>1.381</v>
      </c>
      <c r="Z20" s="35">
        <f t="shared" si="0"/>
        <v>1.8525000000000003</v>
      </c>
      <c r="AA20" s="96" t="s">
        <v>58</v>
      </c>
      <c r="AB20" s="8">
        <v>3.674</v>
      </c>
      <c r="AC20" s="106" t="s">
        <v>246</v>
      </c>
      <c r="AD20" s="96"/>
      <c r="AE20" s="8"/>
      <c r="AF20" s="109"/>
    </row>
    <row r="21" spans="1:32" ht="14.25" customHeight="1">
      <c r="A21" s="92">
        <v>18</v>
      </c>
      <c r="B21" s="11">
        <v>1.147</v>
      </c>
      <c r="C21" s="8">
        <v>1.546</v>
      </c>
      <c r="D21" s="8">
        <v>1.162</v>
      </c>
      <c r="E21" s="8">
        <v>1.982</v>
      </c>
      <c r="F21" s="8">
        <v>1.208</v>
      </c>
      <c r="G21" s="8">
        <v>1.522</v>
      </c>
      <c r="H21" s="8">
        <v>1.632</v>
      </c>
      <c r="I21" s="8">
        <v>1.764</v>
      </c>
      <c r="J21" s="8">
        <v>1.33</v>
      </c>
      <c r="K21" s="8">
        <v>2.618</v>
      </c>
      <c r="L21" s="8">
        <v>3.643</v>
      </c>
      <c r="M21" s="8">
        <v>3.141</v>
      </c>
      <c r="N21" s="8">
        <v>3.632</v>
      </c>
      <c r="O21" s="8">
        <v>2.367</v>
      </c>
      <c r="P21" s="8">
        <v>1.477</v>
      </c>
      <c r="Q21" s="8">
        <v>3.347</v>
      </c>
      <c r="R21" s="8">
        <v>3.04</v>
      </c>
      <c r="S21" s="8">
        <v>2.857</v>
      </c>
      <c r="T21" s="8">
        <v>2.771</v>
      </c>
      <c r="U21" s="8">
        <v>1.159</v>
      </c>
      <c r="V21" s="8">
        <v>1.216</v>
      </c>
      <c r="W21" s="8">
        <v>1.278</v>
      </c>
      <c r="X21" s="8">
        <v>1.283</v>
      </c>
      <c r="Y21" s="8">
        <v>1.681</v>
      </c>
      <c r="Z21" s="35">
        <f t="shared" si="0"/>
        <v>2.0334583333333334</v>
      </c>
      <c r="AA21" s="96" t="s">
        <v>15</v>
      </c>
      <c r="AB21" s="8">
        <v>4.739</v>
      </c>
      <c r="AC21" s="106" t="s">
        <v>247</v>
      </c>
      <c r="AD21" s="96"/>
      <c r="AE21" s="8"/>
      <c r="AF21" s="109"/>
    </row>
    <row r="22" spans="1:32" ht="14.25" customHeight="1">
      <c r="A22" s="92">
        <v>19</v>
      </c>
      <c r="B22" s="11">
        <v>1.783</v>
      </c>
      <c r="C22" s="8">
        <v>1.256</v>
      </c>
      <c r="D22" s="8">
        <v>1.984</v>
      </c>
      <c r="E22" s="8">
        <v>1.68</v>
      </c>
      <c r="F22" s="8">
        <v>1.703</v>
      </c>
      <c r="G22" s="8">
        <v>2.059</v>
      </c>
      <c r="H22" s="8">
        <v>2.013</v>
      </c>
      <c r="I22" s="8">
        <v>2.089</v>
      </c>
      <c r="J22" s="8">
        <v>2.559</v>
      </c>
      <c r="K22" s="8">
        <v>2.585</v>
      </c>
      <c r="L22" s="8">
        <v>3.36</v>
      </c>
      <c r="M22" s="8">
        <v>3.345</v>
      </c>
      <c r="N22" s="8">
        <v>4.481</v>
      </c>
      <c r="O22" s="8">
        <v>3.679</v>
      </c>
      <c r="P22" s="8">
        <v>4.144</v>
      </c>
      <c r="Q22" s="8">
        <v>3.494</v>
      </c>
      <c r="R22" s="8">
        <v>3.69</v>
      </c>
      <c r="S22" s="8">
        <v>3.113</v>
      </c>
      <c r="T22" s="8">
        <v>3.578</v>
      </c>
      <c r="U22" s="8">
        <v>1.725</v>
      </c>
      <c r="V22" s="8">
        <v>1.642</v>
      </c>
      <c r="W22" s="8">
        <v>1.148</v>
      </c>
      <c r="X22" s="8">
        <v>1.526</v>
      </c>
      <c r="Y22" s="8">
        <v>1.921</v>
      </c>
      <c r="Z22" s="35">
        <f t="shared" si="0"/>
        <v>2.5232083333333337</v>
      </c>
      <c r="AA22" s="96" t="s">
        <v>69</v>
      </c>
      <c r="AB22" s="8">
        <v>5.183</v>
      </c>
      <c r="AC22" s="106" t="s">
        <v>248</v>
      </c>
      <c r="AD22" s="96"/>
      <c r="AE22" s="8"/>
      <c r="AF22" s="109"/>
    </row>
    <row r="23" spans="1:32" ht="14.25" customHeight="1">
      <c r="A23" s="92">
        <v>20</v>
      </c>
      <c r="B23" s="11">
        <v>1.895</v>
      </c>
      <c r="C23" s="8">
        <v>2.081</v>
      </c>
      <c r="D23" s="8">
        <v>2.134</v>
      </c>
      <c r="E23" s="8">
        <v>1.576</v>
      </c>
      <c r="F23" s="8">
        <v>1.335</v>
      </c>
      <c r="G23" s="8">
        <v>1.539</v>
      </c>
      <c r="H23" s="8">
        <v>2.427</v>
      </c>
      <c r="I23" s="8">
        <v>2.993</v>
      </c>
      <c r="J23" s="8">
        <v>3.215</v>
      </c>
      <c r="K23" s="8">
        <v>2.639</v>
      </c>
      <c r="L23" s="8">
        <v>3.702</v>
      </c>
      <c r="M23" s="8">
        <v>3.298</v>
      </c>
      <c r="N23" s="8">
        <v>3.743</v>
      </c>
      <c r="O23" s="8">
        <v>3.194</v>
      </c>
      <c r="P23" s="8">
        <v>3.182</v>
      </c>
      <c r="Q23" s="8">
        <v>2.768</v>
      </c>
      <c r="R23" s="8">
        <v>2.314</v>
      </c>
      <c r="S23" s="8">
        <v>1.848</v>
      </c>
      <c r="T23" s="8">
        <v>1.611</v>
      </c>
      <c r="U23" s="8">
        <v>1.444</v>
      </c>
      <c r="V23" s="8">
        <v>1.427</v>
      </c>
      <c r="W23" s="8">
        <v>1.677</v>
      </c>
      <c r="X23" s="8">
        <v>1.956</v>
      </c>
      <c r="Y23" s="8">
        <v>2.854</v>
      </c>
      <c r="Z23" s="35">
        <f t="shared" si="0"/>
        <v>2.368833333333334</v>
      </c>
      <c r="AA23" s="96" t="s">
        <v>30</v>
      </c>
      <c r="AB23" s="8">
        <v>4.554</v>
      </c>
      <c r="AC23" s="106" t="s">
        <v>41</v>
      </c>
      <c r="AD23" s="96"/>
      <c r="AE23" s="8"/>
      <c r="AF23" s="109"/>
    </row>
    <row r="24" spans="1:32" ht="14.25" customHeight="1">
      <c r="A24" s="93">
        <v>21</v>
      </c>
      <c r="B24" s="17">
        <v>2.53</v>
      </c>
      <c r="C24" s="18">
        <v>3.05</v>
      </c>
      <c r="D24" s="18">
        <v>2.928</v>
      </c>
      <c r="E24" s="18">
        <v>2.497</v>
      </c>
      <c r="F24" s="18">
        <v>2.258</v>
      </c>
      <c r="G24" s="18">
        <v>2.364</v>
      </c>
      <c r="H24" s="18">
        <v>2.529</v>
      </c>
      <c r="I24" s="18">
        <v>2.232</v>
      </c>
      <c r="J24" s="18">
        <v>2.67</v>
      </c>
      <c r="K24" s="18">
        <v>2.338</v>
      </c>
      <c r="L24" s="18">
        <v>3.381</v>
      </c>
      <c r="M24" s="18">
        <v>2.523</v>
      </c>
      <c r="N24" s="18">
        <v>3.322</v>
      </c>
      <c r="O24" s="18">
        <v>3.088</v>
      </c>
      <c r="P24" s="18">
        <v>3.148</v>
      </c>
      <c r="Q24" s="18">
        <v>4.069</v>
      </c>
      <c r="R24" s="18">
        <v>3.785</v>
      </c>
      <c r="S24" s="18">
        <v>2.813</v>
      </c>
      <c r="T24" s="18">
        <v>1.436</v>
      </c>
      <c r="U24" s="18">
        <v>2.139</v>
      </c>
      <c r="V24" s="18">
        <v>2.898</v>
      </c>
      <c r="W24" s="18">
        <v>2.942</v>
      </c>
      <c r="X24" s="18">
        <v>3.165</v>
      </c>
      <c r="Y24" s="18">
        <v>3.151</v>
      </c>
      <c r="Z24" s="36">
        <f t="shared" si="0"/>
        <v>2.802333333333334</v>
      </c>
      <c r="AA24" s="97" t="s">
        <v>69</v>
      </c>
      <c r="AB24" s="18">
        <v>4.545</v>
      </c>
      <c r="AC24" s="107" t="s">
        <v>250</v>
      </c>
      <c r="AD24" s="97"/>
      <c r="AE24" s="18"/>
      <c r="AF24" s="110"/>
    </row>
    <row r="25" spans="1:32" ht="14.25" customHeight="1">
      <c r="A25" s="92">
        <v>22</v>
      </c>
      <c r="B25" s="11">
        <v>2.355</v>
      </c>
      <c r="C25" s="8">
        <v>1.819</v>
      </c>
      <c r="D25" s="8">
        <v>1.854</v>
      </c>
      <c r="E25" s="8">
        <v>2.251</v>
      </c>
      <c r="F25" s="8">
        <v>2.252</v>
      </c>
      <c r="G25" s="8">
        <v>2.245</v>
      </c>
      <c r="H25" s="8">
        <v>2.731</v>
      </c>
      <c r="I25" s="8">
        <v>2.034</v>
      </c>
      <c r="J25" s="8">
        <v>2.202</v>
      </c>
      <c r="K25" s="8">
        <v>3.417</v>
      </c>
      <c r="L25" s="8">
        <v>4.579</v>
      </c>
      <c r="M25" s="8">
        <v>4.012</v>
      </c>
      <c r="N25" s="8">
        <v>3.21</v>
      </c>
      <c r="O25" s="8">
        <v>5.077</v>
      </c>
      <c r="P25" s="8">
        <v>4.347</v>
      </c>
      <c r="Q25" s="8">
        <v>4.26</v>
      </c>
      <c r="R25" s="8">
        <v>4.551</v>
      </c>
      <c r="S25" s="8">
        <v>3.136</v>
      </c>
      <c r="T25" s="8">
        <v>1.922</v>
      </c>
      <c r="U25" s="8">
        <v>1.567</v>
      </c>
      <c r="V25" s="8">
        <v>2.442</v>
      </c>
      <c r="W25" s="8">
        <v>2.039</v>
      </c>
      <c r="X25" s="8">
        <v>1.776</v>
      </c>
      <c r="Y25" s="8">
        <v>1.933</v>
      </c>
      <c r="Z25" s="35">
        <f t="shared" si="0"/>
        <v>2.833791666666667</v>
      </c>
      <c r="AA25" s="96" t="s">
        <v>30</v>
      </c>
      <c r="AB25" s="8">
        <v>5.95</v>
      </c>
      <c r="AC25" s="106" t="s">
        <v>155</v>
      </c>
      <c r="AD25" s="96"/>
      <c r="AE25" s="8"/>
      <c r="AF25" s="109"/>
    </row>
    <row r="26" spans="1:32" ht="14.25" customHeight="1">
      <c r="A26" s="92">
        <v>23</v>
      </c>
      <c r="B26" s="11">
        <v>2.065</v>
      </c>
      <c r="C26" s="8">
        <v>2.235</v>
      </c>
      <c r="D26" s="8">
        <v>2.29</v>
      </c>
      <c r="E26" s="8">
        <v>1.878</v>
      </c>
      <c r="F26" s="8">
        <v>1.441</v>
      </c>
      <c r="G26" s="8">
        <v>1.46</v>
      </c>
      <c r="H26" s="8">
        <v>1.727</v>
      </c>
      <c r="I26" s="8">
        <v>2.704</v>
      </c>
      <c r="J26" s="8">
        <v>2.778</v>
      </c>
      <c r="K26" s="8">
        <v>1.943</v>
      </c>
      <c r="L26" s="8">
        <v>2.673</v>
      </c>
      <c r="M26" s="8">
        <v>2.717</v>
      </c>
      <c r="N26" s="8">
        <v>3.3</v>
      </c>
      <c r="O26" s="8">
        <v>4.241</v>
      </c>
      <c r="P26" s="8">
        <v>2.903</v>
      </c>
      <c r="Q26" s="8">
        <v>3.859</v>
      </c>
      <c r="R26" s="8">
        <v>3.084</v>
      </c>
      <c r="S26" s="8">
        <v>2.874</v>
      </c>
      <c r="T26" s="8">
        <v>1.755</v>
      </c>
      <c r="U26" s="8">
        <v>1.47</v>
      </c>
      <c r="V26" s="8">
        <v>1.044</v>
      </c>
      <c r="W26" s="8">
        <v>1.232</v>
      </c>
      <c r="X26" s="8">
        <v>1.635</v>
      </c>
      <c r="Y26" s="8">
        <v>1.534</v>
      </c>
      <c r="Z26" s="35">
        <f t="shared" si="0"/>
        <v>2.285083333333333</v>
      </c>
      <c r="AA26" s="96" t="s">
        <v>30</v>
      </c>
      <c r="AB26" s="8">
        <v>4.829</v>
      </c>
      <c r="AC26" s="106" t="s">
        <v>221</v>
      </c>
      <c r="AD26" s="96"/>
      <c r="AE26" s="8"/>
      <c r="AF26" s="109"/>
    </row>
    <row r="27" spans="1:32" ht="14.25" customHeight="1">
      <c r="A27" s="92">
        <v>24</v>
      </c>
      <c r="B27" s="11">
        <v>1.719</v>
      </c>
      <c r="C27" s="8">
        <v>1.218</v>
      </c>
      <c r="D27" s="8">
        <v>1.549</v>
      </c>
      <c r="E27" s="8">
        <v>1.65</v>
      </c>
      <c r="F27" s="8">
        <v>1.452</v>
      </c>
      <c r="G27" s="8">
        <v>1.29</v>
      </c>
      <c r="H27" s="8">
        <v>2.152</v>
      </c>
      <c r="I27" s="8">
        <v>2.939</v>
      </c>
      <c r="J27" s="8">
        <v>2.178</v>
      </c>
      <c r="K27" s="8">
        <v>2.476</v>
      </c>
      <c r="L27" s="8">
        <v>2.282</v>
      </c>
      <c r="M27" s="8">
        <v>3.104</v>
      </c>
      <c r="N27" s="8">
        <v>3.019</v>
      </c>
      <c r="O27" s="8">
        <v>3.515</v>
      </c>
      <c r="P27" s="8">
        <v>3.594</v>
      </c>
      <c r="Q27" s="8">
        <v>3.743</v>
      </c>
      <c r="R27" s="8">
        <v>2.494</v>
      </c>
      <c r="S27" s="8">
        <v>2.295</v>
      </c>
      <c r="T27" s="8">
        <v>2.11</v>
      </c>
      <c r="U27" s="8">
        <v>1.946</v>
      </c>
      <c r="V27" s="8">
        <v>1.155</v>
      </c>
      <c r="W27" s="8">
        <v>1.408</v>
      </c>
      <c r="X27" s="8">
        <v>2.067</v>
      </c>
      <c r="Y27" s="8">
        <v>2.235</v>
      </c>
      <c r="Z27" s="35">
        <f t="shared" si="0"/>
        <v>2.2329166666666667</v>
      </c>
      <c r="AA27" s="96" t="s">
        <v>58</v>
      </c>
      <c r="AB27" s="8">
        <v>4.77</v>
      </c>
      <c r="AC27" s="106" t="s">
        <v>235</v>
      </c>
      <c r="AD27" s="96"/>
      <c r="AE27" s="8"/>
      <c r="AF27" s="109"/>
    </row>
    <row r="28" spans="1:32" ht="14.25" customHeight="1">
      <c r="A28" s="92">
        <v>25</v>
      </c>
      <c r="B28" s="11">
        <v>1.858</v>
      </c>
      <c r="C28" s="8">
        <v>1.815</v>
      </c>
      <c r="D28" s="8">
        <v>1.72</v>
      </c>
      <c r="E28" s="8">
        <v>2.142</v>
      </c>
      <c r="F28" s="8">
        <v>2.094</v>
      </c>
      <c r="G28" s="8">
        <v>2.352</v>
      </c>
      <c r="H28" s="8">
        <v>2.853</v>
      </c>
      <c r="I28" s="8">
        <v>3.524</v>
      </c>
      <c r="J28" s="8">
        <v>2.379</v>
      </c>
      <c r="K28" s="8">
        <v>2.679</v>
      </c>
      <c r="L28" s="8">
        <v>3.366</v>
      </c>
      <c r="M28" s="8">
        <v>3.671</v>
      </c>
      <c r="N28" s="8">
        <v>3.653</v>
      </c>
      <c r="O28" s="8">
        <v>2.695</v>
      </c>
      <c r="P28" s="8">
        <v>3.151</v>
      </c>
      <c r="Q28" s="8">
        <v>3.166</v>
      </c>
      <c r="R28" s="8">
        <v>3.056</v>
      </c>
      <c r="S28" s="8">
        <v>1.843</v>
      </c>
      <c r="T28" s="8">
        <v>1.313</v>
      </c>
      <c r="U28" s="8">
        <v>1.219</v>
      </c>
      <c r="V28" s="8">
        <v>1.201</v>
      </c>
      <c r="W28" s="8">
        <v>1.474</v>
      </c>
      <c r="X28" s="8">
        <v>1.228</v>
      </c>
      <c r="Y28" s="8">
        <v>1.664</v>
      </c>
      <c r="Z28" s="35">
        <f t="shared" si="0"/>
        <v>2.3381666666666665</v>
      </c>
      <c r="AA28" s="96" t="s">
        <v>58</v>
      </c>
      <c r="AB28" s="8">
        <v>4.348</v>
      </c>
      <c r="AC28" s="106" t="s">
        <v>251</v>
      </c>
      <c r="AD28" s="96"/>
      <c r="AE28" s="8"/>
      <c r="AF28" s="109"/>
    </row>
    <row r="29" spans="1:32" ht="14.25" customHeight="1">
      <c r="A29" s="92">
        <v>26</v>
      </c>
      <c r="B29" s="11">
        <v>1.618</v>
      </c>
      <c r="C29" s="8">
        <v>1.841</v>
      </c>
      <c r="D29" s="8">
        <v>1.345</v>
      </c>
      <c r="E29" s="8">
        <v>1.763</v>
      </c>
      <c r="F29" s="8">
        <v>1.718</v>
      </c>
      <c r="G29" s="8">
        <v>1.622</v>
      </c>
      <c r="H29" s="8">
        <v>2.288</v>
      </c>
      <c r="I29" s="8">
        <v>2.484</v>
      </c>
      <c r="J29" s="8">
        <v>3.102</v>
      </c>
      <c r="K29" s="8">
        <v>2.746</v>
      </c>
      <c r="L29" s="8">
        <v>3.652</v>
      </c>
      <c r="M29" s="8">
        <v>3.994</v>
      </c>
      <c r="N29" s="8">
        <v>3.124</v>
      </c>
      <c r="O29" s="8">
        <v>3.478</v>
      </c>
      <c r="P29" s="8">
        <v>3.558</v>
      </c>
      <c r="Q29" s="8">
        <v>4.019</v>
      </c>
      <c r="R29" s="8">
        <v>2.969</v>
      </c>
      <c r="S29" s="8">
        <v>1.945</v>
      </c>
      <c r="T29" s="8">
        <v>1.938</v>
      </c>
      <c r="U29" s="8">
        <v>1.786</v>
      </c>
      <c r="V29" s="8">
        <v>1.131</v>
      </c>
      <c r="W29" s="8">
        <v>1.169</v>
      </c>
      <c r="X29" s="8">
        <v>1.597</v>
      </c>
      <c r="Y29" s="8">
        <v>1.892</v>
      </c>
      <c r="Z29" s="35">
        <f t="shared" si="0"/>
        <v>2.365791666666667</v>
      </c>
      <c r="AA29" s="96" t="s">
        <v>30</v>
      </c>
      <c r="AB29" s="8">
        <v>4.521</v>
      </c>
      <c r="AC29" s="106" t="s">
        <v>144</v>
      </c>
      <c r="AD29" s="96"/>
      <c r="AE29" s="8"/>
      <c r="AF29" s="109"/>
    </row>
    <row r="30" spans="1:32" ht="14.25" customHeight="1">
      <c r="A30" s="92">
        <v>27</v>
      </c>
      <c r="B30" s="11">
        <v>1.997</v>
      </c>
      <c r="C30" s="8">
        <v>1.905</v>
      </c>
      <c r="D30" s="8">
        <v>2.143</v>
      </c>
      <c r="E30" s="8">
        <v>1.557</v>
      </c>
      <c r="F30" s="8">
        <v>1.464</v>
      </c>
      <c r="G30" s="8">
        <v>2.074</v>
      </c>
      <c r="H30" s="8">
        <v>2.327</v>
      </c>
      <c r="I30" s="8">
        <v>2.72</v>
      </c>
      <c r="J30" s="8">
        <v>2.876</v>
      </c>
      <c r="K30" s="8">
        <v>1.746</v>
      </c>
      <c r="L30" s="8">
        <v>3.031</v>
      </c>
      <c r="M30" s="8">
        <v>3.386</v>
      </c>
      <c r="N30" s="8">
        <v>3.814</v>
      </c>
      <c r="O30" s="8">
        <v>3.441</v>
      </c>
      <c r="P30" s="8">
        <v>4.067</v>
      </c>
      <c r="Q30" s="8">
        <v>4.265</v>
      </c>
      <c r="R30" s="8">
        <v>4.582</v>
      </c>
      <c r="S30" s="8">
        <v>2.884</v>
      </c>
      <c r="T30" s="8">
        <v>1.319</v>
      </c>
      <c r="U30" s="8">
        <v>1.527</v>
      </c>
      <c r="V30" s="8">
        <v>1.811</v>
      </c>
      <c r="W30" s="8">
        <v>1.775</v>
      </c>
      <c r="X30" s="8">
        <v>1.791</v>
      </c>
      <c r="Y30" s="8">
        <v>1.924</v>
      </c>
      <c r="Z30" s="35">
        <f t="shared" si="0"/>
        <v>2.51775</v>
      </c>
      <c r="AA30" s="96" t="s">
        <v>30</v>
      </c>
      <c r="AB30" s="8">
        <v>5.555</v>
      </c>
      <c r="AC30" s="106" t="s">
        <v>252</v>
      </c>
      <c r="AD30" s="96"/>
      <c r="AE30" s="8"/>
      <c r="AF30" s="109"/>
    </row>
    <row r="31" spans="1:32" ht="14.25" customHeight="1">
      <c r="A31" s="92">
        <v>28</v>
      </c>
      <c r="B31" s="11">
        <v>2.058</v>
      </c>
      <c r="C31" s="8">
        <v>1.936</v>
      </c>
      <c r="D31" s="8">
        <v>1.737</v>
      </c>
      <c r="E31" s="8">
        <v>2.132</v>
      </c>
      <c r="F31" s="8">
        <v>2.089</v>
      </c>
      <c r="G31" s="8">
        <v>2.689</v>
      </c>
      <c r="H31" s="8">
        <v>2.45</v>
      </c>
      <c r="I31" s="8">
        <v>2.708</v>
      </c>
      <c r="J31" s="8">
        <v>2.968</v>
      </c>
      <c r="K31" s="8">
        <v>3.02</v>
      </c>
      <c r="L31" s="8">
        <v>3.79</v>
      </c>
      <c r="M31" s="8">
        <v>3.999</v>
      </c>
      <c r="N31" s="8">
        <v>3.992</v>
      </c>
      <c r="O31" s="8">
        <v>3.933</v>
      </c>
      <c r="P31" s="8">
        <v>5.407</v>
      </c>
      <c r="Q31" s="8">
        <v>5.017</v>
      </c>
      <c r="R31" s="8">
        <v>3.52</v>
      </c>
      <c r="S31" s="8">
        <v>2.479</v>
      </c>
      <c r="T31" s="8">
        <v>1.189</v>
      </c>
      <c r="U31" s="8">
        <v>1.967</v>
      </c>
      <c r="V31" s="8">
        <v>2.856</v>
      </c>
      <c r="W31" s="8">
        <v>1.964</v>
      </c>
      <c r="X31" s="8">
        <v>2.189</v>
      </c>
      <c r="Y31" s="8">
        <v>2.232</v>
      </c>
      <c r="Z31" s="35">
        <f t="shared" si="0"/>
        <v>2.8467083333333334</v>
      </c>
      <c r="AA31" s="96" t="s">
        <v>30</v>
      </c>
      <c r="AB31" s="8">
        <v>6.266</v>
      </c>
      <c r="AC31" s="106" t="s">
        <v>253</v>
      </c>
      <c r="AD31" s="96"/>
      <c r="AE31" s="8"/>
      <c r="AF31" s="109"/>
    </row>
    <row r="32" spans="1:32" ht="14.25" customHeight="1">
      <c r="A32" s="92">
        <v>29</v>
      </c>
      <c r="B32" s="11">
        <v>1.972</v>
      </c>
      <c r="C32" s="8">
        <v>1.688</v>
      </c>
      <c r="D32" s="8">
        <v>1.932</v>
      </c>
      <c r="E32" s="8">
        <v>1.238</v>
      </c>
      <c r="F32" s="8">
        <v>0.938</v>
      </c>
      <c r="G32" s="8">
        <v>1.039</v>
      </c>
      <c r="H32" s="8">
        <v>1.176</v>
      </c>
      <c r="I32" s="8">
        <v>1.518</v>
      </c>
      <c r="J32" s="8">
        <v>1.919</v>
      </c>
      <c r="K32" s="8">
        <v>2.469</v>
      </c>
      <c r="L32" s="8">
        <v>3.176</v>
      </c>
      <c r="M32" s="8">
        <v>3.868</v>
      </c>
      <c r="N32" s="8">
        <v>3.753</v>
      </c>
      <c r="O32" s="8">
        <v>4.713</v>
      </c>
      <c r="P32" s="8">
        <v>3.465</v>
      </c>
      <c r="Q32" s="8">
        <v>3.209</v>
      </c>
      <c r="R32" s="8">
        <v>3.145</v>
      </c>
      <c r="S32" s="8">
        <v>2.206</v>
      </c>
      <c r="T32" s="8">
        <v>1.166</v>
      </c>
      <c r="U32" s="8">
        <v>1.038</v>
      </c>
      <c r="V32" s="8">
        <v>1.013</v>
      </c>
      <c r="W32" s="8">
        <v>2.042</v>
      </c>
      <c r="X32" s="8">
        <v>2.669</v>
      </c>
      <c r="Y32" s="8">
        <v>2.183</v>
      </c>
      <c r="Z32" s="35">
        <f t="shared" si="0"/>
        <v>2.2306250000000003</v>
      </c>
      <c r="AA32" s="96" t="s">
        <v>30</v>
      </c>
      <c r="AB32" s="8">
        <v>5.275</v>
      </c>
      <c r="AC32" s="106" t="s">
        <v>155</v>
      </c>
      <c r="AD32" s="96"/>
      <c r="AE32" s="8"/>
      <c r="AF32" s="109"/>
    </row>
    <row r="33" spans="1:32" ht="14.25" customHeight="1">
      <c r="A33" s="92">
        <v>30</v>
      </c>
      <c r="B33" s="11">
        <v>2.721</v>
      </c>
      <c r="C33" s="8">
        <v>2.206</v>
      </c>
      <c r="D33" s="8">
        <v>2.084</v>
      </c>
      <c r="E33" s="8">
        <v>1.851</v>
      </c>
      <c r="F33" s="8">
        <v>1.762</v>
      </c>
      <c r="G33" s="8">
        <v>2.012</v>
      </c>
      <c r="H33" s="8">
        <v>1.756</v>
      </c>
      <c r="I33" s="8">
        <v>1.462</v>
      </c>
      <c r="J33" s="8">
        <v>1.802</v>
      </c>
      <c r="K33" s="8">
        <v>2.26</v>
      </c>
      <c r="L33" s="8">
        <v>2.417</v>
      </c>
      <c r="M33" s="8">
        <v>2.165</v>
      </c>
      <c r="N33" s="8">
        <v>2.833</v>
      </c>
      <c r="O33" s="8">
        <v>3.069</v>
      </c>
      <c r="P33" s="8">
        <v>3.244</v>
      </c>
      <c r="Q33" s="8">
        <v>2</v>
      </c>
      <c r="R33" s="8">
        <v>2.043</v>
      </c>
      <c r="S33" s="8">
        <v>2.832</v>
      </c>
      <c r="T33" s="8">
        <v>1.847</v>
      </c>
      <c r="U33" s="8">
        <v>1.631</v>
      </c>
      <c r="V33" s="8">
        <v>2.078</v>
      </c>
      <c r="W33" s="8">
        <v>2.021</v>
      </c>
      <c r="X33" s="8">
        <v>1.667</v>
      </c>
      <c r="Y33" s="8">
        <v>1.844</v>
      </c>
      <c r="Z33" s="35">
        <f t="shared" si="0"/>
        <v>2.150291666666667</v>
      </c>
      <c r="AA33" s="96" t="s">
        <v>28</v>
      </c>
      <c r="AB33" s="8">
        <v>3.557</v>
      </c>
      <c r="AC33" s="106" t="s">
        <v>176</v>
      </c>
      <c r="AD33" s="96"/>
      <c r="AE33" s="8"/>
      <c r="AF33" s="109"/>
    </row>
    <row r="34" spans="1:32" ht="14.25" customHeight="1">
      <c r="A34" s="92">
        <v>31</v>
      </c>
      <c r="B34" s="11">
        <v>1.694</v>
      </c>
      <c r="C34" s="8">
        <v>1.113</v>
      </c>
      <c r="D34" s="8">
        <v>1.202</v>
      </c>
      <c r="E34" s="8">
        <v>0.853</v>
      </c>
      <c r="F34" s="8">
        <v>1.102</v>
      </c>
      <c r="G34" s="8">
        <v>0.965</v>
      </c>
      <c r="H34" s="8">
        <v>1.612</v>
      </c>
      <c r="I34" s="8">
        <v>1.556</v>
      </c>
      <c r="J34" s="8">
        <v>2.736</v>
      </c>
      <c r="K34" s="8">
        <v>3.5</v>
      </c>
      <c r="L34" s="8">
        <v>3.639</v>
      </c>
      <c r="M34" s="8">
        <v>3.533</v>
      </c>
      <c r="N34" s="8">
        <v>3.896</v>
      </c>
      <c r="O34" s="8">
        <v>5.272</v>
      </c>
      <c r="P34" s="8">
        <v>4.845</v>
      </c>
      <c r="Q34" s="8">
        <v>3.795</v>
      </c>
      <c r="R34" s="8">
        <v>3.54</v>
      </c>
      <c r="S34" s="8">
        <v>2.565</v>
      </c>
      <c r="T34" s="8">
        <v>2.152</v>
      </c>
      <c r="U34" s="8">
        <v>1.858</v>
      </c>
      <c r="V34" s="8">
        <v>2.049</v>
      </c>
      <c r="W34" s="8">
        <v>1.458</v>
      </c>
      <c r="X34" s="8">
        <v>1.695</v>
      </c>
      <c r="Y34" s="8">
        <v>1.823</v>
      </c>
      <c r="Z34" s="35">
        <f t="shared" si="0"/>
        <v>2.4355416666666665</v>
      </c>
      <c r="AA34" s="96" t="s">
        <v>58</v>
      </c>
      <c r="AB34" s="8">
        <v>5.445</v>
      </c>
      <c r="AC34" s="106" t="s">
        <v>178</v>
      </c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2.0413548387096774</v>
      </c>
      <c r="C35" s="25">
        <f t="shared" si="1"/>
        <v>2.1009032258064515</v>
      </c>
      <c r="D35" s="25">
        <f t="shared" si="1"/>
        <v>2.0370967741935484</v>
      </c>
      <c r="E35" s="25">
        <f t="shared" si="1"/>
        <v>2.0218709677419353</v>
      </c>
      <c r="F35" s="25">
        <f t="shared" si="1"/>
        <v>1.823483870967742</v>
      </c>
      <c r="G35" s="25">
        <f t="shared" si="1"/>
        <v>1.8506451612903225</v>
      </c>
      <c r="H35" s="25">
        <f t="shared" si="1"/>
        <v>2.204387096774193</v>
      </c>
      <c r="I35" s="25">
        <f t="shared" si="1"/>
        <v>2.3329032258064517</v>
      </c>
      <c r="J35" s="25">
        <f t="shared" si="1"/>
        <v>2.5012258064516133</v>
      </c>
      <c r="K35" s="25">
        <f t="shared" si="1"/>
        <v>2.7322903225806447</v>
      </c>
      <c r="L35" s="25">
        <f t="shared" si="1"/>
        <v>3.303677419354839</v>
      </c>
      <c r="M35" s="25">
        <f t="shared" si="1"/>
        <v>3.329096774193548</v>
      </c>
      <c r="N35" s="25">
        <f t="shared" si="1"/>
        <v>3.5340967741935483</v>
      </c>
      <c r="O35" s="25">
        <f t="shared" si="1"/>
        <v>3.5857096774193544</v>
      </c>
      <c r="P35" s="25">
        <f t="shared" si="1"/>
        <v>3.4287419354838704</v>
      </c>
      <c r="Q35" s="25">
        <f t="shared" si="1"/>
        <v>3.3959354838709674</v>
      </c>
      <c r="R35" s="25">
        <f t="shared" si="1"/>
        <v>3.1242903225806447</v>
      </c>
      <c r="S35" s="25">
        <f t="shared" si="1"/>
        <v>2.611806451612903</v>
      </c>
      <c r="T35" s="25">
        <f t="shared" si="1"/>
        <v>2.154161290322581</v>
      </c>
      <c r="U35" s="25">
        <f t="shared" si="1"/>
        <v>1.983290322580645</v>
      </c>
      <c r="V35" s="25">
        <f t="shared" si="1"/>
        <v>1.9143870967741936</v>
      </c>
      <c r="W35" s="25">
        <f t="shared" si="1"/>
        <v>1.990096774193548</v>
      </c>
      <c r="X35" s="25">
        <f t="shared" si="1"/>
        <v>1.9894193548387098</v>
      </c>
      <c r="Y35" s="25">
        <f t="shared" si="1"/>
        <v>2.1123870967741936</v>
      </c>
      <c r="Z35" s="37">
        <f t="shared" si="1"/>
        <v>2.5043024193548398</v>
      </c>
      <c r="AA35" s="98"/>
      <c r="AB35" s="25">
        <f>AVERAGE(AB4:AB34)</f>
        <v>4.969096774193549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東</v>
      </c>
      <c r="P38" s="104">
        <f>MATCH(N38,AB4:AB34,0)</f>
        <v>6</v>
      </c>
      <c r="Q38" s="111" t="str">
        <f>INDEX(AC4:AC34,P38,1)</f>
        <v>12:20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2012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1.044</v>
      </c>
      <c r="C4" s="9">
        <v>0.807</v>
      </c>
      <c r="D4" s="9">
        <v>1.474</v>
      </c>
      <c r="E4" s="9">
        <v>1.552</v>
      </c>
      <c r="F4" s="9">
        <v>2.301</v>
      </c>
      <c r="G4" s="9">
        <v>1.873</v>
      </c>
      <c r="H4" s="9">
        <v>3.406</v>
      </c>
      <c r="I4" s="9">
        <v>2.448</v>
      </c>
      <c r="J4" s="9">
        <v>3.332</v>
      </c>
      <c r="K4" s="9">
        <v>4.116</v>
      </c>
      <c r="L4" s="9">
        <v>3.84</v>
      </c>
      <c r="M4" s="9">
        <v>3.993</v>
      </c>
      <c r="N4" s="9">
        <v>4.067</v>
      </c>
      <c r="O4" s="9">
        <v>3.584</v>
      </c>
      <c r="P4" s="9">
        <v>4.049</v>
      </c>
      <c r="Q4" s="9">
        <v>4.415</v>
      </c>
      <c r="R4" s="9">
        <v>4.283</v>
      </c>
      <c r="S4" s="9">
        <v>3.569</v>
      </c>
      <c r="T4" s="9">
        <v>3.89</v>
      </c>
      <c r="U4" s="9">
        <v>4.322</v>
      </c>
      <c r="V4" s="9">
        <v>4.551</v>
      </c>
      <c r="W4" s="9">
        <v>4.175</v>
      </c>
      <c r="X4" s="9">
        <v>3.532</v>
      </c>
      <c r="Y4" s="9">
        <v>3.686</v>
      </c>
      <c r="Z4" s="34">
        <f aca="true" t="shared" si="0" ref="Z4:Z33">AVERAGE(B4:Y4)</f>
        <v>3.2628749999999997</v>
      </c>
      <c r="AA4" s="95" t="s">
        <v>49</v>
      </c>
      <c r="AB4" s="9">
        <v>5.464</v>
      </c>
      <c r="AC4" s="105" t="s">
        <v>255</v>
      </c>
      <c r="AD4" s="95"/>
      <c r="AE4" s="9"/>
      <c r="AF4" s="108"/>
    </row>
    <row r="5" spans="1:32" ht="14.25" customHeight="1">
      <c r="A5" s="92">
        <v>2</v>
      </c>
      <c r="B5" s="11">
        <v>3.639</v>
      </c>
      <c r="C5" s="8">
        <v>3.921</v>
      </c>
      <c r="D5" s="8">
        <v>3.522</v>
      </c>
      <c r="E5" s="8">
        <v>4.37</v>
      </c>
      <c r="F5" s="8">
        <v>4.329</v>
      </c>
      <c r="G5" s="8">
        <v>3.923</v>
      </c>
      <c r="H5" s="8">
        <v>4.005</v>
      </c>
      <c r="I5" s="8">
        <v>4.051</v>
      </c>
      <c r="J5" s="8">
        <v>3.521</v>
      </c>
      <c r="K5" s="8">
        <v>4.112</v>
      </c>
      <c r="L5" s="8">
        <v>3.487</v>
      </c>
      <c r="M5" s="8">
        <v>2.974</v>
      </c>
      <c r="N5" s="8">
        <v>4.048</v>
      </c>
      <c r="O5" s="8">
        <v>2.943</v>
      </c>
      <c r="P5" s="8">
        <v>3.207</v>
      </c>
      <c r="Q5" s="8">
        <v>3.451</v>
      </c>
      <c r="R5" s="8">
        <v>2.512</v>
      </c>
      <c r="S5" s="8">
        <v>2.072</v>
      </c>
      <c r="T5" s="8">
        <v>3.22</v>
      </c>
      <c r="U5" s="8">
        <v>2.347</v>
      </c>
      <c r="V5" s="8">
        <v>1.614</v>
      </c>
      <c r="W5" s="8">
        <v>1.873</v>
      </c>
      <c r="X5" s="8">
        <v>3.028</v>
      </c>
      <c r="Y5" s="8">
        <v>2.978</v>
      </c>
      <c r="Z5" s="35">
        <f t="shared" si="0"/>
        <v>3.297791666666667</v>
      </c>
      <c r="AA5" s="96" t="s">
        <v>36</v>
      </c>
      <c r="AB5" s="8">
        <v>4.925</v>
      </c>
      <c r="AC5" s="106" t="s">
        <v>75</v>
      </c>
      <c r="AD5" s="96"/>
      <c r="AE5" s="8"/>
      <c r="AF5" s="109"/>
    </row>
    <row r="6" spans="1:32" ht="14.25" customHeight="1">
      <c r="A6" s="92">
        <v>3</v>
      </c>
      <c r="B6" s="11">
        <v>2.538</v>
      </c>
      <c r="C6" s="8">
        <v>2.421</v>
      </c>
      <c r="D6" s="8">
        <v>2.521</v>
      </c>
      <c r="E6" s="8">
        <v>2.23</v>
      </c>
      <c r="F6" s="8">
        <v>2.85</v>
      </c>
      <c r="G6" s="8">
        <v>2.88</v>
      </c>
      <c r="H6" s="8">
        <v>2.219</v>
      </c>
      <c r="I6" s="8">
        <v>2.222</v>
      </c>
      <c r="J6" s="8">
        <v>3.071</v>
      </c>
      <c r="K6" s="8">
        <v>3.128</v>
      </c>
      <c r="L6" s="8">
        <v>3.343</v>
      </c>
      <c r="M6" s="8">
        <v>2.476</v>
      </c>
      <c r="N6" s="8">
        <v>2.653</v>
      </c>
      <c r="O6" s="8">
        <v>2.514</v>
      </c>
      <c r="P6" s="8">
        <v>2.238</v>
      </c>
      <c r="Q6" s="8">
        <v>1.808</v>
      </c>
      <c r="R6" s="8">
        <v>1.699</v>
      </c>
      <c r="S6" s="8">
        <v>1.315</v>
      </c>
      <c r="T6" s="8">
        <v>1.593</v>
      </c>
      <c r="U6" s="8">
        <v>1.008</v>
      </c>
      <c r="V6" s="8">
        <v>1.422</v>
      </c>
      <c r="W6" s="8">
        <v>1.438</v>
      </c>
      <c r="X6" s="8">
        <v>1.769</v>
      </c>
      <c r="Y6" s="8">
        <v>1.718</v>
      </c>
      <c r="Z6" s="35">
        <f t="shared" si="0"/>
        <v>2.2114166666666666</v>
      </c>
      <c r="AA6" s="96" t="s">
        <v>36</v>
      </c>
      <c r="AB6" s="8">
        <v>3.7</v>
      </c>
      <c r="AC6" s="106" t="s">
        <v>256</v>
      </c>
      <c r="AD6" s="96"/>
      <c r="AE6" s="8"/>
      <c r="AF6" s="109"/>
    </row>
    <row r="7" spans="1:32" ht="14.25" customHeight="1">
      <c r="A7" s="92">
        <v>4</v>
      </c>
      <c r="B7" s="11">
        <v>2.324</v>
      </c>
      <c r="C7" s="8">
        <v>1.481</v>
      </c>
      <c r="D7" s="8">
        <v>1.275</v>
      </c>
      <c r="E7" s="8">
        <v>1.675</v>
      </c>
      <c r="F7" s="8">
        <v>1.97</v>
      </c>
      <c r="G7" s="8">
        <v>0.786</v>
      </c>
      <c r="H7" s="8">
        <v>1.391</v>
      </c>
      <c r="I7" s="8">
        <v>2.129</v>
      </c>
      <c r="J7" s="8">
        <v>1.332</v>
      </c>
      <c r="K7" s="8">
        <v>2.08</v>
      </c>
      <c r="L7" s="8">
        <v>2.42</v>
      </c>
      <c r="M7" s="8">
        <v>2.45</v>
      </c>
      <c r="N7" s="8">
        <v>3.293</v>
      </c>
      <c r="O7" s="8">
        <v>2.561</v>
      </c>
      <c r="P7" s="8">
        <v>3.171</v>
      </c>
      <c r="Q7" s="8">
        <v>2.394</v>
      </c>
      <c r="R7" s="8">
        <v>2.454</v>
      </c>
      <c r="S7" s="8">
        <v>1.408</v>
      </c>
      <c r="T7" s="8">
        <v>2.794</v>
      </c>
      <c r="U7" s="8">
        <v>2.346</v>
      </c>
      <c r="V7" s="8">
        <v>2.875</v>
      </c>
      <c r="W7" s="8">
        <v>3.827</v>
      </c>
      <c r="X7" s="8">
        <v>2.488</v>
      </c>
      <c r="Y7" s="8">
        <v>3.581</v>
      </c>
      <c r="Z7" s="35">
        <f t="shared" si="0"/>
        <v>2.2710416666666666</v>
      </c>
      <c r="AA7" s="96" t="s">
        <v>15</v>
      </c>
      <c r="AB7" s="8">
        <v>4.516</v>
      </c>
      <c r="AC7" s="106" t="s">
        <v>255</v>
      </c>
      <c r="AD7" s="96"/>
      <c r="AE7" s="8"/>
      <c r="AF7" s="109"/>
    </row>
    <row r="8" spans="1:32" ht="14.25" customHeight="1">
      <c r="A8" s="92">
        <v>5</v>
      </c>
      <c r="B8" s="11">
        <v>3.482</v>
      </c>
      <c r="C8" s="8">
        <v>2.106</v>
      </c>
      <c r="D8" s="8">
        <v>3.78</v>
      </c>
      <c r="E8" s="8">
        <v>2.152</v>
      </c>
      <c r="F8" s="8">
        <v>1.687</v>
      </c>
      <c r="G8" s="8">
        <v>2.504</v>
      </c>
      <c r="H8" s="8">
        <v>2.618</v>
      </c>
      <c r="I8" s="8">
        <v>2.198</v>
      </c>
      <c r="J8" s="8">
        <v>2.648</v>
      </c>
      <c r="K8" s="8">
        <v>1.717</v>
      </c>
      <c r="L8" s="8">
        <v>2.655</v>
      </c>
      <c r="M8" s="8">
        <v>2.766</v>
      </c>
      <c r="N8" s="8">
        <v>2.851</v>
      </c>
      <c r="O8" s="8">
        <v>2.815</v>
      </c>
      <c r="P8" s="8">
        <v>2.433</v>
      </c>
      <c r="Q8" s="8">
        <v>2.632</v>
      </c>
      <c r="R8" s="8">
        <v>2.794</v>
      </c>
      <c r="S8" s="8">
        <v>2.545</v>
      </c>
      <c r="T8" s="8">
        <v>1.677</v>
      </c>
      <c r="U8" s="8">
        <v>3.196</v>
      </c>
      <c r="V8" s="8">
        <v>1.033</v>
      </c>
      <c r="W8" s="8">
        <v>1.105</v>
      </c>
      <c r="X8" s="8">
        <v>1.169</v>
      </c>
      <c r="Y8" s="8">
        <v>2.082</v>
      </c>
      <c r="Z8" s="35">
        <f t="shared" si="0"/>
        <v>2.3602083333333326</v>
      </c>
      <c r="AA8" s="96" t="s">
        <v>17</v>
      </c>
      <c r="AB8" s="8">
        <v>4.217</v>
      </c>
      <c r="AC8" s="106" t="s">
        <v>152</v>
      </c>
      <c r="AD8" s="96"/>
      <c r="AE8" s="8"/>
      <c r="AF8" s="109"/>
    </row>
    <row r="9" spans="1:32" ht="14.25" customHeight="1">
      <c r="A9" s="92">
        <v>6</v>
      </c>
      <c r="B9" s="11">
        <v>2.157</v>
      </c>
      <c r="C9" s="8">
        <v>2.684</v>
      </c>
      <c r="D9" s="8">
        <v>2.11</v>
      </c>
      <c r="E9" s="8">
        <v>2.381</v>
      </c>
      <c r="F9" s="8">
        <v>2.453</v>
      </c>
      <c r="G9" s="8">
        <v>2.162</v>
      </c>
      <c r="H9" s="8">
        <v>1.172</v>
      </c>
      <c r="I9" s="8">
        <v>1.764</v>
      </c>
      <c r="J9" s="8">
        <v>2.56</v>
      </c>
      <c r="K9" s="8">
        <v>2.574</v>
      </c>
      <c r="L9" s="8">
        <v>2.824</v>
      </c>
      <c r="M9" s="8">
        <v>2.108</v>
      </c>
      <c r="N9" s="8">
        <v>2.242</v>
      </c>
      <c r="O9" s="8">
        <v>2.464</v>
      </c>
      <c r="P9" s="8">
        <v>3.019</v>
      </c>
      <c r="Q9" s="8">
        <v>1.061</v>
      </c>
      <c r="R9" s="8">
        <v>1.341</v>
      </c>
      <c r="S9" s="8">
        <v>1.855</v>
      </c>
      <c r="T9" s="8">
        <v>1.461</v>
      </c>
      <c r="U9" s="8">
        <v>2.563</v>
      </c>
      <c r="V9" s="8">
        <v>3.214</v>
      </c>
      <c r="W9" s="8">
        <v>4.345</v>
      </c>
      <c r="X9" s="8">
        <v>3.751</v>
      </c>
      <c r="Y9" s="8">
        <v>4.065</v>
      </c>
      <c r="Z9" s="35">
        <f t="shared" si="0"/>
        <v>2.430416666666666</v>
      </c>
      <c r="AA9" s="96" t="s">
        <v>46</v>
      </c>
      <c r="AB9" s="8">
        <v>7.25</v>
      </c>
      <c r="AC9" s="106" t="s">
        <v>253</v>
      </c>
      <c r="AD9" s="96"/>
      <c r="AE9" s="8"/>
      <c r="AF9" s="109"/>
    </row>
    <row r="10" spans="1:32" ht="14.25" customHeight="1">
      <c r="A10" s="92">
        <v>7</v>
      </c>
      <c r="B10" s="11">
        <v>4.263</v>
      </c>
      <c r="C10" s="8">
        <v>3.922</v>
      </c>
      <c r="D10" s="8">
        <v>2.397</v>
      </c>
      <c r="E10" s="8">
        <v>1.986</v>
      </c>
      <c r="F10" s="8">
        <v>1.295</v>
      </c>
      <c r="G10" s="8">
        <v>1.191</v>
      </c>
      <c r="H10" s="8">
        <v>1.894</v>
      </c>
      <c r="I10" s="8">
        <v>1.528</v>
      </c>
      <c r="J10" s="8">
        <v>2.255</v>
      </c>
      <c r="K10" s="8">
        <v>3.313</v>
      </c>
      <c r="L10" s="8">
        <v>3.592</v>
      </c>
      <c r="M10" s="8">
        <v>3.477</v>
      </c>
      <c r="N10" s="8">
        <v>2.74</v>
      </c>
      <c r="O10" s="8">
        <v>2.812</v>
      </c>
      <c r="P10" s="8">
        <v>2.653</v>
      </c>
      <c r="Q10" s="8">
        <v>1.973</v>
      </c>
      <c r="R10" s="8">
        <v>2</v>
      </c>
      <c r="S10" s="8">
        <v>1.734</v>
      </c>
      <c r="T10" s="8">
        <v>1.624</v>
      </c>
      <c r="U10" s="8">
        <v>1.934</v>
      </c>
      <c r="V10" s="8">
        <v>2.147</v>
      </c>
      <c r="W10" s="8">
        <v>1.494</v>
      </c>
      <c r="X10" s="8">
        <v>1.845</v>
      </c>
      <c r="Y10" s="8">
        <v>1.599</v>
      </c>
      <c r="Z10" s="35">
        <f t="shared" si="0"/>
        <v>2.3194999999999992</v>
      </c>
      <c r="AA10" s="96" t="s">
        <v>15</v>
      </c>
      <c r="AB10" s="8">
        <v>4.572</v>
      </c>
      <c r="AC10" s="106" t="s">
        <v>257</v>
      </c>
      <c r="AD10" s="96"/>
      <c r="AE10" s="8"/>
      <c r="AF10" s="109"/>
    </row>
    <row r="11" spans="1:32" ht="14.25" customHeight="1">
      <c r="A11" s="92">
        <v>8</v>
      </c>
      <c r="B11" s="11">
        <v>1.022</v>
      </c>
      <c r="C11" s="8">
        <v>2.373</v>
      </c>
      <c r="D11" s="8">
        <v>2.225</v>
      </c>
      <c r="E11" s="8">
        <v>1.652</v>
      </c>
      <c r="F11" s="8">
        <v>2.35</v>
      </c>
      <c r="G11" s="8">
        <v>1.397</v>
      </c>
      <c r="H11" s="8">
        <v>1.166</v>
      </c>
      <c r="I11" s="8">
        <v>1.314</v>
      </c>
      <c r="J11" s="8">
        <v>1.768</v>
      </c>
      <c r="K11" s="8">
        <v>1.834</v>
      </c>
      <c r="L11" s="8">
        <v>2.433</v>
      </c>
      <c r="M11" s="8">
        <v>2.225</v>
      </c>
      <c r="N11" s="8">
        <v>2.606</v>
      </c>
      <c r="O11" s="8">
        <v>2.721</v>
      </c>
      <c r="P11" s="8">
        <v>3.454</v>
      </c>
      <c r="Q11" s="8">
        <v>2.574</v>
      </c>
      <c r="R11" s="8">
        <v>2.742</v>
      </c>
      <c r="S11" s="8">
        <v>2.056</v>
      </c>
      <c r="T11" s="8">
        <v>1.7</v>
      </c>
      <c r="U11" s="8">
        <v>1.313</v>
      </c>
      <c r="V11" s="8">
        <v>1.097</v>
      </c>
      <c r="W11" s="8">
        <v>2.829</v>
      </c>
      <c r="X11" s="8">
        <v>1.162</v>
      </c>
      <c r="Y11" s="8">
        <v>1.207</v>
      </c>
      <c r="Z11" s="35">
        <f t="shared" si="0"/>
        <v>1.9675000000000002</v>
      </c>
      <c r="AA11" s="96" t="s">
        <v>82</v>
      </c>
      <c r="AB11" s="8">
        <v>3.644</v>
      </c>
      <c r="AC11" s="106" t="s">
        <v>204</v>
      </c>
      <c r="AD11" s="96"/>
      <c r="AE11" s="8"/>
      <c r="AF11" s="109"/>
    </row>
    <row r="12" spans="1:32" ht="14.25" customHeight="1">
      <c r="A12" s="92">
        <v>9</v>
      </c>
      <c r="B12" s="11">
        <v>1.119</v>
      </c>
      <c r="C12" s="8">
        <v>2.243</v>
      </c>
      <c r="D12" s="8">
        <v>0.9</v>
      </c>
      <c r="E12" s="8">
        <v>1.34</v>
      </c>
      <c r="F12" s="8">
        <v>2.047</v>
      </c>
      <c r="G12" s="8">
        <v>2.173</v>
      </c>
      <c r="H12" s="8">
        <v>1.932</v>
      </c>
      <c r="I12" s="8">
        <v>2.599</v>
      </c>
      <c r="J12" s="8">
        <v>2.201</v>
      </c>
      <c r="K12" s="8">
        <v>2.285</v>
      </c>
      <c r="L12" s="8">
        <v>3.099</v>
      </c>
      <c r="M12" s="8">
        <v>3.264</v>
      </c>
      <c r="N12" s="8">
        <v>3.311</v>
      </c>
      <c r="O12" s="8">
        <v>3.84</v>
      </c>
      <c r="P12" s="8">
        <v>3.211</v>
      </c>
      <c r="Q12" s="8">
        <v>4.487</v>
      </c>
      <c r="R12" s="8">
        <v>2.847</v>
      </c>
      <c r="S12" s="8">
        <v>2.797</v>
      </c>
      <c r="T12" s="8">
        <v>1.731</v>
      </c>
      <c r="U12" s="8">
        <v>1.126</v>
      </c>
      <c r="V12" s="8">
        <v>1.412</v>
      </c>
      <c r="W12" s="8">
        <v>1.546</v>
      </c>
      <c r="X12" s="8">
        <v>1.449</v>
      </c>
      <c r="Y12" s="8">
        <v>1.586</v>
      </c>
      <c r="Z12" s="35">
        <f t="shared" si="0"/>
        <v>2.272708333333333</v>
      </c>
      <c r="AA12" s="96" t="s">
        <v>58</v>
      </c>
      <c r="AB12" s="8">
        <v>4.843</v>
      </c>
      <c r="AC12" s="106" t="s">
        <v>258</v>
      </c>
      <c r="AD12" s="96"/>
      <c r="AE12" s="8"/>
      <c r="AF12" s="109"/>
    </row>
    <row r="13" spans="1:32" ht="14.25" customHeight="1">
      <c r="A13" s="92">
        <v>10</v>
      </c>
      <c r="B13" s="11">
        <v>2.033</v>
      </c>
      <c r="C13" s="8">
        <v>2.009</v>
      </c>
      <c r="D13" s="8">
        <v>1.645</v>
      </c>
      <c r="E13" s="8">
        <v>1.57</v>
      </c>
      <c r="F13" s="8">
        <v>1.996</v>
      </c>
      <c r="G13" s="8">
        <v>1.993</v>
      </c>
      <c r="H13" s="8">
        <v>2.507</v>
      </c>
      <c r="I13" s="8">
        <v>2.693</v>
      </c>
      <c r="J13" s="8">
        <v>2.561</v>
      </c>
      <c r="K13" s="8">
        <v>2.691</v>
      </c>
      <c r="L13" s="8">
        <v>2.816</v>
      </c>
      <c r="M13" s="8">
        <v>2.993</v>
      </c>
      <c r="N13" s="8">
        <v>3.22</v>
      </c>
      <c r="O13" s="8">
        <v>3.993</v>
      </c>
      <c r="P13" s="8">
        <v>3.817</v>
      </c>
      <c r="Q13" s="8">
        <v>2.301</v>
      </c>
      <c r="R13" s="8">
        <v>2.203</v>
      </c>
      <c r="S13" s="8">
        <v>2.41</v>
      </c>
      <c r="T13" s="8">
        <v>1.724</v>
      </c>
      <c r="U13" s="8">
        <v>1.592</v>
      </c>
      <c r="V13" s="8">
        <v>1.952</v>
      </c>
      <c r="W13" s="8">
        <v>1.791</v>
      </c>
      <c r="X13" s="8">
        <v>1.392</v>
      </c>
      <c r="Y13" s="8">
        <v>1.401</v>
      </c>
      <c r="Z13" s="35">
        <f t="shared" si="0"/>
        <v>2.304291666666667</v>
      </c>
      <c r="AA13" s="96" t="s">
        <v>58</v>
      </c>
      <c r="AB13" s="8">
        <v>4.161</v>
      </c>
      <c r="AC13" s="106" t="s">
        <v>91</v>
      </c>
      <c r="AD13" s="96"/>
      <c r="AE13" s="8"/>
      <c r="AF13" s="109"/>
    </row>
    <row r="14" spans="1:32" ht="14.25" customHeight="1">
      <c r="A14" s="93">
        <v>11</v>
      </c>
      <c r="B14" s="17">
        <v>1.816</v>
      </c>
      <c r="C14" s="18">
        <v>1.614</v>
      </c>
      <c r="D14" s="18">
        <v>1.183</v>
      </c>
      <c r="E14" s="18">
        <v>1.634</v>
      </c>
      <c r="F14" s="18">
        <v>1.836</v>
      </c>
      <c r="G14" s="18">
        <v>1.25</v>
      </c>
      <c r="H14" s="18">
        <v>1.459</v>
      </c>
      <c r="I14" s="18">
        <v>2.153</v>
      </c>
      <c r="J14" s="18">
        <v>1.856</v>
      </c>
      <c r="K14" s="18">
        <v>2.52</v>
      </c>
      <c r="L14" s="18">
        <v>3.062</v>
      </c>
      <c r="M14" s="18">
        <v>2.86</v>
      </c>
      <c r="N14" s="18">
        <v>2.574</v>
      </c>
      <c r="O14" s="18">
        <v>3.328</v>
      </c>
      <c r="P14" s="18">
        <v>2.955</v>
      </c>
      <c r="Q14" s="18">
        <v>2.915</v>
      </c>
      <c r="R14" s="18">
        <v>3.337</v>
      </c>
      <c r="S14" s="18">
        <v>1.711</v>
      </c>
      <c r="T14" s="18">
        <v>1.352</v>
      </c>
      <c r="U14" s="18">
        <v>1.266</v>
      </c>
      <c r="V14" s="18">
        <v>1.284</v>
      </c>
      <c r="W14" s="18">
        <v>1.16</v>
      </c>
      <c r="X14" s="18">
        <v>1.533</v>
      </c>
      <c r="Y14" s="18">
        <v>1.645</v>
      </c>
      <c r="Z14" s="36">
        <f t="shared" si="0"/>
        <v>2.012625</v>
      </c>
      <c r="AA14" s="97" t="s">
        <v>28</v>
      </c>
      <c r="AB14" s="18">
        <v>3.648</v>
      </c>
      <c r="AC14" s="107" t="s">
        <v>138</v>
      </c>
      <c r="AD14" s="97"/>
      <c r="AE14" s="18"/>
      <c r="AF14" s="110"/>
    </row>
    <row r="15" spans="1:32" ht="14.25" customHeight="1">
      <c r="A15" s="92">
        <v>12</v>
      </c>
      <c r="B15" s="11">
        <v>3.588</v>
      </c>
      <c r="C15" s="8">
        <v>5.486</v>
      </c>
      <c r="D15" s="8">
        <v>1.869</v>
      </c>
      <c r="E15" s="8">
        <v>1.484</v>
      </c>
      <c r="F15" s="8">
        <v>1.14</v>
      </c>
      <c r="G15" s="8">
        <v>2.263</v>
      </c>
      <c r="H15" s="8">
        <v>2.176</v>
      </c>
      <c r="I15" s="8">
        <v>3.939</v>
      </c>
      <c r="J15" s="8">
        <v>2.169</v>
      </c>
      <c r="K15" s="8">
        <v>2.335</v>
      </c>
      <c r="L15" s="8">
        <v>2.865</v>
      </c>
      <c r="M15" s="8">
        <v>3.193</v>
      </c>
      <c r="N15" s="8">
        <v>3.463</v>
      </c>
      <c r="O15" s="8">
        <v>3.914</v>
      </c>
      <c r="P15" s="8">
        <v>3.495</v>
      </c>
      <c r="Q15" s="8">
        <v>3.152</v>
      </c>
      <c r="R15" s="8">
        <v>2.614</v>
      </c>
      <c r="S15" s="8">
        <v>3.035</v>
      </c>
      <c r="T15" s="8">
        <v>3.745</v>
      </c>
      <c r="U15" s="8">
        <v>2.562</v>
      </c>
      <c r="V15" s="8">
        <v>2.504</v>
      </c>
      <c r="W15" s="8">
        <v>2.547</v>
      </c>
      <c r="X15" s="8">
        <v>1.863</v>
      </c>
      <c r="Y15" s="8">
        <v>1.948</v>
      </c>
      <c r="Z15" s="35">
        <f t="shared" si="0"/>
        <v>2.8062083333333323</v>
      </c>
      <c r="AA15" s="96" t="s">
        <v>30</v>
      </c>
      <c r="AB15" s="8">
        <v>5.953</v>
      </c>
      <c r="AC15" s="106" t="s">
        <v>259</v>
      </c>
      <c r="AD15" s="96"/>
      <c r="AE15" s="8"/>
      <c r="AF15" s="109"/>
    </row>
    <row r="16" spans="1:32" ht="14.25" customHeight="1">
      <c r="A16" s="92">
        <v>13</v>
      </c>
      <c r="B16" s="11">
        <v>3.27</v>
      </c>
      <c r="C16" s="8">
        <v>1.827</v>
      </c>
      <c r="D16" s="8">
        <v>1.955</v>
      </c>
      <c r="E16" s="8">
        <v>2.613</v>
      </c>
      <c r="F16" s="8">
        <v>2.79</v>
      </c>
      <c r="G16" s="8">
        <v>2.787</v>
      </c>
      <c r="H16" s="8">
        <v>2.622</v>
      </c>
      <c r="I16" s="8">
        <v>3.027</v>
      </c>
      <c r="J16" s="8">
        <v>3.522</v>
      </c>
      <c r="K16" s="8">
        <v>3.335</v>
      </c>
      <c r="L16" s="8">
        <v>3.465</v>
      </c>
      <c r="M16" s="8">
        <v>2.379</v>
      </c>
      <c r="N16" s="8">
        <v>2.701</v>
      </c>
      <c r="O16" s="8">
        <v>2.636</v>
      </c>
      <c r="P16" s="8">
        <v>3.752</v>
      </c>
      <c r="Q16" s="8">
        <v>3.067</v>
      </c>
      <c r="R16" s="8">
        <v>3.128</v>
      </c>
      <c r="S16" s="8">
        <v>4.208</v>
      </c>
      <c r="T16" s="8">
        <v>1.762</v>
      </c>
      <c r="U16" s="8">
        <v>1.416</v>
      </c>
      <c r="V16" s="8">
        <v>1.866</v>
      </c>
      <c r="W16" s="8">
        <v>1.561</v>
      </c>
      <c r="X16" s="8">
        <v>1.209</v>
      </c>
      <c r="Y16" s="8">
        <v>1.386</v>
      </c>
      <c r="Z16" s="35">
        <f t="shared" si="0"/>
        <v>2.595166666666667</v>
      </c>
      <c r="AA16" s="96" t="s">
        <v>21</v>
      </c>
      <c r="AB16" s="8">
        <v>4.498</v>
      </c>
      <c r="AC16" s="106" t="s">
        <v>260</v>
      </c>
      <c r="AD16" s="96"/>
      <c r="AE16" s="8"/>
      <c r="AF16" s="109"/>
    </row>
    <row r="17" spans="1:32" ht="14.25" customHeight="1">
      <c r="A17" s="92">
        <v>14</v>
      </c>
      <c r="B17" s="11">
        <v>1.369</v>
      </c>
      <c r="C17" s="8">
        <v>1.064</v>
      </c>
      <c r="D17" s="8">
        <v>1.131</v>
      </c>
      <c r="E17" s="8">
        <v>1.446</v>
      </c>
      <c r="F17" s="8">
        <v>1.491</v>
      </c>
      <c r="G17" s="8">
        <v>1.334</v>
      </c>
      <c r="H17" s="8">
        <v>1.396</v>
      </c>
      <c r="I17" s="8">
        <v>1.976</v>
      </c>
      <c r="J17" s="8">
        <v>2.125</v>
      </c>
      <c r="K17" s="8">
        <v>2.296</v>
      </c>
      <c r="L17" s="8">
        <v>4.075</v>
      </c>
      <c r="M17" s="8">
        <v>4.469</v>
      </c>
      <c r="N17" s="8">
        <v>4.445</v>
      </c>
      <c r="O17" s="8">
        <v>4.997</v>
      </c>
      <c r="P17" s="8">
        <v>4.386</v>
      </c>
      <c r="Q17" s="8">
        <v>4.515</v>
      </c>
      <c r="R17" s="8">
        <v>3.752</v>
      </c>
      <c r="S17" s="8">
        <v>3.177</v>
      </c>
      <c r="T17" s="8">
        <v>3.689</v>
      </c>
      <c r="U17" s="8">
        <v>3.203</v>
      </c>
      <c r="V17" s="8">
        <v>2.005</v>
      </c>
      <c r="W17" s="8">
        <v>1.764</v>
      </c>
      <c r="X17" s="8" t="s">
        <v>346</v>
      </c>
      <c r="Y17" s="8">
        <v>1.396</v>
      </c>
      <c r="Z17" s="35">
        <f t="shared" si="0"/>
        <v>2.673956521739131</v>
      </c>
      <c r="AA17" s="96" t="s">
        <v>343</v>
      </c>
      <c r="AB17" s="8" t="s">
        <v>345</v>
      </c>
      <c r="AC17" s="106" t="s">
        <v>347</v>
      </c>
      <c r="AD17" s="96"/>
      <c r="AE17" s="8"/>
      <c r="AF17" s="109"/>
    </row>
    <row r="18" spans="1:32" ht="14.25" customHeight="1">
      <c r="A18" s="92">
        <v>15</v>
      </c>
      <c r="B18" s="11">
        <v>1.258</v>
      </c>
      <c r="C18" s="8">
        <v>1.889</v>
      </c>
      <c r="D18" s="8">
        <v>1.531</v>
      </c>
      <c r="E18" s="8">
        <v>2.153</v>
      </c>
      <c r="F18" s="8">
        <v>2.06</v>
      </c>
      <c r="G18" s="8">
        <v>1.541</v>
      </c>
      <c r="H18" s="8">
        <v>1.611</v>
      </c>
      <c r="I18" s="8">
        <v>2.025</v>
      </c>
      <c r="J18" s="8">
        <v>1.636</v>
      </c>
      <c r="K18" s="8">
        <v>2.696</v>
      </c>
      <c r="L18" s="8">
        <v>2.916</v>
      </c>
      <c r="M18" s="8">
        <v>3.544</v>
      </c>
      <c r="N18" s="8">
        <v>2.247</v>
      </c>
      <c r="O18" s="8">
        <v>2.536</v>
      </c>
      <c r="P18" s="8">
        <v>2.313</v>
      </c>
      <c r="Q18" s="8">
        <v>2.134</v>
      </c>
      <c r="R18" s="8">
        <v>2.258</v>
      </c>
      <c r="S18" s="8">
        <v>2.082</v>
      </c>
      <c r="T18" s="8">
        <v>1.878</v>
      </c>
      <c r="U18" s="8">
        <v>1.616</v>
      </c>
      <c r="V18" s="8">
        <v>1.842</v>
      </c>
      <c r="W18" s="8">
        <v>1.419</v>
      </c>
      <c r="X18" s="8">
        <v>1.566</v>
      </c>
      <c r="Y18" s="8">
        <v>1.449</v>
      </c>
      <c r="Z18" s="35">
        <f t="shared" si="0"/>
        <v>2.0083333333333333</v>
      </c>
      <c r="AA18" s="96" t="s">
        <v>343</v>
      </c>
      <c r="AB18" s="8" t="s">
        <v>345</v>
      </c>
      <c r="AC18" s="106" t="s">
        <v>347</v>
      </c>
      <c r="AD18" s="96"/>
      <c r="AE18" s="8"/>
      <c r="AF18" s="109"/>
    </row>
    <row r="19" spans="1:32" ht="14.25" customHeight="1">
      <c r="A19" s="92">
        <v>16</v>
      </c>
      <c r="B19" s="11">
        <v>1.341</v>
      </c>
      <c r="C19" s="8">
        <v>1.438</v>
      </c>
      <c r="D19" s="8">
        <v>1.219</v>
      </c>
      <c r="E19" s="8">
        <v>1.036</v>
      </c>
      <c r="F19" s="8">
        <v>1.814</v>
      </c>
      <c r="G19" s="8">
        <v>1.68</v>
      </c>
      <c r="H19" s="8">
        <v>0.772</v>
      </c>
      <c r="I19" s="8">
        <v>2.091</v>
      </c>
      <c r="J19" s="8">
        <v>2.298</v>
      </c>
      <c r="K19" s="8">
        <v>3.012</v>
      </c>
      <c r="L19" s="8">
        <v>2.494</v>
      </c>
      <c r="M19" s="8">
        <v>2.676</v>
      </c>
      <c r="N19" s="8">
        <v>2.367</v>
      </c>
      <c r="O19" s="8">
        <v>2.167</v>
      </c>
      <c r="P19" s="8">
        <v>2.052</v>
      </c>
      <c r="Q19" s="8">
        <v>2.281</v>
      </c>
      <c r="R19" s="8">
        <v>2.402</v>
      </c>
      <c r="S19" s="8">
        <v>1.52</v>
      </c>
      <c r="T19" s="8">
        <v>1.657</v>
      </c>
      <c r="U19" s="8">
        <v>2.141</v>
      </c>
      <c r="V19" s="8">
        <v>1.382</v>
      </c>
      <c r="W19" s="8">
        <v>1.316</v>
      </c>
      <c r="X19" s="8">
        <v>2.403</v>
      </c>
      <c r="Y19" s="8">
        <v>2.672</v>
      </c>
      <c r="Z19" s="35">
        <f t="shared" si="0"/>
        <v>1.9262916666666667</v>
      </c>
      <c r="AA19" s="96" t="s">
        <v>90</v>
      </c>
      <c r="AB19" s="8">
        <v>5.178</v>
      </c>
      <c r="AC19" s="106" t="s">
        <v>195</v>
      </c>
      <c r="AD19" s="96"/>
      <c r="AE19" s="8"/>
      <c r="AF19" s="109"/>
    </row>
    <row r="20" spans="1:32" ht="14.25" customHeight="1">
      <c r="A20" s="92">
        <v>17</v>
      </c>
      <c r="B20" s="11">
        <v>2.23</v>
      </c>
      <c r="C20" s="8">
        <v>1.891</v>
      </c>
      <c r="D20" s="8">
        <v>1.354</v>
      </c>
      <c r="E20" s="8">
        <v>1.324</v>
      </c>
      <c r="F20" s="8">
        <v>1.998</v>
      </c>
      <c r="G20" s="8">
        <v>1.156</v>
      </c>
      <c r="H20" s="8">
        <v>2.616</v>
      </c>
      <c r="I20" s="8">
        <v>3.197</v>
      </c>
      <c r="J20" s="8">
        <v>3.844</v>
      </c>
      <c r="K20" s="8">
        <v>3.566</v>
      </c>
      <c r="L20" s="8">
        <v>3.654</v>
      </c>
      <c r="M20" s="8">
        <v>5.752</v>
      </c>
      <c r="N20" s="8">
        <v>6.176</v>
      </c>
      <c r="O20" s="8">
        <v>5.685</v>
      </c>
      <c r="P20" s="8">
        <v>5.943</v>
      </c>
      <c r="Q20" s="8">
        <v>4.823</v>
      </c>
      <c r="R20" s="8">
        <v>4.028</v>
      </c>
      <c r="S20" s="8">
        <v>3.281</v>
      </c>
      <c r="T20" s="8">
        <v>3.265</v>
      </c>
      <c r="U20" s="8">
        <v>3.244</v>
      </c>
      <c r="V20" s="8">
        <v>2.602</v>
      </c>
      <c r="W20" s="8">
        <v>2.618</v>
      </c>
      <c r="X20" s="8">
        <v>1.832</v>
      </c>
      <c r="Y20" s="8">
        <v>2.533</v>
      </c>
      <c r="Z20" s="35">
        <f t="shared" si="0"/>
        <v>3.2754999999999996</v>
      </c>
      <c r="AA20" s="96" t="s">
        <v>30</v>
      </c>
      <c r="AB20" s="8">
        <v>6.843</v>
      </c>
      <c r="AC20" s="106" t="s">
        <v>249</v>
      </c>
      <c r="AD20" s="96"/>
      <c r="AE20" s="8"/>
      <c r="AF20" s="109"/>
    </row>
    <row r="21" spans="1:32" ht="14.25" customHeight="1">
      <c r="A21" s="92">
        <v>18</v>
      </c>
      <c r="B21" s="11">
        <v>2.169</v>
      </c>
      <c r="C21" s="8">
        <v>2.35</v>
      </c>
      <c r="D21" s="8">
        <v>2.103</v>
      </c>
      <c r="E21" s="8">
        <v>2.211</v>
      </c>
      <c r="F21" s="8">
        <v>1.334</v>
      </c>
      <c r="G21" s="8">
        <v>1.36</v>
      </c>
      <c r="H21" s="8">
        <v>2.112</v>
      </c>
      <c r="I21" s="8">
        <v>4.111</v>
      </c>
      <c r="J21" s="8">
        <v>3.859</v>
      </c>
      <c r="K21" s="8">
        <v>3.195</v>
      </c>
      <c r="L21" s="8">
        <v>4.373</v>
      </c>
      <c r="M21" s="8">
        <v>3.497</v>
      </c>
      <c r="N21" s="8">
        <v>4.608</v>
      </c>
      <c r="O21" s="8">
        <v>4.834</v>
      </c>
      <c r="P21" s="8">
        <v>3.693</v>
      </c>
      <c r="Q21" s="8">
        <v>4.243</v>
      </c>
      <c r="R21" s="8">
        <v>4.588</v>
      </c>
      <c r="S21" s="8">
        <v>2.095</v>
      </c>
      <c r="T21" s="8">
        <v>2.658</v>
      </c>
      <c r="U21" s="8">
        <v>2.763</v>
      </c>
      <c r="V21" s="8">
        <v>1.967</v>
      </c>
      <c r="W21" s="8">
        <v>2.122</v>
      </c>
      <c r="X21" s="8">
        <v>1.486</v>
      </c>
      <c r="Y21" s="8">
        <v>1.241</v>
      </c>
      <c r="Z21" s="35">
        <f t="shared" si="0"/>
        <v>2.8738333333333337</v>
      </c>
      <c r="AA21" s="96" t="s">
        <v>30</v>
      </c>
      <c r="AB21" s="8">
        <v>5.349</v>
      </c>
      <c r="AC21" s="106" t="s">
        <v>261</v>
      </c>
      <c r="AD21" s="96"/>
      <c r="AE21" s="8"/>
      <c r="AF21" s="109"/>
    </row>
    <row r="22" spans="1:32" ht="14.25" customHeight="1">
      <c r="A22" s="92">
        <v>19</v>
      </c>
      <c r="B22" s="11">
        <v>1.564</v>
      </c>
      <c r="C22" s="8">
        <v>1.544</v>
      </c>
      <c r="D22" s="8">
        <v>1.92</v>
      </c>
      <c r="E22" s="8">
        <v>1.936</v>
      </c>
      <c r="F22" s="8">
        <v>8.5</v>
      </c>
      <c r="G22" s="8">
        <v>1.077</v>
      </c>
      <c r="H22" s="8">
        <v>0.863</v>
      </c>
      <c r="I22" s="8">
        <v>2.791</v>
      </c>
      <c r="J22" s="8">
        <v>2.451</v>
      </c>
      <c r="K22" s="8">
        <v>3.192</v>
      </c>
      <c r="L22" s="8">
        <v>1.882</v>
      </c>
      <c r="M22" s="8">
        <v>1.66</v>
      </c>
      <c r="N22" s="8">
        <v>1.875</v>
      </c>
      <c r="O22" s="8">
        <v>1.508</v>
      </c>
      <c r="P22" s="8">
        <v>2.31</v>
      </c>
      <c r="Q22" s="8">
        <v>2.67</v>
      </c>
      <c r="R22" s="8">
        <v>1.85</v>
      </c>
      <c r="S22" s="8">
        <v>1.112</v>
      </c>
      <c r="T22" s="8">
        <v>1.508</v>
      </c>
      <c r="U22" s="8">
        <v>1.115</v>
      </c>
      <c r="V22" s="8">
        <v>1.971</v>
      </c>
      <c r="W22" s="8">
        <v>1.251</v>
      </c>
      <c r="X22" s="8">
        <v>3.215</v>
      </c>
      <c r="Y22" s="8">
        <v>1.849</v>
      </c>
      <c r="Z22" s="35">
        <f t="shared" si="0"/>
        <v>2.150583333333334</v>
      </c>
      <c r="AA22" s="96" t="s">
        <v>30</v>
      </c>
      <c r="AB22" s="8">
        <v>8.87</v>
      </c>
      <c r="AC22" s="106" t="s">
        <v>262</v>
      </c>
      <c r="AD22" s="96"/>
      <c r="AE22" s="8"/>
      <c r="AF22" s="109"/>
    </row>
    <row r="23" spans="1:32" ht="14.25" customHeight="1">
      <c r="A23" s="92">
        <v>20</v>
      </c>
      <c r="B23" s="11">
        <v>1.874</v>
      </c>
      <c r="C23" s="8">
        <v>2.291</v>
      </c>
      <c r="D23" s="8">
        <v>1.207</v>
      </c>
      <c r="E23" s="8">
        <v>2.612</v>
      </c>
      <c r="F23" s="8">
        <v>1.545</v>
      </c>
      <c r="G23" s="8">
        <v>3.4</v>
      </c>
      <c r="H23" s="8">
        <v>3.009</v>
      </c>
      <c r="I23" s="8">
        <v>3.346</v>
      </c>
      <c r="J23" s="8">
        <v>3.295</v>
      </c>
      <c r="K23" s="8">
        <v>2.706</v>
      </c>
      <c r="L23" s="8">
        <v>3.401</v>
      </c>
      <c r="M23" s="8">
        <v>4.141</v>
      </c>
      <c r="N23" s="8">
        <v>4.041</v>
      </c>
      <c r="O23" s="8">
        <v>3.305</v>
      </c>
      <c r="P23" s="8">
        <v>4.139</v>
      </c>
      <c r="Q23" s="8">
        <v>3.719</v>
      </c>
      <c r="R23" s="8">
        <v>3.616</v>
      </c>
      <c r="S23" s="8">
        <v>2.699</v>
      </c>
      <c r="T23" s="8">
        <v>2.982</v>
      </c>
      <c r="U23" s="8">
        <v>2.781</v>
      </c>
      <c r="V23" s="8">
        <v>3.318</v>
      </c>
      <c r="W23" s="8">
        <v>3.063</v>
      </c>
      <c r="X23" s="8">
        <v>2.71</v>
      </c>
      <c r="Y23" s="8">
        <v>2.492</v>
      </c>
      <c r="Z23" s="35">
        <f t="shared" si="0"/>
        <v>2.9871666666666665</v>
      </c>
      <c r="AA23" s="96" t="s">
        <v>17</v>
      </c>
      <c r="AB23" s="8">
        <v>4.575</v>
      </c>
      <c r="AC23" s="106" t="s">
        <v>73</v>
      </c>
      <c r="AD23" s="96"/>
      <c r="AE23" s="8"/>
      <c r="AF23" s="109"/>
    </row>
    <row r="24" spans="1:32" ht="14.25" customHeight="1">
      <c r="A24" s="93">
        <v>21</v>
      </c>
      <c r="B24" s="17">
        <v>2.536</v>
      </c>
      <c r="C24" s="18">
        <v>2.952</v>
      </c>
      <c r="D24" s="18">
        <v>2.785</v>
      </c>
      <c r="E24" s="18">
        <v>2.083</v>
      </c>
      <c r="F24" s="18">
        <v>1.19</v>
      </c>
      <c r="G24" s="18">
        <v>1.718</v>
      </c>
      <c r="H24" s="18">
        <v>1.44</v>
      </c>
      <c r="I24" s="18">
        <v>1.416</v>
      </c>
      <c r="J24" s="18">
        <v>2.008</v>
      </c>
      <c r="K24" s="18">
        <v>1.381</v>
      </c>
      <c r="L24" s="18">
        <v>2.284</v>
      </c>
      <c r="M24" s="18">
        <v>3.522</v>
      </c>
      <c r="N24" s="18">
        <v>2.821</v>
      </c>
      <c r="O24" s="18">
        <v>3.419</v>
      </c>
      <c r="P24" s="18">
        <v>3.503</v>
      </c>
      <c r="Q24" s="18">
        <v>3.503</v>
      </c>
      <c r="R24" s="18">
        <v>3.172</v>
      </c>
      <c r="S24" s="18">
        <v>4.467</v>
      </c>
      <c r="T24" s="18">
        <v>2.903</v>
      </c>
      <c r="U24" s="18">
        <v>2.942</v>
      </c>
      <c r="V24" s="18">
        <v>2.224</v>
      </c>
      <c r="W24" s="18">
        <v>2.614</v>
      </c>
      <c r="X24" s="18">
        <v>3.129</v>
      </c>
      <c r="Y24" s="18">
        <v>2.028</v>
      </c>
      <c r="Z24" s="36">
        <f t="shared" si="0"/>
        <v>2.5849999999999995</v>
      </c>
      <c r="AA24" s="97" t="s">
        <v>36</v>
      </c>
      <c r="AB24" s="18">
        <v>4.677</v>
      </c>
      <c r="AC24" s="107" t="s">
        <v>263</v>
      </c>
      <c r="AD24" s="97"/>
      <c r="AE24" s="18"/>
      <c r="AF24" s="110"/>
    </row>
    <row r="25" spans="1:32" ht="14.25" customHeight="1">
      <c r="A25" s="92">
        <v>22</v>
      </c>
      <c r="B25" s="11">
        <v>1.918</v>
      </c>
      <c r="C25" s="8">
        <v>1.928</v>
      </c>
      <c r="D25" s="8">
        <v>2.175</v>
      </c>
      <c r="E25" s="8">
        <v>1.773</v>
      </c>
      <c r="F25" s="8">
        <v>1.264</v>
      </c>
      <c r="G25" s="8">
        <v>1.319</v>
      </c>
      <c r="H25" s="8">
        <v>2.173</v>
      </c>
      <c r="I25" s="8">
        <v>2.96</v>
      </c>
      <c r="J25" s="8">
        <v>3.54</v>
      </c>
      <c r="K25" s="8">
        <v>3.924</v>
      </c>
      <c r="L25" s="8">
        <v>3.577</v>
      </c>
      <c r="M25" s="8">
        <v>3.234</v>
      </c>
      <c r="N25" s="8">
        <v>3.147</v>
      </c>
      <c r="O25" s="8">
        <v>3.265</v>
      </c>
      <c r="P25" s="8">
        <v>3.871</v>
      </c>
      <c r="Q25" s="8">
        <v>3.152</v>
      </c>
      <c r="R25" s="8">
        <v>3.729</v>
      </c>
      <c r="S25" s="8">
        <v>3.529</v>
      </c>
      <c r="T25" s="8">
        <v>3.311</v>
      </c>
      <c r="U25" s="8">
        <v>3.89</v>
      </c>
      <c r="V25" s="8">
        <v>3.132</v>
      </c>
      <c r="W25" s="8">
        <v>3.154</v>
      </c>
      <c r="X25" s="8">
        <v>3.168</v>
      </c>
      <c r="Y25" s="8">
        <v>3.209</v>
      </c>
      <c r="Z25" s="35">
        <f t="shared" si="0"/>
        <v>2.9309166666666666</v>
      </c>
      <c r="AA25" s="96" t="s">
        <v>36</v>
      </c>
      <c r="AB25" s="8">
        <v>4.202</v>
      </c>
      <c r="AC25" s="106" t="s">
        <v>264</v>
      </c>
      <c r="AD25" s="96"/>
      <c r="AE25" s="8"/>
      <c r="AF25" s="109"/>
    </row>
    <row r="26" spans="1:32" ht="14.25" customHeight="1">
      <c r="A26" s="92">
        <v>23</v>
      </c>
      <c r="B26" s="11">
        <v>2.977</v>
      </c>
      <c r="C26" s="8">
        <v>3.147</v>
      </c>
      <c r="D26" s="8">
        <v>3.406</v>
      </c>
      <c r="E26" s="8">
        <v>3.38</v>
      </c>
      <c r="F26" s="8">
        <v>4.714</v>
      </c>
      <c r="G26" s="8">
        <v>3.512</v>
      </c>
      <c r="H26" s="8">
        <v>3.968</v>
      </c>
      <c r="I26" s="8">
        <v>3.119</v>
      </c>
      <c r="J26" s="8">
        <v>2.256</v>
      </c>
      <c r="K26" s="8">
        <v>2.941</v>
      </c>
      <c r="L26" s="8">
        <v>3.238</v>
      </c>
      <c r="M26" s="8">
        <v>2.721</v>
      </c>
      <c r="N26" s="8">
        <v>4.159</v>
      </c>
      <c r="O26" s="8">
        <v>4.214</v>
      </c>
      <c r="P26" s="8">
        <v>5.343</v>
      </c>
      <c r="Q26" s="8">
        <v>5.137</v>
      </c>
      <c r="R26" s="8">
        <v>6.421</v>
      </c>
      <c r="S26" s="8">
        <v>4.961</v>
      </c>
      <c r="T26" s="8">
        <v>5.874</v>
      </c>
      <c r="U26" s="8">
        <v>5.846</v>
      </c>
      <c r="V26" s="8">
        <v>6.379</v>
      </c>
      <c r="W26" s="8">
        <v>3.066</v>
      </c>
      <c r="X26" s="8">
        <v>3.537</v>
      </c>
      <c r="Y26" s="8">
        <v>2.672</v>
      </c>
      <c r="Z26" s="35">
        <f t="shared" si="0"/>
        <v>4.041166666666667</v>
      </c>
      <c r="AA26" s="96" t="s">
        <v>36</v>
      </c>
      <c r="AB26" s="8">
        <v>7.3</v>
      </c>
      <c r="AC26" s="106" t="s">
        <v>265</v>
      </c>
      <c r="AD26" s="96"/>
      <c r="AE26" s="8"/>
      <c r="AF26" s="109"/>
    </row>
    <row r="27" spans="1:32" ht="14.25" customHeight="1">
      <c r="A27" s="92">
        <v>24</v>
      </c>
      <c r="B27" s="11">
        <v>2.739</v>
      </c>
      <c r="C27" s="8">
        <v>3.588</v>
      </c>
      <c r="D27" s="8">
        <v>3.493</v>
      </c>
      <c r="E27" s="8">
        <v>4.827</v>
      </c>
      <c r="F27" s="8">
        <v>3.446</v>
      </c>
      <c r="G27" s="8">
        <v>2.505</v>
      </c>
      <c r="H27" s="8">
        <v>2.01</v>
      </c>
      <c r="I27" s="8">
        <v>1.613</v>
      </c>
      <c r="J27" s="8">
        <v>2.056</v>
      </c>
      <c r="K27" s="8">
        <v>1.948</v>
      </c>
      <c r="L27" s="8">
        <v>2.845</v>
      </c>
      <c r="M27" s="8">
        <v>2.652</v>
      </c>
      <c r="N27" s="8">
        <v>3.507</v>
      </c>
      <c r="O27" s="8">
        <v>3.709</v>
      </c>
      <c r="P27" s="8">
        <v>3.672</v>
      </c>
      <c r="Q27" s="8">
        <v>4.424</v>
      </c>
      <c r="R27" s="8">
        <v>4.987</v>
      </c>
      <c r="S27" s="8">
        <v>4.775</v>
      </c>
      <c r="T27" s="8">
        <v>5.933</v>
      </c>
      <c r="U27" s="8">
        <v>5.904</v>
      </c>
      <c r="V27" s="8">
        <v>5.007</v>
      </c>
      <c r="W27" s="8">
        <v>4.882</v>
      </c>
      <c r="X27" s="8">
        <v>4.738</v>
      </c>
      <c r="Y27" s="8">
        <v>4.439</v>
      </c>
      <c r="Z27" s="35">
        <f t="shared" si="0"/>
        <v>3.7374583333333327</v>
      </c>
      <c r="AA27" s="96" t="s">
        <v>36</v>
      </c>
      <c r="AB27" s="8">
        <v>6.754</v>
      </c>
      <c r="AC27" s="106" t="s">
        <v>120</v>
      </c>
      <c r="AD27" s="96"/>
      <c r="AE27" s="8"/>
      <c r="AF27" s="109"/>
    </row>
    <row r="28" spans="1:32" ht="14.25" customHeight="1">
      <c r="A28" s="92">
        <v>25</v>
      </c>
      <c r="B28" s="11">
        <v>3.579</v>
      </c>
      <c r="C28" s="8">
        <v>4.24</v>
      </c>
      <c r="D28" s="8">
        <v>2.777</v>
      </c>
      <c r="E28" s="8">
        <v>3.679</v>
      </c>
      <c r="F28" s="8">
        <v>4.201</v>
      </c>
      <c r="G28" s="8">
        <v>4.035</v>
      </c>
      <c r="H28" s="8">
        <v>3.947</v>
      </c>
      <c r="I28" s="8">
        <v>4.139</v>
      </c>
      <c r="J28" s="8">
        <v>3.717</v>
      </c>
      <c r="K28" s="8">
        <v>3.377</v>
      </c>
      <c r="L28" s="8">
        <v>3.824</v>
      </c>
      <c r="M28" s="8">
        <v>3.244</v>
      </c>
      <c r="N28" s="8">
        <v>3.556</v>
      </c>
      <c r="O28" s="8">
        <v>3.544</v>
      </c>
      <c r="P28" s="8">
        <v>3.503</v>
      </c>
      <c r="Q28" s="8">
        <v>3.73</v>
      </c>
      <c r="R28" s="8">
        <v>3.03</v>
      </c>
      <c r="S28" s="8">
        <v>3.063</v>
      </c>
      <c r="T28" s="8">
        <v>2.921</v>
      </c>
      <c r="U28" s="8">
        <v>2.761</v>
      </c>
      <c r="V28" s="8">
        <v>2.865</v>
      </c>
      <c r="W28" s="8">
        <v>2.475</v>
      </c>
      <c r="X28" s="8">
        <v>1.47</v>
      </c>
      <c r="Y28" s="8">
        <v>2.135</v>
      </c>
      <c r="Z28" s="35">
        <f t="shared" si="0"/>
        <v>3.3254999999999995</v>
      </c>
      <c r="AA28" s="96" t="s">
        <v>43</v>
      </c>
      <c r="AB28" s="8">
        <v>4.909</v>
      </c>
      <c r="AC28" s="106" t="s">
        <v>267</v>
      </c>
      <c r="AD28" s="96"/>
      <c r="AE28" s="8"/>
      <c r="AF28" s="109"/>
    </row>
    <row r="29" spans="1:32" ht="14.25" customHeight="1">
      <c r="A29" s="92">
        <v>26</v>
      </c>
      <c r="B29" s="11">
        <v>1.613</v>
      </c>
      <c r="C29" s="8">
        <v>1.617</v>
      </c>
      <c r="D29" s="8">
        <v>2.719</v>
      </c>
      <c r="E29" s="8">
        <v>2.273</v>
      </c>
      <c r="F29" s="8">
        <v>1.748</v>
      </c>
      <c r="G29" s="8">
        <v>2.549</v>
      </c>
      <c r="H29" s="8">
        <v>2.044</v>
      </c>
      <c r="I29" s="8">
        <v>2.782</v>
      </c>
      <c r="J29" s="8">
        <v>3.012</v>
      </c>
      <c r="K29" s="8">
        <v>4.069</v>
      </c>
      <c r="L29" s="8">
        <v>3.88</v>
      </c>
      <c r="M29" s="8">
        <v>3.221</v>
      </c>
      <c r="N29" s="8">
        <v>4.417</v>
      </c>
      <c r="O29" s="8">
        <v>3.732</v>
      </c>
      <c r="P29" s="8">
        <v>4.053</v>
      </c>
      <c r="Q29" s="8">
        <v>4.028</v>
      </c>
      <c r="R29" s="8">
        <v>3.387</v>
      </c>
      <c r="S29" s="8">
        <v>3.596</v>
      </c>
      <c r="T29" s="8">
        <v>3.026</v>
      </c>
      <c r="U29" s="8">
        <v>3.347</v>
      </c>
      <c r="V29" s="8">
        <v>4.414</v>
      </c>
      <c r="W29" s="8">
        <v>3.166</v>
      </c>
      <c r="X29" s="8">
        <v>1.672</v>
      </c>
      <c r="Y29" s="8">
        <v>2.104</v>
      </c>
      <c r="Z29" s="35">
        <f t="shared" si="0"/>
        <v>3.0195416666666657</v>
      </c>
      <c r="AA29" s="96" t="s">
        <v>17</v>
      </c>
      <c r="AB29" s="8">
        <v>4.862</v>
      </c>
      <c r="AC29" s="106" t="s">
        <v>156</v>
      </c>
      <c r="AD29" s="96"/>
      <c r="AE29" s="8"/>
      <c r="AF29" s="109"/>
    </row>
    <row r="30" spans="1:32" ht="14.25" customHeight="1">
      <c r="A30" s="92">
        <v>27</v>
      </c>
      <c r="B30" s="11">
        <v>2.472</v>
      </c>
      <c r="C30" s="8">
        <v>2.592</v>
      </c>
      <c r="D30" s="8">
        <v>2.643</v>
      </c>
      <c r="E30" s="8">
        <v>2.549</v>
      </c>
      <c r="F30" s="8">
        <v>3.17</v>
      </c>
      <c r="G30" s="8">
        <v>3.289</v>
      </c>
      <c r="H30" s="8">
        <v>3.433</v>
      </c>
      <c r="I30" s="8">
        <v>4.31</v>
      </c>
      <c r="J30" s="8">
        <v>3.808</v>
      </c>
      <c r="K30" s="8">
        <v>4.234</v>
      </c>
      <c r="L30" s="8">
        <v>4.603</v>
      </c>
      <c r="M30" s="8">
        <v>4.882</v>
      </c>
      <c r="N30" s="8">
        <v>4.749</v>
      </c>
      <c r="O30" s="8">
        <v>5.406</v>
      </c>
      <c r="P30" s="8">
        <v>5.573</v>
      </c>
      <c r="Q30" s="8">
        <v>5.541</v>
      </c>
      <c r="R30" s="8">
        <v>5.662</v>
      </c>
      <c r="S30" s="8">
        <v>6.237</v>
      </c>
      <c r="T30" s="8">
        <v>4.987</v>
      </c>
      <c r="U30" s="8">
        <v>4.269</v>
      </c>
      <c r="V30" s="8">
        <v>4.362</v>
      </c>
      <c r="W30" s="8">
        <v>5.607</v>
      </c>
      <c r="X30" s="8">
        <v>5.937</v>
      </c>
      <c r="Y30" s="8">
        <v>5.928</v>
      </c>
      <c r="Z30" s="35">
        <f t="shared" si="0"/>
        <v>4.4267916666666665</v>
      </c>
      <c r="AA30" s="96" t="s">
        <v>36</v>
      </c>
      <c r="AB30" s="8">
        <v>6.569</v>
      </c>
      <c r="AC30" s="106" t="s">
        <v>268</v>
      </c>
      <c r="AD30" s="96"/>
      <c r="AE30" s="8"/>
      <c r="AF30" s="109"/>
    </row>
    <row r="31" spans="1:32" ht="14.25" customHeight="1">
      <c r="A31" s="92">
        <v>28</v>
      </c>
      <c r="B31" s="11">
        <v>6.257</v>
      </c>
      <c r="C31" s="8">
        <v>6.362</v>
      </c>
      <c r="D31" s="8">
        <v>5.138</v>
      </c>
      <c r="E31" s="8">
        <v>5.115</v>
      </c>
      <c r="F31" s="8">
        <v>6.055</v>
      </c>
      <c r="G31" s="8">
        <v>5.634</v>
      </c>
      <c r="H31" s="8">
        <v>5.624</v>
      </c>
      <c r="I31" s="8">
        <v>6.934</v>
      </c>
      <c r="J31" s="8">
        <v>5.313</v>
      </c>
      <c r="K31" s="8">
        <v>6.143</v>
      </c>
      <c r="L31" s="8">
        <v>5.393</v>
      </c>
      <c r="M31" s="8">
        <v>6.177</v>
      </c>
      <c r="N31" s="8">
        <v>4.802</v>
      </c>
      <c r="O31" s="8">
        <v>3.227</v>
      </c>
      <c r="P31" s="8">
        <v>3.079</v>
      </c>
      <c r="Q31" s="8">
        <v>2.622</v>
      </c>
      <c r="R31" s="8">
        <v>2.146</v>
      </c>
      <c r="S31" s="8">
        <v>1.302</v>
      </c>
      <c r="T31" s="8">
        <v>2.384</v>
      </c>
      <c r="U31" s="8">
        <v>2.433</v>
      </c>
      <c r="V31" s="8">
        <v>2.06</v>
      </c>
      <c r="W31" s="8">
        <v>1.512</v>
      </c>
      <c r="X31" s="8">
        <v>2.051</v>
      </c>
      <c r="Y31" s="8">
        <v>2.315</v>
      </c>
      <c r="Z31" s="35">
        <f t="shared" si="0"/>
        <v>4.169916666666667</v>
      </c>
      <c r="AA31" s="96" t="s">
        <v>36</v>
      </c>
      <c r="AB31" s="8">
        <v>7.13</v>
      </c>
      <c r="AC31" s="106" t="s">
        <v>269</v>
      </c>
      <c r="AD31" s="96"/>
      <c r="AE31" s="8"/>
      <c r="AF31" s="109"/>
    </row>
    <row r="32" spans="1:32" ht="14.25" customHeight="1">
      <c r="A32" s="92">
        <v>29</v>
      </c>
      <c r="B32" s="11">
        <v>2.347</v>
      </c>
      <c r="C32" s="8">
        <v>1.667</v>
      </c>
      <c r="D32" s="8">
        <v>2.251</v>
      </c>
      <c r="E32" s="8">
        <v>2.663</v>
      </c>
      <c r="F32" s="8">
        <v>0.884</v>
      </c>
      <c r="G32" s="8">
        <v>2.245</v>
      </c>
      <c r="H32" s="8">
        <v>2.058</v>
      </c>
      <c r="I32" s="8">
        <v>1.759</v>
      </c>
      <c r="J32" s="8">
        <v>2.316</v>
      </c>
      <c r="K32" s="8">
        <v>3.151</v>
      </c>
      <c r="L32" s="8">
        <v>3.9</v>
      </c>
      <c r="M32" s="8">
        <v>4.938</v>
      </c>
      <c r="N32" s="8">
        <v>4.426</v>
      </c>
      <c r="O32" s="8">
        <v>3.761</v>
      </c>
      <c r="P32" s="8">
        <v>3.686</v>
      </c>
      <c r="Q32" s="8">
        <v>3.615</v>
      </c>
      <c r="R32" s="8">
        <v>2.901</v>
      </c>
      <c r="S32" s="8">
        <v>1.65</v>
      </c>
      <c r="T32" s="8">
        <v>1.571</v>
      </c>
      <c r="U32" s="8">
        <v>1.131</v>
      </c>
      <c r="V32" s="8">
        <v>1.25</v>
      </c>
      <c r="W32" s="8">
        <v>1.01</v>
      </c>
      <c r="X32" s="8">
        <v>1.392</v>
      </c>
      <c r="Y32" s="8">
        <v>0.911</v>
      </c>
      <c r="Z32" s="35">
        <f t="shared" si="0"/>
        <v>2.3951249999999997</v>
      </c>
      <c r="AA32" s="96" t="s">
        <v>49</v>
      </c>
      <c r="AB32" s="8">
        <v>5.052</v>
      </c>
      <c r="AC32" s="106" t="s">
        <v>222</v>
      </c>
      <c r="AD32" s="96"/>
      <c r="AE32" s="8"/>
      <c r="AF32" s="109"/>
    </row>
    <row r="33" spans="1:32" ht="14.25" customHeight="1">
      <c r="A33" s="92">
        <v>30</v>
      </c>
      <c r="B33" s="11">
        <v>1.263</v>
      </c>
      <c r="C33" s="8">
        <v>1.159</v>
      </c>
      <c r="D33" s="8">
        <v>1.021</v>
      </c>
      <c r="E33" s="8">
        <v>1.615</v>
      </c>
      <c r="F33" s="8">
        <v>1.899</v>
      </c>
      <c r="G33" s="8">
        <v>1.773</v>
      </c>
      <c r="H33" s="8">
        <v>2.027</v>
      </c>
      <c r="I33" s="8">
        <v>2.768</v>
      </c>
      <c r="J33" s="8">
        <v>3.37</v>
      </c>
      <c r="K33" s="8">
        <v>4.224</v>
      </c>
      <c r="L33" s="8">
        <v>3.03</v>
      </c>
      <c r="M33" s="8">
        <v>3.32</v>
      </c>
      <c r="N33" s="8">
        <v>3.662</v>
      </c>
      <c r="O33" s="8">
        <v>3.001</v>
      </c>
      <c r="P33" s="8">
        <v>4.593</v>
      </c>
      <c r="Q33" s="8">
        <v>4.433</v>
      </c>
      <c r="R33" s="8">
        <v>5.445</v>
      </c>
      <c r="S33" s="8">
        <v>3.92</v>
      </c>
      <c r="T33" s="8">
        <v>5.685</v>
      </c>
      <c r="U33" s="8">
        <v>6.663</v>
      </c>
      <c r="V33" s="8">
        <v>9.11</v>
      </c>
      <c r="W33" s="8">
        <v>8.1</v>
      </c>
      <c r="X33" s="8">
        <v>8.32</v>
      </c>
      <c r="Y33" s="8">
        <v>9.43</v>
      </c>
      <c r="Z33" s="35">
        <f t="shared" si="0"/>
        <v>4.159625000000001</v>
      </c>
      <c r="AA33" s="96" t="s">
        <v>69</v>
      </c>
      <c r="AB33" s="8">
        <v>9.95</v>
      </c>
      <c r="AC33" s="106" t="s">
        <v>270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62</v>
      </c>
      <c r="B35" s="24">
        <f aca="true" t="shared" si="1" ref="B35:Z35">AVERAGE(B4:B34)</f>
        <v>2.3933666666666666</v>
      </c>
      <c r="C35" s="25">
        <f t="shared" si="1"/>
        <v>2.4871</v>
      </c>
      <c r="D35" s="25">
        <f t="shared" si="1"/>
        <v>2.1909666666666667</v>
      </c>
      <c r="E35" s="25">
        <f t="shared" si="1"/>
        <v>2.310466666666667</v>
      </c>
      <c r="F35" s="25">
        <f t="shared" si="1"/>
        <v>2.545233333333334</v>
      </c>
      <c r="G35" s="25">
        <f t="shared" si="1"/>
        <v>2.2436333333333334</v>
      </c>
      <c r="H35" s="25">
        <f t="shared" si="1"/>
        <v>2.3223333333333334</v>
      </c>
      <c r="I35" s="25">
        <f t="shared" si="1"/>
        <v>2.780066666666666</v>
      </c>
      <c r="J35" s="25">
        <f t="shared" si="1"/>
        <v>2.790000000000001</v>
      </c>
      <c r="K35" s="25">
        <f t="shared" si="1"/>
        <v>3.069833333333333</v>
      </c>
      <c r="L35" s="25">
        <f t="shared" si="1"/>
        <v>3.3089999999999993</v>
      </c>
      <c r="M35" s="25">
        <f t="shared" si="1"/>
        <v>3.360266666666667</v>
      </c>
      <c r="N35" s="25">
        <f t="shared" si="1"/>
        <v>3.492466666666667</v>
      </c>
      <c r="O35" s="25">
        <f t="shared" si="1"/>
        <v>3.4145000000000008</v>
      </c>
      <c r="P35" s="25">
        <f t="shared" si="1"/>
        <v>3.5721999999999996</v>
      </c>
      <c r="Q35" s="25">
        <f t="shared" si="1"/>
        <v>3.3600000000000003</v>
      </c>
      <c r="R35" s="25">
        <f t="shared" si="1"/>
        <v>3.244266666666667</v>
      </c>
      <c r="S35" s="25">
        <f t="shared" si="1"/>
        <v>2.8060333333333336</v>
      </c>
      <c r="T35" s="25">
        <f t="shared" si="1"/>
        <v>2.8168333333333333</v>
      </c>
      <c r="U35" s="25">
        <f t="shared" si="1"/>
        <v>2.7679999999999993</v>
      </c>
      <c r="V35" s="25">
        <f t="shared" si="1"/>
        <v>2.762033333333333</v>
      </c>
      <c r="W35" s="25">
        <f t="shared" si="1"/>
        <v>2.627666666666667</v>
      </c>
      <c r="X35" s="25">
        <f t="shared" si="1"/>
        <v>2.5798620689655163</v>
      </c>
      <c r="Y35" s="25">
        <f t="shared" si="1"/>
        <v>2.5895</v>
      </c>
      <c r="Z35" s="37">
        <f t="shared" si="1"/>
        <v>2.826615217391305</v>
      </c>
      <c r="AA35" s="98"/>
      <c r="AB35" s="25">
        <f>AVERAGE(AB4:AB34)</f>
        <v>5.486107142857143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63</v>
      </c>
      <c r="N36" t="s">
        <v>64</v>
      </c>
      <c r="T36" t="s">
        <v>65</v>
      </c>
    </row>
    <row r="37" spans="9:23" ht="14.25" customHeight="1">
      <c r="I37" s="13" t="s">
        <v>66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67</v>
      </c>
      <c r="J38" s="20"/>
      <c r="K38" s="28">
        <f>COUNTIF(AA4:AB34,"&gt;=15")</f>
        <v>0</v>
      </c>
      <c r="N38" s="17">
        <f>MAX(AA4:AB34)</f>
        <v>9.95</v>
      </c>
      <c r="O38" s="103" t="str">
        <f>INDEX(AA4:AA34,P38,1)</f>
        <v>南南西</v>
      </c>
      <c r="P38" s="104">
        <f>MATCH(N38,AB4:AB34,0)</f>
        <v>30</v>
      </c>
      <c r="Q38" s="111" t="str">
        <f>INDEX(AC4:AC34,P38,1)</f>
        <v>23:12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68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2013-01-07T05:16:01Z</dcterms:created>
  <dcterms:modified xsi:type="dcterms:W3CDTF">2013-01-21T02:18:55Z</dcterms:modified>
  <cp:category/>
  <cp:version/>
  <cp:contentType/>
  <cp:contentStatus/>
</cp:coreProperties>
</file>