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135" windowWidth="15990" windowHeight="1125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風向頻度" sheetId="13" r:id="rId13"/>
    <sheet name="ｶﾚﾝﾄ" sheetId="14" r:id="rId14"/>
  </sheets>
  <definedNames>
    <definedName name="__123Graph_A">'風向頻度'!$B$5:$B$20</definedName>
    <definedName name="__123Graph_X">'風向頻度'!$A$5:$A$20</definedName>
    <definedName name="c_max">#REF!</definedName>
    <definedName name="c_min">#REF!</definedName>
    <definedName name="DATA" localSheetId="12">'風向頻度'!$B$5:$IT$16384</definedName>
    <definedName name="data">#REF!</definedName>
    <definedName name="mean">#REF!</definedName>
    <definedName name="_xlnm.Print_Area" localSheetId="9">'１０月'!$A$1:$Y$69</definedName>
    <definedName name="_xlnm.Print_Area" localSheetId="10">'１１月'!$A$1:$Y$69</definedName>
    <definedName name="_xlnm.Print_Area" localSheetId="11">'１２月'!$A$1:$Y$69</definedName>
    <definedName name="_xlnm.Print_Area" localSheetId="0">'１月'!$A$1:$Y$69</definedName>
    <definedName name="_xlnm.Print_Area" localSheetId="1">'２月'!$A$1:$Y$69</definedName>
    <definedName name="_xlnm.Print_Area" localSheetId="2">'３月'!$A$1:$Y$69</definedName>
    <definedName name="_xlnm.Print_Area" localSheetId="3">'４月'!$A$1:$Y$69</definedName>
    <definedName name="_xlnm.Print_Area" localSheetId="4">'５月'!$A$1:$Y$69</definedName>
    <definedName name="_xlnm.Print_Area" localSheetId="5">'６月'!$A$1:$Y$69</definedName>
    <definedName name="_xlnm.Print_Area" localSheetId="6">'７月'!$A$1:$Y$69</definedName>
    <definedName name="_xlnm.Print_Area" localSheetId="7">'８月'!$A$1:$Y$69</definedName>
    <definedName name="_xlnm.Print_Area" localSheetId="8">'９月'!$A$1:$Y$69</definedName>
    <definedName name="_xlnm.Print_Area" localSheetId="12">'風向頻度'!$A$1:$N$21</definedName>
    <definedName name="Print_Area_MI" localSheetId="12">'風向頻度'!$A$1:$N$21</definedName>
    <definedName name="最高">#REF!</definedName>
    <definedName name="最低">#REF!</definedName>
    <definedName name="条件最高">#REF!</definedName>
    <definedName name="条件最低">#REF!</definedName>
    <definedName name="風向" localSheetId="9">'１０月'!$B$36:$R$36</definedName>
    <definedName name="風向" localSheetId="10">'１１月'!$B$36:$R$36</definedName>
    <definedName name="風向" localSheetId="11">'１２月'!$B$36:$R$36</definedName>
    <definedName name="風向" localSheetId="1">'２月'!$B$36:$R$36</definedName>
    <definedName name="風向" localSheetId="2">'３月'!$B$36:$R$36</definedName>
    <definedName name="風向" localSheetId="3">'４月'!$B$36:$R$36</definedName>
    <definedName name="風向" localSheetId="4">'５月'!$B$36:$R$36</definedName>
    <definedName name="風向" localSheetId="5">'６月'!$B$36:$R$36</definedName>
    <definedName name="風向" localSheetId="6">'７月'!$B$36:$R$36</definedName>
    <definedName name="風向" localSheetId="7">'８月'!$B$36:$R$36</definedName>
    <definedName name="風向" localSheetId="8">'９月'!$B$36:$R$36</definedName>
    <definedName name="風向">'１月'!$B$36:$R$36</definedName>
  </definedNames>
  <calcPr fullCalcOnLoad="1" refMode="R1C1"/>
</workbook>
</file>

<file path=xl/sharedStrings.xml><?xml version="1.0" encoding="utf-8"?>
<sst xmlns="http://schemas.openxmlformats.org/spreadsheetml/2006/main" count="9304" uniqueCount="59">
  <si>
    <t>風向</t>
  </si>
  <si>
    <t>年</t>
  </si>
  <si>
    <t>月</t>
  </si>
  <si>
    <t>日</t>
  </si>
  <si>
    <t>西北西</t>
  </si>
  <si>
    <t>西</t>
  </si>
  <si>
    <t>北西</t>
  </si>
  <si>
    <t>西南西</t>
  </si>
  <si>
    <t>南南西</t>
  </si>
  <si>
    <t>南西</t>
  </si>
  <si>
    <t>北北西</t>
  </si>
  <si>
    <t>南</t>
  </si>
  <si>
    <t>東南東</t>
  </si>
  <si>
    <t>北</t>
  </si>
  <si>
    <t>北北東</t>
  </si>
  <si>
    <t>南南東</t>
  </si>
  <si>
    <t>北東</t>
  </si>
  <si>
    <t>東</t>
  </si>
  <si>
    <t>東北東</t>
  </si>
  <si>
    <t>南東</t>
  </si>
  <si>
    <t>風向別出現頻度</t>
  </si>
  <si>
    <t>-</t>
  </si>
  <si>
    <t>最多風向</t>
  </si>
  <si>
    <t>max</t>
  </si>
  <si>
    <t>match</t>
  </si>
  <si>
    <t>合計</t>
  </si>
  <si>
    <t>出現率</t>
  </si>
  <si>
    <t>（12）風向別出現頻度（％）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</si>
  <si>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</si>
  <si>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</si>
  <si>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</si>
  <si>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</si>
  <si>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</si>
  <si>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</si>
  <si>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</si>
  <si>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</si>
  <si>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</si>
  <si>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</si>
  <si>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</si>
  <si>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</si>
  <si>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全年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</si>
  <si>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</si>
  <si>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</si>
  <si>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</si>
  <si>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</si>
  <si>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</si>
  <si>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</si>
  <si>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</si>
  <si>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</si>
  <si>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</si>
  <si>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</si>
  <si>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</si>
  <si>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</si>
  <si>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</si>
  <si>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</si>
  <si>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</si>
  <si>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</si>
  <si>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</si>
  <si>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X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</si>
</sst>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</numFmts>
  <fonts count="19"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9"/>
      <color indexed="8"/>
      <name val="Times New Roman"/>
      <family val="1"/>
    </font>
    <font>
      <sz val="8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ＭＳ 明朝"/>
      <family val="1"/>
    </font>
    <font>
      <sz val="9"/>
      <color indexed="8"/>
      <name val="Arial"/>
      <family val="2"/>
    </font>
    <font>
      <sz val="9"/>
      <color indexed="8"/>
      <name val="ＭＳ 明朝"/>
      <family val="1"/>
    </font>
    <font>
      <sz val="9"/>
      <color indexed="8"/>
      <name val="PosterBodoni BT"/>
      <family val="2"/>
    </font>
    <font>
      <sz val="10"/>
      <name val="ＭＳ ゴシック"/>
      <family val="3"/>
    </font>
    <font>
      <sz val="10"/>
      <name val="ＭＳ 明朝"/>
      <family val="1"/>
    </font>
    <font>
      <sz val="9"/>
      <name val="Times New Roman"/>
      <family val="1"/>
    </font>
    <font>
      <sz val="10"/>
      <name val="Times New Roman"/>
      <family val="1"/>
    </font>
    <font>
      <sz val="9.25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9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8" fontId="12" fillId="0" borderId="0" applyFont="0" applyFill="0" applyBorder="0" applyAlignment="0" applyProtection="0"/>
  </cellStyleXfs>
  <cellXfs count="8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" xfId="0" applyFont="1" applyFill="1" applyBorder="1" applyAlignment="1" applyProtection="1">
      <alignment/>
      <protection/>
    </xf>
    <xf numFmtId="176" fontId="2" fillId="0" borderId="0" xfId="0" applyNumberFormat="1" applyFont="1" applyFill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right"/>
      <protection/>
    </xf>
    <xf numFmtId="0" fontId="2" fillId="0" borderId="1" xfId="0" applyFont="1" applyFill="1" applyBorder="1" applyAlignment="1" applyProtection="1">
      <alignment/>
      <protection/>
    </xf>
    <xf numFmtId="0" fontId="2" fillId="0" borderId="3" xfId="0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2" fillId="0" borderId="4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5" xfId="0" applyFont="1" applyFill="1" applyBorder="1" applyAlignment="1" applyProtection="1">
      <alignment/>
      <protection/>
    </xf>
    <xf numFmtId="0" fontId="2" fillId="0" borderId="6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/>
      <protection/>
    </xf>
    <xf numFmtId="0" fontId="2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176" fontId="1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176" fontId="1" fillId="0" borderId="9" xfId="0" applyNumberFormat="1" applyFont="1" applyFill="1" applyBorder="1" applyAlignment="1" applyProtection="1">
      <alignment/>
      <protection/>
    </xf>
    <xf numFmtId="176" fontId="1" fillId="0" borderId="10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/>
      <protection/>
    </xf>
    <xf numFmtId="176" fontId="0" fillId="0" borderId="1" xfId="0" applyNumberFormat="1" applyFill="1" applyBorder="1" applyAlignment="1" applyProtection="1">
      <alignment horizontal="right"/>
      <protection/>
    </xf>
    <xf numFmtId="176" fontId="0" fillId="0" borderId="1" xfId="0" applyNumberFormat="1" applyFill="1" applyBorder="1" applyAlignment="1" applyProtection="1">
      <alignment/>
      <protection/>
    </xf>
    <xf numFmtId="176" fontId="0" fillId="0" borderId="14" xfId="0" applyNumberFormat="1" applyFill="1" applyBorder="1" applyAlignment="1" applyProtection="1">
      <alignment/>
      <protection/>
    </xf>
    <xf numFmtId="176" fontId="0" fillId="0" borderId="15" xfId="0" applyNumberFormat="1" applyFill="1" applyBorder="1" applyAlignment="1" applyProtection="1">
      <alignment/>
      <protection/>
    </xf>
    <xf numFmtId="176" fontId="0" fillId="0" borderId="4" xfId="0" applyNumberFormat="1" applyFill="1" applyBorder="1" applyAlignment="1" applyProtection="1">
      <alignment/>
      <protection/>
    </xf>
    <xf numFmtId="176" fontId="6" fillId="0" borderId="4" xfId="0" applyNumberFormat="1" applyFont="1" applyFill="1" applyBorder="1" applyAlignment="1" applyProtection="1">
      <alignment horizontal="center"/>
      <protection/>
    </xf>
    <xf numFmtId="176" fontId="6" fillId="0" borderId="16" xfId="0" applyNumberFormat="1" applyFont="1" applyFill="1" applyBorder="1" applyAlignment="1" applyProtection="1">
      <alignment horizontal="center"/>
      <protection/>
    </xf>
    <xf numFmtId="176" fontId="4" fillId="0" borderId="17" xfId="0" applyNumberFormat="1" applyFont="1" applyFill="1" applyBorder="1" applyAlignment="1" applyProtection="1">
      <alignment horizontal="center"/>
      <protection/>
    </xf>
    <xf numFmtId="176" fontId="0" fillId="0" borderId="4" xfId="0" applyNumberFormat="1" applyFill="1" applyBorder="1" applyAlignment="1" applyProtection="1">
      <alignment horizontal="left"/>
      <protection/>
    </xf>
    <xf numFmtId="176" fontId="0" fillId="0" borderId="16" xfId="0" applyNumberFormat="1" applyFill="1" applyBorder="1" applyAlignment="1" applyProtection="1">
      <alignment/>
      <protection/>
    </xf>
    <xf numFmtId="176" fontId="0" fillId="0" borderId="17" xfId="0" applyNumberFormat="1" applyFill="1" applyBorder="1" applyAlignment="1" applyProtection="1">
      <alignment/>
      <protection/>
    </xf>
    <xf numFmtId="176" fontId="7" fillId="0" borderId="1" xfId="0" applyNumberFormat="1" applyFont="1" applyFill="1" applyBorder="1" applyAlignment="1" applyProtection="1">
      <alignment horizontal="center"/>
      <protection/>
    </xf>
    <xf numFmtId="176" fontId="7" fillId="0" borderId="1" xfId="0" applyNumberFormat="1" applyFont="1" applyFill="1" applyBorder="1" applyAlignment="1" applyProtection="1">
      <alignment/>
      <protection/>
    </xf>
    <xf numFmtId="176" fontId="7" fillId="0" borderId="14" xfId="0" applyNumberFormat="1" applyFont="1" applyFill="1" applyBorder="1" applyAlignment="1" applyProtection="1">
      <alignment/>
      <protection/>
    </xf>
    <xf numFmtId="176" fontId="7" fillId="0" borderId="15" xfId="0" applyNumberFormat="1" applyFont="1" applyFill="1" applyBorder="1" applyAlignment="1" applyProtection="1">
      <alignment/>
      <protection/>
    </xf>
    <xf numFmtId="176" fontId="7" fillId="0" borderId="11" xfId="0" applyNumberFormat="1" applyFont="1" applyFill="1" applyBorder="1" applyAlignment="1" applyProtection="1">
      <alignment horizontal="center"/>
      <protection/>
    </xf>
    <xf numFmtId="176" fontId="7" fillId="0" borderId="11" xfId="0" applyNumberFormat="1" applyFont="1" applyFill="1" applyBorder="1" applyAlignment="1" applyProtection="1">
      <alignment/>
      <protection/>
    </xf>
    <xf numFmtId="176" fontId="7" fillId="0" borderId="18" xfId="0" applyNumberFormat="1" applyFont="1" applyFill="1" applyBorder="1" applyAlignment="1" applyProtection="1">
      <alignment/>
      <protection/>
    </xf>
    <xf numFmtId="176" fontId="7" fillId="0" borderId="19" xfId="0" applyNumberFormat="1" applyFont="1" applyFill="1" applyBorder="1" applyAlignment="1" applyProtection="1">
      <alignment/>
      <protection/>
    </xf>
    <xf numFmtId="176" fontId="7" fillId="0" borderId="9" xfId="0" applyNumberFormat="1" applyFont="1" applyFill="1" applyBorder="1" applyAlignment="1" applyProtection="1">
      <alignment horizontal="center"/>
      <protection/>
    </xf>
    <xf numFmtId="176" fontId="7" fillId="0" borderId="9" xfId="0" applyNumberFormat="1" applyFont="1" applyFill="1" applyBorder="1" applyAlignment="1" applyProtection="1">
      <alignment/>
      <protection/>
    </xf>
    <xf numFmtId="176" fontId="7" fillId="0" borderId="20" xfId="0" applyNumberFormat="1" applyFont="1" applyFill="1" applyBorder="1" applyAlignment="1" applyProtection="1">
      <alignment/>
      <protection/>
    </xf>
    <xf numFmtId="176" fontId="7" fillId="0" borderId="21" xfId="0" applyNumberFormat="1" applyFont="1" applyFill="1" applyBorder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76" fontId="8" fillId="0" borderId="0" xfId="0" applyNumberFormat="1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9" fillId="0" borderId="1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9" fillId="0" borderId="2" xfId="0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right"/>
      <protection/>
    </xf>
    <xf numFmtId="0" fontId="1" fillId="0" borderId="3" xfId="0" applyFont="1" applyFill="1" applyBorder="1" applyAlignment="1" applyProtection="1">
      <alignment horizontal="right"/>
      <protection/>
    </xf>
    <xf numFmtId="0" fontId="1" fillId="2" borderId="1" xfId="0" applyFont="1" applyFill="1" applyBorder="1" applyAlignment="1" applyProtection="1">
      <alignment horizontal="centerContinuous"/>
      <protection/>
    </xf>
    <xf numFmtId="0" fontId="1" fillId="2" borderId="3" xfId="0" applyFont="1" applyFill="1" applyBorder="1" applyAlignment="1" applyProtection="1">
      <alignment horizontal="centerContinuous"/>
      <protection/>
    </xf>
    <xf numFmtId="0" fontId="4" fillId="2" borderId="2" xfId="0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 horizontal="right"/>
      <protection/>
    </xf>
    <xf numFmtId="0" fontId="1" fillId="2" borderId="3" xfId="0" applyFont="1" applyFill="1" applyBorder="1" applyAlignment="1" applyProtection="1">
      <alignment horizontal="right"/>
      <protection/>
    </xf>
    <xf numFmtId="0" fontId="4" fillId="2" borderId="2" xfId="0" applyFont="1" applyFill="1" applyBorder="1" applyAlignment="1" applyProtection="1">
      <alignment horizontal="right"/>
      <protection/>
    </xf>
    <xf numFmtId="0" fontId="1" fillId="2" borderId="4" xfId="0" applyFont="1" applyFill="1" applyBorder="1" applyAlignment="1" applyProtection="1">
      <alignment horizontal="right"/>
      <protection/>
    </xf>
    <xf numFmtId="0" fontId="1" fillId="2" borderId="0" xfId="0" applyFont="1" applyFill="1" applyAlignment="1" applyProtection="1">
      <alignment horizontal="right"/>
      <protection/>
    </xf>
    <xf numFmtId="0" fontId="4" fillId="2" borderId="5" xfId="0" applyFont="1" applyFill="1" applyBorder="1" applyAlignment="1" applyProtection="1">
      <alignment horizontal="right"/>
      <protection/>
    </xf>
    <xf numFmtId="0" fontId="1" fillId="2" borderId="11" xfId="0" applyFont="1" applyFill="1" applyBorder="1" applyAlignment="1" applyProtection="1">
      <alignment horizontal="right"/>
      <protection/>
    </xf>
    <xf numFmtId="0" fontId="1" fillId="2" borderId="12" xfId="0" applyFont="1" applyFill="1" applyBorder="1" applyAlignment="1" applyProtection="1">
      <alignment horizontal="right"/>
      <protection/>
    </xf>
    <xf numFmtId="0" fontId="4" fillId="2" borderId="13" xfId="0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176" fontId="10" fillId="0" borderId="1" xfId="0" applyNumberFormat="1" applyFont="1" applyFill="1" applyBorder="1" applyAlignment="1" applyProtection="1">
      <alignment horizontal="center"/>
      <protection/>
    </xf>
    <xf numFmtId="176" fontId="10" fillId="0" borderId="3" xfId="0" applyNumberFormat="1" applyFont="1" applyFill="1" applyBorder="1" applyAlignment="1" applyProtection="1">
      <alignment horizontal="center"/>
      <protection/>
    </xf>
    <xf numFmtId="176" fontId="10" fillId="0" borderId="2" xfId="0" applyNumberFormat="1" applyFont="1" applyFill="1" applyBorder="1" applyAlignment="1" applyProtection="1">
      <alignment horizontal="center"/>
      <protection/>
    </xf>
    <xf numFmtId="176" fontId="10" fillId="0" borderId="4" xfId="0" applyNumberFormat="1" applyFont="1" applyFill="1" applyBorder="1" applyAlignment="1" applyProtection="1">
      <alignment horizontal="center"/>
      <protection/>
    </xf>
    <xf numFmtId="176" fontId="10" fillId="0" borderId="0" xfId="0" applyNumberFormat="1" applyFont="1" applyFill="1" applyAlignment="1" applyProtection="1">
      <alignment horizontal="center"/>
      <protection/>
    </xf>
    <xf numFmtId="176" fontId="10" fillId="0" borderId="5" xfId="0" applyNumberFormat="1" applyFont="1" applyFill="1" applyBorder="1" applyAlignment="1" applyProtection="1">
      <alignment horizontal="center"/>
      <protection/>
    </xf>
    <xf numFmtId="176" fontId="10" fillId="0" borderId="11" xfId="0" applyNumberFormat="1" applyFont="1" applyFill="1" applyBorder="1" applyAlignment="1" applyProtection="1">
      <alignment horizontal="center"/>
      <protection/>
    </xf>
    <xf numFmtId="176" fontId="10" fillId="0" borderId="12" xfId="0" applyNumberFormat="1" applyFont="1" applyFill="1" applyBorder="1" applyAlignment="1" applyProtection="1">
      <alignment horizontal="center"/>
      <protection/>
    </xf>
    <xf numFmtId="176" fontId="10" fillId="0" borderId="13" xfId="0" applyNumberFormat="1" applyFont="1" applyFill="1" applyBorder="1" applyAlignment="1" applyProtection="1">
      <alignment horizontal="center"/>
      <protection/>
    </xf>
    <xf numFmtId="176" fontId="10" fillId="0" borderId="6" xfId="0" applyNumberFormat="1" applyFont="1" applyFill="1" applyBorder="1" applyAlignment="1" applyProtection="1">
      <alignment horizontal="center"/>
      <protection/>
    </xf>
    <xf numFmtId="176" fontId="10" fillId="0" borderId="7" xfId="0" applyNumberFormat="1" applyFont="1" applyFill="1" applyBorder="1" applyAlignment="1" applyProtection="1">
      <alignment horizontal="center"/>
      <protection/>
    </xf>
    <xf numFmtId="176" fontId="10" fillId="0" borderId="8" xfId="0" applyNumberFormat="1" applyFont="1" applyFill="1" applyBorder="1" applyAlignment="1" applyProtection="1">
      <alignment horizontal="center"/>
      <protection/>
    </xf>
    <xf numFmtId="0" fontId="10" fillId="0" borderId="1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chartsheet" Target="chartsheets/sheet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81"/>
          <c:w val="0.91025"/>
          <c:h val="0.838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'風向頻度'!$A$5:$A$20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'風向頻度'!$N$5:$N$20</c:f>
              <c:numCache>
                <c:ptCount val="16"/>
                <c:pt idx="0">
                  <c:v>2.489866240699282</c:v>
                </c:pt>
                <c:pt idx="1">
                  <c:v>11.611084077661438</c:v>
                </c:pt>
                <c:pt idx="2">
                  <c:v>17.41793647303166</c:v>
                </c:pt>
                <c:pt idx="3">
                  <c:v>5.525539344033878</c:v>
                </c:pt>
                <c:pt idx="4">
                  <c:v>2.7110641035394654</c:v>
                </c:pt>
                <c:pt idx="5">
                  <c:v>2.1764789273725538</c:v>
                </c:pt>
                <c:pt idx="6">
                  <c:v>3.722927015242164</c:v>
                </c:pt>
                <c:pt idx="7">
                  <c:v>4.572633839439402</c:v>
                </c:pt>
                <c:pt idx="8">
                  <c:v>1.5910717562496062</c:v>
                </c:pt>
                <c:pt idx="9">
                  <c:v>1.813005737431191</c:v>
                </c:pt>
                <c:pt idx="10">
                  <c:v>2.939149886338413</c:v>
                </c:pt>
                <c:pt idx="11">
                  <c:v>4.5295101891529415</c:v>
                </c:pt>
                <c:pt idx="12">
                  <c:v>13.558000533403087</c:v>
                </c:pt>
                <c:pt idx="13">
                  <c:v>16.02084948573047</c:v>
                </c:pt>
                <c:pt idx="14">
                  <c:v>6.389280989665031</c:v>
                </c:pt>
                <c:pt idx="15">
                  <c:v>2.93160140100942</c:v>
                </c:pt>
              </c:numCache>
            </c:numRef>
          </c:val>
        </c:ser>
        <c:axId val="3535859"/>
        <c:axId val="31822732"/>
      </c:radarChart>
      <c:catAx>
        <c:axId val="353585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high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822732"/>
        <c:crosses val="autoZero"/>
        <c:auto val="0"/>
        <c:lblOffset val="100"/>
        <c:noMultiLvlLbl val="0"/>
      </c:catAx>
      <c:valAx>
        <c:axId val="31822732"/>
        <c:scaling>
          <c:orientation val="minMax"/>
          <c:max val="20"/>
          <c:min val="-5"/>
        </c:scaling>
        <c:axPos val="l"/>
        <c:majorGridlines/>
        <c:delete val="0"/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535859"/>
        <c:crossesAt val="1"/>
        <c:crossBetween val="between"/>
        <c:dispUnits/>
        <c:majorUnit val="5"/>
      </c:valAx>
      <c:spPr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123825</xdr:colOff>
      <xdr:row>27</xdr:row>
      <xdr:rowOff>57150</xdr:rowOff>
    </xdr:from>
    <xdr:ext cx="2371725" cy="161925"/>
    <xdr:sp>
      <xdr:nvSpPr>
        <xdr:cNvPr id="1" name="TextBox 1"/>
        <xdr:cNvSpPr txBox="1">
          <a:spLocks noChangeArrowheads="1"/>
        </xdr:cNvSpPr>
      </xdr:nvSpPr>
      <xdr:spPr>
        <a:xfrm>
          <a:off x="2314575" y="5257800"/>
          <a:ext cx="2371725" cy="16192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2013年7月23日10時から29日11時は欠測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0.4435</cdr:x>
      <cdr:y>0.41775</cdr:y>
    </cdr:from>
    <cdr:to>
      <cdr:x>0.55525</cdr:x>
      <cdr:y>0.5845</cdr:y>
    </cdr:to>
    <cdr:sp>
      <cdr:nvSpPr>
        <cdr:cNvPr id="1" name="Oval 1"/>
        <cdr:cNvSpPr>
          <a:spLocks/>
        </cdr:cNvSpPr>
      </cdr:nvSpPr>
      <cdr:spPr>
        <a:xfrm>
          <a:off x="4391025" y="2781300"/>
          <a:ext cx="1104900" cy="1114425"/>
        </a:xfrm>
        <a:prstGeom prst="ellipse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0.288</cdr:x>
      <cdr:y>0.185</cdr:y>
    </cdr:from>
    <cdr:to>
      <cdr:x>0.709</cdr:x>
      <cdr:y>0.81475</cdr:y>
    </cdr:to>
    <cdr:sp>
      <cdr:nvSpPr>
        <cdr:cNvPr id="2" name="Oval 2"/>
        <cdr:cNvSpPr>
          <a:spLocks/>
        </cdr:cNvSpPr>
      </cdr:nvSpPr>
      <cdr:spPr>
        <a:xfrm>
          <a:off x="2847975" y="1228725"/>
          <a:ext cx="4171950" cy="4200525"/>
        </a:xfrm>
        <a:prstGeom prst="ellipse">
          <a:avLst/>
        </a:prstGeom>
        <a:noFill/>
        <a:ln w="1" cmpd="sng">
          <a:solidFill>
            <a:srgbClr val="FFFFC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0.448</cdr:x>
      <cdr:y>0.47725</cdr:y>
    </cdr:from>
    <cdr:to>
      <cdr:x>0.55525</cdr:x>
      <cdr:y>0.52825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4429125" y="3181350"/>
          <a:ext cx="10668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25" b="0" i="0" u="none" baseline="0"/>
            <a:t>2013年風配図
（南部支所）</a:t>
          </a:r>
        </a:p>
      </cdr:txBody>
    </cdr:sp>
  </cdr:relSizeAnchor>
  <cdr:relSizeAnchor xmlns:cdr="http://schemas.openxmlformats.org/drawingml/2006/chartDrawing">
    <cdr:from>
      <cdr:x>0.2175</cdr:x>
      <cdr:y>0.08025</cdr:y>
    </cdr:from>
    <cdr:to>
      <cdr:x>0.78075</cdr:x>
      <cdr:y>0.9195</cdr:y>
    </cdr:to>
    <cdr:sp>
      <cdr:nvSpPr>
        <cdr:cNvPr id="4" name="Oval 4"/>
        <cdr:cNvSpPr>
          <a:spLocks/>
        </cdr:cNvSpPr>
      </cdr:nvSpPr>
      <cdr:spPr>
        <a:xfrm>
          <a:off x="2152650" y="533400"/>
          <a:ext cx="5581650" cy="5591175"/>
        </a:xfrm>
        <a:prstGeom prst="ellips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0.33275</cdr:x>
      <cdr:y>0.24675</cdr:y>
    </cdr:from>
    <cdr:to>
      <cdr:x>0.66675</cdr:x>
      <cdr:y>0.75025</cdr:y>
    </cdr:to>
    <cdr:sp>
      <cdr:nvSpPr>
        <cdr:cNvPr id="5" name="Oval 5"/>
        <cdr:cNvSpPr>
          <a:spLocks/>
        </cdr:cNvSpPr>
      </cdr:nvSpPr>
      <cdr:spPr>
        <a:xfrm>
          <a:off x="3295650" y="1638300"/>
          <a:ext cx="3305175" cy="3352800"/>
        </a:xfrm>
        <a:prstGeom prst="ellips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06000" cy="6667500"/>
    <xdr:graphicFrame>
      <xdr:nvGraphicFramePr>
        <xdr:cNvPr id="1" name="Shape 1025"/>
        <xdr:cNvGraphicFramePr/>
      </xdr:nvGraphicFramePr>
      <xdr:xfrm>
        <a:off x="0" y="0"/>
        <a:ext cx="9906000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9"/>
  <sheetViews>
    <sheetView showGridLines="0" tabSelected="1" workbookViewId="0" topLeftCell="A1">
      <selection activeCell="A1" sqref="A1"/>
    </sheetView>
  </sheetViews>
  <sheetFormatPr defaultColWidth="9.00390625" defaultRowHeight="11.25" customHeight="1"/>
  <cols>
    <col min="1" max="24" width="5.75390625" style="1" customWidth="1"/>
    <col min="25" max="25" width="6.25390625" style="1" customWidth="1"/>
    <col min="26" max="26" width="5.75390625" style="1" customWidth="1"/>
    <col min="27" max="27" width="3.75390625" style="1" customWidth="1"/>
    <col min="28" max="28" width="5.75390625" style="1" customWidth="1"/>
    <col min="29" max="45" width="7.75390625" style="1" customWidth="1"/>
    <col min="46" max="46" width="3.75390625" style="1" customWidth="1"/>
    <col min="47" max="53" width="7.75390625" style="1" customWidth="1"/>
  </cols>
  <sheetData>
    <row r="1" spans="2:51" ht="19.5" customHeight="1">
      <c r="B1" s="21" t="s">
        <v>0</v>
      </c>
      <c r="T1" s="86">
        <v>2013</v>
      </c>
      <c r="U1" s="1" t="s">
        <v>1</v>
      </c>
      <c r="V1" s="86">
        <v>1</v>
      </c>
      <c r="W1" s="1" t="s">
        <v>2</v>
      </c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ht="15" customHeight="1">
      <c r="A2" s="85" t="s">
        <v>3</v>
      </c>
      <c r="B2" s="54">
        <v>1</v>
      </c>
      <c r="C2" s="55">
        <v>2</v>
      </c>
      <c r="D2" s="55">
        <v>3</v>
      </c>
      <c r="E2" s="55">
        <v>4</v>
      </c>
      <c r="F2" s="55">
        <v>5</v>
      </c>
      <c r="G2" s="55">
        <v>6</v>
      </c>
      <c r="H2" s="55">
        <v>7</v>
      </c>
      <c r="I2" s="55">
        <v>8</v>
      </c>
      <c r="J2" s="55">
        <v>9</v>
      </c>
      <c r="K2" s="55">
        <v>10</v>
      </c>
      <c r="L2" s="55">
        <v>11</v>
      </c>
      <c r="M2" s="55">
        <v>12</v>
      </c>
      <c r="N2" s="55">
        <v>13</v>
      </c>
      <c r="O2" s="55">
        <v>14</v>
      </c>
      <c r="P2" s="55">
        <v>15</v>
      </c>
      <c r="Q2" s="55">
        <v>16</v>
      </c>
      <c r="R2" s="55">
        <v>17</v>
      </c>
      <c r="S2" s="55">
        <v>18</v>
      </c>
      <c r="T2" s="55">
        <v>19</v>
      </c>
      <c r="U2" s="55">
        <v>20</v>
      </c>
      <c r="V2" s="55">
        <v>21</v>
      </c>
      <c r="W2" s="55">
        <v>22</v>
      </c>
      <c r="X2" s="55">
        <v>23</v>
      </c>
      <c r="Y2" s="56">
        <v>24</v>
      </c>
      <c r="Z2" s="2"/>
      <c r="AA2" s="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ht="15" customHeight="1">
      <c r="A3" s="6">
        <v>1</v>
      </c>
      <c r="B3" s="73" t="s">
        <v>4</v>
      </c>
      <c r="C3" s="74" t="s">
        <v>5</v>
      </c>
      <c r="D3" s="74" t="s">
        <v>6</v>
      </c>
      <c r="E3" s="74" t="s">
        <v>4</v>
      </c>
      <c r="F3" s="74" t="s">
        <v>4</v>
      </c>
      <c r="G3" s="74" t="s">
        <v>4</v>
      </c>
      <c r="H3" s="74" t="s">
        <v>4</v>
      </c>
      <c r="I3" s="74" t="s">
        <v>5</v>
      </c>
      <c r="J3" s="74" t="s">
        <v>4</v>
      </c>
      <c r="K3" s="74" t="s">
        <v>4</v>
      </c>
      <c r="L3" s="74" t="s">
        <v>7</v>
      </c>
      <c r="M3" s="74" t="s">
        <v>7</v>
      </c>
      <c r="N3" s="74" t="s">
        <v>7</v>
      </c>
      <c r="O3" s="74" t="s">
        <v>7</v>
      </c>
      <c r="P3" s="74" t="s">
        <v>7</v>
      </c>
      <c r="Q3" s="74" t="s">
        <v>7</v>
      </c>
      <c r="R3" s="74" t="s">
        <v>8</v>
      </c>
      <c r="S3" s="74" t="s">
        <v>9</v>
      </c>
      <c r="T3" s="74" t="s">
        <v>4</v>
      </c>
      <c r="U3" s="74" t="s">
        <v>4</v>
      </c>
      <c r="V3" s="74" t="s">
        <v>4</v>
      </c>
      <c r="W3" s="74" t="s">
        <v>4</v>
      </c>
      <c r="X3" s="74" t="s">
        <v>4</v>
      </c>
      <c r="Y3" s="75" t="s">
        <v>5</v>
      </c>
      <c r="Z3" s="4"/>
      <c r="AA3" s="4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ht="15" customHeight="1">
      <c r="A4" s="9">
        <v>2</v>
      </c>
      <c r="B4" s="76" t="s">
        <v>5</v>
      </c>
      <c r="C4" s="77" t="s">
        <v>5</v>
      </c>
      <c r="D4" s="77" t="s">
        <v>5</v>
      </c>
      <c r="E4" s="77" t="s">
        <v>4</v>
      </c>
      <c r="F4" s="77" t="s">
        <v>4</v>
      </c>
      <c r="G4" s="77" t="s">
        <v>5</v>
      </c>
      <c r="H4" s="77" t="s">
        <v>4</v>
      </c>
      <c r="I4" s="77" t="s">
        <v>4</v>
      </c>
      <c r="J4" s="77" t="s">
        <v>4</v>
      </c>
      <c r="K4" s="77" t="s">
        <v>7</v>
      </c>
      <c r="L4" s="77" t="s">
        <v>5</v>
      </c>
      <c r="M4" s="77" t="s">
        <v>7</v>
      </c>
      <c r="N4" s="77" t="s">
        <v>7</v>
      </c>
      <c r="O4" s="77" t="s">
        <v>7</v>
      </c>
      <c r="P4" s="77" t="s">
        <v>9</v>
      </c>
      <c r="Q4" s="77" t="s">
        <v>9</v>
      </c>
      <c r="R4" s="77" t="s">
        <v>9</v>
      </c>
      <c r="S4" s="77" t="s">
        <v>7</v>
      </c>
      <c r="T4" s="77" t="s">
        <v>7</v>
      </c>
      <c r="U4" s="77" t="s">
        <v>9</v>
      </c>
      <c r="V4" s="77" t="s">
        <v>5</v>
      </c>
      <c r="W4" s="77" t="s">
        <v>9</v>
      </c>
      <c r="X4" s="77" t="s">
        <v>6</v>
      </c>
      <c r="Y4" s="78" t="s">
        <v>7</v>
      </c>
      <c r="Z4" s="4"/>
      <c r="AA4" s="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ht="15" customHeight="1">
      <c r="A5" s="9">
        <v>3</v>
      </c>
      <c r="B5" s="76" t="s">
        <v>5</v>
      </c>
      <c r="C5" s="77" t="s">
        <v>4</v>
      </c>
      <c r="D5" s="77" t="s">
        <v>4</v>
      </c>
      <c r="E5" s="77" t="s">
        <v>7</v>
      </c>
      <c r="F5" s="77" t="s">
        <v>8</v>
      </c>
      <c r="G5" s="77" t="s">
        <v>8</v>
      </c>
      <c r="H5" s="77" t="s">
        <v>4</v>
      </c>
      <c r="I5" s="77" t="s">
        <v>4</v>
      </c>
      <c r="J5" s="77" t="s">
        <v>4</v>
      </c>
      <c r="K5" s="77" t="s">
        <v>6</v>
      </c>
      <c r="L5" s="77" t="s">
        <v>10</v>
      </c>
      <c r="M5" s="77" t="s">
        <v>6</v>
      </c>
      <c r="N5" s="77" t="s">
        <v>6</v>
      </c>
      <c r="O5" s="77" t="s">
        <v>6</v>
      </c>
      <c r="P5" s="77" t="s">
        <v>6</v>
      </c>
      <c r="Q5" s="77" t="s">
        <v>10</v>
      </c>
      <c r="R5" s="77" t="s">
        <v>6</v>
      </c>
      <c r="S5" s="77" t="s">
        <v>4</v>
      </c>
      <c r="T5" s="77" t="s">
        <v>4</v>
      </c>
      <c r="U5" s="77" t="s">
        <v>7</v>
      </c>
      <c r="V5" s="77" t="s">
        <v>6</v>
      </c>
      <c r="W5" s="77" t="s">
        <v>4</v>
      </c>
      <c r="X5" s="77" t="s">
        <v>4</v>
      </c>
      <c r="Y5" s="78" t="s">
        <v>6</v>
      </c>
      <c r="Z5" s="4"/>
      <c r="AA5" s="4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ht="15" customHeight="1">
      <c r="A6" s="9">
        <v>4</v>
      </c>
      <c r="B6" s="76" t="s">
        <v>6</v>
      </c>
      <c r="C6" s="77" t="s">
        <v>6</v>
      </c>
      <c r="D6" s="77" t="s">
        <v>4</v>
      </c>
      <c r="E6" s="77" t="s">
        <v>6</v>
      </c>
      <c r="F6" s="77" t="s">
        <v>7</v>
      </c>
      <c r="G6" s="77" t="s">
        <v>4</v>
      </c>
      <c r="H6" s="77" t="s">
        <v>6</v>
      </c>
      <c r="I6" s="77" t="s">
        <v>5</v>
      </c>
      <c r="J6" s="77" t="s">
        <v>5</v>
      </c>
      <c r="K6" s="77" t="s">
        <v>11</v>
      </c>
      <c r="L6" s="77" t="s">
        <v>5</v>
      </c>
      <c r="M6" s="77" t="s">
        <v>5</v>
      </c>
      <c r="N6" s="77" t="s">
        <v>7</v>
      </c>
      <c r="O6" s="77" t="s">
        <v>5</v>
      </c>
      <c r="P6" s="77" t="s">
        <v>4</v>
      </c>
      <c r="Q6" s="77" t="s">
        <v>4</v>
      </c>
      <c r="R6" s="77" t="s">
        <v>4</v>
      </c>
      <c r="S6" s="77" t="s">
        <v>5</v>
      </c>
      <c r="T6" s="77" t="s">
        <v>12</v>
      </c>
      <c r="U6" s="77" t="s">
        <v>13</v>
      </c>
      <c r="V6" s="77" t="s">
        <v>9</v>
      </c>
      <c r="W6" s="77" t="s">
        <v>8</v>
      </c>
      <c r="X6" s="77" t="s">
        <v>14</v>
      </c>
      <c r="Y6" s="78" t="s">
        <v>6</v>
      </c>
      <c r="Z6" s="4"/>
      <c r="AA6" s="4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ht="15" customHeight="1">
      <c r="A7" s="9">
        <v>5</v>
      </c>
      <c r="B7" s="76" t="s">
        <v>13</v>
      </c>
      <c r="C7" s="77" t="s">
        <v>6</v>
      </c>
      <c r="D7" s="77" t="s">
        <v>4</v>
      </c>
      <c r="E7" s="77" t="s">
        <v>14</v>
      </c>
      <c r="F7" s="77" t="s">
        <v>14</v>
      </c>
      <c r="G7" s="77" t="s">
        <v>13</v>
      </c>
      <c r="H7" s="77" t="s">
        <v>13</v>
      </c>
      <c r="I7" s="77" t="s">
        <v>4</v>
      </c>
      <c r="J7" s="77" t="s">
        <v>4</v>
      </c>
      <c r="K7" s="77" t="s">
        <v>5</v>
      </c>
      <c r="L7" s="77" t="s">
        <v>9</v>
      </c>
      <c r="M7" s="77" t="s">
        <v>11</v>
      </c>
      <c r="N7" s="77" t="s">
        <v>15</v>
      </c>
      <c r="O7" s="77" t="s">
        <v>11</v>
      </c>
      <c r="P7" s="77" t="s">
        <v>11</v>
      </c>
      <c r="Q7" s="77" t="s">
        <v>7</v>
      </c>
      <c r="R7" s="77" t="s">
        <v>6</v>
      </c>
      <c r="S7" s="77" t="s">
        <v>6</v>
      </c>
      <c r="T7" s="77" t="s">
        <v>6</v>
      </c>
      <c r="U7" s="77" t="s">
        <v>4</v>
      </c>
      <c r="V7" s="77" t="s">
        <v>4</v>
      </c>
      <c r="W7" s="77" t="s">
        <v>4</v>
      </c>
      <c r="X7" s="77" t="s">
        <v>4</v>
      </c>
      <c r="Y7" s="78" t="s">
        <v>5</v>
      </c>
      <c r="Z7" s="4"/>
      <c r="AA7" s="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ht="15" customHeight="1">
      <c r="A8" s="9">
        <v>6</v>
      </c>
      <c r="B8" s="76" t="s">
        <v>4</v>
      </c>
      <c r="C8" s="77" t="s">
        <v>4</v>
      </c>
      <c r="D8" s="77" t="s">
        <v>4</v>
      </c>
      <c r="E8" s="77" t="s">
        <v>4</v>
      </c>
      <c r="F8" s="77" t="s">
        <v>5</v>
      </c>
      <c r="G8" s="77" t="s">
        <v>5</v>
      </c>
      <c r="H8" s="77" t="s">
        <v>5</v>
      </c>
      <c r="I8" s="77" t="s">
        <v>5</v>
      </c>
      <c r="J8" s="77" t="s">
        <v>5</v>
      </c>
      <c r="K8" s="77" t="s">
        <v>5</v>
      </c>
      <c r="L8" s="77" t="s">
        <v>5</v>
      </c>
      <c r="M8" s="77" t="s">
        <v>5</v>
      </c>
      <c r="N8" s="77" t="s">
        <v>7</v>
      </c>
      <c r="O8" s="77" t="s">
        <v>13</v>
      </c>
      <c r="P8" s="77" t="s">
        <v>16</v>
      </c>
      <c r="Q8" s="77" t="s">
        <v>17</v>
      </c>
      <c r="R8" s="77" t="s">
        <v>6</v>
      </c>
      <c r="S8" s="77" t="s">
        <v>4</v>
      </c>
      <c r="T8" s="77" t="s">
        <v>5</v>
      </c>
      <c r="U8" s="77" t="s">
        <v>4</v>
      </c>
      <c r="V8" s="77" t="s">
        <v>5</v>
      </c>
      <c r="W8" s="77" t="s">
        <v>4</v>
      </c>
      <c r="X8" s="77" t="s">
        <v>4</v>
      </c>
      <c r="Y8" s="78" t="s">
        <v>5</v>
      </c>
      <c r="Z8" s="4"/>
      <c r="AA8" s="4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ht="15" customHeight="1">
      <c r="A9" s="9">
        <v>7</v>
      </c>
      <c r="B9" s="76" t="s">
        <v>5</v>
      </c>
      <c r="C9" s="77" t="s">
        <v>4</v>
      </c>
      <c r="D9" s="77" t="s">
        <v>5</v>
      </c>
      <c r="E9" s="77" t="s">
        <v>5</v>
      </c>
      <c r="F9" s="77" t="s">
        <v>6</v>
      </c>
      <c r="G9" s="77" t="s">
        <v>4</v>
      </c>
      <c r="H9" s="77" t="s">
        <v>6</v>
      </c>
      <c r="I9" s="77" t="s">
        <v>4</v>
      </c>
      <c r="J9" s="77" t="s">
        <v>5</v>
      </c>
      <c r="K9" s="77" t="s">
        <v>7</v>
      </c>
      <c r="L9" s="77" t="s">
        <v>9</v>
      </c>
      <c r="M9" s="77" t="s">
        <v>8</v>
      </c>
      <c r="N9" s="77" t="s">
        <v>8</v>
      </c>
      <c r="O9" s="77" t="s">
        <v>11</v>
      </c>
      <c r="P9" s="77" t="s">
        <v>11</v>
      </c>
      <c r="Q9" s="77" t="s">
        <v>15</v>
      </c>
      <c r="R9" s="77" t="s">
        <v>9</v>
      </c>
      <c r="S9" s="77" t="s">
        <v>4</v>
      </c>
      <c r="T9" s="77" t="s">
        <v>6</v>
      </c>
      <c r="U9" s="77" t="s">
        <v>6</v>
      </c>
      <c r="V9" s="77" t="s">
        <v>6</v>
      </c>
      <c r="W9" s="77" t="s">
        <v>6</v>
      </c>
      <c r="X9" s="77" t="s">
        <v>4</v>
      </c>
      <c r="Y9" s="78" t="s">
        <v>13</v>
      </c>
      <c r="Z9" s="4"/>
      <c r="AA9" s="4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ht="15" customHeight="1">
      <c r="A10" s="9">
        <v>8</v>
      </c>
      <c r="B10" s="76" t="s">
        <v>5</v>
      </c>
      <c r="C10" s="77" t="s">
        <v>4</v>
      </c>
      <c r="D10" s="77" t="s">
        <v>16</v>
      </c>
      <c r="E10" s="77" t="s">
        <v>4</v>
      </c>
      <c r="F10" s="77" t="s">
        <v>14</v>
      </c>
      <c r="G10" s="77" t="s">
        <v>14</v>
      </c>
      <c r="H10" s="77" t="s">
        <v>13</v>
      </c>
      <c r="I10" s="77" t="s">
        <v>14</v>
      </c>
      <c r="J10" s="77" t="s">
        <v>14</v>
      </c>
      <c r="K10" s="77" t="s">
        <v>16</v>
      </c>
      <c r="L10" s="77" t="s">
        <v>16</v>
      </c>
      <c r="M10" s="77" t="s">
        <v>14</v>
      </c>
      <c r="N10" s="77" t="s">
        <v>16</v>
      </c>
      <c r="O10" s="77" t="s">
        <v>16</v>
      </c>
      <c r="P10" s="77" t="s">
        <v>14</v>
      </c>
      <c r="Q10" s="77" t="s">
        <v>16</v>
      </c>
      <c r="R10" s="77" t="s">
        <v>16</v>
      </c>
      <c r="S10" s="77" t="s">
        <v>14</v>
      </c>
      <c r="T10" s="77" t="s">
        <v>14</v>
      </c>
      <c r="U10" s="77" t="s">
        <v>8</v>
      </c>
      <c r="V10" s="77" t="s">
        <v>14</v>
      </c>
      <c r="W10" s="77" t="s">
        <v>14</v>
      </c>
      <c r="X10" s="77" t="s">
        <v>14</v>
      </c>
      <c r="Y10" s="78" t="s">
        <v>14</v>
      </c>
      <c r="Z10" s="4"/>
      <c r="AA10" s="4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ht="15" customHeight="1">
      <c r="A11" s="9">
        <v>9</v>
      </c>
      <c r="B11" s="76" t="s">
        <v>14</v>
      </c>
      <c r="C11" s="77" t="s">
        <v>14</v>
      </c>
      <c r="D11" s="77" t="s">
        <v>14</v>
      </c>
      <c r="E11" s="77" t="s">
        <v>14</v>
      </c>
      <c r="F11" s="77" t="s">
        <v>14</v>
      </c>
      <c r="G11" s="77" t="s">
        <v>14</v>
      </c>
      <c r="H11" s="77" t="s">
        <v>14</v>
      </c>
      <c r="I11" s="77" t="s">
        <v>14</v>
      </c>
      <c r="J11" s="77" t="s">
        <v>14</v>
      </c>
      <c r="K11" s="77" t="s">
        <v>14</v>
      </c>
      <c r="L11" s="77" t="s">
        <v>16</v>
      </c>
      <c r="M11" s="77" t="s">
        <v>16</v>
      </c>
      <c r="N11" s="77" t="s">
        <v>16</v>
      </c>
      <c r="O11" s="77" t="s">
        <v>16</v>
      </c>
      <c r="P11" s="77" t="s">
        <v>14</v>
      </c>
      <c r="Q11" s="77" t="s">
        <v>14</v>
      </c>
      <c r="R11" s="77" t="s">
        <v>14</v>
      </c>
      <c r="S11" s="77" t="s">
        <v>14</v>
      </c>
      <c r="T11" s="77" t="s">
        <v>16</v>
      </c>
      <c r="U11" s="77" t="s">
        <v>14</v>
      </c>
      <c r="V11" s="77" t="s">
        <v>14</v>
      </c>
      <c r="W11" s="77" t="s">
        <v>14</v>
      </c>
      <c r="X11" s="77" t="s">
        <v>14</v>
      </c>
      <c r="Y11" s="78" t="s">
        <v>14</v>
      </c>
      <c r="Z11" s="4"/>
      <c r="AA11" s="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ht="15" customHeight="1">
      <c r="A12" s="9">
        <v>10</v>
      </c>
      <c r="B12" s="76" t="s">
        <v>14</v>
      </c>
      <c r="C12" s="77" t="s">
        <v>14</v>
      </c>
      <c r="D12" s="77" t="s">
        <v>14</v>
      </c>
      <c r="E12" s="77" t="s">
        <v>13</v>
      </c>
      <c r="F12" s="77" t="s">
        <v>10</v>
      </c>
      <c r="G12" s="77" t="s">
        <v>4</v>
      </c>
      <c r="H12" s="77" t="s">
        <v>4</v>
      </c>
      <c r="I12" s="77" t="s">
        <v>7</v>
      </c>
      <c r="J12" s="77" t="s">
        <v>7</v>
      </c>
      <c r="K12" s="77" t="s">
        <v>5</v>
      </c>
      <c r="L12" s="77" t="s">
        <v>4</v>
      </c>
      <c r="M12" s="77" t="s">
        <v>5</v>
      </c>
      <c r="N12" s="77" t="s">
        <v>5</v>
      </c>
      <c r="O12" s="77" t="s">
        <v>5</v>
      </c>
      <c r="P12" s="77" t="s">
        <v>4</v>
      </c>
      <c r="Q12" s="77" t="s">
        <v>6</v>
      </c>
      <c r="R12" s="77" t="s">
        <v>6</v>
      </c>
      <c r="S12" s="77" t="s">
        <v>6</v>
      </c>
      <c r="T12" s="77" t="s">
        <v>4</v>
      </c>
      <c r="U12" s="77" t="s">
        <v>6</v>
      </c>
      <c r="V12" s="77" t="s">
        <v>10</v>
      </c>
      <c r="W12" s="77" t="s">
        <v>10</v>
      </c>
      <c r="X12" s="77" t="s">
        <v>4</v>
      </c>
      <c r="Y12" s="78" t="s">
        <v>5</v>
      </c>
      <c r="Z12" s="4"/>
      <c r="AA12" s="4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ht="15" customHeight="1">
      <c r="A13" s="22">
        <v>11</v>
      </c>
      <c r="B13" s="79" t="s">
        <v>4</v>
      </c>
      <c r="C13" s="80" t="s">
        <v>4</v>
      </c>
      <c r="D13" s="80" t="s">
        <v>4</v>
      </c>
      <c r="E13" s="80" t="s">
        <v>10</v>
      </c>
      <c r="F13" s="80" t="s">
        <v>4</v>
      </c>
      <c r="G13" s="80" t="s">
        <v>4</v>
      </c>
      <c r="H13" s="80" t="s">
        <v>5</v>
      </c>
      <c r="I13" s="80" t="s">
        <v>5</v>
      </c>
      <c r="J13" s="80" t="s">
        <v>7</v>
      </c>
      <c r="K13" s="80" t="s">
        <v>18</v>
      </c>
      <c r="L13" s="80" t="s">
        <v>7</v>
      </c>
      <c r="M13" s="80" t="s">
        <v>5</v>
      </c>
      <c r="N13" s="80" t="s">
        <v>4</v>
      </c>
      <c r="O13" s="80" t="s">
        <v>4</v>
      </c>
      <c r="P13" s="80" t="s">
        <v>10</v>
      </c>
      <c r="Q13" s="80" t="s">
        <v>13</v>
      </c>
      <c r="R13" s="80" t="s">
        <v>13</v>
      </c>
      <c r="S13" s="80" t="s">
        <v>6</v>
      </c>
      <c r="T13" s="80" t="s">
        <v>4</v>
      </c>
      <c r="U13" s="80" t="s">
        <v>5</v>
      </c>
      <c r="V13" s="80" t="s">
        <v>6</v>
      </c>
      <c r="W13" s="80" t="s">
        <v>4</v>
      </c>
      <c r="X13" s="80" t="s">
        <v>6</v>
      </c>
      <c r="Y13" s="81" t="s">
        <v>6</v>
      </c>
      <c r="Z13" s="4"/>
      <c r="AA13" s="4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ht="15" customHeight="1">
      <c r="A14" s="9">
        <v>12</v>
      </c>
      <c r="B14" s="76" t="s">
        <v>4</v>
      </c>
      <c r="C14" s="77" t="s">
        <v>4</v>
      </c>
      <c r="D14" s="77" t="s">
        <v>4</v>
      </c>
      <c r="E14" s="77" t="s">
        <v>4</v>
      </c>
      <c r="F14" s="77" t="s">
        <v>10</v>
      </c>
      <c r="G14" s="77" t="s">
        <v>4</v>
      </c>
      <c r="H14" s="77" t="s">
        <v>4</v>
      </c>
      <c r="I14" s="77" t="s">
        <v>16</v>
      </c>
      <c r="J14" s="77" t="s">
        <v>4</v>
      </c>
      <c r="K14" s="77" t="s">
        <v>14</v>
      </c>
      <c r="L14" s="77" t="s">
        <v>14</v>
      </c>
      <c r="M14" s="77" t="s">
        <v>5</v>
      </c>
      <c r="N14" s="77" t="s">
        <v>5</v>
      </c>
      <c r="O14" s="77" t="s">
        <v>5</v>
      </c>
      <c r="P14" s="77" t="s">
        <v>11</v>
      </c>
      <c r="Q14" s="77" t="s">
        <v>15</v>
      </c>
      <c r="R14" s="77" t="s">
        <v>11</v>
      </c>
      <c r="S14" s="77" t="s">
        <v>5</v>
      </c>
      <c r="T14" s="77" t="s">
        <v>4</v>
      </c>
      <c r="U14" s="77" t="s">
        <v>5</v>
      </c>
      <c r="V14" s="77" t="s">
        <v>6</v>
      </c>
      <c r="W14" s="77" t="s">
        <v>4</v>
      </c>
      <c r="X14" s="77" t="s">
        <v>4</v>
      </c>
      <c r="Y14" s="78" t="s">
        <v>4</v>
      </c>
      <c r="Z14" s="4"/>
      <c r="AA14" s="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15" customHeight="1">
      <c r="A15" s="9">
        <v>13</v>
      </c>
      <c r="B15" s="76" t="s">
        <v>6</v>
      </c>
      <c r="C15" s="77" t="s">
        <v>4</v>
      </c>
      <c r="D15" s="77" t="s">
        <v>4</v>
      </c>
      <c r="E15" s="77" t="s">
        <v>5</v>
      </c>
      <c r="F15" s="77" t="s">
        <v>4</v>
      </c>
      <c r="G15" s="77" t="s">
        <v>4</v>
      </c>
      <c r="H15" s="77" t="s">
        <v>4</v>
      </c>
      <c r="I15" s="77" t="s">
        <v>4</v>
      </c>
      <c r="J15" s="77" t="s">
        <v>4</v>
      </c>
      <c r="K15" s="77" t="s">
        <v>5</v>
      </c>
      <c r="L15" s="77" t="s">
        <v>5</v>
      </c>
      <c r="M15" s="77" t="s">
        <v>5</v>
      </c>
      <c r="N15" s="77" t="s">
        <v>5</v>
      </c>
      <c r="O15" s="77" t="s">
        <v>19</v>
      </c>
      <c r="P15" s="77" t="s">
        <v>19</v>
      </c>
      <c r="Q15" s="77" t="s">
        <v>12</v>
      </c>
      <c r="R15" s="77" t="s">
        <v>18</v>
      </c>
      <c r="S15" s="77" t="s">
        <v>17</v>
      </c>
      <c r="T15" s="77" t="s">
        <v>18</v>
      </c>
      <c r="U15" s="77" t="s">
        <v>18</v>
      </c>
      <c r="V15" s="77" t="s">
        <v>14</v>
      </c>
      <c r="W15" s="77" t="s">
        <v>14</v>
      </c>
      <c r="X15" s="77" t="s">
        <v>14</v>
      </c>
      <c r="Y15" s="78" t="s">
        <v>14</v>
      </c>
      <c r="Z15" s="4"/>
      <c r="AA15" s="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ht="15" customHeight="1">
      <c r="A16" s="9">
        <v>14</v>
      </c>
      <c r="B16" s="76" t="s">
        <v>14</v>
      </c>
      <c r="C16" s="77" t="s">
        <v>14</v>
      </c>
      <c r="D16" s="77" t="s">
        <v>14</v>
      </c>
      <c r="E16" s="77" t="s">
        <v>14</v>
      </c>
      <c r="F16" s="77" t="s">
        <v>14</v>
      </c>
      <c r="G16" s="77" t="s">
        <v>14</v>
      </c>
      <c r="H16" s="77" t="s">
        <v>14</v>
      </c>
      <c r="I16" s="77" t="s">
        <v>14</v>
      </c>
      <c r="J16" s="77" t="s">
        <v>14</v>
      </c>
      <c r="K16" s="77" t="s">
        <v>14</v>
      </c>
      <c r="L16" s="77" t="s">
        <v>14</v>
      </c>
      <c r="M16" s="77" t="s">
        <v>14</v>
      </c>
      <c r="N16" s="77" t="s">
        <v>14</v>
      </c>
      <c r="O16" s="77" t="s">
        <v>14</v>
      </c>
      <c r="P16" s="77" t="s">
        <v>14</v>
      </c>
      <c r="Q16" s="77" t="s">
        <v>13</v>
      </c>
      <c r="R16" s="77" t="s">
        <v>13</v>
      </c>
      <c r="S16" s="77" t="s">
        <v>13</v>
      </c>
      <c r="T16" s="77" t="s">
        <v>13</v>
      </c>
      <c r="U16" s="77" t="s">
        <v>10</v>
      </c>
      <c r="V16" s="77" t="s">
        <v>10</v>
      </c>
      <c r="W16" s="77" t="s">
        <v>10</v>
      </c>
      <c r="X16" s="77" t="s">
        <v>13</v>
      </c>
      <c r="Y16" s="78" t="s">
        <v>13</v>
      </c>
      <c r="Z16" s="4"/>
      <c r="AA16" s="4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ht="15" customHeight="1">
      <c r="A17" s="9">
        <v>15</v>
      </c>
      <c r="B17" s="76" t="s">
        <v>6</v>
      </c>
      <c r="C17" s="77" t="s">
        <v>4</v>
      </c>
      <c r="D17" s="77" t="s">
        <v>6</v>
      </c>
      <c r="E17" s="77" t="s">
        <v>4</v>
      </c>
      <c r="F17" s="77" t="s">
        <v>10</v>
      </c>
      <c r="G17" s="77" t="s">
        <v>7</v>
      </c>
      <c r="H17" s="77" t="s">
        <v>4</v>
      </c>
      <c r="I17" s="77" t="s">
        <v>15</v>
      </c>
      <c r="J17" s="77" t="s">
        <v>16</v>
      </c>
      <c r="K17" s="77" t="s">
        <v>5</v>
      </c>
      <c r="L17" s="77" t="s">
        <v>6</v>
      </c>
      <c r="M17" s="77" t="s">
        <v>4</v>
      </c>
      <c r="N17" s="77" t="s">
        <v>6</v>
      </c>
      <c r="O17" s="77" t="s">
        <v>10</v>
      </c>
      <c r="P17" s="77" t="s">
        <v>4</v>
      </c>
      <c r="Q17" s="77" t="s">
        <v>6</v>
      </c>
      <c r="R17" s="77" t="s">
        <v>6</v>
      </c>
      <c r="S17" s="77" t="s">
        <v>6</v>
      </c>
      <c r="T17" s="77" t="s">
        <v>6</v>
      </c>
      <c r="U17" s="77" t="s">
        <v>4</v>
      </c>
      <c r="V17" s="77" t="s">
        <v>4</v>
      </c>
      <c r="W17" s="77" t="s">
        <v>4</v>
      </c>
      <c r="X17" s="77" t="s">
        <v>4</v>
      </c>
      <c r="Y17" s="78" t="s">
        <v>4</v>
      </c>
      <c r="Z17" s="4"/>
      <c r="AA17" s="4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ht="15" customHeight="1">
      <c r="A18" s="9">
        <v>16</v>
      </c>
      <c r="B18" s="76" t="s">
        <v>4</v>
      </c>
      <c r="C18" s="77" t="s">
        <v>4</v>
      </c>
      <c r="D18" s="77" t="s">
        <v>4</v>
      </c>
      <c r="E18" s="77" t="s">
        <v>6</v>
      </c>
      <c r="F18" s="77" t="s">
        <v>10</v>
      </c>
      <c r="G18" s="77" t="s">
        <v>4</v>
      </c>
      <c r="H18" s="77" t="s">
        <v>4</v>
      </c>
      <c r="I18" s="77" t="s">
        <v>4</v>
      </c>
      <c r="J18" s="77" t="s">
        <v>5</v>
      </c>
      <c r="K18" s="77" t="s">
        <v>5</v>
      </c>
      <c r="L18" s="77" t="s">
        <v>5</v>
      </c>
      <c r="M18" s="77" t="s">
        <v>5</v>
      </c>
      <c r="N18" s="77" t="s">
        <v>5</v>
      </c>
      <c r="O18" s="77" t="s">
        <v>5</v>
      </c>
      <c r="P18" s="77" t="s">
        <v>8</v>
      </c>
      <c r="Q18" s="77" t="s">
        <v>15</v>
      </c>
      <c r="R18" s="77" t="s">
        <v>9</v>
      </c>
      <c r="S18" s="77" t="s">
        <v>5</v>
      </c>
      <c r="T18" s="77" t="s">
        <v>6</v>
      </c>
      <c r="U18" s="77" t="s">
        <v>6</v>
      </c>
      <c r="V18" s="77" t="s">
        <v>4</v>
      </c>
      <c r="W18" s="77" t="s">
        <v>4</v>
      </c>
      <c r="X18" s="77" t="s">
        <v>4</v>
      </c>
      <c r="Y18" s="78" t="s">
        <v>4</v>
      </c>
      <c r="Z18" s="4"/>
      <c r="AA18" s="4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15" customHeight="1">
      <c r="A19" s="9">
        <v>17</v>
      </c>
      <c r="B19" s="76" t="s">
        <v>4</v>
      </c>
      <c r="C19" s="77" t="s">
        <v>4</v>
      </c>
      <c r="D19" s="77" t="s">
        <v>4</v>
      </c>
      <c r="E19" s="77" t="s">
        <v>4</v>
      </c>
      <c r="F19" s="77" t="s">
        <v>4</v>
      </c>
      <c r="G19" s="77" t="s">
        <v>4</v>
      </c>
      <c r="H19" s="77" t="s">
        <v>4</v>
      </c>
      <c r="I19" s="77" t="s">
        <v>4</v>
      </c>
      <c r="J19" s="77" t="s">
        <v>5</v>
      </c>
      <c r="K19" s="77" t="s">
        <v>6</v>
      </c>
      <c r="L19" s="77" t="s">
        <v>4</v>
      </c>
      <c r="M19" s="77" t="s">
        <v>5</v>
      </c>
      <c r="N19" s="77" t="s">
        <v>6</v>
      </c>
      <c r="O19" s="77" t="s">
        <v>6</v>
      </c>
      <c r="P19" s="77" t="s">
        <v>6</v>
      </c>
      <c r="Q19" s="77" t="s">
        <v>10</v>
      </c>
      <c r="R19" s="77" t="s">
        <v>10</v>
      </c>
      <c r="S19" s="77" t="s">
        <v>13</v>
      </c>
      <c r="T19" s="77" t="s">
        <v>8</v>
      </c>
      <c r="U19" s="77" t="s">
        <v>5</v>
      </c>
      <c r="V19" s="77" t="s">
        <v>7</v>
      </c>
      <c r="W19" s="77" t="s">
        <v>5</v>
      </c>
      <c r="X19" s="77" t="s">
        <v>5</v>
      </c>
      <c r="Y19" s="78" t="s">
        <v>5</v>
      </c>
      <c r="Z19" s="4"/>
      <c r="AA19" s="4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15" customHeight="1">
      <c r="A20" s="9">
        <v>18</v>
      </c>
      <c r="B20" s="76" t="s">
        <v>6</v>
      </c>
      <c r="C20" s="77" t="s">
        <v>6</v>
      </c>
      <c r="D20" s="77" t="s">
        <v>7</v>
      </c>
      <c r="E20" s="77" t="s">
        <v>16</v>
      </c>
      <c r="F20" s="77" t="s">
        <v>14</v>
      </c>
      <c r="G20" s="77" t="s">
        <v>4</v>
      </c>
      <c r="H20" s="77" t="s">
        <v>4</v>
      </c>
      <c r="I20" s="77" t="s">
        <v>5</v>
      </c>
      <c r="J20" s="77" t="s">
        <v>5</v>
      </c>
      <c r="K20" s="77" t="s">
        <v>5</v>
      </c>
      <c r="L20" s="77" t="s">
        <v>4</v>
      </c>
      <c r="M20" s="77" t="s">
        <v>7</v>
      </c>
      <c r="N20" s="77" t="s">
        <v>5</v>
      </c>
      <c r="O20" s="77" t="s">
        <v>5</v>
      </c>
      <c r="P20" s="77" t="s">
        <v>6</v>
      </c>
      <c r="Q20" s="77" t="s">
        <v>6</v>
      </c>
      <c r="R20" s="77" t="s">
        <v>5</v>
      </c>
      <c r="S20" s="77" t="s">
        <v>4</v>
      </c>
      <c r="T20" s="77" t="s">
        <v>14</v>
      </c>
      <c r="U20" s="77" t="s">
        <v>5</v>
      </c>
      <c r="V20" s="77" t="s">
        <v>4</v>
      </c>
      <c r="W20" s="77" t="s">
        <v>4</v>
      </c>
      <c r="X20" s="77" t="s">
        <v>8</v>
      </c>
      <c r="Y20" s="78" t="s">
        <v>4</v>
      </c>
      <c r="Z20" s="4"/>
      <c r="AA20" s="4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15" customHeight="1">
      <c r="A21" s="9">
        <v>19</v>
      </c>
      <c r="B21" s="76" t="s">
        <v>14</v>
      </c>
      <c r="C21" s="77" t="s">
        <v>10</v>
      </c>
      <c r="D21" s="77" t="s">
        <v>7</v>
      </c>
      <c r="E21" s="77" t="s">
        <v>4</v>
      </c>
      <c r="F21" s="77" t="s">
        <v>7</v>
      </c>
      <c r="G21" s="77" t="s">
        <v>4</v>
      </c>
      <c r="H21" s="77" t="s">
        <v>4</v>
      </c>
      <c r="I21" s="77" t="s">
        <v>5</v>
      </c>
      <c r="J21" s="77" t="s">
        <v>5</v>
      </c>
      <c r="K21" s="77" t="s">
        <v>5</v>
      </c>
      <c r="L21" s="77" t="s">
        <v>5</v>
      </c>
      <c r="M21" s="77" t="s">
        <v>7</v>
      </c>
      <c r="N21" s="77" t="s">
        <v>5</v>
      </c>
      <c r="O21" s="77" t="s">
        <v>5</v>
      </c>
      <c r="P21" s="77" t="s">
        <v>4</v>
      </c>
      <c r="Q21" s="77" t="s">
        <v>16</v>
      </c>
      <c r="R21" s="77" t="s">
        <v>14</v>
      </c>
      <c r="S21" s="77" t="s">
        <v>14</v>
      </c>
      <c r="T21" s="77" t="s">
        <v>14</v>
      </c>
      <c r="U21" s="77" t="s">
        <v>13</v>
      </c>
      <c r="V21" s="77" t="s">
        <v>4</v>
      </c>
      <c r="W21" s="77" t="s">
        <v>6</v>
      </c>
      <c r="X21" s="77" t="s">
        <v>4</v>
      </c>
      <c r="Y21" s="78" t="s">
        <v>5</v>
      </c>
      <c r="Z21" s="4"/>
      <c r="AA21" s="4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15" customHeight="1">
      <c r="A22" s="9">
        <v>20</v>
      </c>
      <c r="B22" s="76" t="s">
        <v>4</v>
      </c>
      <c r="C22" s="77" t="s">
        <v>4</v>
      </c>
      <c r="D22" s="77" t="s">
        <v>4</v>
      </c>
      <c r="E22" s="77" t="s">
        <v>4</v>
      </c>
      <c r="F22" s="77" t="s">
        <v>4</v>
      </c>
      <c r="G22" s="77" t="s">
        <v>4</v>
      </c>
      <c r="H22" s="77" t="s">
        <v>6</v>
      </c>
      <c r="I22" s="77" t="s">
        <v>4</v>
      </c>
      <c r="J22" s="77" t="s">
        <v>5</v>
      </c>
      <c r="K22" s="77" t="s">
        <v>7</v>
      </c>
      <c r="L22" s="77" t="s">
        <v>7</v>
      </c>
      <c r="M22" s="77" t="s">
        <v>5</v>
      </c>
      <c r="N22" s="77" t="s">
        <v>6</v>
      </c>
      <c r="O22" s="77" t="s">
        <v>6</v>
      </c>
      <c r="P22" s="77" t="s">
        <v>6</v>
      </c>
      <c r="Q22" s="77" t="s">
        <v>6</v>
      </c>
      <c r="R22" s="77" t="s">
        <v>5</v>
      </c>
      <c r="S22" s="77" t="s">
        <v>6</v>
      </c>
      <c r="T22" s="77" t="s">
        <v>7</v>
      </c>
      <c r="U22" s="77" t="s">
        <v>11</v>
      </c>
      <c r="V22" s="77" t="s">
        <v>9</v>
      </c>
      <c r="W22" s="77" t="s">
        <v>4</v>
      </c>
      <c r="X22" s="77" t="s">
        <v>10</v>
      </c>
      <c r="Y22" s="78" t="s">
        <v>4</v>
      </c>
      <c r="Z22" s="4"/>
      <c r="AA22" s="4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15" customHeight="1">
      <c r="A23" s="22">
        <v>21</v>
      </c>
      <c r="B23" s="79" t="s">
        <v>13</v>
      </c>
      <c r="C23" s="80" t="s">
        <v>14</v>
      </c>
      <c r="D23" s="80" t="s">
        <v>14</v>
      </c>
      <c r="E23" s="80" t="s">
        <v>13</v>
      </c>
      <c r="F23" s="80" t="s">
        <v>5</v>
      </c>
      <c r="G23" s="80" t="s">
        <v>4</v>
      </c>
      <c r="H23" s="80" t="s">
        <v>6</v>
      </c>
      <c r="I23" s="80" t="s">
        <v>4</v>
      </c>
      <c r="J23" s="80" t="s">
        <v>5</v>
      </c>
      <c r="K23" s="80" t="s">
        <v>5</v>
      </c>
      <c r="L23" s="80" t="s">
        <v>5</v>
      </c>
      <c r="M23" s="80" t="s">
        <v>9</v>
      </c>
      <c r="N23" s="80" t="s">
        <v>7</v>
      </c>
      <c r="O23" s="80" t="s">
        <v>11</v>
      </c>
      <c r="P23" s="80" t="s">
        <v>8</v>
      </c>
      <c r="Q23" s="80" t="s">
        <v>11</v>
      </c>
      <c r="R23" s="80" t="s">
        <v>11</v>
      </c>
      <c r="S23" s="80" t="s">
        <v>11</v>
      </c>
      <c r="T23" s="80" t="s">
        <v>4</v>
      </c>
      <c r="U23" s="80" t="s">
        <v>4</v>
      </c>
      <c r="V23" s="80" t="s">
        <v>6</v>
      </c>
      <c r="W23" s="80" t="s">
        <v>6</v>
      </c>
      <c r="X23" s="80" t="s">
        <v>5</v>
      </c>
      <c r="Y23" s="81" t="s">
        <v>4</v>
      </c>
      <c r="Z23" s="4"/>
      <c r="AA23" s="4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15" customHeight="1">
      <c r="A24" s="9">
        <v>22</v>
      </c>
      <c r="B24" s="76" t="s">
        <v>14</v>
      </c>
      <c r="C24" s="77" t="s">
        <v>10</v>
      </c>
      <c r="D24" s="77" t="s">
        <v>14</v>
      </c>
      <c r="E24" s="77" t="s">
        <v>4</v>
      </c>
      <c r="F24" s="77" t="s">
        <v>10</v>
      </c>
      <c r="G24" s="77" t="s">
        <v>13</v>
      </c>
      <c r="H24" s="77" t="s">
        <v>4</v>
      </c>
      <c r="I24" s="77" t="s">
        <v>4</v>
      </c>
      <c r="J24" s="77" t="s">
        <v>4</v>
      </c>
      <c r="K24" s="77" t="s">
        <v>14</v>
      </c>
      <c r="L24" s="77" t="s">
        <v>18</v>
      </c>
      <c r="M24" s="77" t="s">
        <v>4</v>
      </c>
      <c r="N24" s="77" t="s">
        <v>14</v>
      </c>
      <c r="O24" s="77" t="s">
        <v>13</v>
      </c>
      <c r="P24" s="77" t="s">
        <v>5</v>
      </c>
      <c r="Q24" s="77" t="s">
        <v>4</v>
      </c>
      <c r="R24" s="77" t="s">
        <v>14</v>
      </c>
      <c r="S24" s="77" t="s">
        <v>16</v>
      </c>
      <c r="T24" s="77" t="s">
        <v>13</v>
      </c>
      <c r="U24" s="77" t="s">
        <v>13</v>
      </c>
      <c r="V24" s="77" t="s">
        <v>10</v>
      </c>
      <c r="W24" s="77" t="s">
        <v>10</v>
      </c>
      <c r="X24" s="77" t="s">
        <v>6</v>
      </c>
      <c r="Y24" s="78" t="s">
        <v>6</v>
      </c>
      <c r="Z24" s="4"/>
      <c r="AA24" s="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15" customHeight="1">
      <c r="A25" s="9">
        <v>23</v>
      </c>
      <c r="B25" s="76" t="s">
        <v>10</v>
      </c>
      <c r="C25" s="77" t="s">
        <v>14</v>
      </c>
      <c r="D25" s="77" t="s">
        <v>6</v>
      </c>
      <c r="E25" s="77" t="s">
        <v>13</v>
      </c>
      <c r="F25" s="77" t="s">
        <v>13</v>
      </c>
      <c r="G25" s="77" t="s">
        <v>13</v>
      </c>
      <c r="H25" s="77" t="s">
        <v>13</v>
      </c>
      <c r="I25" s="77" t="s">
        <v>14</v>
      </c>
      <c r="J25" s="77" t="s">
        <v>14</v>
      </c>
      <c r="K25" s="77" t="s">
        <v>16</v>
      </c>
      <c r="L25" s="77" t="s">
        <v>14</v>
      </c>
      <c r="M25" s="77" t="s">
        <v>16</v>
      </c>
      <c r="N25" s="77" t="s">
        <v>14</v>
      </c>
      <c r="O25" s="77" t="s">
        <v>16</v>
      </c>
      <c r="P25" s="77" t="s">
        <v>16</v>
      </c>
      <c r="Q25" s="77" t="s">
        <v>16</v>
      </c>
      <c r="R25" s="77" t="s">
        <v>16</v>
      </c>
      <c r="S25" s="77" t="s">
        <v>14</v>
      </c>
      <c r="T25" s="77" t="s">
        <v>14</v>
      </c>
      <c r="U25" s="77" t="s">
        <v>14</v>
      </c>
      <c r="V25" s="77" t="s">
        <v>14</v>
      </c>
      <c r="W25" s="77" t="s">
        <v>14</v>
      </c>
      <c r="X25" s="77" t="s">
        <v>14</v>
      </c>
      <c r="Y25" s="78" t="s">
        <v>13</v>
      </c>
      <c r="Z25" s="4"/>
      <c r="AA25" s="4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15" customHeight="1">
      <c r="A26" s="9">
        <v>24</v>
      </c>
      <c r="B26" s="76" t="s">
        <v>5</v>
      </c>
      <c r="C26" s="77" t="s">
        <v>4</v>
      </c>
      <c r="D26" s="77" t="s">
        <v>4</v>
      </c>
      <c r="E26" s="77" t="s">
        <v>4</v>
      </c>
      <c r="F26" s="77" t="s">
        <v>5</v>
      </c>
      <c r="G26" s="77" t="s">
        <v>4</v>
      </c>
      <c r="H26" s="77" t="s">
        <v>4</v>
      </c>
      <c r="I26" s="77" t="s">
        <v>5</v>
      </c>
      <c r="J26" s="77" t="s">
        <v>5</v>
      </c>
      <c r="K26" s="77" t="s">
        <v>5</v>
      </c>
      <c r="L26" s="77" t="s">
        <v>5</v>
      </c>
      <c r="M26" s="77" t="s">
        <v>18</v>
      </c>
      <c r="N26" s="77" t="s">
        <v>16</v>
      </c>
      <c r="O26" s="77" t="s">
        <v>16</v>
      </c>
      <c r="P26" s="77" t="s">
        <v>16</v>
      </c>
      <c r="Q26" s="77" t="s">
        <v>12</v>
      </c>
      <c r="R26" s="77" t="s">
        <v>15</v>
      </c>
      <c r="S26" s="77" t="s">
        <v>5</v>
      </c>
      <c r="T26" s="77" t="s">
        <v>5</v>
      </c>
      <c r="U26" s="77" t="s">
        <v>5</v>
      </c>
      <c r="V26" s="77" t="s">
        <v>6</v>
      </c>
      <c r="W26" s="77" t="s">
        <v>6</v>
      </c>
      <c r="X26" s="77" t="s">
        <v>10</v>
      </c>
      <c r="Y26" s="78" t="s">
        <v>6</v>
      </c>
      <c r="Z26" s="4"/>
      <c r="AA26" s="4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15" customHeight="1">
      <c r="A27" s="9">
        <v>25</v>
      </c>
      <c r="B27" s="76" t="s">
        <v>6</v>
      </c>
      <c r="C27" s="77" t="s">
        <v>4</v>
      </c>
      <c r="D27" s="77" t="s">
        <v>4</v>
      </c>
      <c r="E27" s="77" t="s">
        <v>4</v>
      </c>
      <c r="F27" s="77" t="s">
        <v>4</v>
      </c>
      <c r="G27" s="77" t="s">
        <v>4</v>
      </c>
      <c r="H27" s="77" t="s">
        <v>5</v>
      </c>
      <c r="I27" s="77" t="s">
        <v>5</v>
      </c>
      <c r="J27" s="77" t="s">
        <v>5</v>
      </c>
      <c r="K27" s="77" t="s">
        <v>5</v>
      </c>
      <c r="L27" s="77" t="s">
        <v>5</v>
      </c>
      <c r="M27" s="77" t="s">
        <v>6</v>
      </c>
      <c r="N27" s="77" t="s">
        <v>6</v>
      </c>
      <c r="O27" s="77" t="s">
        <v>6</v>
      </c>
      <c r="P27" s="77" t="s">
        <v>6</v>
      </c>
      <c r="Q27" s="77" t="s">
        <v>4</v>
      </c>
      <c r="R27" s="77" t="s">
        <v>6</v>
      </c>
      <c r="S27" s="77" t="s">
        <v>4</v>
      </c>
      <c r="T27" s="77" t="s">
        <v>7</v>
      </c>
      <c r="U27" s="77" t="s">
        <v>4</v>
      </c>
      <c r="V27" s="77" t="s">
        <v>4</v>
      </c>
      <c r="W27" s="77" t="s">
        <v>5</v>
      </c>
      <c r="X27" s="77" t="s">
        <v>5</v>
      </c>
      <c r="Y27" s="78" t="s">
        <v>5</v>
      </c>
      <c r="Z27" s="4"/>
      <c r="AA27" s="4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15" customHeight="1">
      <c r="A28" s="9">
        <v>26</v>
      </c>
      <c r="B28" s="76" t="s">
        <v>5</v>
      </c>
      <c r="C28" s="77" t="s">
        <v>5</v>
      </c>
      <c r="D28" s="77" t="s">
        <v>5</v>
      </c>
      <c r="E28" s="77" t="s">
        <v>5</v>
      </c>
      <c r="F28" s="77" t="s">
        <v>7</v>
      </c>
      <c r="G28" s="77" t="s">
        <v>5</v>
      </c>
      <c r="H28" s="77" t="s">
        <v>5</v>
      </c>
      <c r="I28" s="77" t="s">
        <v>5</v>
      </c>
      <c r="J28" s="77" t="s">
        <v>5</v>
      </c>
      <c r="K28" s="77" t="s">
        <v>5</v>
      </c>
      <c r="L28" s="77" t="s">
        <v>6</v>
      </c>
      <c r="M28" s="77" t="s">
        <v>9</v>
      </c>
      <c r="N28" s="77" t="s">
        <v>5</v>
      </c>
      <c r="O28" s="77" t="s">
        <v>6</v>
      </c>
      <c r="P28" s="77" t="s">
        <v>5</v>
      </c>
      <c r="Q28" s="77" t="s">
        <v>4</v>
      </c>
      <c r="R28" s="77" t="s">
        <v>5</v>
      </c>
      <c r="S28" s="77" t="s">
        <v>5</v>
      </c>
      <c r="T28" s="77" t="s">
        <v>5</v>
      </c>
      <c r="U28" s="77" t="s">
        <v>5</v>
      </c>
      <c r="V28" s="77" t="s">
        <v>5</v>
      </c>
      <c r="W28" s="77" t="s">
        <v>5</v>
      </c>
      <c r="X28" s="77" t="s">
        <v>5</v>
      </c>
      <c r="Y28" s="78" t="s">
        <v>5</v>
      </c>
      <c r="Z28" s="4"/>
      <c r="AA28" s="4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15" customHeight="1">
      <c r="A29" s="9">
        <v>27</v>
      </c>
      <c r="B29" s="76" t="s">
        <v>5</v>
      </c>
      <c r="C29" s="77" t="s">
        <v>5</v>
      </c>
      <c r="D29" s="77" t="s">
        <v>9</v>
      </c>
      <c r="E29" s="77" t="s">
        <v>7</v>
      </c>
      <c r="F29" s="77" t="s">
        <v>9</v>
      </c>
      <c r="G29" s="77" t="s">
        <v>9</v>
      </c>
      <c r="H29" s="77" t="s">
        <v>7</v>
      </c>
      <c r="I29" s="77" t="s">
        <v>7</v>
      </c>
      <c r="J29" s="77" t="s">
        <v>7</v>
      </c>
      <c r="K29" s="77" t="s">
        <v>7</v>
      </c>
      <c r="L29" s="77" t="s">
        <v>5</v>
      </c>
      <c r="M29" s="77" t="s">
        <v>9</v>
      </c>
      <c r="N29" s="77" t="s">
        <v>7</v>
      </c>
      <c r="O29" s="77" t="s">
        <v>5</v>
      </c>
      <c r="P29" s="77" t="s">
        <v>5</v>
      </c>
      <c r="Q29" s="77" t="s">
        <v>4</v>
      </c>
      <c r="R29" s="77" t="s">
        <v>5</v>
      </c>
      <c r="S29" s="77" t="s">
        <v>10</v>
      </c>
      <c r="T29" s="77" t="s">
        <v>6</v>
      </c>
      <c r="U29" s="77" t="s">
        <v>5</v>
      </c>
      <c r="V29" s="77" t="s">
        <v>5</v>
      </c>
      <c r="W29" s="77" t="s">
        <v>6</v>
      </c>
      <c r="X29" s="77" t="s">
        <v>4</v>
      </c>
      <c r="Y29" s="78" t="s">
        <v>18</v>
      </c>
      <c r="Z29" s="4"/>
      <c r="AA29" s="4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15" customHeight="1">
      <c r="A30" s="9">
        <v>28</v>
      </c>
      <c r="B30" s="76" t="s">
        <v>17</v>
      </c>
      <c r="C30" s="77" t="s">
        <v>14</v>
      </c>
      <c r="D30" s="77" t="s">
        <v>14</v>
      </c>
      <c r="E30" s="77" t="s">
        <v>14</v>
      </c>
      <c r="F30" s="77" t="s">
        <v>14</v>
      </c>
      <c r="G30" s="77" t="s">
        <v>14</v>
      </c>
      <c r="H30" s="77" t="s">
        <v>14</v>
      </c>
      <c r="I30" s="77" t="s">
        <v>5</v>
      </c>
      <c r="J30" s="77" t="s">
        <v>10</v>
      </c>
      <c r="K30" s="77" t="s">
        <v>10</v>
      </c>
      <c r="L30" s="77" t="s">
        <v>10</v>
      </c>
      <c r="M30" s="77" t="s">
        <v>6</v>
      </c>
      <c r="N30" s="77" t="s">
        <v>6</v>
      </c>
      <c r="O30" s="77" t="s">
        <v>7</v>
      </c>
      <c r="P30" s="77" t="s">
        <v>6</v>
      </c>
      <c r="Q30" s="77" t="s">
        <v>6</v>
      </c>
      <c r="R30" s="77" t="s">
        <v>4</v>
      </c>
      <c r="S30" s="77" t="s">
        <v>10</v>
      </c>
      <c r="T30" s="77" t="s">
        <v>13</v>
      </c>
      <c r="U30" s="77" t="s">
        <v>14</v>
      </c>
      <c r="V30" s="77" t="s">
        <v>4</v>
      </c>
      <c r="W30" s="77" t="s">
        <v>4</v>
      </c>
      <c r="X30" s="77" t="s">
        <v>4</v>
      </c>
      <c r="Y30" s="78" t="s">
        <v>4</v>
      </c>
      <c r="Z30" s="4"/>
      <c r="AA30" s="4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ht="15" customHeight="1">
      <c r="A31" s="9">
        <v>29</v>
      </c>
      <c r="B31" s="76" t="s">
        <v>4</v>
      </c>
      <c r="C31" s="77" t="s">
        <v>4</v>
      </c>
      <c r="D31" s="77" t="s">
        <v>5</v>
      </c>
      <c r="E31" s="77" t="s">
        <v>4</v>
      </c>
      <c r="F31" s="77" t="s">
        <v>4</v>
      </c>
      <c r="G31" s="77" t="s">
        <v>10</v>
      </c>
      <c r="H31" s="77" t="s">
        <v>6</v>
      </c>
      <c r="I31" s="77" t="s">
        <v>4</v>
      </c>
      <c r="J31" s="77" t="s">
        <v>5</v>
      </c>
      <c r="K31" s="77" t="s">
        <v>7</v>
      </c>
      <c r="L31" s="77" t="s">
        <v>7</v>
      </c>
      <c r="M31" s="77" t="s">
        <v>7</v>
      </c>
      <c r="N31" s="77" t="s">
        <v>5</v>
      </c>
      <c r="O31" s="77" t="s">
        <v>7</v>
      </c>
      <c r="P31" s="77" t="s">
        <v>5</v>
      </c>
      <c r="Q31" s="77" t="s">
        <v>5</v>
      </c>
      <c r="R31" s="77" t="s">
        <v>13</v>
      </c>
      <c r="S31" s="77" t="s">
        <v>13</v>
      </c>
      <c r="T31" s="77" t="s">
        <v>6</v>
      </c>
      <c r="U31" s="77" t="s">
        <v>5</v>
      </c>
      <c r="V31" s="77" t="s">
        <v>6</v>
      </c>
      <c r="W31" s="77" t="s">
        <v>6</v>
      </c>
      <c r="X31" s="77" t="s">
        <v>6</v>
      </c>
      <c r="Y31" s="78" t="s">
        <v>4</v>
      </c>
      <c r="Z31" s="4"/>
      <c r="AA31" s="4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ht="15" customHeight="1">
      <c r="A32" s="9">
        <v>30</v>
      </c>
      <c r="B32" s="76" t="s">
        <v>4</v>
      </c>
      <c r="C32" s="77" t="s">
        <v>5</v>
      </c>
      <c r="D32" s="77" t="s">
        <v>4</v>
      </c>
      <c r="E32" s="77" t="s">
        <v>4</v>
      </c>
      <c r="F32" s="77" t="s">
        <v>4</v>
      </c>
      <c r="G32" s="77" t="s">
        <v>6</v>
      </c>
      <c r="H32" s="77" t="s">
        <v>4</v>
      </c>
      <c r="I32" s="77" t="s">
        <v>4</v>
      </c>
      <c r="J32" s="77" t="s">
        <v>4</v>
      </c>
      <c r="K32" s="77" t="s">
        <v>5</v>
      </c>
      <c r="L32" s="77" t="s">
        <v>7</v>
      </c>
      <c r="M32" s="77" t="s">
        <v>17</v>
      </c>
      <c r="N32" s="77" t="s">
        <v>16</v>
      </c>
      <c r="O32" s="77" t="s">
        <v>18</v>
      </c>
      <c r="P32" s="77" t="s">
        <v>15</v>
      </c>
      <c r="Q32" s="77" t="s">
        <v>10</v>
      </c>
      <c r="R32" s="77" t="s">
        <v>13</v>
      </c>
      <c r="S32" s="77" t="s">
        <v>4</v>
      </c>
      <c r="T32" s="77" t="s">
        <v>8</v>
      </c>
      <c r="U32" s="77" t="s">
        <v>10</v>
      </c>
      <c r="V32" s="77" t="s">
        <v>10</v>
      </c>
      <c r="W32" s="77" t="s">
        <v>6</v>
      </c>
      <c r="X32" s="77" t="s">
        <v>5</v>
      </c>
      <c r="Y32" s="78" t="s">
        <v>6</v>
      </c>
      <c r="Z32" s="4"/>
      <c r="AA32" s="4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ht="15" customHeight="1">
      <c r="A33" s="12">
        <v>31</v>
      </c>
      <c r="B33" s="82" t="s">
        <v>10</v>
      </c>
      <c r="C33" s="83" t="s">
        <v>6</v>
      </c>
      <c r="D33" s="83" t="s">
        <v>10</v>
      </c>
      <c r="E33" s="83" t="s">
        <v>13</v>
      </c>
      <c r="F33" s="83" t="s">
        <v>10</v>
      </c>
      <c r="G33" s="83" t="s">
        <v>6</v>
      </c>
      <c r="H33" s="83" t="s">
        <v>6</v>
      </c>
      <c r="I33" s="83" t="s">
        <v>5</v>
      </c>
      <c r="J33" s="83" t="s">
        <v>5</v>
      </c>
      <c r="K33" s="83" t="s">
        <v>4</v>
      </c>
      <c r="L33" s="83" t="s">
        <v>16</v>
      </c>
      <c r="M33" s="83" t="s">
        <v>18</v>
      </c>
      <c r="N33" s="83" t="s">
        <v>18</v>
      </c>
      <c r="O33" s="83" t="s">
        <v>12</v>
      </c>
      <c r="P33" s="83" t="s">
        <v>17</v>
      </c>
      <c r="Q33" s="83" t="s">
        <v>16</v>
      </c>
      <c r="R33" s="83" t="s">
        <v>16</v>
      </c>
      <c r="S33" s="83" t="s">
        <v>14</v>
      </c>
      <c r="T33" s="83" t="s">
        <v>14</v>
      </c>
      <c r="U33" s="83" t="s">
        <v>5</v>
      </c>
      <c r="V33" s="83" t="s">
        <v>4</v>
      </c>
      <c r="W33" s="83" t="s">
        <v>6</v>
      </c>
      <c r="X33" s="83" t="s">
        <v>6</v>
      </c>
      <c r="Y33" s="84" t="s">
        <v>6</v>
      </c>
      <c r="Z33" s="16"/>
      <c r="AA33" s="16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28:51" ht="15" customHeight="1"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2:24" ht="19.5" customHeight="1">
      <c r="B35" s="21" t="s">
        <v>20</v>
      </c>
      <c r="O35" s="86">
        <f>T1</f>
        <v>2013</v>
      </c>
      <c r="P35" s="1" t="s">
        <v>1</v>
      </c>
      <c r="Q35" s="86">
        <f>V1</f>
        <v>1</v>
      </c>
      <c r="R35" s="1" t="s">
        <v>2</v>
      </c>
      <c r="X35" s="2"/>
    </row>
    <row r="36" spans="1:31" ht="15" customHeight="1">
      <c r="A36" s="3" t="s">
        <v>3</v>
      </c>
      <c r="B36" s="57" t="s">
        <v>13</v>
      </c>
      <c r="C36" s="58" t="s">
        <v>14</v>
      </c>
      <c r="D36" s="58" t="s">
        <v>16</v>
      </c>
      <c r="E36" s="58" t="s">
        <v>18</v>
      </c>
      <c r="F36" s="58" t="s">
        <v>17</v>
      </c>
      <c r="G36" s="58" t="s">
        <v>12</v>
      </c>
      <c r="H36" s="58" t="s">
        <v>19</v>
      </c>
      <c r="I36" s="58" t="s">
        <v>15</v>
      </c>
      <c r="J36" s="58" t="s">
        <v>11</v>
      </c>
      <c r="K36" s="58" t="s">
        <v>8</v>
      </c>
      <c r="L36" s="58" t="s">
        <v>9</v>
      </c>
      <c r="M36" s="58" t="s">
        <v>7</v>
      </c>
      <c r="N36" s="58" t="s">
        <v>5</v>
      </c>
      <c r="O36" s="58" t="s">
        <v>4</v>
      </c>
      <c r="P36" s="58" t="s">
        <v>6</v>
      </c>
      <c r="Q36" s="58" t="s">
        <v>10</v>
      </c>
      <c r="R36" s="5" t="s">
        <v>21</v>
      </c>
      <c r="S36" s="59" t="s">
        <v>22</v>
      </c>
      <c r="T36" s="60"/>
      <c r="U36" s="61"/>
      <c r="V36"/>
      <c r="W36"/>
      <c r="X36"/>
      <c r="Y36"/>
      <c r="Z36"/>
      <c r="AA36"/>
      <c r="AB36" s="2" t="s">
        <v>23</v>
      </c>
      <c r="AC36" s="2" t="s">
        <v>24</v>
      </c>
      <c r="AD36" s="17" t="s">
        <v>22</v>
      </c>
      <c r="AE36" s="2" t="s">
        <v>25</v>
      </c>
    </row>
    <row r="37" spans="1:31" ht="15" customHeight="1">
      <c r="A37" s="6">
        <v>1</v>
      </c>
      <c r="B37" s="6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1</v>
      </c>
      <c r="L37" s="7">
        <v>1</v>
      </c>
      <c r="M37" s="7">
        <v>6</v>
      </c>
      <c r="N37" s="7">
        <v>3</v>
      </c>
      <c r="O37" s="7">
        <v>12</v>
      </c>
      <c r="P37" s="7">
        <v>1</v>
      </c>
      <c r="Q37" s="7">
        <v>0</v>
      </c>
      <c r="R37" s="8"/>
      <c r="S37" s="62" t="str">
        <f aca="true" t="shared" si="0" ref="S37:S68">AD37</f>
        <v>西北西</v>
      </c>
      <c r="T37" s="63"/>
      <c r="U37" s="64"/>
      <c r="V37"/>
      <c r="W37"/>
      <c r="X37"/>
      <c r="Y37"/>
      <c r="Z37"/>
      <c r="AA37"/>
      <c r="AB37" s="10">
        <f aca="true" t="shared" si="1" ref="AB37:AB68">MAX(B37:R37)</f>
        <v>12</v>
      </c>
      <c r="AC37" s="1">
        <f aca="true" t="shared" si="2" ref="AC37:AC68">MATCH(AB37,B37:R37,0)</f>
        <v>14</v>
      </c>
      <c r="AD37" s="1" t="str">
        <f>INDEX(B36:R36,1,AC37)</f>
        <v>西北西</v>
      </c>
      <c r="AE37" s="1">
        <f aca="true" t="shared" si="3" ref="AE37:AE68">SUM(B37:R37)</f>
        <v>24</v>
      </c>
    </row>
    <row r="38" spans="1:31" ht="15" customHeight="1">
      <c r="A38" s="9">
        <v>2</v>
      </c>
      <c r="B38" s="9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5</v>
      </c>
      <c r="M38" s="10">
        <v>7</v>
      </c>
      <c r="N38" s="10">
        <v>6</v>
      </c>
      <c r="O38" s="10">
        <v>5</v>
      </c>
      <c r="P38" s="10">
        <v>1</v>
      </c>
      <c r="Q38" s="10">
        <v>0</v>
      </c>
      <c r="R38" s="11"/>
      <c r="S38" s="65" t="str">
        <f t="shared" si="0"/>
        <v>西南西</v>
      </c>
      <c r="T38" s="66"/>
      <c r="U38" s="67"/>
      <c r="V38"/>
      <c r="W38"/>
      <c r="X38"/>
      <c r="Y38"/>
      <c r="Z38"/>
      <c r="AA38"/>
      <c r="AB38" s="10">
        <f t="shared" si="1"/>
        <v>7</v>
      </c>
      <c r="AC38" s="1">
        <f t="shared" si="2"/>
        <v>12</v>
      </c>
      <c r="AD38" s="1" t="str">
        <f>INDEX(B36:R36,1,AC38)</f>
        <v>西南西</v>
      </c>
      <c r="AE38" s="1">
        <f t="shared" si="3"/>
        <v>24</v>
      </c>
    </row>
    <row r="39" spans="1:31" ht="15" customHeight="1">
      <c r="A39" s="9">
        <v>3</v>
      </c>
      <c r="B39" s="9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2</v>
      </c>
      <c r="L39" s="10">
        <v>0</v>
      </c>
      <c r="M39" s="10">
        <v>2</v>
      </c>
      <c r="N39" s="10">
        <v>1</v>
      </c>
      <c r="O39" s="10">
        <v>9</v>
      </c>
      <c r="P39" s="10">
        <v>8</v>
      </c>
      <c r="Q39" s="10">
        <v>2</v>
      </c>
      <c r="R39" s="11"/>
      <c r="S39" s="65" t="str">
        <f t="shared" si="0"/>
        <v>西北西</v>
      </c>
      <c r="T39" s="66"/>
      <c r="U39" s="67"/>
      <c r="V39"/>
      <c r="W39"/>
      <c r="X39"/>
      <c r="Y39"/>
      <c r="Z39"/>
      <c r="AA39"/>
      <c r="AB39" s="10">
        <f t="shared" si="1"/>
        <v>9</v>
      </c>
      <c r="AC39" s="1">
        <f t="shared" si="2"/>
        <v>14</v>
      </c>
      <c r="AD39" s="1" t="str">
        <f>INDEX(B36:R36,1,AC39)</f>
        <v>西北西</v>
      </c>
      <c r="AE39" s="1">
        <f t="shared" si="3"/>
        <v>24</v>
      </c>
    </row>
    <row r="40" spans="1:31" ht="15" customHeight="1">
      <c r="A40" s="9">
        <v>4</v>
      </c>
      <c r="B40" s="9">
        <v>1</v>
      </c>
      <c r="C40" s="10">
        <v>1</v>
      </c>
      <c r="D40" s="10">
        <v>0</v>
      </c>
      <c r="E40" s="10">
        <v>0</v>
      </c>
      <c r="F40" s="10">
        <v>0</v>
      </c>
      <c r="G40" s="10">
        <v>1</v>
      </c>
      <c r="H40" s="10">
        <v>0</v>
      </c>
      <c r="I40" s="10">
        <v>0</v>
      </c>
      <c r="J40" s="10">
        <v>1</v>
      </c>
      <c r="K40" s="10">
        <v>1</v>
      </c>
      <c r="L40" s="10">
        <v>1</v>
      </c>
      <c r="M40" s="10">
        <v>2</v>
      </c>
      <c r="N40" s="10">
        <v>6</v>
      </c>
      <c r="O40" s="10">
        <v>5</v>
      </c>
      <c r="P40" s="10">
        <v>5</v>
      </c>
      <c r="Q40" s="10">
        <v>0</v>
      </c>
      <c r="R40" s="11"/>
      <c r="S40" s="65" t="str">
        <f t="shared" si="0"/>
        <v>西</v>
      </c>
      <c r="T40" s="66"/>
      <c r="U40" s="67"/>
      <c r="V40"/>
      <c r="W40"/>
      <c r="X40"/>
      <c r="Y40"/>
      <c r="Z40"/>
      <c r="AA40"/>
      <c r="AB40" s="10">
        <f t="shared" si="1"/>
        <v>6</v>
      </c>
      <c r="AC40" s="1">
        <f t="shared" si="2"/>
        <v>13</v>
      </c>
      <c r="AD40" s="1" t="str">
        <f>INDEX(B36:R36,1,AC40)</f>
        <v>西</v>
      </c>
      <c r="AE40" s="1">
        <f t="shared" si="3"/>
        <v>24</v>
      </c>
    </row>
    <row r="41" spans="1:31" ht="15" customHeight="1">
      <c r="A41" s="9">
        <v>5</v>
      </c>
      <c r="B41" s="9">
        <v>3</v>
      </c>
      <c r="C41" s="10">
        <v>2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1</v>
      </c>
      <c r="J41" s="10">
        <v>3</v>
      </c>
      <c r="K41" s="10">
        <v>0</v>
      </c>
      <c r="L41" s="10">
        <v>1</v>
      </c>
      <c r="M41" s="10">
        <v>1</v>
      </c>
      <c r="N41" s="10">
        <v>2</v>
      </c>
      <c r="O41" s="10">
        <v>7</v>
      </c>
      <c r="P41" s="10">
        <v>4</v>
      </c>
      <c r="Q41" s="10">
        <v>0</v>
      </c>
      <c r="R41" s="11"/>
      <c r="S41" s="65" t="str">
        <f t="shared" si="0"/>
        <v>西北西</v>
      </c>
      <c r="T41" s="66"/>
      <c r="U41" s="67"/>
      <c r="V41"/>
      <c r="W41"/>
      <c r="X41"/>
      <c r="Y41"/>
      <c r="Z41"/>
      <c r="AA41"/>
      <c r="AB41" s="10">
        <f t="shared" si="1"/>
        <v>7</v>
      </c>
      <c r="AC41" s="1">
        <f t="shared" si="2"/>
        <v>14</v>
      </c>
      <c r="AD41" s="1" t="str">
        <f>INDEX(B36:R36,1,AC41)</f>
        <v>西北西</v>
      </c>
      <c r="AE41" s="1">
        <f t="shared" si="3"/>
        <v>24</v>
      </c>
    </row>
    <row r="42" spans="1:31" ht="15" customHeight="1">
      <c r="A42" s="9">
        <v>6</v>
      </c>
      <c r="B42" s="9">
        <v>1</v>
      </c>
      <c r="C42" s="10">
        <v>0</v>
      </c>
      <c r="D42" s="10">
        <v>1</v>
      </c>
      <c r="E42" s="10">
        <v>0</v>
      </c>
      <c r="F42" s="10">
        <v>1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1</v>
      </c>
      <c r="N42" s="10">
        <v>11</v>
      </c>
      <c r="O42" s="10">
        <v>8</v>
      </c>
      <c r="P42" s="10">
        <v>1</v>
      </c>
      <c r="Q42" s="10">
        <v>0</v>
      </c>
      <c r="R42" s="11"/>
      <c r="S42" s="65" t="str">
        <f t="shared" si="0"/>
        <v>西</v>
      </c>
      <c r="T42" s="66"/>
      <c r="U42" s="67"/>
      <c r="V42"/>
      <c r="W42"/>
      <c r="X42"/>
      <c r="Y42"/>
      <c r="Z42"/>
      <c r="AA42"/>
      <c r="AB42" s="10">
        <f t="shared" si="1"/>
        <v>11</v>
      </c>
      <c r="AC42" s="1">
        <f t="shared" si="2"/>
        <v>13</v>
      </c>
      <c r="AD42" s="1" t="str">
        <f>INDEX(B36:R36,1,AC42)</f>
        <v>西</v>
      </c>
      <c r="AE42" s="1">
        <f t="shared" si="3"/>
        <v>24</v>
      </c>
    </row>
    <row r="43" spans="1:31" ht="15" customHeight="1">
      <c r="A43" s="9">
        <v>7</v>
      </c>
      <c r="B43" s="9">
        <v>1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1</v>
      </c>
      <c r="J43" s="10">
        <v>2</v>
      </c>
      <c r="K43" s="10">
        <v>2</v>
      </c>
      <c r="L43" s="10">
        <v>2</v>
      </c>
      <c r="M43" s="10">
        <v>1</v>
      </c>
      <c r="N43" s="10">
        <v>4</v>
      </c>
      <c r="O43" s="10">
        <v>5</v>
      </c>
      <c r="P43" s="10">
        <v>6</v>
      </c>
      <c r="Q43" s="10">
        <v>0</v>
      </c>
      <c r="R43" s="11"/>
      <c r="S43" s="65" t="str">
        <f t="shared" si="0"/>
        <v>北西</v>
      </c>
      <c r="T43" s="66"/>
      <c r="U43" s="67"/>
      <c r="V43"/>
      <c r="W43"/>
      <c r="X43"/>
      <c r="Y43"/>
      <c r="Z43"/>
      <c r="AA43"/>
      <c r="AB43" s="10">
        <f t="shared" si="1"/>
        <v>6</v>
      </c>
      <c r="AC43" s="1">
        <f t="shared" si="2"/>
        <v>15</v>
      </c>
      <c r="AD43" s="1" t="str">
        <f>INDEX(B36:R36,1,AC43)</f>
        <v>北西</v>
      </c>
      <c r="AE43" s="1">
        <f t="shared" si="3"/>
        <v>24</v>
      </c>
    </row>
    <row r="44" spans="1:31" ht="15" customHeight="1">
      <c r="A44" s="9">
        <v>8</v>
      </c>
      <c r="B44" s="9">
        <v>1</v>
      </c>
      <c r="C44" s="10">
        <v>12</v>
      </c>
      <c r="D44" s="10">
        <v>7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1</v>
      </c>
      <c r="L44" s="10">
        <v>0</v>
      </c>
      <c r="M44" s="10">
        <v>0</v>
      </c>
      <c r="N44" s="10">
        <v>1</v>
      </c>
      <c r="O44" s="10">
        <v>2</v>
      </c>
      <c r="P44" s="10">
        <v>0</v>
      </c>
      <c r="Q44" s="10">
        <v>0</v>
      </c>
      <c r="R44" s="11"/>
      <c r="S44" s="65" t="str">
        <f t="shared" si="0"/>
        <v>北北東</v>
      </c>
      <c r="T44" s="66"/>
      <c r="U44" s="67"/>
      <c r="V44"/>
      <c r="W44"/>
      <c r="X44"/>
      <c r="Y44"/>
      <c r="Z44"/>
      <c r="AA44"/>
      <c r="AB44" s="10">
        <f t="shared" si="1"/>
        <v>12</v>
      </c>
      <c r="AC44" s="1">
        <f t="shared" si="2"/>
        <v>2</v>
      </c>
      <c r="AD44" s="1" t="str">
        <f>INDEX(B36:R36,1,AC44)</f>
        <v>北北東</v>
      </c>
      <c r="AE44" s="1">
        <f t="shared" si="3"/>
        <v>24</v>
      </c>
    </row>
    <row r="45" spans="1:31" ht="15" customHeight="1">
      <c r="A45" s="9">
        <v>9</v>
      </c>
      <c r="B45" s="9">
        <v>0</v>
      </c>
      <c r="C45" s="10">
        <v>19</v>
      </c>
      <c r="D45" s="10">
        <v>5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1"/>
      <c r="S45" s="65" t="str">
        <f t="shared" si="0"/>
        <v>北北東</v>
      </c>
      <c r="T45" s="66"/>
      <c r="U45" s="67"/>
      <c r="V45"/>
      <c r="W45"/>
      <c r="X45"/>
      <c r="Y45"/>
      <c r="Z45"/>
      <c r="AA45"/>
      <c r="AB45" s="10">
        <f t="shared" si="1"/>
        <v>19</v>
      </c>
      <c r="AC45" s="1">
        <f t="shared" si="2"/>
        <v>2</v>
      </c>
      <c r="AD45" s="1" t="str">
        <f>INDEX(B36:R36,1,AC45)</f>
        <v>北北東</v>
      </c>
      <c r="AE45" s="1">
        <f t="shared" si="3"/>
        <v>24</v>
      </c>
    </row>
    <row r="46" spans="1:31" ht="15" customHeight="1">
      <c r="A46" s="9">
        <v>10</v>
      </c>
      <c r="B46" s="9">
        <v>1</v>
      </c>
      <c r="C46" s="10">
        <v>3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2</v>
      </c>
      <c r="N46" s="10">
        <v>5</v>
      </c>
      <c r="O46" s="10">
        <v>6</v>
      </c>
      <c r="P46" s="10">
        <v>4</v>
      </c>
      <c r="Q46" s="10">
        <v>3</v>
      </c>
      <c r="R46" s="11"/>
      <c r="S46" s="65" t="str">
        <f t="shared" si="0"/>
        <v>西北西</v>
      </c>
      <c r="T46" s="66"/>
      <c r="U46" s="67"/>
      <c r="V46"/>
      <c r="W46"/>
      <c r="X46"/>
      <c r="Y46"/>
      <c r="Z46"/>
      <c r="AA46"/>
      <c r="AB46" s="10">
        <f t="shared" si="1"/>
        <v>6</v>
      </c>
      <c r="AC46" s="1">
        <f t="shared" si="2"/>
        <v>14</v>
      </c>
      <c r="AD46" s="1" t="str">
        <f>INDEX(B36:R36,1,AC46)</f>
        <v>西北西</v>
      </c>
      <c r="AE46" s="1">
        <f t="shared" si="3"/>
        <v>24</v>
      </c>
    </row>
    <row r="47" spans="1:31" ht="15" customHeight="1">
      <c r="A47" s="22">
        <v>11</v>
      </c>
      <c r="B47" s="22">
        <v>2</v>
      </c>
      <c r="C47" s="23">
        <v>0</v>
      </c>
      <c r="D47" s="23">
        <v>0</v>
      </c>
      <c r="E47" s="23">
        <v>1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2</v>
      </c>
      <c r="N47" s="23">
        <v>4</v>
      </c>
      <c r="O47" s="23">
        <v>9</v>
      </c>
      <c r="P47" s="23">
        <v>4</v>
      </c>
      <c r="Q47" s="23">
        <v>2</v>
      </c>
      <c r="R47" s="24"/>
      <c r="S47" s="68" t="str">
        <f t="shared" si="0"/>
        <v>西北西</v>
      </c>
      <c r="T47" s="69"/>
      <c r="U47" s="70"/>
      <c r="V47"/>
      <c r="W47"/>
      <c r="X47"/>
      <c r="Y47"/>
      <c r="Z47"/>
      <c r="AA47"/>
      <c r="AB47" s="10">
        <f t="shared" si="1"/>
        <v>9</v>
      </c>
      <c r="AC47" s="1">
        <f t="shared" si="2"/>
        <v>14</v>
      </c>
      <c r="AD47" s="1" t="str">
        <f>INDEX(B36:R36,1,AC47)</f>
        <v>西北西</v>
      </c>
      <c r="AE47" s="1">
        <f t="shared" si="3"/>
        <v>24</v>
      </c>
    </row>
    <row r="48" spans="1:31" ht="15" customHeight="1">
      <c r="A48" s="9">
        <v>12</v>
      </c>
      <c r="B48" s="9">
        <v>0</v>
      </c>
      <c r="C48" s="10">
        <v>2</v>
      </c>
      <c r="D48" s="10">
        <v>1</v>
      </c>
      <c r="E48" s="10">
        <v>0</v>
      </c>
      <c r="F48" s="10">
        <v>0</v>
      </c>
      <c r="G48" s="10">
        <v>0</v>
      </c>
      <c r="H48" s="10">
        <v>0</v>
      </c>
      <c r="I48" s="10">
        <v>1</v>
      </c>
      <c r="J48" s="10">
        <v>2</v>
      </c>
      <c r="K48" s="10">
        <v>0</v>
      </c>
      <c r="L48" s="10">
        <v>0</v>
      </c>
      <c r="M48" s="10">
        <v>0</v>
      </c>
      <c r="N48" s="10">
        <v>5</v>
      </c>
      <c r="O48" s="10">
        <v>11</v>
      </c>
      <c r="P48" s="10">
        <v>1</v>
      </c>
      <c r="Q48" s="10">
        <v>1</v>
      </c>
      <c r="R48" s="11"/>
      <c r="S48" s="65" t="str">
        <f t="shared" si="0"/>
        <v>西北西</v>
      </c>
      <c r="T48" s="66"/>
      <c r="U48" s="67"/>
      <c r="V48"/>
      <c r="W48"/>
      <c r="X48"/>
      <c r="Y48"/>
      <c r="Z48"/>
      <c r="AA48"/>
      <c r="AB48" s="10">
        <f t="shared" si="1"/>
        <v>11</v>
      </c>
      <c r="AC48" s="1">
        <f t="shared" si="2"/>
        <v>14</v>
      </c>
      <c r="AD48" s="1" t="str">
        <f>INDEX(B36:R36,1,AC48)</f>
        <v>西北西</v>
      </c>
      <c r="AE48" s="1">
        <f t="shared" si="3"/>
        <v>24</v>
      </c>
    </row>
    <row r="49" spans="1:31" ht="15" customHeight="1">
      <c r="A49" s="9">
        <v>13</v>
      </c>
      <c r="B49" s="9">
        <v>0</v>
      </c>
      <c r="C49" s="10">
        <v>4</v>
      </c>
      <c r="D49" s="10">
        <v>0</v>
      </c>
      <c r="E49" s="10">
        <v>3</v>
      </c>
      <c r="F49" s="10">
        <v>1</v>
      </c>
      <c r="G49" s="10">
        <v>1</v>
      </c>
      <c r="H49" s="10">
        <v>2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5</v>
      </c>
      <c r="O49" s="10">
        <v>7</v>
      </c>
      <c r="P49" s="10">
        <v>1</v>
      </c>
      <c r="Q49" s="10">
        <v>0</v>
      </c>
      <c r="R49" s="11"/>
      <c r="S49" s="65" t="str">
        <f t="shared" si="0"/>
        <v>西北西</v>
      </c>
      <c r="T49" s="66"/>
      <c r="U49" s="67"/>
      <c r="V49"/>
      <c r="W49"/>
      <c r="X49"/>
      <c r="Y49"/>
      <c r="Z49"/>
      <c r="AA49"/>
      <c r="AB49" s="10">
        <f t="shared" si="1"/>
        <v>7</v>
      </c>
      <c r="AC49" s="1">
        <f t="shared" si="2"/>
        <v>14</v>
      </c>
      <c r="AD49" s="1" t="str">
        <f>INDEX(B36:R36,1,AC49)</f>
        <v>西北西</v>
      </c>
      <c r="AE49" s="1">
        <f t="shared" si="3"/>
        <v>24</v>
      </c>
    </row>
    <row r="50" spans="1:31" ht="15" customHeight="1">
      <c r="A50" s="9">
        <v>14</v>
      </c>
      <c r="B50" s="9">
        <v>6</v>
      </c>
      <c r="C50" s="10">
        <v>15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3</v>
      </c>
      <c r="R50" s="11"/>
      <c r="S50" s="65" t="str">
        <f t="shared" si="0"/>
        <v>北北東</v>
      </c>
      <c r="T50" s="66"/>
      <c r="U50" s="67"/>
      <c r="V50"/>
      <c r="W50"/>
      <c r="X50"/>
      <c r="Y50"/>
      <c r="Z50"/>
      <c r="AA50"/>
      <c r="AB50" s="10">
        <f t="shared" si="1"/>
        <v>15</v>
      </c>
      <c r="AC50" s="1">
        <f t="shared" si="2"/>
        <v>2</v>
      </c>
      <c r="AD50" s="1" t="str">
        <f>INDEX(B36:R36,1,AC50)</f>
        <v>北北東</v>
      </c>
      <c r="AE50" s="1">
        <f t="shared" si="3"/>
        <v>24</v>
      </c>
    </row>
    <row r="51" spans="1:31" ht="15" customHeight="1">
      <c r="A51" s="9">
        <v>15</v>
      </c>
      <c r="B51" s="9">
        <v>0</v>
      </c>
      <c r="C51" s="10">
        <v>0</v>
      </c>
      <c r="D51" s="10">
        <v>1</v>
      </c>
      <c r="E51" s="10">
        <v>0</v>
      </c>
      <c r="F51" s="10">
        <v>0</v>
      </c>
      <c r="G51" s="10">
        <v>0</v>
      </c>
      <c r="H51" s="10">
        <v>0</v>
      </c>
      <c r="I51" s="10">
        <v>1</v>
      </c>
      <c r="J51" s="10">
        <v>0</v>
      </c>
      <c r="K51" s="10">
        <v>0</v>
      </c>
      <c r="L51" s="10">
        <v>0</v>
      </c>
      <c r="M51" s="10">
        <v>1</v>
      </c>
      <c r="N51" s="10">
        <v>1</v>
      </c>
      <c r="O51" s="10">
        <v>10</v>
      </c>
      <c r="P51" s="10">
        <v>8</v>
      </c>
      <c r="Q51" s="10">
        <v>2</v>
      </c>
      <c r="R51" s="11"/>
      <c r="S51" s="65" t="str">
        <f t="shared" si="0"/>
        <v>西北西</v>
      </c>
      <c r="T51" s="66"/>
      <c r="U51" s="67"/>
      <c r="V51"/>
      <c r="W51"/>
      <c r="X51"/>
      <c r="Y51"/>
      <c r="Z51"/>
      <c r="AA51"/>
      <c r="AB51" s="10">
        <f t="shared" si="1"/>
        <v>10</v>
      </c>
      <c r="AC51" s="1">
        <f t="shared" si="2"/>
        <v>14</v>
      </c>
      <c r="AD51" s="1" t="str">
        <f>INDEX(B36:R36,1,AC51)</f>
        <v>西北西</v>
      </c>
      <c r="AE51" s="1">
        <f t="shared" si="3"/>
        <v>24</v>
      </c>
    </row>
    <row r="52" spans="1:31" ht="15" customHeight="1">
      <c r="A52" s="9">
        <v>16</v>
      </c>
      <c r="B52" s="9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1</v>
      </c>
      <c r="J52" s="10">
        <v>0</v>
      </c>
      <c r="K52" s="10">
        <v>1</v>
      </c>
      <c r="L52" s="10">
        <v>1</v>
      </c>
      <c r="M52" s="10">
        <v>0</v>
      </c>
      <c r="N52" s="10">
        <v>7</v>
      </c>
      <c r="O52" s="10">
        <v>10</v>
      </c>
      <c r="P52" s="10">
        <v>3</v>
      </c>
      <c r="Q52" s="10">
        <v>1</v>
      </c>
      <c r="R52" s="11"/>
      <c r="S52" s="65" t="str">
        <f t="shared" si="0"/>
        <v>西北西</v>
      </c>
      <c r="T52" s="66"/>
      <c r="U52" s="67"/>
      <c r="V52"/>
      <c r="W52"/>
      <c r="X52"/>
      <c r="Y52"/>
      <c r="Z52"/>
      <c r="AA52"/>
      <c r="AB52" s="10">
        <f t="shared" si="1"/>
        <v>10</v>
      </c>
      <c r="AC52" s="1">
        <f t="shared" si="2"/>
        <v>14</v>
      </c>
      <c r="AD52" s="1" t="str">
        <f>INDEX(B36:R36,1,AC52)</f>
        <v>西北西</v>
      </c>
      <c r="AE52" s="1">
        <f t="shared" si="3"/>
        <v>24</v>
      </c>
    </row>
    <row r="53" spans="1:31" ht="15" customHeight="1">
      <c r="A53" s="9">
        <v>17</v>
      </c>
      <c r="B53" s="9">
        <v>1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1</v>
      </c>
      <c r="L53" s="10">
        <v>0</v>
      </c>
      <c r="M53" s="10">
        <v>1</v>
      </c>
      <c r="N53" s="10">
        <v>6</v>
      </c>
      <c r="O53" s="10">
        <v>9</v>
      </c>
      <c r="P53" s="10">
        <v>4</v>
      </c>
      <c r="Q53" s="10">
        <v>2</v>
      </c>
      <c r="R53" s="11"/>
      <c r="S53" s="65" t="str">
        <f t="shared" si="0"/>
        <v>西北西</v>
      </c>
      <c r="T53" s="66"/>
      <c r="U53" s="67"/>
      <c r="V53"/>
      <c r="W53"/>
      <c r="X53"/>
      <c r="Y53"/>
      <c r="Z53"/>
      <c r="AA53"/>
      <c r="AB53" s="10">
        <f t="shared" si="1"/>
        <v>9</v>
      </c>
      <c r="AC53" s="1">
        <f t="shared" si="2"/>
        <v>14</v>
      </c>
      <c r="AD53" s="1" t="str">
        <f>INDEX(B36:R36,1,AC53)</f>
        <v>西北西</v>
      </c>
      <c r="AE53" s="1">
        <f t="shared" si="3"/>
        <v>24</v>
      </c>
    </row>
    <row r="54" spans="1:31" ht="15" customHeight="1">
      <c r="A54" s="9">
        <v>18</v>
      </c>
      <c r="B54" s="9">
        <v>0</v>
      </c>
      <c r="C54" s="10">
        <v>2</v>
      </c>
      <c r="D54" s="10">
        <v>1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1</v>
      </c>
      <c r="L54" s="10">
        <v>0</v>
      </c>
      <c r="M54" s="10">
        <v>2</v>
      </c>
      <c r="N54" s="10">
        <v>7</v>
      </c>
      <c r="O54" s="10">
        <v>7</v>
      </c>
      <c r="P54" s="10">
        <v>4</v>
      </c>
      <c r="Q54" s="10">
        <v>0</v>
      </c>
      <c r="R54" s="11"/>
      <c r="S54" s="65" t="str">
        <f t="shared" si="0"/>
        <v>西</v>
      </c>
      <c r="T54" s="66"/>
      <c r="U54" s="67"/>
      <c r="V54"/>
      <c r="W54"/>
      <c r="X54"/>
      <c r="Y54"/>
      <c r="Z54"/>
      <c r="AA54"/>
      <c r="AB54" s="10">
        <f t="shared" si="1"/>
        <v>7</v>
      </c>
      <c r="AC54" s="1">
        <f t="shared" si="2"/>
        <v>13</v>
      </c>
      <c r="AD54" s="1" t="str">
        <f>INDEX(B36:R36,1,AC54)</f>
        <v>西</v>
      </c>
      <c r="AE54" s="1">
        <f t="shared" si="3"/>
        <v>24</v>
      </c>
    </row>
    <row r="55" spans="1:31" ht="15" customHeight="1">
      <c r="A55" s="9">
        <v>19</v>
      </c>
      <c r="B55" s="9">
        <v>1</v>
      </c>
      <c r="C55" s="10">
        <v>4</v>
      </c>
      <c r="D55" s="10">
        <v>1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3</v>
      </c>
      <c r="N55" s="10">
        <v>7</v>
      </c>
      <c r="O55" s="10">
        <v>6</v>
      </c>
      <c r="P55" s="10">
        <v>1</v>
      </c>
      <c r="Q55" s="10">
        <v>1</v>
      </c>
      <c r="R55" s="11"/>
      <c r="S55" s="65" t="str">
        <f t="shared" si="0"/>
        <v>西</v>
      </c>
      <c r="T55" s="66"/>
      <c r="U55" s="67"/>
      <c r="V55"/>
      <c r="W55"/>
      <c r="X55"/>
      <c r="Y55"/>
      <c r="Z55"/>
      <c r="AA55"/>
      <c r="AB55" s="10">
        <f t="shared" si="1"/>
        <v>7</v>
      </c>
      <c r="AC55" s="1">
        <f t="shared" si="2"/>
        <v>13</v>
      </c>
      <c r="AD55" s="1" t="str">
        <f>INDEX(B36:R36,1,AC55)</f>
        <v>西</v>
      </c>
      <c r="AE55" s="1">
        <f t="shared" si="3"/>
        <v>24</v>
      </c>
    </row>
    <row r="56" spans="1:31" ht="15" customHeight="1">
      <c r="A56" s="9">
        <v>20</v>
      </c>
      <c r="B56" s="9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1</v>
      </c>
      <c r="K56" s="10">
        <v>0</v>
      </c>
      <c r="L56" s="10">
        <v>1</v>
      </c>
      <c r="M56" s="10">
        <v>3</v>
      </c>
      <c r="N56" s="10">
        <v>3</v>
      </c>
      <c r="O56" s="10">
        <v>9</v>
      </c>
      <c r="P56" s="10">
        <v>6</v>
      </c>
      <c r="Q56" s="10">
        <v>1</v>
      </c>
      <c r="R56" s="11"/>
      <c r="S56" s="65" t="str">
        <f t="shared" si="0"/>
        <v>西北西</v>
      </c>
      <c r="T56" s="66"/>
      <c r="U56" s="67"/>
      <c r="V56"/>
      <c r="W56"/>
      <c r="X56"/>
      <c r="Y56"/>
      <c r="Z56"/>
      <c r="AA56"/>
      <c r="AB56" s="10">
        <f t="shared" si="1"/>
        <v>9</v>
      </c>
      <c r="AC56" s="1">
        <f t="shared" si="2"/>
        <v>14</v>
      </c>
      <c r="AD56" s="1" t="str">
        <f>INDEX(B36:R36,1,AC56)</f>
        <v>西北西</v>
      </c>
      <c r="AE56" s="1">
        <f t="shared" si="3"/>
        <v>24</v>
      </c>
    </row>
    <row r="57" spans="1:31" ht="15" customHeight="1">
      <c r="A57" s="22">
        <v>21</v>
      </c>
      <c r="B57" s="22">
        <v>2</v>
      </c>
      <c r="C57" s="23">
        <v>2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4</v>
      </c>
      <c r="K57" s="23">
        <v>1</v>
      </c>
      <c r="L57" s="23">
        <v>1</v>
      </c>
      <c r="M57" s="23">
        <v>1</v>
      </c>
      <c r="N57" s="23">
        <v>5</v>
      </c>
      <c r="O57" s="23">
        <v>5</v>
      </c>
      <c r="P57" s="23">
        <v>3</v>
      </c>
      <c r="Q57" s="23">
        <v>0</v>
      </c>
      <c r="R57" s="24"/>
      <c r="S57" s="68" t="str">
        <f t="shared" si="0"/>
        <v>西</v>
      </c>
      <c r="T57" s="69"/>
      <c r="U57" s="70"/>
      <c r="V57"/>
      <c r="W57"/>
      <c r="X57"/>
      <c r="Y57"/>
      <c r="Z57"/>
      <c r="AA57"/>
      <c r="AB57" s="10">
        <f t="shared" si="1"/>
        <v>5</v>
      </c>
      <c r="AC57" s="1">
        <f t="shared" si="2"/>
        <v>13</v>
      </c>
      <c r="AD57" s="1" t="str">
        <f>INDEX(B36:R36,1,AC57)</f>
        <v>西</v>
      </c>
      <c r="AE57" s="1">
        <f t="shared" si="3"/>
        <v>24</v>
      </c>
    </row>
    <row r="58" spans="1:31" ht="15" customHeight="1">
      <c r="A58" s="9">
        <v>22</v>
      </c>
      <c r="B58" s="9">
        <v>4</v>
      </c>
      <c r="C58" s="10">
        <v>5</v>
      </c>
      <c r="D58" s="10">
        <v>1</v>
      </c>
      <c r="E58" s="10">
        <v>1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1</v>
      </c>
      <c r="O58" s="10">
        <v>6</v>
      </c>
      <c r="P58" s="10">
        <v>2</v>
      </c>
      <c r="Q58" s="10">
        <v>4</v>
      </c>
      <c r="R58" s="11"/>
      <c r="S58" s="65" t="str">
        <f t="shared" si="0"/>
        <v>西北西</v>
      </c>
      <c r="T58" s="66"/>
      <c r="U58" s="67"/>
      <c r="V58"/>
      <c r="W58"/>
      <c r="X58"/>
      <c r="Y58"/>
      <c r="Z58"/>
      <c r="AA58"/>
      <c r="AB58" s="10">
        <f t="shared" si="1"/>
        <v>6</v>
      </c>
      <c r="AC58" s="1">
        <f t="shared" si="2"/>
        <v>14</v>
      </c>
      <c r="AD58" s="1" t="str">
        <f>INDEX(B36:R36,1,AC58)</f>
        <v>西北西</v>
      </c>
      <c r="AE58" s="1">
        <f t="shared" si="3"/>
        <v>24</v>
      </c>
    </row>
    <row r="59" spans="1:31" ht="15" customHeight="1">
      <c r="A59" s="9">
        <v>23</v>
      </c>
      <c r="B59" s="9">
        <v>5</v>
      </c>
      <c r="C59" s="10">
        <v>11</v>
      </c>
      <c r="D59" s="10">
        <v>6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1</v>
      </c>
      <c r="Q59" s="10">
        <v>1</v>
      </c>
      <c r="R59" s="11"/>
      <c r="S59" s="65" t="str">
        <f t="shared" si="0"/>
        <v>北北東</v>
      </c>
      <c r="T59" s="66"/>
      <c r="U59" s="67"/>
      <c r="V59"/>
      <c r="W59"/>
      <c r="X59"/>
      <c r="Y59"/>
      <c r="Z59"/>
      <c r="AA59"/>
      <c r="AB59" s="10">
        <f t="shared" si="1"/>
        <v>11</v>
      </c>
      <c r="AC59" s="1">
        <f t="shared" si="2"/>
        <v>2</v>
      </c>
      <c r="AD59" s="1" t="str">
        <f>INDEX(B36:R36,1,AC59)</f>
        <v>北北東</v>
      </c>
      <c r="AE59" s="1">
        <f t="shared" si="3"/>
        <v>24</v>
      </c>
    </row>
    <row r="60" spans="1:31" ht="15" customHeight="1">
      <c r="A60" s="9">
        <v>24</v>
      </c>
      <c r="B60" s="9">
        <v>0</v>
      </c>
      <c r="C60" s="10">
        <v>0</v>
      </c>
      <c r="D60" s="10">
        <v>3</v>
      </c>
      <c r="E60" s="10">
        <v>1</v>
      </c>
      <c r="F60" s="10">
        <v>0</v>
      </c>
      <c r="G60" s="10">
        <v>1</v>
      </c>
      <c r="H60" s="10">
        <v>0</v>
      </c>
      <c r="I60" s="10">
        <v>1</v>
      </c>
      <c r="J60" s="10">
        <v>0</v>
      </c>
      <c r="K60" s="10">
        <v>0</v>
      </c>
      <c r="L60" s="10">
        <v>0</v>
      </c>
      <c r="M60" s="10">
        <v>0</v>
      </c>
      <c r="N60" s="10">
        <v>9</v>
      </c>
      <c r="O60" s="10">
        <v>5</v>
      </c>
      <c r="P60" s="10">
        <v>3</v>
      </c>
      <c r="Q60" s="10">
        <v>1</v>
      </c>
      <c r="R60" s="11"/>
      <c r="S60" s="65" t="str">
        <f t="shared" si="0"/>
        <v>西</v>
      </c>
      <c r="T60" s="66"/>
      <c r="U60" s="67"/>
      <c r="V60"/>
      <c r="W60"/>
      <c r="X60"/>
      <c r="Y60"/>
      <c r="Z60"/>
      <c r="AA60"/>
      <c r="AB60" s="10">
        <f t="shared" si="1"/>
        <v>9</v>
      </c>
      <c r="AC60" s="1">
        <f t="shared" si="2"/>
        <v>13</v>
      </c>
      <c r="AD60" s="1" t="str">
        <f>INDEX(B36:R36,1,AC60)</f>
        <v>西</v>
      </c>
      <c r="AE60" s="1">
        <f t="shared" si="3"/>
        <v>24</v>
      </c>
    </row>
    <row r="61" spans="1:31" ht="15" customHeight="1">
      <c r="A61" s="9">
        <v>25</v>
      </c>
      <c r="B61" s="9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1</v>
      </c>
      <c r="N61" s="10">
        <v>8</v>
      </c>
      <c r="O61" s="10">
        <v>9</v>
      </c>
      <c r="P61" s="10">
        <v>6</v>
      </c>
      <c r="Q61" s="10">
        <v>0</v>
      </c>
      <c r="R61" s="11"/>
      <c r="S61" s="65" t="str">
        <f t="shared" si="0"/>
        <v>西北西</v>
      </c>
      <c r="T61" s="66"/>
      <c r="U61" s="67"/>
      <c r="V61"/>
      <c r="W61"/>
      <c r="X61"/>
      <c r="Y61"/>
      <c r="Z61"/>
      <c r="AA61"/>
      <c r="AB61" s="10">
        <f t="shared" si="1"/>
        <v>9</v>
      </c>
      <c r="AC61" s="1">
        <f t="shared" si="2"/>
        <v>14</v>
      </c>
      <c r="AD61" s="1" t="str">
        <f>INDEX(B36:R36,1,AC61)</f>
        <v>西北西</v>
      </c>
      <c r="AE61" s="1">
        <f t="shared" si="3"/>
        <v>24</v>
      </c>
    </row>
    <row r="62" spans="1:31" ht="15" customHeight="1">
      <c r="A62" s="9">
        <v>26</v>
      </c>
      <c r="B62" s="9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1</v>
      </c>
      <c r="M62" s="10">
        <v>1</v>
      </c>
      <c r="N62" s="10">
        <v>19</v>
      </c>
      <c r="O62" s="10">
        <v>1</v>
      </c>
      <c r="P62" s="10">
        <v>2</v>
      </c>
      <c r="Q62" s="10">
        <v>0</v>
      </c>
      <c r="R62" s="11"/>
      <c r="S62" s="65" t="str">
        <f t="shared" si="0"/>
        <v>西</v>
      </c>
      <c r="T62" s="66"/>
      <c r="U62" s="67"/>
      <c r="V62"/>
      <c r="W62"/>
      <c r="X62"/>
      <c r="Y62"/>
      <c r="Z62"/>
      <c r="AA62"/>
      <c r="AB62" s="10">
        <f t="shared" si="1"/>
        <v>19</v>
      </c>
      <c r="AC62" s="1">
        <f t="shared" si="2"/>
        <v>13</v>
      </c>
      <c r="AD62" s="1" t="str">
        <f>INDEX(B36:R36,1,AC62)</f>
        <v>西</v>
      </c>
      <c r="AE62" s="1">
        <f t="shared" si="3"/>
        <v>24</v>
      </c>
    </row>
    <row r="63" spans="1:31" ht="15" customHeight="1">
      <c r="A63" s="9">
        <v>27</v>
      </c>
      <c r="B63" s="9">
        <v>0</v>
      </c>
      <c r="C63" s="10">
        <v>0</v>
      </c>
      <c r="D63" s="10">
        <v>0</v>
      </c>
      <c r="E63" s="10">
        <v>1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4</v>
      </c>
      <c r="M63" s="10">
        <v>6</v>
      </c>
      <c r="N63" s="10">
        <v>8</v>
      </c>
      <c r="O63" s="10">
        <v>2</v>
      </c>
      <c r="P63" s="10">
        <v>2</v>
      </c>
      <c r="Q63" s="10">
        <v>1</v>
      </c>
      <c r="R63" s="11"/>
      <c r="S63" s="65" t="str">
        <f t="shared" si="0"/>
        <v>西</v>
      </c>
      <c r="T63" s="66"/>
      <c r="U63" s="67"/>
      <c r="V63"/>
      <c r="W63"/>
      <c r="X63"/>
      <c r="Y63"/>
      <c r="Z63"/>
      <c r="AA63"/>
      <c r="AB63" s="10">
        <f t="shared" si="1"/>
        <v>8</v>
      </c>
      <c r="AC63" s="1">
        <f t="shared" si="2"/>
        <v>13</v>
      </c>
      <c r="AD63" s="1" t="str">
        <f>INDEX(B36:R36,1,AC63)</f>
        <v>西</v>
      </c>
      <c r="AE63" s="1">
        <f t="shared" si="3"/>
        <v>24</v>
      </c>
    </row>
    <row r="64" spans="1:31" ht="15" customHeight="1">
      <c r="A64" s="9">
        <v>28</v>
      </c>
      <c r="B64" s="9">
        <v>1</v>
      </c>
      <c r="C64" s="10">
        <v>7</v>
      </c>
      <c r="D64" s="10">
        <v>0</v>
      </c>
      <c r="E64" s="10">
        <v>0</v>
      </c>
      <c r="F64" s="10">
        <v>1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1</v>
      </c>
      <c r="N64" s="10">
        <v>1</v>
      </c>
      <c r="O64" s="10">
        <v>5</v>
      </c>
      <c r="P64" s="10">
        <v>4</v>
      </c>
      <c r="Q64" s="10">
        <v>4</v>
      </c>
      <c r="R64" s="11"/>
      <c r="S64" s="65" t="str">
        <f t="shared" si="0"/>
        <v>北北東</v>
      </c>
      <c r="T64" s="66"/>
      <c r="U64" s="67"/>
      <c r="V64"/>
      <c r="W64"/>
      <c r="X64"/>
      <c r="Y64"/>
      <c r="Z64"/>
      <c r="AA64"/>
      <c r="AB64" s="10">
        <f t="shared" si="1"/>
        <v>7</v>
      </c>
      <c r="AC64" s="1">
        <f t="shared" si="2"/>
        <v>2</v>
      </c>
      <c r="AD64" s="1" t="str">
        <f>INDEX(B36:R36,1,AC64)</f>
        <v>北北東</v>
      </c>
      <c r="AE64" s="1">
        <f t="shared" si="3"/>
        <v>24</v>
      </c>
    </row>
    <row r="65" spans="1:31" ht="15" customHeight="1">
      <c r="A65" s="9">
        <v>29</v>
      </c>
      <c r="B65" s="9">
        <v>2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4</v>
      </c>
      <c r="N65" s="10">
        <v>6</v>
      </c>
      <c r="O65" s="10">
        <v>6</v>
      </c>
      <c r="P65" s="10">
        <v>5</v>
      </c>
      <c r="Q65" s="10">
        <v>1</v>
      </c>
      <c r="R65" s="11"/>
      <c r="S65" s="65" t="str">
        <f t="shared" si="0"/>
        <v>西</v>
      </c>
      <c r="T65" s="66"/>
      <c r="U65" s="67"/>
      <c r="V65"/>
      <c r="W65"/>
      <c r="X65"/>
      <c r="Y65"/>
      <c r="Z65"/>
      <c r="AA65"/>
      <c r="AB65" s="10">
        <f t="shared" si="1"/>
        <v>6</v>
      </c>
      <c r="AC65" s="1">
        <f t="shared" si="2"/>
        <v>13</v>
      </c>
      <c r="AD65" s="1" t="str">
        <f>INDEX(B36:R36,1,AC65)</f>
        <v>西</v>
      </c>
      <c r="AE65" s="1">
        <f t="shared" si="3"/>
        <v>24</v>
      </c>
    </row>
    <row r="66" spans="1:31" ht="15" customHeight="1">
      <c r="A66" s="9">
        <v>30</v>
      </c>
      <c r="B66" s="9">
        <v>1</v>
      </c>
      <c r="C66" s="10">
        <v>0</v>
      </c>
      <c r="D66" s="10">
        <v>1</v>
      </c>
      <c r="E66" s="10">
        <v>1</v>
      </c>
      <c r="F66" s="10">
        <v>1</v>
      </c>
      <c r="G66" s="10">
        <v>0</v>
      </c>
      <c r="H66" s="10">
        <v>0</v>
      </c>
      <c r="I66" s="10">
        <v>1</v>
      </c>
      <c r="J66" s="10">
        <v>0</v>
      </c>
      <c r="K66" s="10">
        <v>1</v>
      </c>
      <c r="L66" s="10">
        <v>0</v>
      </c>
      <c r="M66" s="10">
        <v>1</v>
      </c>
      <c r="N66" s="10">
        <v>3</v>
      </c>
      <c r="O66" s="10">
        <v>8</v>
      </c>
      <c r="P66" s="10">
        <v>3</v>
      </c>
      <c r="Q66" s="10">
        <v>3</v>
      </c>
      <c r="R66" s="11"/>
      <c r="S66" s="65" t="str">
        <f t="shared" si="0"/>
        <v>西北西</v>
      </c>
      <c r="T66" s="66"/>
      <c r="U66" s="67"/>
      <c r="V66"/>
      <c r="W66"/>
      <c r="X66"/>
      <c r="Y66"/>
      <c r="Z66"/>
      <c r="AA66"/>
      <c r="AB66" s="10">
        <f t="shared" si="1"/>
        <v>8</v>
      </c>
      <c r="AC66" s="1">
        <f t="shared" si="2"/>
        <v>14</v>
      </c>
      <c r="AD66" s="1" t="str">
        <f>INDEX(B36:R36,1,AC66)</f>
        <v>西北西</v>
      </c>
      <c r="AE66" s="1">
        <f t="shared" si="3"/>
        <v>24</v>
      </c>
    </row>
    <row r="67" spans="1:31" ht="15" customHeight="1">
      <c r="A67" s="12">
        <v>31</v>
      </c>
      <c r="B67" s="12">
        <v>1</v>
      </c>
      <c r="C67" s="13">
        <v>2</v>
      </c>
      <c r="D67" s="13">
        <v>3</v>
      </c>
      <c r="E67" s="13">
        <v>2</v>
      </c>
      <c r="F67" s="13">
        <v>1</v>
      </c>
      <c r="G67" s="13">
        <v>1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3</v>
      </c>
      <c r="O67" s="13">
        <v>2</v>
      </c>
      <c r="P67" s="13">
        <v>6</v>
      </c>
      <c r="Q67" s="13">
        <v>3</v>
      </c>
      <c r="R67" s="14"/>
      <c r="S67" s="65" t="str">
        <f t="shared" si="0"/>
        <v>北西</v>
      </c>
      <c r="T67" s="66"/>
      <c r="U67" s="67"/>
      <c r="V67"/>
      <c r="W67"/>
      <c r="X67"/>
      <c r="Y67"/>
      <c r="Z67"/>
      <c r="AA67"/>
      <c r="AB67" s="10">
        <f t="shared" si="1"/>
        <v>6</v>
      </c>
      <c r="AC67" s="1">
        <f t="shared" si="2"/>
        <v>15</v>
      </c>
      <c r="AD67" s="1" t="str">
        <f>INDEX(B36:R36,1,AC67)</f>
        <v>北西</v>
      </c>
      <c r="AE67" s="1">
        <f t="shared" si="3"/>
        <v>24</v>
      </c>
    </row>
    <row r="68" spans="1:31" ht="15" customHeight="1">
      <c r="A68" s="18" t="s">
        <v>25</v>
      </c>
      <c r="B68" s="9">
        <f aca="true" t="shared" si="4" ref="B68:R68">SUM(B37:B67)</f>
        <v>34</v>
      </c>
      <c r="C68" s="10">
        <f t="shared" si="4"/>
        <v>91</v>
      </c>
      <c r="D68" s="10">
        <f t="shared" si="4"/>
        <v>31</v>
      </c>
      <c r="E68" s="10">
        <f t="shared" si="4"/>
        <v>10</v>
      </c>
      <c r="F68" s="10">
        <f t="shared" si="4"/>
        <v>5</v>
      </c>
      <c r="G68" s="10">
        <f t="shared" si="4"/>
        <v>4</v>
      </c>
      <c r="H68" s="10">
        <f t="shared" si="4"/>
        <v>2</v>
      </c>
      <c r="I68" s="10">
        <f t="shared" si="4"/>
        <v>7</v>
      </c>
      <c r="J68" s="10">
        <f t="shared" si="4"/>
        <v>13</v>
      </c>
      <c r="K68" s="10">
        <f t="shared" si="4"/>
        <v>12</v>
      </c>
      <c r="L68" s="10">
        <f t="shared" si="4"/>
        <v>18</v>
      </c>
      <c r="M68" s="10">
        <f t="shared" si="4"/>
        <v>49</v>
      </c>
      <c r="N68" s="10">
        <f t="shared" si="4"/>
        <v>147</v>
      </c>
      <c r="O68" s="10">
        <f t="shared" si="4"/>
        <v>186</v>
      </c>
      <c r="P68" s="10">
        <f t="shared" si="4"/>
        <v>99</v>
      </c>
      <c r="Q68" s="10">
        <f t="shared" si="4"/>
        <v>36</v>
      </c>
      <c r="R68" s="11">
        <f t="shared" si="4"/>
        <v>0</v>
      </c>
      <c r="S68" s="62" t="str">
        <f t="shared" si="0"/>
        <v>西北西</v>
      </c>
      <c r="T68" s="63"/>
      <c r="U68" s="64"/>
      <c r="V68"/>
      <c r="W68"/>
      <c r="X68"/>
      <c r="Y68"/>
      <c r="Z68"/>
      <c r="AA68"/>
      <c r="AB68" s="10">
        <f t="shared" si="1"/>
        <v>186</v>
      </c>
      <c r="AC68" s="1">
        <f t="shared" si="2"/>
        <v>14</v>
      </c>
      <c r="AD68" s="1" t="str">
        <f>INDEX(B36:R36,1,AC68)</f>
        <v>西北西</v>
      </c>
      <c r="AE68" s="1">
        <f t="shared" si="3"/>
        <v>744</v>
      </c>
    </row>
    <row r="69" spans="1:21" ht="15" customHeight="1">
      <c r="A69" s="15" t="s">
        <v>26</v>
      </c>
      <c r="B69" s="19">
        <f aca="true" t="shared" si="5" ref="B69:R69">B68/$AE$68*100</f>
        <v>4.56989247311828</v>
      </c>
      <c r="C69" s="20">
        <f t="shared" si="5"/>
        <v>12.231182795698924</v>
      </c>
      <c r="D69" s="20">
        <f t="shared" si="5"/>
        <v>4.166666666666666</v>
      </c>
      <c r="E69" s="20">
        <f t="shared" si="5"/>
        <v>1.3440860215053763</v>
      </c>
      <c r="F69" s="20">
        <f t="shared" si="5"/>
        <v>0.6720430107526881</v>
      </c>
      <c r="G69" s="20">
        <f t="shared" si="5"/>
        <v>0.5376344086021506</v>
      </c>
      <c r="H69" s="20">
        <f t="shared" si="5"/>
        <v>0.2688172043010753</v>
      </c>
      <c r="I69" s="20">
        <f t="shared" si="5"/>
        <v>0.9408602150537635</v>
      </c>
      <c r="J69" s="20">
        <f t="shared" si="5"/>
        <v>1.747311827956989</v>
      </c>
      <c r="K69" s="20">
        <f t="shared" si="5"/>
        <v>1.6129032258064515</v>
      </c>
      <c r="L69" s="20">
        <f t="shared" si="5"/>
        <v>2.4193548387096775</v>
      </c>
      <c r="M69" s="20">
        <f t="shared" si="5"/>
        <v>6.586021505376344</v>
      </c>
      <c r="N69" s="20">
        <f t="shared" si="5"/>
        <v>19.758064516129032</v>
      </c>
      <c r="O69" s="20">
        <f t="shared" si="5"/>
        <v>25</v>
      </c>
      <c r="P69" s="20">
        <f t="shared" si="5"/>
        <v>13.306451612903224</v>
      </c>
      <c r="Q69" s="20">
        <f t="shared" si="5"/>
        <v>4.838709677419355</v>
      </c>
      <c r="R69" s="20">
        <f t="shared" si="5"/>
        <v>0</v>
      </c>
      <c r="S69" s="15"/>
      <c r="T69" s="71"/>
      <c r="U69" s="72"/>
    </row>
    <row r="70" ht="15" customHeight="1"/>
  </sheetData>
  <sheetProtection/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/>
  <rowBreaks count="1" manualBreakCount="1">
    <brk id="3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Y69"/>
  <sheetViews>
    <sheetView showGridLines="0" workbookViewId="0" topLeftCell="A1">
      <selection activeCell="A1" sqref="A1"/>
    </sheetView>
  </sheetViews>
  <sheetFormatPr defaultColWidth="9.00390625" defaultRowHeight="11.25" customHeight="1"/>
  <cols>
    <col min="1" max="24" width="5.75390625" style="1" customWidth="1"/>
    <col min="25" max="25" width="6.25390625" style="1" customWidth="1"/>
    <col min="26" max="26" width="5.75390625" style="1" customWidth="1"/>
    <col min="27" max="27" width="3.75390625" style="1" customWidth="1"/>
    <col min="28" max="28" width="5.75390625" style="1" customWidth="1"/>
    <col min="29" max="45" width="7.75390625" style="1" customWidth="1"/>
    <col min="46" max="46" width="3.75390625" style="1" customWidth="1"/>
    <col min="47" max="53" width="7.75390625" style="1" customWidth="1"/>
  </cols>
  <sheetData>
    <row r="1" spans="2:51" ht="19.5" customHeight="1">
      <c r="B1" s="21" t="s">
        <v>0</v>
      </c>
      <c r="T1" s="86">
        <v>2013</v>
      </c>
      <c r="U1" s="1" t="s">
        <v>1</v>
      </c>
      <c r="V1" s="86">
        <v>10</v>
      </c>
      <c r="W1" s="1" t="s">
        <v>2</v>
      </c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ht="15" customHeight="1">
      <c r="A2" s="85" t="s">
        <v>3</v>
      </c>
      <c r="B2" s="54">
        <v>1</v>
      </c>
      <c r="C2" s="55">
        <v>2</v>
      </c>
      <c r="D2" s="55">
        <v>3</v>
      </c>
      <c r="E2" s="55">
        <v>4</v>
      </c>
      <c r="F2" s="55">
        <v>5</v>
      </c>
      <c r="G2" s="55">
        <v>6</v>
      </c>
      <c r="H2" s="55">
        <v>7</v>
      </c>
      <c r="I2" s="55">
        <v>8</v>
      </c>
      <c r="J2" s="55">
        <v>9</v>
      </c>
      <c r="K2" s="55">
        <v>10</v>
      </c>
      <c r="L2" s="55">
        <v>11</v>
      </c>
      <c r="M2" s="55">
        <v>12</v>
      </c>
      <c r="N2" s="55">
        <v>13</v>
      </c>
      <c r="O2" s="55">
        <v>14</v>
      </c>
      <c r="P2" s="55">
        <v>15</v>
      </c>
      <c r="Q2" s="55">
        <v>16</v>
      </c>
      <c r="R2" s="55">
        <v>17</v>
      </c>
      <c r="S2" s="55">
        <v>18</v>
      </c>
      <c r="T2" s="55">
        <v>19</v>
      </c>
      <c r="U2" s="55">
        <v>20</v>
      </c>
      <c r="V2" s="55">
        <v>21</v>
      </c>
      <c r="W2" s="55">
        <v>22</v>
      </c>
      <c r="X2" s="55">
        <v>23</v>
      </c>
      <c r="Y2" s="56">
        <v>24</v>
      </c>
      <c r="Z2" s="2"/>
      <c r="AA2" s="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ht="15" customHeight="1">
      <c r="A3" s="6">
        <v>1</v>
      </c>
      <c r="B3" s="73" t="s">
        <v>4</v>
      </c>
      <c r="C3" s="74" t="s">
        <v>4</v>
      </c>
      <c r="D3" s="74" t="s">
        <v>9</v>
      </c>
      <c r="E3" s="74" t="s">
        <v>4</v>
      </c>
      <c r="F3" s="74" t="s">
        <v>5</v>
      </c>
      <c r="G3" s="74" t="s">
        <v>5</v>
      </c>
      <c r="H3" s="74" t="s">
        <v>13</v>
      </c>
      <c r="I3" s="74" t="s">
        <v>16</v>
      </c>
      <c r="J3" s="74" t="s">
        <v>5</v>
      </c>
      <c r="K3" s="74" t="s">
        <v>18</v>
      </c>
      <c r="L3" s="74" t="s">
        <v>6</v>
      </c>
      <c r="M3" s="74" t="s">
        <v>7</v>
      </c>
      <c r="N3" s="74" t="s">
        <v>16</v>
      </c>
      <c r="O3" s="74" t="s">
        <v>16</v>
      </c>
      <c r="P3" s="74" t="s">
        <v>18</v>
      </c>
      <c r="Q3" s="74" t="s">
        <v>18</v>
      </c>
      <c r="R3" s="74" t="s">
        <v>16</v>
      </c>
      <c r="S3" s="74" t="s">
        <v>16</v>
      </c>
      <c r="T3" s="74" t="s">
        <v>16</v>
      </c>
      <c r="U3" s="74" t="s">
        <v>16</v>
      </c>
      <c r="V3" s="74" t="s">
        <v>16</v>
      </c>
      <c r="W3" s="74" t="s">
        <v>16</v>
      </c>
      <c r="X3" s="74" t="s">
        <v>14</v>
      </c>
      <c r="Y3" s="75" t="s">
        <v>16</v>
      </c>
      <c r="Z3" s="4"/>
      <c r="AA3" s="4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ht="15" customHeight="1">
      <c r="A4" s="9">
        <v>2</v>
      </c>
      <c r="B4" s="76" t="s">
        <v>16</v>
      </c>
      <c r="C4" s="77" t="s">
        <v>14</v>
      </c>
      <c r="D4" s="77" t="s">
        <v>16</v>
      </c>
      <c r="E4" s="77" t="s">
        <v>16</v>
      </c>
      <c r="F4" s="77" t="s">
        <v>16</v>
      </c>
      <c r="G4" s="77" t="s">
        <v>16</v>
      </c>
      <c r="H4" s="77" t="s">
        <v>14</v>
      </c>
      <c r="I4" s="77" t="s">
        <v>16</v>
      </c>
      <c r="J4" s="77" t="s">
        <v>14</v>
      </c>
      <c r="K4" s="77" t="s">
        <v>14</v>
      </c>
      <c r="L4" s="77" t="s">
        <v>14</v>
      </c>
      <c r="M4" s="77" t="s">
        <v>14</v>
      </c>
      <c r="N4" s="77" t="s">
        <v>14</v>
      </c>
      <c r="O4" s="77" t="s">
        <v>14</v>
      </c>
      <c r="P4" s="77" t="s">
        <v>16</v>
      </c>
      <c r="Q4" s="77" t="s">
        <v>14</v>
      </c>
      <c r="R4" s="77" t="s">
        <v>5</v>
      </c>
      <c r="S4" s="77" t="s">
        <v>6</v>
      </c>
      <c r="T4" s="77" t="s">
        <v>4</v>
      </c>
      <c r="U4" s="77" t="s">
        <v>5</v>
      </c>
      <c r="V4" s="77" t="s">
        <v>5</v>
      </c>
      <c r="W4" s="77" t="s">
        <v>5</v>
      </c>
      <c r="X4" s="77" t="s">
        <v>4</v>
      </c>
      <c r="Y4" s="78" t="s">
        <v>18</v>
      </c>
      <c r="Z4" s="4"/>
      <c r="AA4" s="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ht="15" customHeight="1">
      <c r="A5" s="9">
        <v>3</v>
      </c>
      <c r="B5" s="76" t="s">
        <v>10</v>
      </c>
      <c r="C5" s="77" t="s">
        <v>16</v>
      </c>
      <c r="D5" s="77" t="s">
        <v>6</v>
      </c>
      <c r="E5" s="77" t="s">
        <v>16</v>
      </c>
      <c r="F5" s="77" t="s">
        <v>4</v>
      </c>
      <c r="G5" s="77" t="s">
        <v>4</v>
      </c>
      <c r="H5" s="77" t="s">
        <v>14</v>
      </c>
      <c r="I5" s="77" t="s">
        <v>16</v>
      </c>
      <c r="J5" s="77" t="s">
        <v>18</v>
      </c>
      <c r="K5" s="77" t="s">
        <v>16</v>
      </c>
      <c r="L5" s="77" t="s">
        <v>16</v>
      </c>
      <c r="M5" s="77" t="s">
        <v>16</v>
      </c>
      <c r="N5" s="77" t="s">
        <v>16</v>
      </c>
      <c r="O5" s="77" t="s">
        <v>16</v>
      </c>
      <c r="P5" s="77" t="s">
        <v>16</v>
      </c>
      <c r="Q5" s="77" t="s">
        <v>16</v>
      </c>
      <c r="R5" s="77" t="s">
        <v>16</v>
      </c>
      <c r="S5" s="77" t="s">
        <v>16</v>
      </c>
      <c r="T5" s="77" t="s">
        <v>14</v>
      </c>
      <c r="U5" s="77" t="s">
        <v>16</v>
      </c>
      <c r="V5" s="77" t="s">
        <v>14</v>
      </c>
      <c r="W5" s="77" t="s">
        <v>14</v>
      </c>
      <c r="X5" s="77" t="s">
        <v>16</v>
      </c>
      <c r="Y5" s="78" t="s">
        <v>16</v>
      </c>
      <c r="Z5" s="4"/>
      <c r="AA5" s="4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ht="15" customHeight="1">
      <c r="A6" s="9">
        <v>4</v>
      </c>
      <c r="B6" s="76" t="s">
        <v>14</v>
      </c>
      <c r="C6" s="77" t="s">
        <v>14</v>
      </c>
      <c r="D6" s="77" t="s">
        <v>14</v>
      </c>
      <c r="E6" s="77" t="s">
        <v>14</v>
      </c>
      <c r="F6" s="77" t="s">
        <v>14</v>
      </c>
      <c r="G6" s="77" t="s">
        <v>14</v>
      </c>
      <c r="H6" s="77" t="s">
        <v>14</v>
      </c>
      <c r="I6" s="77" t="s">
        <v>14</v>
      </c>
      <c r="J6" s="77" t="s">
        <v>14</v>
      </c>
      <c r="K6" s="77" t="s">
        <v>14</v>
      </c>
      <c r="L6" s="77" t="s">
        <v>14</v>
      </c>
      <c r="M6" s="77" t="s">
        <v>14</v>
      </c>
      <c r="N6" s="77" t="s">
        <v>14</v>
      </c>
      <c r="O6" s="77" t="s">
        <v>14</v>
      </c>
      <c r="P6" s="77" t="s">
        <v>16</v>
      </c>
      <c r="Q6" s="77" t="s">
        <v>14</v>
      </c>
      <c r="R6" s="77" t="s">
        <v>14</v>
      </c>
      <c r="S6" s="77" t="s">
        <v>14</v>
      </c>
      <c r="T6" s="77" t="s">
        <v>14</v>
      </c>
      <c r="U6" s="77" t="s">
        <v>14</v>
      </c>
      <c r="V6" s="77" t="s">
        <v>14</v>
      </c>
      <c r="W6" s="77" t="s">
        <v>14</v>
      </c>
      <c r="X6" s="77" t="s">
        <v>14</v>
      </c>
      <c r="Y6" s="78" t="s">
        <v>14</v>
      </c>
      <c r="Z6" s="4"/>
      <c r="AA6" s="4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ht="15" customHeight="1">
      <c r="A7" s="9">
        <v>5</v>
      </c>
      <c r="B7" s="76" t="s">
        <v>14</v>
      </c>
      <c r="C7" s="77" t="s">
        <v>14</v>
      </c>
      <c r="D7" s="77" t="s">
        <v>14</v>
      </c>
      <c r="E7" s="77" t="s">
        <v>14</v>
      </c>
      <c r="F7" s="77" t="s">
        <v>14</v>
      </c>
      <c r="G7" s="77" t="s">
        <v>14</v>
      </c>
      <c r="H7" s="77" t="s">
        <v>16</v>
      </c>
      <c r="I7" s="77" t="s">
        <v>14</v>
      </c>
      <c r="J7" s="77" t="s">
        <v>14</v>
      </c>
      <c r="K7" s="77" t="s">
        <v>14</v>
      </c>
      <c r="L7" s="77" t="s">
        <v>14</v>
      </c>
      <c r="M7" s="77" t="s">
        <v>14</v>
      </c>
      <c r="N7" s="77" t="s">
        <v>14</v>
      </c>
      <c r="O7" s="77" t="s">
        <v>14</v>
      </c>
      <c r="P7" s="77" t="s">
        <v>14</v>
      </c>
      <c r="Q7" s="77" t="s">
        <v>14</v>
      </c>
      <c r="R7" s="77" t="s">
        <v>14</v>
      </c>
      <c r="S7" s="77" t="s">
        <v>14</v>
      </c>
      <c r="T7" s="77" t="s">
        <v>16</v>
      </c>
      <c r="U7" s="77" t="s">
        <v>14</v>
      </c>
      <c r="V7" s="77" t="s">
        <v>14</v>
      </c>
      <c r="W7" s="77" t="s">
        <v>14</v>
      </c>
      <c r="X7" s="77" t="s">
        <v>14</v>
      </c>
      <c r="Y7" s="78" t="s">
        <v>14</v>
      </c>
      <c r="Z7" s="4"/>
      <c r="AA7" s="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ht="15" customHeight="1">
      <c r="A8" s="9">
        <v>6</v>
      </c>
      <c r="B8" s="76" t="s">
        <v>14</v>
      </c>
      <c r="C8" s="77" t="s">
        <v>14</v>
      </c>
      <c r="D8" s="77" t="s">
        <v>14</v>
      </c>
      <c r="E8" s="77" t="s">
        <v>14</v>
      </c>
      <c r="F8" s="77" t="s">
        <v>14</v>
      </c>
      <c r="G8" s="77" t="s">
        <v>14</v>
      </c>
      <c r="H8" s="77" t="s">
        <v>16</v>
      </c>
      <c r="I8" s="77" t="s">
        <v>16</v>
      </c>
      <c r="J8" s="77" t="s">
        <v>16</v>
      </c>
      <c r="K8" s="77" t="s">
        <v>16</v>
      </c>
      <c r="L8" s="77" t="s">
        <v>16</v>
      </c>
      <c r="M8" s="77" t="s">
        <v>16</v>
      </c>
      <c r="N8" s="77" t="s">
        <v>16</v>
      </c>
      <c r="O8" s="77" t="s">
        <v>16</v>
      </c>
      <c r="P8" s="77" t="s">
        <v>14</v>
      </c>
      <c r="Q8" s="77" t="s">
        <v>16</v>
      </c>
      <c r="R8" s="77" t="s">
        <v>16</v>
      </c>
      <c r="S8" s="77" t="s">
        <v>16</v>
      </c>
      <c r="T8" s="77" t="s">
        <v>16</v>
      </c>
      <c r="U8" s="77" t="s">
        <v>16</v>
      </c>
      <c r="V8" s="77" t="s">
        <v>16</v>
      </c>
      <c r="W8" s="77" t="s">
        <v>16</v>
      </c>
      <c r="X8" s="77" t="s">
        <v>16</v>
      </c>
      <c r="Y8" s="78" t="s">
        <v>14</v>
      </c>
      <c r="Z8" s="4"/>
      <c r="AA8" s="4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ht="15" customHeight="1">
      <c r="A9" s="9">
        <v>7</v>
      </c>
      <c r="B9" s="76" t="s">
        <v>14</v>
      </c>
      <c r="C9" s="77" t="s">
        <v>16</v>
      </c>
      <c r="D9" s="77" t="s">
        <v>14</v>
      </c>
      <c r="E9" s="77" t="s">
        <v>4</v>
      </c>
      <c r="F9" s="77" t="s">
        <v>13</v>
      </c>
      <c r="G9" s="77" t="s">
        <v>6</v>
      </c>
      <c r="H9" s="77" t="s">
        <v>5</v>
      </c>
      <c r="I9" s="77" t="s">
        <v>15</v>
      </c>
      <c r="J9" s="77" t="s">
        <v>17</v>
      </c>
      <c r="K9" s="77" t="s">
        <v>17</v>
      </c>
      <c r="L9" s="77" t="s">
        <v>18</v>
      </c>
      <c r="M9" s="77" t="s">
        <v>18</v>
      </c>
      <c r="N9" s="77" t="s">
        <v>17</v>
      </c>
      <c r="O9" s="77" t="s">
        <v>17</v>
      </c>
      <c r="P9" s="77" t="s">
        <v>18</v>
      </c>
      <c r="Q9" s="77" t="s">
        <v>18</v>
      </c>
      <c r="R9" s="77" t="s">
        <v>18</v>
      </c>
      <c r="S9" s="77" t="s">
        <v>19</v>
      </c>
      <c r="T9" s="77" t="s">
        <v>18</v>
      </c>
      <c r="U9" s="77" t="s">
        <v>8</v>
      </c>
      <c r="V9" s="77" t="s">
        <v>7</v>
      </c>
      <c r="W9" s="77" t="s">
        <v>5</v>
      </c>
      <c r="X9" s="77" t="s">
        <v>5</v>
      </c>
      <c r="Y9" s="78" t="s">
        <v>5</v>
      </c>
      <c r="Z9" s="4"/>
      <c r="AA9" s="4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ht="15" customHeight="1">
      <c r="A10" s="9">
        <v>8</v>
      </c>
      <c r="B10" s="76" t="s">
        <v>5</v>
      </c>
      <c r="C10" s="77" t="s">
        <v>5</v>
      </c>
      <c r="D10" s="77" t="s">
        <v>5</v>
      </c>
      <c r="E10" s="77" t="s">
        <v>4</v>
      </c>
      <c r="F10" s="77" t="s">
        <v>5</v>
      </c>
      <c r="G10" s="77" t="s">
        <v>5</v>
      </c>
      <c r="H10" s="77" t="s">
        <v>5</v>
      </c>
      <c r="I10" s="77" t="s">
        <v>5</v>
      </c>
      <c r="J10" s="77" t="s">
        <v>5</v>
      </c>
      <c r="K10" s="77" t="s">
        <v>7</v>
      </c>
      <c r="L10" s="77" t="s">
        <v>7</v>
      </c>
      <c r="M10" s="77" t="s">
        <v>7</v>
      </c>
      <c r="N10" s="77" t="s">
        <v>7</v>
      </c>
      <c r="O10" s="77" t="s">
        <v>15</v>
      </c>
      <c r="P10" s="77" t="s">
        <v>15</v>
      </c>
      <c r="Q10" s="77" t="s">
        <v>15</v>
      </c>
      <c r="R10" s="77" t="s">
        <v>12</v>
      </c>
      <c r="S10" s="77" t="s">
        <v>9</v>
      </c>
      <c r="T10" s="77" t="s">
        <v>8</v>
      </c>
      <c r="U10" s="77" t="s">
        <v>8</v>
      </c>
      <c r="V10" s="77" t="s">
        <v>9</v>
      </c>
      <c r="W10" s="77" t="s">
        <v>9</v>
      </c>
      <c r="X10" s="77" t="s">
        <v>9</v>
      </c>
      <c r="Y10" s="78" t="s">
        <v>7</v>
      </c>
      <c r="Z10" s="4"/>
      <c r="AA10" s="4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ht="15" customHeight="1">
      <c r="A11" s="9">
        <v>9</v>
      </c>
      <c r="B11" s="76" t="s">
        <v>9</v>
      </c>
      <c r="C11" s="77" t="s">
        <v>7</v>
      </c>
      <c r="D11" s="77" t="s">
        <v>7</v>
      </c>
      <c r="E11" s="77" t="s">
        <v>9</v>
      </c>
      <c r="F11" s="77" t="s">
        <v>7</v>
      </c>
      <c r="G11" s="77" t="s">
        <v>9</v>
      </c>
      <c r="H11" s="77" t="s">
        <v>9</v>
      </c>
      <c r="I11" s="77" t="s">
        <v>8</v>
      </c>
      <c r="J11" s="77" t="s">
        <v>8</v>
      </c>
      <c r="K11" s="77" t="s">
        <v>8</v>
      </c>
      <c r="L11" s="77" t="s">
        <v>8</v>
      </c>
      <c r="M11" s="77" t="s">
        <v>9</v>
      </c>
      <c r="N11" s="77" t="s">
        <v>8</v>
      </c>
      <c r="O11" s="77" t="s">
        <v>9</v>
      </c>
      <c r="P11" s="77" t="s">
        <v>9</v>
      </c>
      <c r="Q11" s="77" t="s">
        <v>9</v>
      </c>
      <c r="R11" s="77" t="s">
        <v>9</v>
      </c>
      <c r="S11" s="77" t="s">
        <v>7</v>
      </c>
      <c r="T11" s="77" t="s">
        <v>9</v>
      </c>
      <c r="U11" s="77" t="s">
        <v>7</v>
      </c>
      <c r="V11" s="77" t="s">
        <v>7</v>
      </c>
      <c r="W11" s="77" t="s">
        <v>5</v>
      </c>
      <c r="X11" s="77" t="s">
        <v>7</v>
      </c>
      <c r="Y11" s="78" t="s">
        <v>13</v>
      </c>
      <c r="Z11" s="4"/>
      <c r="AA11" s="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ht="15" customHeight="1">
      <c r="A12" s="9">
        <v>10</v>
      </c>
      <c r="B12" s="76" t="s">
        <v>13</v>
      </c>
      <c r="C12" s="77" t="s">
        <v>8</v>
      </c>
      <c r="D12" s="77" t="s">
        <v>13</v>
      </c>
      <c r="E12" s="77" t="s">
        <v>14</v>
      </c>
      <c r="F12" s="77" t="s">
        <v>14</v>
      </c>
      <c r="G12" s="77" t="s">
        <v>16</v>
      </c>
      <c r="H12" s="77" t="s">
        <v>16</v>
      </c>
      <c r="I12" s="77" t="s">
        <v>16</v>
      </c>
      <c r="J12" s="77" t="s">
        <v>16</v>
      </c>
      <c r="K12" s="77" t="s">
        <v>16</v>
      </c>
      <c r="L12" s="77" t="s">
        <v>16</v>
      </c>
      <c r="M12" s="77" t="s">
        <v>16</v>
      </c>
      <c r="N12" s="77" t="s">
        <v>16</v>
      </c>
      <c r="O12" s="77" t="s">
        <v>16</v>
      </c>
      <c r="P12" s="77" t="s">
        <v>16</v>
      </c>
      <c r="Q12" s="77" t="s">
        <v>16</v>
      </c>
      <c r="R12" s="77" t="s">
        <v>16</v>
      </c>
      <c r="S12" s="77" t="s">
        <v>16</v>
      </c>
      <c r="T12" s="77" t="s">
        <v>16</v>
      </c>
      <c r="U12" s="77" t="s">
        <v>16</v>
      </c>
      <c r="V12" s="77" t="s">
        <v>16</v>
      </c>
      <c r="W12" s="77" t="s">
        <v>16</v>
      </c>
      <c r="X12" s="77" t="s">
        <v>16</v>
      </c>
      <c r="Y12" s="78" t="s">
        <v>16</v>
      </c>
      <c r="Z12" s="4"/>
      <c r="AA12" s="4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ht="15" customHeight="1">
      <c r="A13" s="22">
        <v>11</v>
      </c>
      <c r="B13" s="79" t="s">
        <v>16</v>
      </c>
      <c r="C13" s="80" t="s">
        <v>16</v>
      </c>
      <c r="D13" s="80" t="s">
        <v>16</v>
      </c>
      <c r="E13" s="80" t="s">
        <v>16</v>
      </c>
      <c r="F13" s="80" t="s">
        <v>16</v>
      </c>
      <c r="G13" s="80" t="s">
        <v>18</v>
      </c>
      <c r="H13" s="80" t="s">
        <v>16</v>
      </c>
      <c r="I13" s="80" t="s">
        <v>4</v>
      </c>
      <c r="J13" s="80" t="s">
        <v>15</v>
      </c>
      <c r="K13" s="80" t="s">
        <v>8</v>
      </c>
      <c r="L13" s="80" t="s">
        <v>7</v>
      </c>
      <c r="M13" s="80" t="s">
        <v>8</v>
      </c>
      <c r="N13" s="80" t="s">
        <v>9</v>
      </c>
      <c r="O13" s="80" t="s">
        <v>8</v>
      </c>
      <c r="P13" s="80" t="s">
        <v>9</v>
      </c>
      <c r="Q13" s="80" t="s">
        <v>8</v>
      </c>
      <c r="R13" s="80" t="s">
        <v>9</v>
      </c>
      <c r="S13" s="80" t="s">
        <v>9</v>
      </c>
      <c r="T13" s="80" t="s">
        <v>11</v>
      </c>
      <c r="U13" s="80" t="s">
        <v>8</v>
      </c>
      <c r="V13" s="80" t="s">
        <v>9</v>
      </c>
      <c r="W13" s="80" t="s">
        <v>9</v>
      </c>
      <c r="X13" s="80" t="s">
        <v>9</v>
      </c>
      <c r="Y13" s="81" t="s">
        <v>7</v>
      </c>
      <c r="Z13" s="4"/>
      <c r="AA13" s="4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ht="15" customHeight="1">
      <c r="A14" s="9">
        <v>12</v>
      </c>
      <c r="B14" s="76" t="s">
        <v>5</v>
      </c>
      <c r="C14" s="77" t="s">
        <v>5</v>
      </c>
      <c r="D14" s="77" t="s">
        <v>5</v>
      </c>
      <c r="E14" s="77" t="s">
        <v>5</v>
      </c>
      <c r="F14" s="77" t="s">
        <v>4</v>
      </c>
      <c r="G14" s="77" t="s">
        <v>5</v>
      </c>
      <c r="H14" s="77" t="s">
        <v>5</v>
      </c>
      <c r="I14" s="77" t="s">
        <v>7</v>
      </c>
      <c r="J14" s="77" t="s">
        <v>5</v>
      </c>
      <c r="K14" s="77" t="s">
        <v>5</v>
      </c>
      <c r="L14" s="77" t="s">
        <v>7</v>
      </c>
      <c r="M14" s="77" t="s">
        <v>11</v>
      </c>
      <c r="N14" s="77" t="s">
        <v>12</v>
      </c>
      <c r="O14" s="77" t="s">
        <v>16</v>
      </c>
      <c r="P14" s="77" t="s">
        <v>16</v>
      </c>
      <c r="Q14" s="77" t="s">
        <v>14</v>
      </c>
      <c r="R14" s="77" t="s">
        <v>13</v>
      </c>
      <c r="S14" s="77" t="s">
        <v>10</v>
      </c>
      <c r="T14" s="77" t="s">
        <v>14</v>
      </c>
      <c r="U14" s="77" t="s">
        <v>10</v>
      </c>
      <c r="V14" s="77" t="s">
        <v>10</v>
      </c>
      <c r="W14" s="77" t="s">
        <v>10</v>
      </c>
      <c r="X14" s="77" t="s">
        <v>19</v>
      </c>
      <c r="Y14" s="78" t="s">
        <v>5</v>
      </c>
      <c r="Z14" s="4"/>
      <c r="AA14" s="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15" customHeight="1">
      <c r="A15" s="9">
        <v>13</v>
      </c>
      <c r="B15" s="76" t="s">
        <v>4</v>
      </c>
      <c r="C15" s="77" t="s">
        <v>7</v>
      </c>
      <c r="D15" s="77" t="s">
        <v>5</v>
      </c>
      <c r="E15" s="77" t="s">
        <v>6</v>
      </c>
      <c r="F15" s="77" t="s">
        <v>7</v>
      </c>
      <c r="G15" s="77" t="s">
        <v>5</v>
      </c>
      <c r="H15" s="77" t="s">
        <v>7</v>
      </c>
      <c r="I15" s="77" t="s">
        <v>8</v>
      </c>
      <c r="J15" s="77" t="s">
        <v>5</v>
      </c>
      <c r="K15" s="77" t="s">
        <v>9</v>
      </c>
      <c r="L15" s="77" t="s">
        <v>7</v>
      </c>
      <c r="M15" s="77" t="s">
        <v>4</v>
      </c>
      <c r="N15" s="77" t="s">
        <v>5</v>
      </c>
      <c r="O15" s="77" t="s">
        <v>6</v>
      </c>
      <c r="P15" s="77" t="s">
        <v>13</v>
      </c>
      <c r="Q15" s="77" t="s">
        <v>10</v>
      </c>
      <c r="R15" s="77" t="s">
        <v>13</v>
      </c>
      <c r="S15" s="77" t="s">
        <v>13</v>
      </c>
      <c r="T15" s="77" t="s">
        <v>13</v>
      </c>
      <c r="U15" s="77" t="s">
        <v>5</v>
      </c>
      <c r="V15" s="77" t="s">
        <v>6</v>
      </c>
      <c r="W15" s="77" t="s">
        <v>4</v>
      </c>
      <c r="X15" s="77" t="s">
        <v>4</v>
      </c>
      <c r="Y15" s="78" t="s">
        <v>13</v>
      </c>
      <c r="Z15" s="4"/>
      <c r="AA15" s="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ht="15" customHeight="1">
      <c r="A16" s="9">
        <v>14</v>
      </c>
      <c r="B16" s="76" t="s">
        <v>6</v>
      </c>
      <c r="C16" s="77" t="s">
        <v>6</v>
      </c>
      <c r="D16" s="77" t="s">
        <v>11</v>
      </c>
      <c r="E16" s="77" t="s">
        <v>4</v>
      </c>
      <c r="F16" s="77" t="s">
        <v>4</v>
      </c>
      <c r="G16" s="77" t="s">
        <v>6</v>
      </c>
      <c r="H16" s="77" t="s">
        <v>13</v>
      </c>
      <c r="I16" s="77" t="s">
        <v>5</v>
      </c>
      <c r="J16" s="77" t="s">
        <v>16</v>
      </c>
      <c r="K16" s="77" t="s">
        <v>16</v>
      </c>
      <c r="L16" s="77" t="s">
        <v>16</v>
      </c>
      <c r="M16" s="77" t="s">
        <v>16</v>
      </c>
      <c r="N16" s="77" t="s">
        <v>16</v>
      </c>
      <c r="O16" s="77" t="s">
        <v>16</v>
      </c>
      <c r="P16" s="77" t="s">
        <v>16</v>
      </c>
      <c r="Q16" s="77" t="s">
        <v>16</v>
      </c>
      <c r="R16" s="77" t="s">
        <v>18</v>
      </c>
      <c r="S16" s="77" t="s">
        <v>18</v>
      </c>
      <c r="T16" s="77" t="s">
        <v>14</v>
      </c>
      <c r="U16" s="77" t="s">
        <v>6</v>
      </c>
      <c r="V16" s="77" t="s">
        <v>6</v>
      </c>
      <c r="W16" s="77" t="s">
        <v>4</v>
      </c>
      <c r="X16" s="77" t="s">
        <v>5</v>
      </c>
      <c r="Y16" s="78" t="s">
        <v>4</v>
      </c>
      <c r="Z16" s="4"/>
      <c r="AA16" s="4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ht="15" customHeight="1">
      <c r="A17" s="9">
        <v>15</v>
      </c>
      <c r="B17" s="76" t="s">
        <v>4</v>
      </c>
      <c r="C17" s="77" t="s">
        <v>5</v>
      </c>
      <c r="D17" s="77" t="s">
        <v>4</v>
      </c>
      <c r="E17" s="77" t="s">
        <v>5</v>
      </c>
      <c r="F17" s="77" t="s">
        <v>5</v>
      </c>
      <c r="G17" s="77" t="s">
        <v>4</v>
      </c>
      <c r="H17" s="77" t="s">
        <v>5</v>
      </c>
      <c r="I17" s="77" t="s">
        <v>4</v>
      </c>
      <c r="J17" s="77" t="s">
        <v>4</v>
      </c>
      <c r="K17" s="77" t="s">
        <v>16</v>
      </c>
      <c r="L17" s="77" t="s">
        <v>5</v>
      </c>
      <c r="M17" s="77" t="s">
        <v>7</v>
      </c>
      <c r="N17" s="77" t="s">
        <v>4</v>
      </c>
      <c r="O17" s="77" t="s">
        <v>14</v>
      </c>
      <c r="P17" s="77" t="s">
        <v>5</v>
      </c>
      <c r="Q17" s="77" t="s">
        <v>6</v>
      </c>
      <c r="R17" s="77" t="s">
        <v>17</v>
      </c>
      <c r="S17" s="77" t="s">
        <v>16</v>
      </c>
      <c r="T17" s="77" t="s">
        <v>16</v>
      </c>
      <c r="U17" s="77" t="s">
        <v>14</v>
      </c>
      <c r="V17" s="77" t="s">
        <v>14</v>
      </c>
      <c r="W17" s="77" t="s">
        <v>14</v>
      </c>
      <c r="X17" s="77" t="s">
        <v>14</v>
      </c>
      <c r="Y17" s="78" t="s">
        <v>14</v>
      </c>
      <c r="Z17" s="4"/>
      <c r="AA17" s="4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ht="15" customHeight="1">
      <c r="A18" s="9">
        <v>16</v>
      </c>
      <c r="B18" s="76" t="s">
        <v>14</v>
      </c>
      <c r="C18" s="77" t="s">
        <v>14</v>
      </c>
      <c r="D18" s="77" t="s">
        <v>14</v>
      </c>
      <c r="E18" s="77" t="s">
        <v>16</v>
      </c>
      <c r="F18" s="77" t="s">
        <v>14</v>
      </c>
      <c r="G18" s="77" t="s">
        <v>14</v>
      </c>
      <c r="H18" s="77" t="s">
        <v>14</v>
      </c>
      <c r="I18" s="77" t="s">
        <v>13</v>
      </c>
      <c r="J18" s="77" t="s">
        <v>10</v>
      </c>
      <c r="K18" s="77" t="s">
        <v>4</v>
      </c>
      <c r="L18" s="77" t="s">
        <v>5</v>
      </c>
      <c r="M18" s="77" t="s">
        <v>5</v>
      </c>
      <c r="N18" s="77" t="s">
        <v>5</v>
      </c>
      <c r="O18" s="77" t="s">
        <v>13</v>
      </c>
      <c r="P18" s="77" t="s">
        <v>13</v>
      </c>
      <c r="Q18" s="77" t="s">
        <v>14</v>
      </c>
      <c r="R18" s="77" t="s">
        <v>14</v>
      </c>
      <c r="S18" s="77" t="s">
        <v>13</v>
      </c>
      <c r="T18" s="77" t="s">
        <v>13</v>
      </c>
      <c r="U18" s="77" t="s">
        <v>13</v>
      </c>
      <c r="V18" s="77" t="s">
        <v>10</v>
      </c>
      <c r="W18" s="77" t="s">
        <v>10</v>
      </c>
      <c r="X18" s="77" t="s">
        <v>10</v>
      </c>
      <c r="Y18" s="78" t="s">
        <v>10</v>
      </c>
      <c r="Z18" s="4"/>
      <c r="AA18" s="4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15" customHeight="1">
      <c r="A19" s="9">
        <v>17</v>
      </c>
      <c r="B19" s="76" t="s">
        <v>14</v>
      </c>
      <c r="C19" s="77" t="s">
        <v>10</v>
      </c>
      <c r="D19" s="77" t="s">
        <v>6</v>
      </c>
      <c r="E19" s="77" t="s">
        <v>6</v>
      </c>
      <c r="F19" s="77" t="s">
        <v>6</v>
      </c>
      <c r="G19" s="77" t="s">
        <v>5</v>
      </c>
      <c r="H19" s="77" t="s">
        <v>14</v>
      </c>
      <c r="I19" s="77" t="s">
        <v>13</v>
      </c>
      <c r="J19" s="77" t="s">
        <v>13</v>
      </c>
      <c r="K19" s="77" t="s">
        <v>6</v>
      </c>
      <c r="L19" s="77" t="s">
        <v>4</v>
      </c>
      <c r="M19" s="77" t="s">
        <v>17</v>
      </c>
      <c r="N19" s="77" t="s">
        <v>17</v>
      </c>
      <c r="O19" s="77" t="s">
        <v>16</v>
      </c>
      <c r="P19" s="77" t="s">
        <v>18</v>
      </c>
      <c r="Q19" s="77" t="s">
        <v>18</v>
      </c>
      <c r="R19" s="77" t="s">
        <v>18</v>
      </c>
      <c r="S19" s="77" t="s">
        <v>16</v>
      </c>
      <c r="T19" s="77" t="s">
        <v>14</v>
      </c>
      <c r="U19" s="77" t="s">
        <v>14</v>
      </c>
      <c r="V19" s="77" t="s">
        <v>14</v>
      </c>
      <c r="W19" s="77" t="s">
        <v>14</v>
      </c>
      <c r="X19" s="77" t="s">
        <v>14</v>
      </c>
      <c r="Y19" s="78" t="s">
        <v>14</v>
      </c>
      <c r="Z19" s="4"/>
      <c r="AA19" s="4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15" customHeight="1">
      <c r="A20" s="9">
        <v>18</v>
      </c>
      <c r="B20" s="76" t="s">
        <v>14</v>
      </c>
      <c r="C20" s="77" t="s">
        <v>14</v>
      </c>
      <c r="D20" s="77" t="s">
        <v>14</v>
      </c>
      <c r="E20" s="77" t="s">
        <v>4</v>
      </c>
      <c r="F20" s="77" t="s">
        <v>14</v>
      </c>
      <c r="G20" s="77" t="s">
        <v>14</v>
      </c>
      <c r="H20" s="77" t="s">
        <v>14</v>
      </c>
      <c r="I20" s="77" t="s">
        <v>14</v>
      </c>
      <c r="J20" s="77" t="s">
        <v>14</v>
      </c>
      <c r="K20" s="77" t="s">
        <v>16</v>
      </c>
      <c r="L20" s="77" t="s">
        <v>18</v>
      </c>
      <c r="M20" s="77" t="s">
        <v>16</v>
      </c>
      <c r="N20" s="77" t="s">
        <v>16</v>
      </c>
      <c r="O20" s="77" t="s">
        <v>18</v>
      </c>
      <c r="P20" s="77" t="s">
        <v>18</v>
      </c>
      <c r="Q20" s="77" t="s">
        <v>16</v>
      </c>
      <c r="R20" s="77" t="s">
        <v>18</v>
      </c>
      <c r="S20" s="77" t="s">
        <v>18</v>
      </c>
      <c r="T20" s="77" t="s">
        <v>16</v>
      </c>
      <c r="U20" s="77" t="s">
        <v>16</v>
      </c>
      <c r="V20" s="77" t="s">
        <v>14</v>
      </c>
      <c r="W20" s="77" t="s">
        <v>14</v>
      </c>
      <c r="X20" s="77" t="s">
        <v>14</v>
      </c>
      <c r="Y20" s="78" t="s">
        <v>14</v>
      </c>
      <c r="Z20" s="4"/>
      <c r="AA20" s="4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15" customHeight="1">
      <c r="A21" s="9">
        <v>19</v>
      </c>
      <c r="B21" s="76" t="s">
        <v>14</v>
      </c>
      <c r="C21" s="77" t="s">
        <v>14</v>
      </c>
      <c r="D21" s="77" t="s">
        <v>14</v>
      </c>
      <c r="E21" s="77" t="s">
        <v>14</v>
      </c>
      <c r="F21" s="77" t="s">
        <v>13</v>
      </c>
      <c r="G21" s="77" t="s">
        <v>13</v>
      </c>
      <c r="H21" s="77" t="s">
        <v>14</v>
      </c>
      <c r="I21" s="77" t="s">
        <v>14</v>
      </c>
      <c r="J21" s="77" t="s">
        <v>14</v>
      </c>
      <c r="K21" s="77" t="s">
        <v>14</v>
      </c>
      <c r="L21" s="77" t="s">
        <v>16</v>
      </c>
      <c r="M21" s="77" t="s">
        <v>14</v>
      </c>
      <c r="N21" s="77" t="s">
        <v>16</v>
      </c>
      <c r="O21" s="77" t="s">
        <v>14</v>
      </c>
      <c r="P21" s="77" t="s">
        <v>16</v>
      </c>
      <c r="Q21" s="77" t="s">
        <v>16</v>
      </c>
      <c r="R21" s="77" t="s">
        <v>16</v>
      </c>
      <c r="S21" s="77" t="s">
        <v>14</v>
      </c>
      <c r="T21" s="77" t="s">
        <v>14</v>
      </c>
      <c r="U21" s="77" t="s">
        <v>14</v>
      </c>
      <c r="V21" s="77" t="s">
        <v>16</v>
      </c>
      <c r="W21" s="77" t="s">
        <v>14</v>
      </c>
      <c r="X21" s="77" t="s">
        <v>14</v>
      </c>
      <c r="Y21" s="78" t="s">
        <v>14</v>
      </c>
      <c r="Z21" s="4"/>
      <c r="AA21" s="4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15" customHeight="1">
      <c r="A22" s="9">
        <v>20</v>
      </c>
      <c r="B22" s="76" t="s">
        <v>14</v>
      </c>
      <c r="C22" s="77" t="s">
        <v>14</v>
      </c>
      <c r="D22" s="77" t="s">
        <v>14</v>
      </c>
      <c r="E22" s="77" t="s">
        <v>14</v>
      </c>
      <c r="F22" s="77" t="s">
        <v>14</v>
      </c>
      <c r="G22" s="77" t="s">
        <v>14</v>
      </c>
      <c r="H22" s="77" t="s">
        <v>14</v>
      </c>
      <c r="I22" s="77" t="s">
        <v>14</v>
      </c>
      <c r="J22" s="77" t="s">
        <v>14</v>
      </c>
      <c r="K22" s="77" t="s">
        <v>14</v>
      </c>
      <c r="L22" s="77" t="s">
        <v>14</v>
      </c>
      <c r="M22" s="77" t="s">
        <v>14</v>
      </c>
      <c r="N22" s="77" t="s">
        <v>14</v>
      </c>
      <c r="O22" s="77" t="s">
        <v>14</v>
      </c>
      <c r="P22" s="77" t="s">
        <v>14</v>
      </c>
      <c r="Q22" s="77" t="s">
        <v>14</v>
      </c>
      <c r="R22" s="77" t="s">
        <v>14</v>
      </c>
      <c r="S22" s="77" t="s">
        <v>14</v>
      </c>
      <c r="T22" s="77" t="s">
        <v>14</v>
      </c>
      <c r="U22" s="77" t="s">
        <v>14</v>
      </c>
      <c r="V22" s="77" t="s">
        <v>7</v>
      </c>
      <c r="W22" s="77" t="s">
        <v>4</v>
      </c>
      <c r="X22" s="77" t="s">
        <v>5</v>
      </c>
      <c r="Y22" s="78" t="s">
        <v>5</v>
      </c>
      <c r="Z22" s="4"/>
      <c r="AA22" s="4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15" customHeight="1">
      <c r="A23" s="22">
        <v>21</v>
      </c>
      <c r="B23" s="79" t="s">
        <v>5</v>
      </c>
      <c r="C23" s="80" t="s">
        <v>4</v>
      </c>
      <c r="D23" s="80" t="s">
        <v>4</v>
      </c>
      <c r="E23" s="80" t="s">
        <v>16</v>
      </c>
      <c r="F23" s="80" t="s">
        <v>14</v>
      </c>
      <c r="G23" s="80" t="s">
        <v>14</v>
      </c>
      <c r="H23" s="80" t="s">
        <v>4</v>
      </c>
      <c r="I23" s="80" t="s">
        <v>5</v>
      </c>
      <c r="J23" s="80" t="s">
        <v>16</v>
      </c>
      <c r="K23" s="80" t="s">
        <v>18</v>
      </c>
      <c r="L23" s="80" t="s">
        <v>16</v>
      </c>
      <c r="M23" s="80" t="s">
        <v>16</v>
      </c>
      <c r="N23" s="80" t="s">
        <v>16</v>
      </c>
      <c r="O23" s="80" t="s">
        <v>16</v>
      </c>
      <c r="P23" s="80" t="s">
        <v>16</v>
      </c>
      <c r="Q23" s="80" t="s">
        <v>16</v>
      </c>
      <c r="R23" s="80" t="s">
        <v>16</v>
      </c>
      <c r="S23" s="80" t="s">
        <v>16</v>
      </c>
      <c r="T23" s="80" t="s">
        <v>14</v>
      </c>
      <c r="U23" s="80" t="s">
        <v>16</v>
      </c>
      <c r="V23" s="80" t="s">
        <v>16</v>
      </c>
      <c r="W23" s="80" t="s">
        <v>16</v>
      </c>
      <c r="X23" s="80" t="s">
        <v>16</v>
      </c>
      <c r="Y23" s="81" t="s">
        <v>16</v>
      </c>
      <c r="Z23" s="4"/>
      <c r="AA23" s="4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15" customHeight="1">
      <c r="A24" s="9">
        <v>22</v>
      </c>
      <c r="B24" s="76" t="s">
        <v>14</v>
      </c>
      <c r="C24" s="77" t="s">
        <v>14</v>
      </c>
      <c r="D24" s="77" t="s">
        <v>16</v>
      </c>
      <c r="E24" s="77" t="s">
        <v>16</v>
      </c>
      <c r="F24" s="77" t="s">
        <v>18</v>
      </c>
      <c r="G24" s="77" t="s">
        <v>16</v>
      </c>
      <c r="H24" s="77" t="s">
        <v>14</v>
      </c>
      <c r="I24" s="77" t="s">
        <v>16</v>
      </c>
      <c r="J24" s="77" t="s">
        <v>16</v>
      </c>
      <c r="K24" s="77" t="s">
        <v>16</v>
      </c>
      <c r="L24" s="77" t="s">
        <v>14</v>
      </c>
      <c r="M24" s="77" t="s">
        <v>16</v>
      </c>
      <c r="N24" s="77" t="s">
        <v>16</v>
      </c>
      <c r="O24" s="77" t="s">
        <v>16</v>
      </c>
      <c r="P24" s="77" t="s">
        <v>16</v>
      </c>
      <c r="Q24" s="77" t="s">
        <v>16</v>
      </c>
      <c r="R24" s="77" t="s">
        <v>14</v>
      </c>
      <c r="S24" s="77" t="s">
        <v>16</v>
      </c>
      <c r="T24" s="77" t="s">
        <v>16</v>
      </c>
      <c r="U24" s="77" t="s">
        <v>14</v>
      </c>
      <c r="V24" s="77" t="s">
        <v>14</v>
      </c>
      <c r="W24" s="77" t="s">
        <v>14</v>
      </c>
      <c r="X24" s="77" t="s">
        <v>16</v>
      </c>
      <c r="Y24" s="78" t="s">
        <v>14</v>
      </c>
      <c r="Z24" s="4"/>
      <c r="AA24" s="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15" customHeight="1">
      <c r="A25" s="9">
        <v>23</v>
      </c>
      <c r="B25" s="76" t="s">
        <v>13</v>
      </c>
      <c r="C25" s="77" t="s">
        <v>14</v>
      </c>
      <c r="D25" s="77" t="s">
        <v>16</v>
      </c>
      <c r="E25" s="77" t="s">
        <v>14</v>
      </c>
      <c r="F25" s="77" t="s">
        <v>14</v>
      </c>
      <c r="G25" s="77" t="s">
        <v>14</v>
      </c>
      <c r="H25" s="77" t="s">
        <v>16</v>
      </c>
      <c r="I25" s="77" t="s">
        <v>16</v>
      </c>
      <c r="J25" s="77" t="s">
        <v>18</v>
      </c>
      <c r="K25" s="77" t="s">
        <v>18</v>
      </c>
      <c r="L25" s="77" t="s">
        <v>16</v>
      </c>
      <c r="M25" s="77" t="s">
        <v>18</v>
      </c>
      <c r="N25" s="77" t="s">
        <v>18</v>
      </c>
      <c r="O25" s="77" t="s">
        <v>18</v>
      </c>
      <c r="P25" s="77" t="s">
        <v>16</v>
      </c>
      <c r="Q25" s="77" t="s">
        <v>16</v>
      </c>
      <c r="R25" s="77" t="s">
        <v>14</v>
      </c>
      <c r="S25" s="77" t="s">
        <v>14</v>
      </c>
      <c r="T25" s="77" t="s">
        <v>14</v>
      </c>
      <c r="U25" s="77" t="s">
        <v>14</v>
      </c>
      <c r="V25" s="77" t="s">
        <v>14</v>
      </c>
      <c r="W25" s="77" t="s">
        <v>14</v>
      </c>
      <c r="X25" s="77" t="s">
        <v>16</v>
      </c>
      <c r="Y25" s="78" t="s">
        <v>14</v>
      </c>
      <c r="Z25" s="4"/>
      <c r="AA25" s="4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15" customHeight="1">
      <c r="A26" s="9">
        <v>24</v>
      </c>
      <c r="B26" s="76" t="s">
        <v>14</v>
      </c>
      <c r="C26" s="77" t="s">
        <v>14</v>
      </c>
      <c r="D26" s="77" t="s">
        <v>14</v>
      </c>
      <c r="E26" s="77" t="s">
        <v>14</v>
      </c>
      <c r="F26" s="77" t="s">
        <v>14</v>
      </c>
      <c r="G26" s="77" t="s">
        <v>14</v>
      </c>
      <c r="H26" s="77" t="s">
        <v>14</v>
      </c>
      <c r="I26" s="77" t="s">
        <v>14</v>
      </c>
      <c r="J26" s="77" t="s">
        <v>14</v>
      </c>
      <c r="K26" s="77" t="s">
        <v>14</v>
      </c>
      <c r="L26" s="77" t="s">
        <v>14</v>
      </c>
      <c r="M26" s="77" t="s">
        <v>14</v>
      </c>
      <c r="N26" s="77" t="s">
        <v>14</v>
      </c>
      <c r="O26" s="77" t="s">
        <v>16</v>
      </c>
      <c r="P26" s="77" t="s">
        <v>14</v>
      </c>
      <c r="Q26" s="77" t="s">
        <v>16</v>
      </c>
      <c r="R26" s="77" t="s">
        <v>14</v>
      </c>
      <c r="S26" s="77" t="s">
        <v>14</v>
      </c>
      <c r="T26" s="77" t="s">
        <v>14</v>
      </c>
      <c r="U26" s="77" t="s">
        <v>14</v>
      </c>
      <c r="V26" s="77" t="s">
        <v>16</v>
      </c>
      <c r="W26" s="77" t="s">
        <v>16</v>
      </c>
      <c r="X26" s="77" t="s">
        <v>16</v>
      </c>
      <c r="Y26" s="78" t="s">
        <v>16</v>
      </c>
      <c r="Z26" s="4"/>
      <c r="AA26" s="4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15" customHeight="1">
      <c r="A27" s="9">
        <v>25</v>
      </c>
      <c r="B27" s="76" t="s">
        <v>16</v>
      </c>
      <c r="C27" s="77" t="s">
        <v>16</v>
      </c>
      <c r="D27" s="77" t="s">
        <v>16</v>
      </c>
      <c r="E27" s="77" t="s">
        <v>16</v>
      </c>
      <c r="F27" s="77" t="s">
        <v>16</v>
      </c>
      <c r="G27" s="77" t="s">
        <v>16</v>
      </c>
      <c r="H27" s="77" t="s">
        <v>16</v>
      </c>
      <c r="I27" s="77" t="s">
        <v>16</v>
      </c>
      <c r="J27" s="77" t="s">
        <v>16</v>
      </c>
      <c r="K27" s="77" t="s">
        <v>14</v>
      </c>
      <c r="L27" s="77" t="s">
        <v>16</v>
      </c>
      <c r="M27" s="77" t="s">
        <v>16</v>
      </c>
      <c r="N27" s="77" t="s">
        <v>18</v>
      </c>
      <c r="O27" s="77" t="s">
        <v>16</v>
      </c>
      <c r="P27" s="77" t="s">
        <v>12</v>
      </c>
      <c r="Q27" s="77" t="s">
        <v>11</v>
      </c>
      <c r="R27" s="77" t="s">
        <v>11</v>
      </c>
      <c r="S27" s="77" t="s">
        <v>15</v>
      </c>
      <c r="T27" s="77" t="s">
        <v>15</v>
      </c>
      <c r="U27" s="77" t="s">
        <v>19</v>
      </c>
      <c r="V27" s="77" t="s">
        <v>18</v>
      </c>
      <c r="W27" s="77" t="s">
        <v>14</v>
      </c>
      <c r="X27" s="77" t="s">
        <v>14</v>
      </c>
      <c r="Y27" s="78" t="s">
        <v>13</v>
      </c>
      <c r="Z27" s="4"/>
      <c r="AA27" s="4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15" customHeight="1">
      <c r="A28" s="9">
        <v>26</v>
      </c>
      <c r="B28" s="76" t="s">
        <v>10</v>
      </c>
      <c r="C28" s="77" t="s">
        <v>11</v>
      </c>
      <c r="D28" s="77" t="s">
        <v>15</v>
      </c>
      <c r="E28" s="77" t="s">
        <v>14</v>
      </c>
      <c r="F28" s="77" t="s">
        <v>14</v>
      </c>
      <c r="G28" s="77" t="s">
        <v>14</v>
      </c>
      <c r="H28" s="77" t="s">
        <v>16</v>
      </c>
      <c r="I28" s="77" t="s">
        <v>16</v>
      </c>
      <c r="J28" s="77" t="s">
        <v>13</v>
      </c>
      <c r="K28" s="77" t="s">
        <v>16</v>
      </c>
      <c r="L28" s="77" t="s">
        <v>14</v>
      </c>
      <c r="M28" s="77" t="s">
        <v>10</v>
      </c>
      <c r="N28" s="77" t="s">
        <v>10</v>
      </c>
      <c r="O28" s="77" t="s">
        <v>14</v>
      </c>
      <c r="P28" s="77" t="s">
        <v>16</v>
      </c>
      <c r="Q28" s="77" t="s">
        <v>10</v>
      </c>
      <c r="R28" s="77" t="s">
        <v>13</v>
      </c>
      <c r="S28" s="77" t="s">
        <v>6</v>
      </c>
      <c r="T28" s="77" t="s">
        <v>4</v>
      </c>
      <c r="U28" s="77" t="s">
        <v>6</v>
      </c>
      <c r="V28" s="77" t="s">
        <v>6</v>
      </c>
      <c r="W28" s="77" t="s">
        <v>4</v>
      </c>
      <c r="X28" s="77" t="s">
        <v>4</v>
      </c>
      <c r="Y28" s="78" t="s">
        <v>4</v>
      </c>
      <c r="Z28" s="4"/>
      <c r="AA28" s="4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15" customHeight="1">
      <c r="A29" s="9">
        <v>27</v>
      </c>
      <c r="B29" s="76" t="s">
        <v>4</v>
      </c>
      <c r="C29" s="77" t="s">
        <v>4</v>
      </c>
      <c r="D29" s="77" t="s">
        <v>4</v>
      </c>
      <c r="E29" s="77" t="s">
        <v>4</v>
      </c>
      <c r="F29" s="77" t="s">
        <v>4</v>
      </c>
      <c r="G29" s="77" t="s">
        <v>4</v>
      </c>
      <c r="H29" s="77" t="s">
        <v>4</v>
      </c>
      <c r="I29" s="77" t="s">
        <v>4</v>
      </c>
      <c r="J29" s="77" t="s">
        <v>5</v>
      </c>
      <c r="K29" s="77" t="s">
        <v>5</v>
      </c>
      <c r="L29" s="77" t="s">
        <v>4</v>
      </c>
      <c r="M29" s="77" t="s">
        <v>4</v>
      </c>
      <c r="N29" s="77" t="s">
        <v>4</v>
      </c>
      <c r="O29" s="77" t="s">
        <v>6</v>
      </c>
      <c r="P29" s="77" t="s">
        <v>4</v>
      </c>
      <c r="Q29" s="77" t="s">
        <v>6</v>
      </c>
      <c r="R29" s="77" t="s">
        <v>13</v>
      </c>
      <c r="S29" s="77" t="s">
        <v>14</v>
      </c>
      <c r="T29" s="77" t="s">
        <v>5</v>
      </c>
      <c r="U29" s="77" t="s">
        <v>4</v>
      </c>
      <c r="V29" s="77" t="s">
        <v>6</v>
      </c>
      <c r="W29" s="77" t="s">
        <v>4</v>
      </c>
      <c r="X29" s="77" t="s">
        <v>4</v>
      </c>
      <c r="Y29" s="78" t="s">
        <v>5</v>
      </c>
      <c r="Z29" s="4"/>
      <c r="AA29" s="4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15" customHeight="1">
      <c r="A30" s="9">
        <v>28</v>
      </c>
      <c r="B30" s="76" t="s">
        <v>4</v>
      </c>
      <c r="C30" s="77" t="s">
        <v>4</v>
      </c>
      <c r="D30" s="77" t="s">
        <v>4</v>
      </c>
      <c r="E30" s="77" t="s">
        <v>4</v>
      </c>
      <c r="F30" s="77" t="s">
        <v>6</v>
      </c>
      <c r="G30" s="77" t="s">
        <v>6</v>
      </c>
      <c r="H30" s="77" t="s">
        <v>4</v>
      </c>
      <c r="I30" s="77" t="s">
        <v>4</v>
      </c>
      <c r="J30" s="77" t="s">
        <v>5</v>
      </c>
      <c r="K30" s="77" t="s">
        <v>18</v>
      </c>
      <c r="L30" s="77" t="s">
        <v>17</v>
      </c>
      <c r="M30" s="77" t="s">
        <v>17</v>
      </c>
      <c r="N30" s="77" t="s">
        <v>18</v>
      </c>
      <c r="O30" s="77" t="s">
        <v>12</v>
      </c>
      <c r="P30" s="77" t="s">
        <v>17</v>
      </c>
      <c r="Q30" s="77" t="s">
        <v>17</v>
      </c>
      <c r="R30" s="77" t="s">
        <v>16</v>
      </c>
      <c r="S30" s="77" t="s">
        <v>14</v>
      </c>
      <c r="T30" s="77" t="s">
        <v>14</v>
      </c>
      <c r="U30" s="77" t="s">
        <v>14</v>
      </c>
      <c r="V30" s="77" t="s">
        <v>14</v>
      </c>
      <c r="W30" s="77" t="s">
        <v>14</v>
      </c>
      <c r="X30" s="77" t="s">
        <v>10</v>
      </c>
      <c r="Y30" s="78" t="s">
        <v>4</v>
      </c>
      <c r="Z30" s="4"/>
      <c r="AA30" s="4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ht="15" customHeight="1">
      <c r="A31" s="9">
        <v>29</v>
      </c>
      <c r="B31" s="76" t="s">
        <v>10</v>
      </c>
      <c r="C31" s="77" t="s">
        <v>4</v>
      </c>
      <c r="D31" s="77" t="s">
        <v>4</v>
      </c>
      <c r="E31" s="77" t="s">
        <v>4</v>
      </c>
      <c r="F31" s="77" t="s">
        <v>14</v>
      </c>
      <c r="G31" s="77" t="s">
        <v>4</v>
      </c>
      <c r="H31" s="77" t="s">
        <v>4</v>
      </c>
      <c r="I31" s="77" t="s">
        <v>5</v>
      </c>
      <c r="J31" s="77" t="s">
        <v>5</v>
      </c>
      <c r="K31" s="77" t="s">
        <v>4</v>
      </c>
      <c r="L31" s="77" t="s">
        <v>4</v>
      </c>
      <c r="M31" s="77" t="s">
        <v>16</v>
      </c>
      <c r="N31" s="77" t="s">
        <v>18</v>
      </c>
      <c r="O31" s="77" t="s">
        <v>14</v>
      </c>
      <c r="P31" s="77" t="s">
        <v>18</v>
      </c>
      <c r="Q31" s="77" t="s">
        <v>12</v>
      </c>
      <c r="R31" s="77" t="s">
        <v>5</v>
      </c>
      <c r="S31" s="77" t="s">
        <v>5</v>
      </c>
      <c r="T31" s="77" t="s">
        <v>4</v>
      </c>
      <c r="U31" s="77" t="s">
        <v>4</v>
      </c>
      <c r="V31" s="77" t="s">
        <v>5</v>
      </c>
      <c r="W31" s="77" t="s">
        <v>5</v>
      </c>
      <c r="X31" s="77" t="s">
        <v>4</v>
      </c>
      <c r="Y31" s="78" t="s">
        <v>4</v>
      </c>
      <c r="Z31" s="4"/>
      <c r="AA31" s="4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ht="15" customHeight="1">
      <c r="A32" s="9">
        <v>30</v>
      </c>
      <c r="B32" s="76" t="s">
        <v>4</v>
      </c>
      <c r="C32" s="77" t="s">
        <v>6</v>
      </c>
      <c r="D32" s="77" t="s">
        <v>4</v>
      </c>
      <c r="E32" s="77" t="s">
        <v>5</v>
      </c>
      <c r="F32" s="77" t="s">
        <v>16</v>
      </c>
      <c r="G32" s="77" t="s">
        <v>16</v>
      </c>
      <c r="H32" s="77" t="s">
        <v>13</v>
      </c>
      <c r="I32" s="77" t="s">
        <v>4</v>
      </c>
      <c r="J32" s="77" t="s">
        <v>5</v>
      </c>
      <c r="K32" s="77" t="s">
        <v>17</v>
      </c>
      <c r="L32" s="77" t="s">
        <v>12</v>
      </c>
      <c r="M32" s="77" t="s">
        <v>15</v>
      </c>
      <c r="N32" s="77" t="s">
        <v>12</v>
      </c>
      <c r="O32" s="77" t="s">
        <v>12</v>
      </c>
      <c r="P32" s="77" t="s">
        <v>19</v>
      </c>
      <c r="Q32" s="77" t="s">
        <v>18</v>
      </c>
      <c r="R32" s="77" t="s">
        <v>14</v>
      </c>
      <c r="S32" s="77" t="s">
        <v>6</v>
      </c>
      <c r="T32" s="77" t="s">
        <v>14</v>
      </c>
      <c r="U32" s="77" t="s">
        <v>5</v>
      </c>
      <c r="V32" s="77" t="s">
        <v>10</v>
      </c>
      <c r="W32" s="77" t="s">
        <v>4</v>
      </c>
      <c r="X32" s="77" t="s">
        <v>4</v>
      </c>
      <c r="Y32" s="78" t="s">
        <v>5</v>
      </c>
      <c r="Z32" s="4"/>
      <c r="AA32" s="4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ht="15" customHeight="1">
      <c r="A33" s="12">
        <v>31</v>
      </c>
      <c r="B33" s="82" t="s">
        <v>6</v>
      </c>
      <c r="C33" s="83" t="s">
        <v>6</v>
      </c>
      <c r="D33" s="83" t="s">
        <v>4</v>
      </c>
      <c r="E33" s="83" t="s">
        <v>6</v>
      </c>
      <c r="F33" s="83" t="s">
        <v>4</v>
      </c>
      <c r="G33" s="83" t="s">
        <v>14</v>
      </c>
      <c r="H33" s="83" t="s">
        <v>4</v>
      </c>
      <c r="I33" s="83" t="s">
        <v>4</v>
      </c>
      <c r="J33" s="83" t="s">
        <v>16</v>
      </c>
      <c r="K33" s="83" t="s">
        <v>18</v>
      </c>
      <c r="L33" s="83" t="s">
        <v>18</v>
      </c>
      <c r="M33" s="83" t="s">
        <v>18</v>
      </c>
      <c r="N33" s="83" t="s">
        <v>12</v>
      </c>
      <c r="O33" s="83" t="s">
        <v>19</v>
      </c>
      <c r="P33" s="83" t="s">
        <v>15</v>
      </c>
      <c r="Q33" s="83" t="s">
        <v>15</v>
      </c>
      <c r="R33" s="83" t="s">
        <v>9</v>
      </c>
      <c r="S33" s="83" t="s">
        <v>6</v>
      </c>
      <c r="T33" s="83" t="s">
        <v>4</v>
      </c>
      <c r="U33" s="83" t="s">
        <v>4</v>
      </c>
      <c r="V33" s="83" t="s">
        <v>6</v>
      </c>
      <c r="W33" s="83" t="s">
        <v>4</v>
      </c>
      <c r="X33" s="83" t="s">
        <v>4</v>
      </c>
      <c r="Y33" s="84" t="s">
        <v>5</v>
      </c>
      <c r="Z33" s="16"/>
      <c r="AA33" s="16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28:51" ht="15" customHeight="1"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2:24" ht="19.5" customHeight="1">
      <c r="B35" s="21" t="s">
        <v>20</v>
      </c>
      <c r="O35" s="86">
        <f>T1</f>
        <v>2013</v>
      </c>
      <c r="P35" s="1" t="s">
        <v>1</v>
      </c>
      <c r="Q35" s="86">
        <f>V1</f>
        <v>10</v>
      </c>
      <c r="R35" s="1" t="s">
        <v>2</v>
      </c>
      <c r="X35" s="2"/>
    </row>
    <row r="36" spans="1:31" ht="15" customHeight="1">
      <c r="A36" s="3" t="s">
        <v>3</v>
      </c>
      <c r="B36" s="57" t="s">
        <v>13</v>
      </c>
      <c r="C36" s="58" t="s">
        <v>14</v>
      </c>
      <c r="D36" s="58" t="s">
        <v>16</v>
      </c>
      <c r="E36" s="58" t="s">
        <v>18</v>
      </c>
      <c r="F36" s="58" t="s">
        <v>17</v>
      </c>
      <c r="G36" s="58" t="s">
        <v>12</v>
      </c>
      <c r="H36" s="58" t="s">
        <v>19</v>
      </c>
      <c r="I36" s="58" t="s">
        <v>15</v>
      </c>
      <c r="J36" s="58" t="s">
        <v>11</v>
      </c>
      <c r="K36" s="58" t="s">
        <v>8</v>
      </c>
      <c r="L36" s="58" t="s">
        <v>9</v>
      </c>
      <c r="M36" s="58" t="s">
        <v>7</v>
      </c>
      <c r="N36" s="58" t="s">
        <v>5</v>
      </c>
      <c r="O36" s="58" t="s">
        <v>4</v>
      </c>
      <c r="P36" s="58" t="s">
        <v>6</v>
      </c>
      <c r="Q36" s="58" t="s">
        <v>10</v>
      </c>
      <c r="R36" s="5" t="s">
        <v>21</v>
      </c>
      <c r="S36" s="59" t="s">
        <v>22</v>
      </c>
      <c r="T36" s="60"/>
      <c r="U36" s="61"/>
      <c r="V36"/>
      <c r="W36"/>
      <c r="X36"/>
      <c r="Y36"/>
      <c r="Z36"/>
      <c r="AA36"/>
      <c r="AB36" s="2" t="s">
        <v>23</v>
      </c>
      <c r="AC36" s="2" t="s">
        <v>24</v>
      </c>
      <c r="AD36" s="17" t="s">
        <v>22</v>
      </c>
      <c r="AE36" s="2" t="s">
        <v>25</v>
      </c>
    </row>
    <row r="37" spans="1:31" ht="15" customHeight="1">
      <c r="A37" s="6">
        <v>1</v>
      </c>
      <c r="B37" s="6">
        <v>1</v>
      </c>
      <c r="C37" s="7">
        <v>1</v>
      </c>
      <c r="D37" s="7">
        <v>10</v>
      </c>
      <c r="E37" s="7">
        <v>3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1</v>
      </c>
      <c r="M37" s="7">
        <v>1</v>
      </c>
      <c r="N37" s="7">
        <v>3</v>
      </c>
      <c r="O37" s="7">
        <v>3</v>
      </c>
      <c r="P37" s="7">
        <v>1</v>
      </c>
      <c r="Q37" s="7">
        <v>0</v>
      </c>
      <c r="R37" s="8"/>
      <c r="S37" s="62" t="str">
        <f aca="true" t="shared" si="0" ref="S37:S68">AD37</f>
        <v>北東</v>
      </c>
      <c r="T37" s="63"/>
      <c r="U37" s="64"/>
      <c r="V37"/>
      <c r="W37"/>
      <c r="X37"/>
      <c r="Y37"/>
      <c r="Z37"/>
      <c r="AA37"/>
      <c r="AB37" s="10">
        <f aca="true" t="shared" si="1" ref="AB37:AB68">MAX(B37:R37)</f>
        <v>10</v>
      </c>
      <c r="AC37" s="1">
        <f aca="true" t="shared" si="2" ref="AC37:AC68">MATCH(AB37,B37:R37,0)</f>
        <v>3</v>
      </c>
      <c r="AD37" s="1" t="str">
        <f>INDEX(B36:R36,1,AC37)</f>
        <v>北東</v>
      </c>
      <c r="AE37" s="1">
        <f aca="true" t="shared" si="3" ref="AE37:AE68">SUM(B37:R37)</f>
        <v>24</v>
      </c>
    </row>
    <row r="38" spans="1:31" ht="15" customHeight="1">
      <c r="A38" s="9">
        <v>2</v>
      </c>
      <c r="B38" s="9">
        <v>0</v>
      </c>
      <c r="C38" s="10">
        <v>9</v>
      </c>
      <c r="D38" s="10">
        <v>7</v>
      </c>
      <c r="E38" s="10">
        <v>1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4</v>
      </c>
      <c r="O38" s="10">
        <v>2</v>
      </c>
      <c r="P38" s="10">
        <v>1</v>
      </c>
      <c r="Q38" s="10">
        <v>0</v>
      </c>
      <c r="R38" s="11"/>
      <c r="S38" s="65" t="str">
        <f t="shared" si="0"/>
        <v>北北東</v>
      </c>
      <c r="T38" s="66"/>
      <c r="U38" s="67"/>
      <c r="V38"/>
      <c r="W38"/>
      <c r="X38"/>
      <c r="Y38"/>
      <c r="Z38"/>
      <c r="AA38"/>
      <c r="AB38" s="10">
        <f t="shared" si="1"/>
        <v>9</v>
      </c>
      <c r="AC38" s="1">
        <f t="shared" si="2"/>
        <v>2</v>
      </c>
      <c r="AD38" s="1" t="str">
        <f>INDEX(B36:R36,1,AC38)</f>
        <v>北北東</v>
      </c>
      <c r="AE38" s="1">
        <f t="shared" si="3"/>
        <v>24</v>
      </c>
    </row>
    <row r="39" spans="1:31" ht="15" customHeight="1">
      <c r="A39" s="9">
        <v>3</v>
      </c>
      <c r="B39" s="9">
        <v>0</v>
      </c>
      <c r="C39" s="10">
        <v>4</v>
      </c>
      <c r="D39" s="10">
        <v>15</v>
      </c>
      <c r="E39" s="10">
        <v>1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2</v>
      </c>
      <c r="P39" s="10">
        <v>1</v>
      </c>
      <c r="Q39" s="10">
        <v>1</v>
      </c>
      <c r="R39" s="11"/>
      <c r="S39" s="65" t="str">
        <f t="shared" si="0"/>
        <v>北東</v>
      </c>
      <c r="T39" s="66"/>
      <c r="U39" s="67"/>
      <c r="V39"/>
      <c r="W39"/>
      <c r="X39"/>
      <c r="Y39"/>
      <c r="Z39"/>
      <c r="AA39"/>
      <c r="AB39" s="10">
        <f t="shared" si="1"/>
        <v>15</v>
      </c>
      <c r="AC39" s="1">
        <f t="shared" si="2"/>
        <v>3</v>
      </c>
      <c r="AD39" s="1" t="str">
        <f>INDEX(B36:R36,1,AC39)</f>
        <v>北東</v>
      </c>
      <c r="AE39" s="1">
        <f t="shared" si="3"/>
        <v>24</v>
      </c>
    </row>
    <row r="40" spans="1:31" ht="15" customHeight="1">
      <c r="A40" s="9">
        <v>4</v>
      </c>
      <c r="B40" s="9">
        <v>0</v>
      </c>
      <c r="C40" s="10">
        <v>23</v>
      </c>
      <c r="D40" s="10">
        <v>1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1"/>
      <c r="S40" s="65" t="str">
        <f t="shared" si="0"/>
        <v>北北東</v>
      </c>
      <c r="T40" s="66"/>
      <c r="U40" s="67"/>
      <c r="V40"/>
      <c r="W40"/>
      <c r="X40"/>
      <c r="Y40"/>
      <c r="Z40"/>
      <c r="AA40"/>
      <c r="AB40" s="10">
        <f t="shared" si="1"/>
        <v>23</v>
      </c>
      <c r="AC40" s="1">
        <f t="shared" si="2"/>
        <v>2</v>
      </c>
      <c r="AD40" s="1" t="str">
        <f>INDEX(B36:R36,1,AC40)</f>
        <v>北北東</v>
      </c>
      <c r="AE40" s="1">
        <f t="shared" si="3"/>
        <v>24</v>
      </c>
    </row>
    <row r="41" spans="1:31" ht="15" customHeight="1">
      <c r="A41" s="9">
        <v>5</v>
      </c>
      <c r="B41" s="9">
        <v>0</v>
      </c>
      <c r="C41" s="10">
        <v>22</v>
      </c>
      <c r="D41" s="10">
        <v>2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1"/>
      <c r="S41" s="65" t="str">
        <f t="shared" si="0"/>
        <v>北北東</v>
      </c>
      <c r="T41" s="66"/>
      <c r="U41" s="67"/>
      <c r="V41"/>
      <c r="W41"/>
      <c r="X41"/>
      <c r="Y41"/>
      <c r="Z41"/>
      <c r="AA41"/>
      <c r="AB41" s="10">
        <f t="shared" si="1"/>
        <v>22</v>
      </c>
      <c r="AC41" s="1">
        <f t="shared" si="2"/>
        <v>2</v>
      </c>
      <c r="AD41" s="1" t="str">
        <f>INDEX(B36:R36,1,AC41)</f>
        <v>北北東</v>
      </c>
      <c r="AE41" s="1">
        <f t="shared" si="3"/>
        <v>24</v>
      </c>
    </row>
    <row r="42" spans="1:31" ht="15" customHeight="1">
      <c r="A42" s="9">
        <v>6</v>
      </c>
      <c r="B42" s="9">
        <v>0</v>
      </c>
      <c r="C42" s="10">
        <v>8</v>
      </c>
      <c r="D42" s="10">
        <v>16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1"/>
      <c r="S42" s="65" t="str">
        <f t="shared" si="0"/>
        <v>北東</v>
      </c>
      <c r="T42" s="66"/>
      <c r="U42" s="67"/>
      <c r="V42"/>
      <c r="W42"/>
      <c r="X42"/>
      <c r="Y42"/>
      <c r="Z42"/>
      <c r="AA42"/>
      <c r="AB42" s="10">
        <f t="shared" si="1"/>
        <v>16</v>
      </c>
      <c r="AC42" s="1">
        <f t="shared" si="2"/>
        <v>3</v>
      </c>
      <c r="AD42" s="1" t="str">
        <f>INDEX(B36:R36,1,AC42)</f>
        <v>北東</v>
      </c>
      <c r="AE42" s="1">
        <f t="shared" si="3"/>
        <v>24</v>
      </c>
    </row>
    <row r="43" spans="1:31" ht="15" customHeight="1">
      <c r="A43" s="9">
        <v>7</v>
      </c>
      <c r="B43" s="9">
        <v>1</v>
      </c>
      <c r="C43" s="10">
        <v>2</v>
      </c>
      <c r="D43" s="10">
        <v>1</v>
      </c>
      <c r="E43" s="10">
        <v>6</v>
      </c>
      <c r="F43" s="10">
        <v>4</v>
      </c>
      <c r="G43" s="10">
        <v>0</v>
      </c>
      <c r="H43" s="10">
        <v>1</v>
      </c>
      <c r="I43" s="10">
        <v>1</v>
      </c>
      <c r="J43" s="10">
        <v>0</v>
      </c>
      <c r="K43" s="10">
        <v>1</v>
      </c>
      <c r="L43" s="10">
        <v>0</v>
      </c>
      <c r="M43" s="10">
        <v>1</v>
      </c>
      <c r="N43" s="10">
        <v>4</v>
      </c>
      <c r="O43" s="10">
        <v>1</v>
      </c>
      <c r="P43" s="10">
        <v>1</v>
      </c>
      <c r="Q43" s="10">
        <v>0</v>
      </c>
      <c r="R43" s="11"/>
      <c r="S43" s="65" t="str">
        <f t="shared" si="0"/>
        <v>東北東</v>
      </c>
      <c r="T43" s="66"/>
      <c r="U43" s="67"/>
      <c r="V43"/>
      <c r="W43"/>
      <c r="X43"/>
      <c r="Y43"/>
      <c r="Z43"/>
      <c r="AA43"/>
      <c r="AB43" s="10">
        <f t="shared" si="1"/>
        <v>6</v>
      </c>
      <c r="AC43" s="1">
        <f t="shared" si="2"/>
        <v>4</v>
      </c>
      <c r="AD43" s="1" t="str">
        <f>INDEX(B36:R36,1,AC43)</f>
        <v>東北東</v>
      </c>
      <c r="AE43" s="1">
        <f t="shared" si="3"/>
        <v>24</v>
      </c>
    </row>
    <row r="44" spans="1:31" ht="15" customHeight="1">
      <c r="A44" s="9">
        <v>8</v>
      </c>
      <c r="B44" s="9">
        <v>0</v>
      </c>
      <c r="C44" s="10">
        <v>0</v>
      </c>
      <c r="D44" s="10">
        <v>0</v>
      </c>
      <c r="E44" s="10">
        <v>0</v>
      </c>
      <c r="F44" s="10">
        <v>0</v>
      </c>
      <c r="G44" s="10">
        <v>1</v>
      </c>
      <c r="H44" s="10">
        <v>0</v>
      </c>
      <c r="I44" s="10">
        <v>3</v>
      </c>
      <c r="J44" s="10">
        <v>0</v>
      </c>
      <c r="K44" s="10">
        <v>2</v>
      </c>
      <c r="L44" s="10">
        <v>4</v>
      </c>
      <c r="M44" s="10">
        <v>5</v>
      </c>
      <c r="N44" s="10">
        <v>8</v>
      </c>
      <c r="O44" s="10">
        <v>1</v>
      </c>
      <c r="P44" s="10">
        <v>0</v>
      </c>
      <c r="Q44" s="10">
        <v>0</v>
      </c>
      <c r="R44" s="11"/>
      <c r="S44" s="65" t="str">
        <f t="shared" si="0"/>
        <v>西</v>
      </c>
      <c r="T44" s="66"/>
      <c r="U44" s="67"/>
      <c r="V44"/>
      <c r="W44"/>
      <c r="X44"/>
      <c r="Y44"/>
      <c r="Z44"/>
      <c r="AA44"/>
      <c r="AB44" s="10">
        <f t="shared" si="1"/>
        <v>8</v>
      </c>
      <c r="AC44" s="1">
        <f t="shared" si="2"/>
        <v>13</v>
      </c>
      <c r="AD44" s="1" t="str">
        <f>INDEX(B36:R36,1,AC44)</f>
        <v>西</v>
      </c>
      <c r="AE44" s="1">
        <f t="shared" si="3"/>
        <v>24</v>
      </c>
    </row>
    <row r="45" spans="1:31" ht="15" customHeight="1">
      <c r="A45" s="9">
        <v>9</v>
      </c>
      <c r="B45" s="9">
        <v>1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5</v>
      </c>
      <c r="L45" s="10">
        <v>10</v>
      </c>
      <c r="M45" s="10">
        <v>7</v>
      </c>
      <c r="N45" s="10">
        <v>1</v>
      </c>
      <c r="O45" s="10">
        <v>0</v>
      </c>
      <c r="P45" s="10">
        <v>0</v>
      </c>
      <c r="Q45" s="10">
        <v>0</v>
      </c>
      <c r="R45" s="11"/>
      <c r="S45" s="65" t="str">
        <f t="shared" si="0"/>
        <v>南西</v>
      </c>
      <c r="T45" s="66"/>
      <c r="U45" s="67"/>
      <c r="V45"/>
      <c r="W45"/>
      <c r="X45"/>
      <c r="Y45"/>
      <c r="Z45"/>
      <c r="AA45"/>
      <c r="AB45" s="10">
        <f t="shared" si="1"/>
        <v>10</v>
      </c>
      <c r="AC45" s="1">
        <f t="shared" si="2"/>
        <v>11</v>
      </c>
      <c r="AD45" s="1" t="str">
        <f>INDEX(B36:R36,1,AC45)</f>
        <v>南西</v>
      </c>
      <c r="AE45" s="1">
        <f t="shared" si="3"/>
        <v>24</v>
      </c>
    </row>
    <row r="46" spans="1:31" ht="15" customHeight="1">
      <c r="A46" s="9">
        <v>10</v>
      </c>
      <c r="B46" s="9">
        <v>2</v>
      </c>
      <c r="C46" s="10">
        <v>2</v>
      </c>
      <c r="D46" s="10">
        <v>19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1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1"/>
      <c r="S46" s="65" t="str">
        <f t="shared" si="0"/>
        <v>北東</v>
      </c>
      <c r="T46" s="66"/>
      <c r="U46" s="67"/>
      <c r="V46"/>
      <c r="W46"/>
      <c r="X46"/>
      <c r="Y46"/>
      <c r="Z46"/>
      <c r="AA46"/>
      <c r="AB46" s="10">
        <f t="shared" si="1"/>
        <v>19</v>
      </c>
      <c r="AC46" s="1">
        <f t="shared" si="2"/>
        <v>3</v>
      </c>
      <c r="AD46" s="1" t="str">
        <f>INDEX(B36:R36,1,AC46)</f>
        <v>北東</v>
      </c>
      <c r="AE46" s="1">
        <f t="shared" si="3"/>
        <v>24</v>
      </c>
    </row>
    <row r="47" spans="1:31" ht="15" customHeight="1">
      <c r="A47" s="22">
        <v>11</v>
      </c>
      <c r="B47" s="22">
        <v>0</v>
      </c>
      <c r="C47" s="23">
        <v>0</v>
      </c>
      <c r="D47" s="23">
        <v>6</v>
      </c>
      <c r="E47" s="23">
        <v>1</v>
      </c>
      <c r="F47" s="23">
        <v>0</v>
      </c>
      <c r="G47" s="23">
        <v>0</v>
      </c>
      <c r="H47" s="23">
        <v>0</v>
      </c>
      <c r="I47" s="23">
        <v>1</v>
      </c>
      <c r="J47" s="23">
        <v>1</v>
      </c>
      <c r="K47" s="23">
        <v>5</v>
      </c>
      <c r="L47" s="23">
        <v>7</v>
      </c>
      <c r="M47" s="23">
        <v>2</v>
      </c>
      <c r="N47" s="23">
        <v>0</v>
      </c>
      <c r="O47" s="23">
        <v>1</v>
      </c>
      <c r="P47" s="23">
        <v>0</v>
      </c>
      <c r="Q47" s="23">
        <v>0</v>
      </c>
      <c r="R47" s="24"/>
      <c r="S47" s="68" t="str">
        <f t="shared" si="0"/>
        <v>南西</v>
      </c>
      <c r="T47" s="69"/>
      <c r="U47" s="70"/>
      <c r="V47"/>
      <c r="W47"/>
      <c r="X47"/>
      <c r="Y47"/>
      <c r="Z47"/>
      <c r="AA47"/>
      <c r="AB47" s="10">
        <f t="shared" si="1"/>
        <v>7</v>
      </c>
      <c r="AC47" s="1">
        <f t="shared" si="2"/>
        <v>11</v>
      </c>
      <c r="AD47" s="1" t="str">
        <f>INDEX(B36:R36,1,AC47)</f>
        <v>南西</v>
      </c>
      <c r="AE47" s="1">
        <f t="shared" si="3"/>
        <v>24</v>
      </c>
    </row>
    <row r="48" spans="1:31" ht="15" customHeight="1">
      <c r="A48" s="9">
        <v>12</v>
      </c>
      <c r="B48" s="9">
        <v>1</v>
      </c>
      <c r="C48" s="10">
        <v>2</v>
      </c>
      <c r="D48" s="10">
        <v>2</v>
      </c>
      <c r="E48" s="10">
        <v>0</v>
      </c>
      <c r="F48" s="10">
        <v>0</v>
      </c>
      <c r="G48" s="10">
        <v>1</v>
      </c>
      <c r="H48" s="10">
        <v>1</v>
      </c>
      <c r="I48" s="10">
        <v>0</v>
      </c>
      <c r="J48" s="10">
        <v>1</v>
      </c>
      <c r="K48" s="10">
        <v>0</v>
      </c>
      <c r="L48" s="10">
        <v>0</v>
      </c>
      <c r="M48" s="10">
        <v>2</v>
      </c>
      <c r="N48" s="10">
        <v>9</v>
      </c>
      <c r="O48" s="10">
        <v>1</v>
      </c>
      <c r="P48" s="10">
        <v>0</v>
      </c>
      <c r="Q48" s="10">
        <v>4</v>
      </c>
      <c r="R48" s="11"/>
      <c r="S48" s="65" t="str">
        <f t="shared" si="0"/>
        <v>西</v>
      </c>
      <c r="T48" s="66"/>
      <c r="U48" s="67"/>
      <c r="V48"/>
      <c r="W48"/>
      <c r="X48"/>
      <c r="Y48"/>
      <c r="Z48"/>
      <c r="AA48"/>
      <c r="AB48" s="10">
        <f t="shared" si="1"/>
        <v>9</v>
      </c>
      <c r="AC48" s="1">
        <f t="shared" si="2"/>
        <v>13</v>
      </c>
      <c r="AD48" s="1" t="str">
        <f>INDEX(B36:R36,1,AC48)</f>
        <v>西</v>
      </c>
      <c r="AE48" s="1">
        <f t="shared" si="3"/>
        <v>24</v>
      </c>
    </row>
    <row r="49" spans="1:31" ht="15" customHeight="1">
      <c r="A49" s="9">
        <v>13</v>
      </c>
      <c r="B49" s="9">
        <v>5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1</v>
      </c>
      <c r="L49" s="10">
        <v>1</v>
      </c>
      <c r="M49" s="10">
        <v>4</v>
      </c>
      <c r="N49" s="10">
        <v>5</v>
      </c>
      <c r="O49" s="10">
        <v>4</v>
      </c>
      <c r="P49" s="10">
        <v>3</v>
      </c>
      <c r="Q49" s="10">
        <v>1</v>
      </c>
      <c r="R49" s="11"/>
      <c r="S49" s="65" t="str">
        <f t="shared" si="0"/>
        <v>北</v>
      </c>
      <c r="T49" s="66"/>
      <c r="U49" s="67"/>
      <c r="V49"/>
      <c r="W49"/>
      <c r="X49"/>
      <c r="Y49"/>
      <c r="Z49"/>
      <c r="AA49"/>
      <c r="AB49" s="10">
        <f t="shared" si="1"/>
        <v>5</v>
      </c>
      <c r="AC49" s="1">
        <f t="shared" si="2"/>
        <v>1</v>
      </c>
      <c r="AD49" s="1" t="str">
        <f>INDEX(B36:R36,1,AC49)</f>
        <v>北</v>
      </c>
      <c r="AE49" s="1">
        <f t="shared" si="3"/>
        <v>24</v>
      </c>
    </row>
    <row r="50" spans="1:31" ht="15" customHeight="1">
      <c r="A50" s="9">
        <v>14</v>
      </c>
      <c r="B50" s="9">
        <v>1</v>
      </c>
      <c r="C50" s="10">
        <v>1</v>
      </c>
      <c r="D50" s="10">
        <v>8</v>
      </c>
      <c r="E50" s="10">
        <v>2</v>
      </c>
      <c r="F50" s="10">
        <v>0</v>
      </c>
      <c r="G50" s="10">
        <v>0</v>
      </c>
      <c r="H50" s="10">
        <v>0</v>
      </c>
      <c r="I50" s="10">
        <v>0</v>
      </c>
      <c r="J50" s="10">
        <v>1</v>
      </c>
      <c r="K50" s="10">
        <v>0</v>
      </c>
      <c r="L50" s="10">
        <v>0</v>
      </c>
      <c r="M50" s="10">
        <v>0</v>
      </c>
      <c r="N50" s="10">
        <v>2</v>
      </c>
      <c r="O50" s="10">
        <v>4</v>
      </c>
      <c r="P50" s="10">
        <v>5</v>
      </c>
      <c r="Q50" s="10">
        <v>0</v>
      </c>
      <c r="R50" s="11"/>
      <c r="S50" s="65" t="str">
        <f t="shared" si="0"/>
        <v>北東</v>
      </c>
      <c r="T50" s="66"/>
      <c r="U50" s="67"/>
      <c r="V50"/>
      <c r="W50"/>
      <c r="X50"/>
      <c r="Y50"/>
      <c r="Z50"/>
      <c r="AA50"/>
      <c r="AB50" s="10">
        <f t="shared" si="1"/>
        <v>8</v>
      </c>
      <c r="AC50" s="1">
        <f t="shared" si="2"/>
        <v>3</v>
      </c>
      <c r="AD50" s="1" t="str">
        <f>INDEX(B36:R36,1,AC50)</f>
        <v>北東</v>
      </c>
      <c r="AE50" s="1">
        <f t="shared" si="3"/>
        <v>24</v>
      </c>
    </row>
    <row r="51" spans="1:31" ht="15" customHeight="1">
      <c r="A51" s="9">
        <v>15</v>
      </c>
      <c r="B51" s="9">
        <v>0</v>
      </c>
      <c r="C51" s="10">
        <v>6</v>
      </c>
      <c r="D51" s="10">
        <v>3</v>
      </c>
      <c r="E51" s="10">
        <v>0</v>
      </c>
      <c r="F51" s="10">
        <v>1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1</v>
      </c>
      <c r="N51" s="10">
        <v>6</v>
      </c>
      <c r="O51" s="10">
        <v>6</v>
      </c>
      <c r="P51" s="10">
        <v>1</v>
      </c>
      <c r="Q51" s="10">
        <v>0</v>
      </c>
      <c r="R51" s="11"/>
      <c r="S51" s="65" t="str">
        <f t="shared" si="0"/>
        <v>北北東</v>
      </c>
      <c r="T51" s="66"/>
      <c r="U51" s="67"/>
      <c r="V51"/>
      <c r="W51"/>
      <c r="X51"/>
      <c r="Y51"/>
      <c r="Z51"/>
      <c r="AA51"/>
      <c r="AB51" s="10">
        <f t="shared" si="1"/>
        <v>6</v>
      </c>
      <c r="AC51" s="1">
        <f t="shared" si="2"/>
        <v>2</v>
      </c>
      <c r="AD51" s="1" t="str">
        <f>INDEX(B36:R36,1,AC51)</f>
        <v>北北東</v>
      </c>
      <c r="AE51" s="1">
        <f t="shared" si="3"/>
        <v>24</v>
      </c>
    </row>
    <row r="52" spans="1:31" ht="15" customHeight="1">
      <c r="A52" s="9">
        <v>16</v>
      </c>
      <c r="B52" s="9">
        <v>6</v>
      </c>
      <c r="C52" s="10">
        <v>8</v>
      </c>
      <c r="D52" s="10">
        <v>1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3</v>
      </c>
      <c r="O52" s="10">
        <v>1</v>
      </c>
      <c r="P52" s="10">
        <v>0</v>
      </c>
      <c r="Q52" s="10">
        <v>5</v>
      </c>
      <c r="R52" s="11"/>
      <c r="S52" s="65" t="str">
        <f t="shared" si="0"/>
        <v>北北東</v>
      </c>
      <c r="T52" s="66"/>
      <c r="U52" s="67"/>
      <c r="V52"/>
      <c r="W52"/>
      <c r="X52"/>
      <c r="Y52"/>
      <c r="Z52"/>
      <c r="AA52"/>
      <c r="AB52" s="10">
        <f t="shared" si="1"/>
        <v>8</v>
      </c>
      <c r="AC52" s="1">
        <f t="shared" si="2"/>
        <v>2</v>
      </c>
      <c r="AD52" s="1" t="str">
        <f>INDEX(B36:R36,1,AC52)</f>
        <v>北北東</v>
      </c>
      <c r="AE52" s="1">
        <f t="shared" si="3"/>
        <v>24</v>
      </c>
    </row>
    <row r="53" spans="1:31" ht="15" customHeight="1">
      <c r="A53" s="9">
        <v>17</v>
      </c>
      <c r="B53" s="9">
        <v>2</v>
      </c>
      <c r="C53" s="10">
        <v>8</v>
      </c>
      <c r="D53" s="10">
        <v>2</v>
      </c>
      <c r="E53" s="10">
        <v>3</v>
      </c>
      <c r="F53" s="10">
        <v>2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1</v>
      </c>
      <c r="O53" s="10">
        <v>1</v>
      </c>
      <c r="P53" s="10">
        <v>4</v>
      </c>
      <c r="Q53" s="10">
        <v>1</v>
      </c>
      <c r="R53" s="11"/>
      <c r="S53" s="65" t="str">
        <f t="shared" si="0"/>
        <v>北北東</v>
      </c>
      <c r="T53" s="66"/>
      <c r="U53" s="67"/>
      <c r="V53"/>
      <c r="W53"/>
      <c r="X53"/>
      <c r="Y53"/>
      <c r="Z53"/>
      <c r="AA53"/>
      <c r="AB53" s="10">
        <f t="shared" si="1"/>
        <v>8</v>
      </c>
      <c r="AC53" s="1">
        <f t="shared" si="2"/>
        <v>2</v>
      </c>
      <c r="AD53" s="1" t="str">
        <f>INDEX(B36:R36,1,AC53)</f>
        <v>北北東</v>
      </c>
      <c r="AE53" s="1">
        <f t="shared" si="3"/>
        <v>24</v>
      </c>
    </row>
    <row r="54" spans="1:31" ht="15" customHeight="1">
      <c r="A54" s="9">
        <v>18</v>
      </c>
      <c r="B54" s="9">
        <v>0</v>
      </c>
      <c r="C54" s="10">
        <v>12</v>
      </c>
      <c r="D54" s="10">
        <v>6</v>
      </c>
      <c r="E54" s="10">
        <v>5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1</v>
      </c>
      <c r="P54" s="10">
        <v>0</v>
      </c>
      <c r="Q54" s="10">
        <v>0</v>
      </c>
      <c r="R54" s="11"/>
      <c r="S54" s="65" t="str">
        <f t="shared" si="0"/>
        <v>北北東</v>
      </c>
      <c r="T54" s="66"/>
      <c r="U54" s="67"/>
      <c r="V54"/>
      <c r="W54"/>
      <c r="X54"/>
      <c r="Y54"/>
      <c r="Z54"/>
      <c r="AA54"/>
      <c r="AB54" s="10">
        <f t="shared" si="1"/>
        <v>12</v>
      </c>
      <c r="AC54" s="1">
        <f t="shared" si="2"/>
        <v>2</v>
      </c>
      <c r="AD54" s="1" t="str">
        <f>INDEX(B36:R36,1,AC54)</f>
        <v>北北東</v>
      </c>
      <c r="AE54" s="1">
        <f t="shared" si="3"/>
        <v>24</v>
      </c>
    </row>
    <row r="55" spans="1:31" ht="15" customHeight="1">
      <c r="A55" s="9">
        <v>19</v>
      </c>
      <c r="B55" s="9">
        <v>2</v>
      </c>
      <c r="C55" s="10">
        <v>16</v>
      </c>
      <c r="D55" s="10">
        <v>6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1"/>
      <c r="S55" s="65" t="str">
        <f t="shared" si="0"/>
        <v>北北東</v>
      </c>
      <c r="T55" s="66"/>
      <c r="U55" s="67"/>
      <c r="V55"/>
      <c r="W55"/>
      <c r="X55"/>
      <c r="Y55"/>
      <c r="Z55"/>
      <c r="AA55"/>
      <c r="AB55" s="10">
        <f t="shared" si="1"/>
        <v>16</v>
      </c>
      <c r="AC55" s="1">
        <f t="shared" si="2"/>
        <v>2</v>
      </c>
      <c r="AD55" s="1" t="str">
        <f>INDEX(B36:R36,1,AC55)</f>
        <v>北北東</v>
      </c>
      <c r="AE55" s="1">
        <f t="shared" si="3"/>
        <v>24</v>
      </c>
    </row>
    <row r="56" spans="1:31" ht="15" customHeight="1">
      <c r="A56" s="9">
        <v>20</v>
      </c>
      <c r="B56" s="9">
        <v>0</v>
      </c>
      <c r="C56" s="10">
        <v>20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1</v>
      </c>
      <c r="N56" s="10">
        <v>2</v>
      </c>
      <c r="O56" s="10">
        <v>1</v>
      </c>
      <c r="P56" s="10">
        <v>0</v>
      </c>
      <c r="Q56" s="10">
        <v>0</v>
      </c>
      <c r="R56" s="11"/>
      <c r="S56" s="65" t="str">
        <f t="shared" si="0"/>
        <v>北北東</v>
      </c>
      <c r="T56" s="66"/>
      <c r="U56" s="67"/>
      <c r="V56"/>
      <c r="W56"/>
      <c r="X56"/>
      <c r="Y56"/>
      <c r="Z56"/>
      <c r="AA56"/>
      <c r="AB56" s="10">
        <f t="shared" si="1"/>
        <v>20</v>
      </c>
      <c r="AC56" s="1">
        <f t="shared" si="2"/>
        <v>2</v>
      </c>
      <c r="AD56" s="1" t="str">
        <f>INDEX(B36:R36,1,AC56)</f>
        <v>北北東</v>
      </c>
      <c r="AE56" s="1">
        <f t="shared" si="3"/>
        <v>24</v>
      </c>
    </row>
    <row r="57" spans="1:31" ht="15" customHeight="1">
      <c r="A57" s="22">
        <v>21</v>
      </c>
      <c r="B57" s="22">
        <v>0</v>
      </c>
      <c r="C57" s="23">
        <v>3</v>
      </c>
      <c r="D57" s="23">
        <v>15</v>
      </c>
      <c r="E57" s="23">
        <v>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2</v>
      </c>
      <c r="O57" s="23">
        <v>3</v>
      </c>
      <c r="P57" s="23">
        <v>0</v>
      </c>
      <c r="Q57" s="23">
        <v>0</v>
      </c>
      <c r="R57" s="24"/>
      <c r="S57" s="68" t="str">
        <f t="shared" si="0"/>
        <v>北東</v>
      </c>
      <c r="T57" s="69"/>
      <c r="U57" s="70"/>
      <c r="V57"/>
      <c r="W57"/>
      <c r="X57"/>
      <c r="Y57"/>
      <c r="Z57"/>
      <c r="AA57"/>
      <c r="AB57" s="10">
        <f t="shared" si="1"/>
        <v>15</v>
      </c>
      <c r="AC57" s="1">
        <f t="shared" si="2"/>
        <v>3</v>
      </c>
      <c r="AD57" s="1" t="str">
        <f>INDEX(B36:R36,1,AC57)</f>
        <v>北東</v>
      </c>
      <c r="AE57" s="1">
        <f t="shared" si="3"/>
        <v>24</v>
      </c>
    </row>
    <row r="58" spans="1:31" ht="15" customHeight="1">
      <c r="A58" s="9">
        <v>22</v>
      </c>
      <c r="B58" s="9">
        <v>0</v>
      </c>
      <c r="C58" s="10">
        <v>9</v>
      </c>
      <c r="D58" s="10">
        <v>14</v>
      </c>
      <c r="E58" s="10">
        <v>1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1"/>
      <c r="S58" s="65" t="str">
        <f t="shared" si="0"/>
        <v>北東</v>
      </c>
      <c r="T58" s="66"/>
      <c r="U58" s="67"/>
      <c r="V58"/>
      <c r="W58"/>
      <c r="X58"/>
      <c r="Y58"/>
      <c r="Z58"/>
      <c r="AA58"/>
      <c r="AB58" s="10">
        <f t="shared" si="1"/>
        <v>14</v>
      </c>
      <c r="AC58" s="1">
        <f t="shared" si="2"/>
        <v>3</v>
      </c>
      <c r="AD58" s="1" t="str">
        <f>INDEX(B36:R36,1,AC58)</f>
        <v>北東</v>
      </c>
      <c r="AE58" s="1">
        <f t="shared" si="3"/>
        <v>24</v>
      </c>
    </row>
    <row r="59" spans="1:31" ht="15" customHeight="1">
      <c r="A59" s="9">
        <v>23</v>
      </c>
      <c r="B59" s="9">
        <v>1</v>
      </c>
      <c r="C59" s="10">
        <v>11</v>
      </c>
      <c r="D59" s="10">
        <v>7</v>
      </c>
      <c r="E59" s="10">
        <v>5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1"/>
      <c r="S59" s="65" t="str">
        <f t="shared" si="0"/>
        <v>北北東</v>
      </c>
      <c r="T59" s="66"/>
      <c r="U59" s="67"/>
      <c r="V59"/>
      <c r="W59"/>
      <c r="X59"/>
      <c r="Y59"/>
      <c r="Z59"/>
      <c r="AA59"/>
      <c r="AB59" s="10">
        <f t="shared" si="1"/>
        <v>11</v>
      </c>
      <c r="AC59" s="1">
        <f t="shared" si="2"/>
        <v>2</v>
      </c>
      <c r="AD59" s="1" t="str">
        <f>INDEX(B36:R36,1,AC59)</f>
        <v>北北東</v>
      </c>
      <c r="AE59" s="1">
        <f t="shared" si="3"/>
        <v>24</v>
      </c>
    </row>
    <row r="60" spans="1:31" ht="15" customHeight="1">
      <c r="A60" s="9">
        <v>24</v>
      </c>
      <c r="B60" s="9">
        <v>0</v>
      </c>
      <c r="C60" s="10">
        <v>18</v>
      </c>
      <c r="D60" s="10">
        <v>6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1"/>
      <c r="S60" s="65" t="str">
        <f t="shared" si="0"/>
        <v>北北東</v>
      </c>
      <c r="T60" s="66"/>
      <c r="U60" s="67"/>
      <c r="V60"/>
      <c r="W60"/>
      <c r="X60"/>
      <c r="Y60"/>
      <c r="Z60"/>
      <c r="AA60"/>
      <c r="AB60" s="10">
        <f t="shared" si="1"/>
        <v>18</v>
      </c>
      <c r="AC60" s="1">
        <f t="shared" si="2"/>
        <v>2</v>
      </c>
      <c r="AD60" s="1" t="str">
        <f>INDEX(B36:R36,1,AC60)</f>
        <v>北北東</v>
      </c>
      <c r="AE60" s="1">
        <f t="shared" si="3"/>
        <v>24</v>
      </c>
    </row>
    <row r="61" spans="1:31" ht="15" customHeight="1">
      <c r="A61" s="9">
        <v>25</v>
      </c>
      <c r="B61" s="9">
        <v>1</v>
      </c>
      <c r="C61" s="10">
        <v>3</v>
      </c>
      <c r="D61" s="10">
        <v>12</v>
      </c>
      <c r="E61" s="10">
        <v>2</v>
      </c>
      <c r="F61" s="10">
        <v>0</v>
      </c>
      <c r="G61" s="10">
        <v>1</v>
      </c>
      <c r="H61" s="10">
        <v>1</v>
      </c>
      <c r="I61" s="10">
        <v>2</v>
      </c>
      <c r="J61" s="10">
        <v>2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1"/>
      <c r="S61" s="65" t="str">
        <f t="shared" si="0"/>
        <v>北東</v>
      </c>
      <c r="T61" s="66"/>
      <c r="U61" s="67"/>
      <c r="V61"/>
      <c r="W61"/>
      <c r="X61"/>
      <c r="Y61"/>
      <c r="Z61"/>
      <c r="AA61"/>
      <c r="AB61" s="10">
        <f t="shared" si="1"/>
        <v>12</v>
      </c>
      <c r="AC61" s="1">
        <f t="shared" si="2"/>
        <v>3</v>
      </c>
      <c r="AD61" s="1" t="str">
        <f>INDEX(B36:R36,1,AC61)</f>
        <v>北東</v>
      </c>
      <c r="AE61" s="1">
        <f t="shared" si="3"/>
        <v>24</v>
      </c>
    </row>
    <row r="62" spans="1:31" ht="15" customHeight="1">
      <c r="A62" s="9">
        <v>26</v>
      </c>
      <c r="B62" s="9">
        <v>2</v>
      </c>
      <c r="C62" s="10">
        <v>5</v>
      </c>
      <c r="D62" s="10">
        <v>4</v>
      </c>
      <c r="E62" s="10">
        <v>0</v>
      </c>
      <c r="F62" s="10">
        <v>0</v>
      </c>
      <c r="G62" s="10">
        <v>0</v>
      </c>
      <c r="H62" s="10">
        <v>0</v>
      </c>
      <c r="I62" s="10">
        <v>1</v>
      </c>
      <c r="J62" s="10">
        <v>1</v>
      </c>
      <c r="K62" s="10">
        <v>0</v>
      </c>
      <c r="L62" s="10">
        <v>0</v>
      </c>
      <c r="M62" s="10">
        <v>0</v>
      </c>
      <c r="N62" s="10">
        <v>0</v>
      </c>
      <c r="O62" s="10">
        <v>4</v>
      </c>
      <c r="P62" s="10">
        <v>3</v>
      </c>
      <c r="Q62" s="10">
        <v>4</v>
      </c>
      <c r="R62" s="11"/>
      <c r="S62" s="65" t="str">
        <f t="shared" si="0"/>
        <v>北北東</v>
      </c>
      <c r="T62" s="66"/>
      <c r="U62" s="67"/>
      <c r="V62"/>
      <c r="W62"/>
      <c r="X62"/>
      <c r="Y62"/>
      <c r="Z62"/>
      <c r="AA62"/>
      <c r="AB62" s="10">
        <f t="shared" si="1"/>
        <v>5</v>
      </c>
      <c r="AC62" s="1">
        <f t="shared" si="2"/>
        <v>2</v>
      </c>
      <c r="AD62" s="1" t="str">
        <f>INDEX(B36:R36,1,AC62)</f>
        <v>北北東</v>
      </c>
      <c r="AE62" s="1">
        <f t="shared" si="3"/>
        <v>24</v>
      </c>
    </row>
    <row r="63" spans="1:31" ht="15" customHeight="1">
      <c r="A63" s="9">
        <v>27</v>
      </c>
      <c r="B63" s="9">
        <v>1</v>
      </c>
      <c r="C63" s="10">
        <v>1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4</v>
      </c>
      <c r="O63" s="10">
        <v>15</v>
      </c>
      <c r="P63" s="10">
        <v>3</v>
      </c>
      <c r="Q63" s="10">
        <v>0</v>
      </c>
      <c r="R63" s="11"/>
      <c r="S63" s="65" t="str">
        <f t="shared" si="0"/>
        <v>西北西</v>
      </c>
      <c r="T63" s="66"/>
      <c r="U63" s="67"/>
      <c r="V63"/>
      <c r="W63"/>
      <c r="X63"/>
      <c r="Y63"/>
      <c r="Z63"/>
      <c r="AA63"/>
      <c r="AB63" s="10">
        <f t="shared" si="1"/>
        <v>15</v>
      </c>
      <c r="AC63" s="1">
        <f t="shared" si="2"/>
        <v>14</v>
      </c>
      <c r="AD63" s="1" t="str">
        <f>INDEX(B36:R36,1,AC63)</f>
        <v>西北西</v>
      </c>
      <c r="AE63" s="1">
        <f t="shared" si="3"/>
        <v>24</v>
      </c>
    </row>
    <row r="64" spans="1:31" ht="15" customHeight="1">
      <c r="A64" s="9">
        <v>28</v>
      </c>
      <c r="B64" s="9">
        <v>0</v>
      </c>
      <c r="C64" s="10">
        <v>5</v>
      </c>
      <c r="D64" s="10">
        <v>1</v>
      </c>
      <c r="E64" s="10">
        <v>2</v>
      </c>
      <c r="F64" s="10">
        <v>4</v>
      </c>
      <c r="G64" s="10">
        <v>1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1</v>
      </c>
      <c r="O64" s="10">
        <v>7</v>
      </c>
      <c r="P64" s="10">
        <v>2</v>
      </c>
      <c r="Q64" s="10">
        <v>1</v>
      </c>
      <c r="R64" s="11"/>
      <c r="S64" s="65" t="str">
        <f t="shared" si="0"/>
        <v>西北西</v>
      </c>
      <c r="T64" s="66"/>
      <c r="U64" s="67"/>
      <c r="V64"/>
      <c r="W64"/>
      <c r="X64"/>
      <c r="Y64"/>
      <c r="Z64"/>
      <c r="AA64"/>
      <c r="AB64" s="10">
        <f t="shared" si="1"/>
        <v>7</v>
      </c>
      <c r="AC64" s="1">
        <f t="shared" si="2"/>
        <v>14</v>
      </c>
      <c r="AD64" s="1" t="str">
        <f>INDEX(B36:R36,1,AC64)</f>
        <v>西北西</v>
      </c>
      <c r="AE64" s="1">
        <f t="shared" si="3"/>
        <v>24</v>
      </c>
    </row>
    <row r="65" spans="1:31" ht="15" customHeight="1">
      <c r="A65" s="9">
        <v>29</v>
      </c>
      <c r="B65" s="9">
        <v>0</v>
      </c>
      <c r="C65" s="10">
        <v>2</v>
      </c>
      <c r="D65" s="10">
        <v>1</v>
      </c>
      <c r="E65" s="10">
        <v>2</v>
      </c>
      <c r="F65" s="10">
        <v>0</v>
      </c>
      <c r="G65" s="10">
        <v>1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6</v>
      </c>
      <c r="O65" s="10">
        <v>11</v>
      </c>
      <c r="P65" s="10">
        <v>0</v>
      </c>
      <c r="Q65" s="10">
        <v>1</v>
      </c>
      <c r="R65" s="11"/>
      <c r="S65" s="65" t="str">
        <f t="shared" si="0"/>
        <v>西北西</v>
      </c>
      <c r="T65" s="66"/>
      <c r="U65" s="67"/>
      <c r="V65"/>
      <c r="W65"/>
      <c r="X65"/>
      <c r="Y65"/>
      <c r="Z65"/>
      <c r="AA65"/>
      <c r="AB65" s="10">
        <f t="shared" si="1"/>
        <v>11</v>
      </c>
      <c r="AC65" s="1">
        <f t="shared" si="2"/>
        <v>14</v>
      </c>
      <c r="AD65" s="1" t="str">
        <f>INDEX(B36:R36,1,AC65)</f>
        <v>西北西</v>
      </c>
      <c r="AE65" s="1">
        <f t="shared" si="3"/>
        <v>24</v>
      </c>
    </row>
    <row r="66" spans="1:31" ht="15" customHeight="1">
      <c r="A66" s="9">
        <v>30</v>
      </c>
      <c r="B66" s="9">
        <v>1</v>
      </c>
      <c r="C66" s="10">
        <v>2</v>
      </c>
      <c r="D66" s="10">
        <v>2</v>
      </c>
      <c r="E66" s="10">
        <v>1</v>
      </c>
      <c r="F66" s="10">
        <v>1</v>
      </c>
      <c r="G66" s="10">
        <v>3</v>
      </c>
      <c r="H66" s="10">
        <v>1</v>
      </c>
      <c r="I66" s="10">
        <v>1</v>
      </c>
      <c r="J66" s="10">
        <v>0</v>
      </c>
      <c r="K66" s="10">
        <v>0</v>
      </c>
      <c r="L66" s="10">
        <v>0</v>
      </c>
      <c r="M66" s="10">
        <v>0</v>
      </c>
      <c r="N66" s="10">
        <v>4</v>
      </c>
      <c r="O66" s="10">
        <v>5</v>
      </c>
      <c r="P66" s="10">
        <v>2</v>
      </c>
      <c r="Q66" s="10">
        <v>1</v>
      </c>
      <c r="R66" s="11"/>
      <c r="S66" s="65" t="str">
        <f t="shared" si="0"/>
        <v>西北西</v>
      </c>
      <c r="T66" s="66"/>
      <c r="U66" s="67"/>
      <c r="V66"/>
      <c r="W66"/>
      <c r="X66"/>
      <c r="Y66"/>
      <c r="Z66"/>
      <c r="AA66"/>
      <c r="AB66" s="10">
        <f t="shared" si="1"/>
        <v>5</v>
      </c>
      <c r="AC66" s="1">
        <f t="shared" si="2"/>
        <v>14</v>
      </c>
      <c r="AD66" s="1" t="str">
        <f>INDEX(B36:R36,1,AC66)</f>
        <v>西北西</v>
      </c>
      <c r="AE66" s="1">
        <f t="shared" si="3"/>
        <v>24</v>
      </c>
    </row>
    <row r="67" spans="1:31" ht="15" customHeight="1">
      <c r="A67" s="12">
        <v>31</v>
      </c>
      <c r="B67" s="12">
        <v>0</v>
      </c>
      <c r="C67" s="13">
        <v>1</v>
      </c>
      <c r="D67" s="13">
        <v>1</v>
      </c>
      <c r="E67" s="13">
        <v>3</v>
      </c>
      <c r="F67" s="13">
        <v>0</v>
      </c>
      <c r="G67" s="13">
        <v>1</v>
      </c>
      <c r="H67" s="13">
        <v>1</v>
      </c>
      <c r="I67" s="13">
        <v>2</v>
      </c>
      <c r="J67" s="13">
        <v>0</v>
      </c>
      <c r="K67" s="13">
        <v>0</v>
      </c>
      <c r="L67" s="13">
        <v>1</v>
      </c>
      <c r="M67" s="13">
        <v>0</v>
      </c>
      <c r="N67" s="13">
        <v>1</v>
      </c>
      <c r="O67" s="13">
        <v>8</v>
      </c>
      <c r="P67" s="13">
        <v>5</v>
      </c>
      <c r="Q67" s="13">
        <v>0</v>
      </c>
      <c r="R67" s="14"/>
      <c r="S67" s="65" t="str">
        <f t="shared" si="0"/>
        <v>西北西</v>
      </c>
      <c r="T67" s="66"/>
      <c r="U67" s="67"/>
      <c r="V67"/>
      <c r="W67"/>
      <c r="X67"/>
      <c r="Y67"/>
      <c r="Z67"/>
      <c r="AA67"/>
      <c r="AB67" s="10">
        <f t="shared" si="1"/>
        <v>8</v>
      </c>
      <c r="AC67" s="1">
        <f t="shared" si="2"/>
        <v>14</v>
      </c>
      <c r="AD67" s="1" t="str">
        <f>INDEX(B36:R36,1,AC67)</f>
        <v>西北西</v>
      </c>
      <c r="AE67" s="1">
        <f t="shared" si="3"/>
        <v>24</v>
      </c>
    </row>
    <row r="68" spans="1:31" ht="15" customHeight="1">
      <c r="A68" s="18" t="s">
        <v>25</v>
      </c>
      <c r="B68" s="9">
        <f aca="true" t="shared" si="4" ref="B68:R68">SUM(B37:B67)</f>
        <v>28</v>
      </c>
      <c r="C68" s="10">
        <f t="shared" si="4"/>
        <v>204</v>
      </c>
      <c r="D68" s="10">
        <f t="shared" si="4"/>
        <v>168</v>
      </c>
      <c r="E68" s="10">
        <f t="shared" si="4"/>
        <v>39</v>
      </c>
      <c r="F68" s="10">
        <f t="shared" si="4"/>
        <v>12</v>
      </c>
      <c r="G68" s="10">
        <f t="shared" si="4"/>
        <v>9</v>
      </c>
      <c r="H68" s="10">
        <f t="shared" si="4"/>
        <v>5</v>
      </c>
      <c r="I68" s="10">
        <f t="shared" si="4"/>
        <v>11</v>
      </c>
      <c r="J68" s="10">
        <f t="shared" si="4"/>
        <v>6</v>
      </c>
      <c r="K68" s="10">
        <f t="shared" si="4"/>
        <v>15</v>
      </c>
      <c r="L68" s="10">
        <f t="shared" si="4"/>
        <v>24</v>
      </c>
      <c r="M68" s="10">
        <f t="shared" si="4"/>
        <v>24</v>
      </c>
      <c r="N68" s="10">
        <f t="shared" si="4"/>
        <v>66</v>
      </c>
      <c r="O68" s="10">
        <f t="shared" si="4"/>
        <v>82</v>
      </c>
      <c r="P68" s="10">
        <f t="shared" si="4"/>
        <v>32</v>
      </c>
      <c r="Q68" s="10">
        <f t="shared" si="4"/>
        <v>19</v>
      </c>
      <c r="R68" s="11">
        <f t="shared" si="4"/>
        <v>0</v>
      </c>
      <c r="S68" s="62" t="str">
        <f t="shared" si="0"/>
        <v>北北東</v>
      </c>
      <c r="T68" s="63"/>
      <c r="U68" s="64"/>
      <c r="V68"/>
      <c r="W68"/>
      <c r="X68"/>
      <c r="Y68"/>
      <c r="Z68"/>
      <c r="AA68"/>
      <c r="AB68" s="10">
        <f t="shared" si="1"/>
        <v>204</v>
      </c>
      <c r="AC68" s="1">
        <f t="shared" si="2"/>
        <v>2</v>
      </c>
      <c r="AD68" s="1" t="str">
        <f>INDEX(B36:R36,1,AC68)</f>
        <v>北北東</v>
      </c>
      <c r="AE68" s="1">
        <f t="shared" si="3"/>
        <v>744</v>
      </c>
    </row>
    <row r="69" spans="1:21" ht="15" customHeight="1">
      <c r="A69" s="15" t="s">
        <v>26</v>
      </c>
      <c r="B69" s="19">
        <f aca="true" t="shared" si="5" ref="B69:R69">B68/$AE$68*100</f>
        <v>3.763440860215054</v>
      </c>
      <c r="C69" s="20">
        <f t="shared" si="5"/>
        <v>27.419354838709676</v>
      </c>
      <c r="D69" s="20">
        <f t="shared" si="5"/>
        <v>22.58064516129032</v>
      </c>
      <c r="E69" s="20">
        <f t="shared" si="5"/>
        <v>5.241935483870968</v>
      </c>
      <c r="F69" s="20">
        <f t="shared" si="5"/>
        <v>1.6129032258064515</v>
      </c>
      <c r="G69" s="20">
        <f t="shared" si="5"/>
        <v>1.2096774193548387</v>
      </c>
      <c r="H69" s="20">
        <f t="shared" si="5"/>
        <v>0.6720430107526881</v>
      </c>
      <c r="I69" s="20">
        <f t="shared" si="5"/>
        <v>1.478494623655914</v>
      </c>
      <c r="J69" s="20">
        <f t="shared" si="5"/>
        <v>0.8064516129032258</v>
      </c>
      <c r="K69" s="20">
        <f t="shared" si="5"/>
        <v>2.0161290322580645</v>
      </c>
      <c r="L69" s="20">
        <f t="shared" si="5"/>
        <v>3.225806451612903</v>
      </c>
      <c r="M69" s="20">
        <f t="shared" si="5"/>
        <v>3.225806451612903</v>
      </c>
      <c r="N69" s="20">
        <f t="shared" si="5"/>
        <v>8.870967741935484</v>
      </c>
      <c r="O69" s="20">
        <f t="shared" si="5"/>
        <v>11.021505376344086</v>
      </c>
      <c r="P69" s="20">
        <f t="shared" si="5"/>
        <v>4.301075268817205</v>
      </c>
      <c r="Q69" s="20">
        <f t="shared" si="5"/>
        <v>2.553763440860215</v>
      </c>
      <c r="R69" s="20">
        <f t="shared" si="5"/>
        <v>0</v>
      </c>
      <c r="S69" s="15"/>
      <c r="T69" s="71"/>
      <c r="U69" s="72"/>
    </row>
    <row r="70" ht="15" customHeight="1"/>
  </sheetData>
  <sheetProtection/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/>
  <rowBreaks count="1" manualBreakCount="1">
    <brk id="3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Y69"/>
  <sheetViews>
    <sheetView showGridLines="0" workbookViewId="0" topLeftCell="A1">
      <selection activeCell="A1" sqref="A1"/>
    </sheetView>
  </sheetViews>
  <sheetFormatPr defaultColWidth="9.00390625" defaultRowHeight="11.25" customHeight="1"/>
  <cols>
    <col min="1" max="24" width="5.75390625" style="1" customWidth="1"/>
    <col min="25" max="25" width="6.25390625" style="1" customWidth="1"/>
    <col min="26" max="26" width="5.75390625" style="1" customWidth="1"/>
    <col min="27" max="27" width="3.75390625" style="1" customWidth="1"/>
    <col min="28" max="28" width="5.75390625" style="1" customWidth="1"/>
    <col min="29" max="45" width="7.75390625" style="1" customWidth="1"/>
    <col min="46" max="46" width="3.75390625" style="1" customWidth="1"/>
    <col min="47" max="53" width="7.75390625" style="1" customWidth="1"/>
  </cols>
  <sheetData>
    <row r="1" spans="2:51" ht="19.5" customHeight="1">
      <c r="B1" s="21" t="s">
        <v>0</v>
      </c>
      <c r="T1" s="86">
        <v>2013</v>
      </c>
      <c r="U1" s="1" t="s">
        <v>1</v>
      </c>
      <c r="V1" s="86">
        <v>11</v>
      </c>
      <c r="W1" s="1" t="s">
        <v>2</v>
      </c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ht="15" customHeight="1">
      <c r="A2" s="85" t="s">
        <v>3</v>
      </c>
      <c r="B2" s="54">
        <v>1</v>
      </c>
      <c r="C2" s="55">
        <v>2</v>
      </c>
      <c r="D2" s="55">
        <v>3</v>
      </c>
      <c r="E2" s="55">
        <v>4</v>
      </c>
      <c r="F2" s="55">
        <v>5</v>
      </c>
      <c r="G2" s="55">
        <v>6</v>
      </c>
      <c r="H2" s="55">
        <v>7</v>
      </c>
      <c r="I2" s="55">
        <v>8</v>
      </c>
      <c r="J2" s="55">
        <v>9</v>
      </c>
      <c r="K2" s="55">
        <v>10</v>
      </c>
      <c r="L2" s="55">
        <v>11</v>
      </c>
      <c r="M2" s="55">
        <v>12</v>
      </c>
      <c r="N2" s="55">
        <v>13</v>
      </c>
      <c r="O2" s="55">
        <v>14</v>
      </c>
      <c r="P2" s="55">
        <v>15</v>
      </c>
      <c r="Q2" s="55">
        <v>16</v>
      </c>
      <c r="R2" s="55">
        <v>17</v>
      </c>
      <c r="S2" s="55">
        <v>18</v>
      </c>
      <c r="T2" s="55">
        <v>19</v>
      </c>
      <c r="U2" s="55">
        <v>20</v>
      </c>
      <c r="V2" s="55">
        <v>21</v>
      </c>
      <c r="W2" s="55">
        <v>22</v>
      </c>
      <c r="X2" s="55">
        <v>23</v>
      </c>
      <c r="Y2" s="56">
        <v>24</v>
      </c>
      <c r="Z2" s="2"/>
      <c r="AA2" s="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ht="15" customHeight="1">
      <c r="A3" s="6">
        <v>1</v>
      </c>
      <c r="B3" s="73" t="s">
        <v>4</v>
      </c>
      <c r="C3" s="74" t="s">
        <v>6</v>
      </c>
      <c r="D3" s="74" t="s">
        <v>4</v>
      </c>
      <c r="E3" s="74" t="s">
        <v>4</v>
      </c>
      <c r="F3" s="74" t="s">
        <v>4</v>
      </c>
      <c r="G3" s="74" t="s">
        <v>4</v>
      </c>
      <c r="H3" s="74" t="s">
        <v>4</v>
      </c>
      <c r="I3" s="74" t="s">
        <v>4</v>
      </c>
      <c r="J3" s="74" t="s">
        <v>4</v>
      </c>
      <c r="K3" s="74" t="s">
        <v>7</v>
      </c>
      <c r="L3" s="74" t="s">
        <v>6</v>
      </c>
      <c r="M3" s="74" t="s">
        <v>17</v>
      </c>
      <c r="N3" s="74" t="s">
        <v>16</v>
      </c>
      <c r="O3" s="74" t="s">
        <v>14</v>
      </c>
      <c r="P3" s="74" t="s">
        <v>18</v>
      </c>
      <c r="Q3" s="74" t="s">
        <v>16</v>
      </c>
      <c r="R3" s="74" t="s">
        <v>16</v>
      </c>
      <c r="S3" s="74" t="s">
        <v>14</v>
      </c>
      <c r="T3" s="74" t="s">
        <v>14</v>
      </c>
      <c r="U3" s="74" t="s">
        <v>14</v>
      </c>
      <c r="V3" s="74" t="s">
        <v>14</v>
      </c>
      <c r="W3" s="74" t="s">
        <v>14</v>
      </c>
      <c r="X3" s="74" t="s">
        <v>14</v>
      </c>
      <c r="Y3" s="75" t="s">
        <v>14</v>
      </c>
      <c r="Z3" s="4"/>
      <c r="AA3" s="4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ht="15" customHeight="1">
      <c r="A4" s="9">
        <v>2</v>
      </c>
      <c r="B4" s="76" t="s">
        <v>4</v>
      </c>
      <c r="C4" s="77" t="s">
        <v>5</v>
      </c>
      <c r="D4" s="77" t="s">
        <v>4</v>
      </c>
      <c r="E4" s="77" t="s">
        <v>14</v>
      </c>
      <c r="F4" s="77" t="s">
        <v>14</v>
      </c>
      <c r="G4" s="77" t="s">
        <v>14</v>
      </c>
      <c r="H4" s="77" t="s">
        <v>10</v>
      </c>
      <c r="I4" s="77" t="s">
        <v>14</v>
      </c>
      <c r="J4" s="77" t="s">
        <v>16</v>
      </c>
      <c r="K4" s="77" t="s">
        <v>16</v>
      </c>
      <c r="L4" s="77" t="s">
        <v>16</v>
      </c>
      <c r="M4" s="77" t="s">
        <v>16</v>
      </c>
      <c r="N4" s="77" t="s">
        <v>17</v>
      </c>
      <c r="O4" s="77" t="s">
        <v>12</v>
      </c>
      <c r="P4" s="77" t="s">
        <v>11</v>
      </c>
      <c r="Q4" s="77" t="s">
        <v>13</v>
      </c>
      <c r="R4" s="77" t="s">
        <v>13</v>
      </c>
      <c r="S4" s="77" t="s">
        <v>7</v>
      </c>
      <c r="T4" s="77" t="s">
        <v>6</v>
      </c>
      <c r="U4" s="77" t="s">
        <v>10</v>
      </c>
      <c r="V4" s="77" t="s">
        <v>4</v>
      </c>
      <c r="W4" s="77" t="s">
        <v>5</v>
      </c>
      <c r="X4" s="77" t="s">
        <v>5</v>
      </c>
      <c r="Y4" s="78" t="s">
        <v>5</v>
      </c>
      <c r="Z4" s="4"/>
      <c r="AA4" s="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ht="15" customHeight="1">
      <c r="A5" s="9">
        <v>3</v>
      </c>
      <c r="B5" s="76" t="s">
        <v>5</v>
      </c>
      <c r="C5" s="77" t="s">
        <v>5</v>
      </c>
      <c r="D5" s="77" t="s">
        <v>5</v>
      </c>
      <c r="E5" s="77" t="s">
        <v>5</v>
      </c>
      <c r="F5" s="77" t="s">
        <v>5</v>
      </c>
      <c r="G5" s="77" t="s">
        <v>4</v>
      </c>
      <c r="H5" s="77" t="s">
        <v>4</v>
      </c>
      <c r="I5" s="77" t="s">
        <v>4</v>
      </c>
      <c r="J5" s="77" t="s">
        <v>5</v>
      </c>
      <c r="K5" s="77" t="s">
        <v>5</v>
      </c>
      <c r="L5" s="77" t="s">
        <v>18</v>
      </c>
      <c r="M5" s="77" t="s">
        <v>18</v>
      </c>
      <c r="N5" s="77" t="s">
        <v>17</v>
      </c>
      <c r="O5" s="77" t="s">
        <v>19</v>
      </c>
      <c r="P5" s="77" t="s">
        <v>18</v>
      </c>
      <c r="Q5" s="77" t="s">
        <v>17</v>
      </c>
      <c r="R5" s="77" t="s">
        <v>12</v>
      </c>
      <c r="S5" s="77" t="s">
        <v>11</v>
      </c>
      <c r="T5" s="77" t="s">
        <v>7</v>
      </c>
      <c r="U5" s="77" t="s">
        <v>5</v>
      </c>
      <c r="V5" s="77" t="s">
        <v>4</v>
      </c>
      <c r="W5" s="77" t="s">
        <v>5</v>
      </c>
      <c r="X5" s="77" t="s">
        <v>4</v>
      </c>
      <c r="Y5" s="78" t="s">
        <v>5</v>
      </c>
      <c r="Z5" s="4"/>
      <c r="AA5" s="4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ht="15" customHeight="1">
      <c r="A6" s="9">
        <v>4</v>
      </c>
      <c r="B6" s="76" t="s">
        <v>5</v>
      </c>
      <c r="C6" s="77" t="s">
        <v>5</v>
      </c>
      <c r="D6" s="77" t="s">
        <v>5</v>
      </c>
      <c r="E6" s="77" t="s">
        <v>5</v>
      </c>
      <c r="F6" s="77" t="s">
        <v>6</v>
      </c>
      <c r="G6" s="77" t="s">
        <v>5</v>
      </c>
      <c r="H6" s="77" t="s">
        <v>14</v>
      </c>
      <c r="I6" s="77" t="s">
        <v>13</v>
      </c>
      <c r="J6" s="77" t="s">
        <v>16</v>
      </c>
      <c r="K6" s="77" t="s">
        <v>14</v>
      </c>
      <c r="L6" s="77" t="s">
        <v>14</v>
      </c>
      <c r="M6" s="77" t="s">
        <v>16</v>
      </c>
      <c r="N6" s="77" t="s">
        <v>14</v>
      </c>
      <c r="O6" s="77" t="s">
        <v>14</v>
      </c>
      <c r="P6" s="77" t="s">
        <v>10</v>
      </c>
      <c r="Q6" s="77" t="s">
        <v>6</v>
      </c>
      <c r="R6" s="77" t="s">
        <v>13</v>
      </c>
      <c r="S6" s="77" t="s">
        <v>13</v>
      </c>
      <c r="T6" s="77" t="s">
        <v>13</v>
      </c>
      <c r="U6" s="77" t="s">
        <v>13</v>
      </c>
      <c r="V6" s="77" t="s">
        <v>13</v>
      </c>
      <c r="W6" s="77" t="s">
        <v>13</v>
      </c>
      <c r="X6" s="77" t="s">
        <v>10</v>
      </c>
      <c r="Y6" s="78" t="s">
        <v>14</v>
      </c>
      <c r="Z6" s="4"/>
      <c r="AA6" s="4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ht="15" customHeight="1">
      <c r="A7" s="9">
        <v>5</v>
      </c>
      <c r="B7" s="76" t="s">
        <v>4</v>
      </c>
      <c r="C7" s="77" t="s">
        <v>10</v>
      </c>
      <c r="D7" s="77" t="s">
        <v>13</v>
      </c>
      <c r="E7" s="77" t="s">
        <v>13</v>
      </c>
      <c r="F7" s="77" t="s">
        <v>6</v>
      </c>
      <c r="G7" s="77" t="s">
        <v>13</v>
      </c>
      <c r="H7" s="77" t="s">
        <v>4</v>
      </c>
      <c r="I7" s="77" t="s">
        <v>16</v>
      </c>
      <c r="J7" s="77" t="s">
        <v>6</v>
      </c>
      <c r="K7" s="77" t="s">
        <v>13</v>
      </c>
      <c r="L7" s="77" t="s">
        <v>6</v>
      </c>
      <c r="M7" s="77" t="s">
        <v>18</v>
      </c>
      <c r="N7" s="77" t="s">
        <v>16</v>
      </c>
      <c r="O7" s="77" t="s">
        <v>18</v>
      </c>
      <c r="P7" s="77" t="s">
        <v>18</v>
      </c>
      <c r="Q7" s="77" t="s">
        <v>18</v>
      </c>
      <c r="R7" s="77" t="s">
        <v>18</v>
      </c>
      <c r="S7" s="77" t="s">
        <v>17</v>
      </c>
      <c r="T7" s="77" t="s">
        <v>8</v>
      </c>
      <c r="U7" s="77" t="s">
        <v>6</v>
      </c>
      <c r="V7" s="77" t="s">
        <v>4</v>
      </c>
      <c r="W7" s="77" t="s">
        <v>4</v>
      </c>
      <c r="X7" s="77" t="s">
        <v>4</v>
      </c>
      <c r="Y7" s="78" t="s">
        <v>4</v>
      </c>
      <c r="Z7" s="4"/>
      <c r="AA7" s="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ht="15" customHeight="1">
      <c r="A8" s="9">
        <v>6</v>
      </c>
      <c r="B8" s="76" t="s">
        <v>4</v>
      </c>
      <c r="C8" s="77" t="s">
        <v>4</v>
      </c>
      <c r="D8" s="77" t="s">
        <v>6</v>
      </c>
      <c r="E8" s="77" t="s">
        <v>6</v>
      </c>
      <c r="F8" s="77" t="s">
        <v>4</v>
      </c>
      <c r="G8" s="77" t="s">
        <v>4</v>
      </c>
      <c r="H8" s="77" t="s">
        <v>4</v>
      </c>
      <c r="I8" s="77" t="s">
        <v>4</v>
      </c>
      <c r="J8" s="77" t="s">
        <v>5</v>
      </c>
      <c r="K8" s="77" t="s">
        <v>7</v>
      </c>
      <c r="L8" s="77" t="s">
        <v>8</v>
      </c>
      <c r="M8" s="77" t="s">
        <v>9</v>
      </c>
      <c r="N8" s="77" t="s">
        <v>9</v>
      </c>
      <c r="O8" s="77" t="s">
        <v>9</v>
      </c>
      <c r="P8" s="77" t="s">
        <v>9</v>
      </c>
      <c r="Q8" s="77" t="s">
        <v>8</v>
      </c>
      <c r="R8" s="77" t="s">
        <v>9</v>
      </c>
      <c r="S8" s="77" t="s">
        <v>7</v>
      </c>
      <c r="T8" s="77" t="s">
        <v>9</v>
      </c>
      <c r="U8" s="77" t="s">
        <v>5</v>
      </c>
      <c r="V8" s="77" t="s">
        <v>4</v>
      </c>
      <c r="W8" s="77" t="s">
        <v>4</v>
      </c>
      <c r="X8" s="77" t="s">
        <v>5</v>
      </c>
      <c r="Y8" s="78" t="s">
        <v>4</v>
      </c>
      <c r="Z8" s="4"/>
      <c r="AA8" s="4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ht="15" customHeight="1">
      <c r="A9" s="9">
        <v>7</v>
      </c>
      <c r="B9" s="76" t="s">
        <v>5</v>
      </c>
      <c r="C9" s="77" t="s">
        <v>5</v>
      </c>
      <c r="D9" s="77" t="s">
        <v>5</v>
      </c>
      <c r="E9" s="77" t="s">
        <v>5</v>
      </c>
      <c r="F9" s="77" t="s">
        <v>5</v>
      </c>
      <c r="G9" s="77" t="s">
        <v>5</v>
      </c>
      <c r="H9" s="77" t="s">
        <v>5</v>
      </c>
      <c r="I9" s="77" t="s">
        <v>5</v>
      </c>
      <c r="J9" s="77" t="s">
        <v>5</v>
      </c>
      <c r="K9" s="77" t="s">
        <v>5</v>
      </c>
      <c r="L9" s="77" t="s">
        <v>5</v>
      </c>
      <c r="M9" s="77" t="s">
        <v>5</v>
      </c>
      <c r="N9" s="77" t="s">
        <v>4</v>
      </c>
      <c r="O9" s="77" t="s">
        <v>5</v>
      </c>
      <c r="P9" s="77" t="s">
        <v>5</v>
      </c>
      <c r="Q9" s="77" t="s">
        <v>5</v>
      </c>
      <c r="R9" s="77" t="s">
        <v>4</v>
      </c>
      <c r="S9" s="77" t="s">
        <v>7</v>
      </c>
      <c r="T9" s="77" t="s">
        <v>4</v>
      </c>
      <c r="U9" s="77" t="s">
        <v>5</v>
      </c>
      <c r="V9" s="77" t="s">
        <v>4</v>
      </c>
      <c r="W9" s="77" t="s">
        <v>4</v>
      </c>
      <c r="X9" s="77" t="s">
        <v>4</v>
      </c>
      <c r="Y9" s="78" t="s">
        <v>4</v>
      </c>
      <c r="Z9" s="4"/>
      <c r="AA9" s="4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ht="15" customHeight="1">
      <c r="A10" s="9">
        <v>8</v>
      </c>
      <c r="B10" s="76" t="s">
        <v>5</v>
      </c>
      <c r="C10" s="77" t="s">
        <v>6</v>
      </c>
      <c r="D10" s="77" t="s">
        <v>4</v>
      </c>
      <c r="E10" s="77" t="s">
        <v>6</v>
      </c>
      <c r="F10" s="77" t="s">
        <v>6</v>
      </c>
      <c r="G10" s="77" t="s">
        <v>5</v>
      </c>
      <c r="H10" s="77" t="s">
        <v>4</v>
      </c>
      <c r="I10" s="77" t="s">
        <v>4</v>
      </c>
      <c r="J10" s="77" t="s">
        <v>4</v>
      </c>
      <c r="K10" s="77" t="s">
        <v>7</v>
      </c>
      <c r="L10" s="77" t="s">
        <v>5</v>
      </c>
      <c r="M10" s="77" t="s">
        <v>7</v>
      </c>
      <c r="N10" s="77" t="s">
        <v>7</v>
      </c>
      <c r="O10" s="77" t="s">
        <v>5</v>
      </c>
      <c r="P10" s="77" t="s">
        <v>13</v>
      </c>
      <c r="Q10" s="77" t="s">
        <v>18</v>
      </c>
      <c r="R10" s="77" t="s">
        <v>14</v>
      </c>
      <c r="S10" s="77" t="s">
        <v>10</v>
      </c>
      <c r="T10" s="77" t="s">
        <v>15</v>
      </c>
      <c r="U10" s="77" t="s">
        <v>4</v>
      </c>
      <c r="V10" s="77" t="s">
        <v>5</v>
      </c>
      <c r="W10" s="77" t="s">
        <v>4</v>
      </c>
      <c r="X10" s="77" t="s">
        <v>5</v>
      </c>
      <c r="Y10" s="78" t="s">
        <v>4</v>
      </c>
      <c r="Z10" s="4"/>
      <c r="AA10" s="4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ht="15" customHeight="1">
      <c r="A11" s="9">
        <v>9</v>
      </c>
      <c r="B11" s="76" t="s">
        <v>4</v>
      </c>
      <c r="C11" s="77" t="s">
        <v>4</v>
      </c>
      <c r="D11" s="77" t="s">
        <v>4</v>
      </c>
      <c r="E11" s="77" t="s">
        <v>14</v>
      </c>
      <c r="F11" s="77" t="s">
        <v>14</v>
      </c>
      <c r="G11" s="77" t="s">
        <v>14</v>
      </c>
      <c r="H11" s="77" t="s">
        <v>14</v>
      </c>
      <c r="I11" s="77" t="s">
        <v>14</v>
      </c>
      <c r="J11" s="77" t="s">
        <v>14</v>
      </c>
      <c r="K11" s="77" t="s">
        <v>14</v>
      </c>
      <c r="L11" s="77" t="s">
        <v>16</v>
      </c>
      <c r="M11" s="77" t="s">
        <v>16</v>
      </c>
      <c r="N11" s="77" t="s">
        <v>16</v>
      </c>
      <c r="O11" s="77" t="s">
        <v>16</v>
      </c>
      <c r="P11" s="77" t="s">
        <v>16</v>
      </c>
      <c r="Q11" s="77" t="s">
        <v>16</v>
      </c>
      <c r="R11" s="77" t="s">
        <v>16</v>
      </c>
      <c r="S11" s="77" t="s">
        <v>14</v>
      </c>
      <c r="T11" s="77" t="s">
        <v>14</v>
      </c>
      <c r="U11" s="77" t="s">
        <v>4</v>
      </c>
      <c r="V11" s="77" t="s">
        <v>4</v>
      </c>
      <c r="W11" s="77" t="s">
        <v>4</v>
      </c>
      <c r="X11" s="77" t="s">
        <v>4</v>
      </c>
      <c r="Y11" s="78" t="s">
        <v>5</v>
      </c>
      <c r="Z11" s="4"/>
      <c r="AA11" s="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ht="15" customHeight="1">
      <c r="A12" s="9">
        <v>10</v>
      </c>
      <c r="B12" s="76" t="s">
        <v>4</v>
      </c>
      <c r="C12" s="77" t="s">
        <v>5</v>
      </c>
      <c r="D12" s="77" t="s">
        <v>5</v>
      </c>
      <c r="E12" s="77" t="s">
        <v>5</v>
      </c>
      <c r="F12" s="77" t="s">
        <v>5</v>
      </c>
      <c r="G12" s="77" t="s">
        <v>5</v>
      </c>
      <c r="H12" s="77" t="s">
        <v>5</v>
      </c>
      <c r="I12" s="77" t="s">
        <v>5</v>
      </c>
      <c r="J12" s="77" t="s">
        <v>5</v>
      </c>
      <c r="K12" s="77" t="s">
        <v>5</v>
      </c>
      <c r="L12" s="77" t="s">
        <v>5</v>
      </c>
      <c r="M12" s="77" t="s">
        <v>5</v>
      </c>
      <c r="N12" s="77" t="s">
        <v>5</v>
      </c>
      <c r="O12" s="77" t="s">
        <v>5</v>
      </c>
      <c r="P12" s="77" t="s">
        <v>4</v>
      </c>
      <c r="Q12" s="77" t="s">
        <v>5</v>
      </c>
      <c r="R12" s="77" t="s">
        <v>15</v>
      </c>
      <c r="S12" s="77" t="s">
        <v>9</v>
      </c>
      <c r="T12" s="77" t="s">
        <v>4</v>
      </c>
      <c r="U12" s="77" t="s">
        <v>4</v>
      </c>
      <c r="V12" s="77" t="s">
        <v>4</v>
      </c>
      <c r="W12" s="77" t="s">
        <v>6</v>
      </c>
      <c r="X12" s="77" t="s">
        <v>14</v>
      </c>
      <c r="Y12" s="78" t="s">
        <v>14</v>
      </c>
      <c r="Z12" s="4"/>
      <c r="AA12" s="4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ht="15" customHeight="1">
      <c r="A13" s="22">
        <v>11</v>
      </c>
      <c r="B13" s="79" t="s">
        <v>14</v>
      </c>
      <c r="C13" s="80" t="s">
        <v>14</v>
      </c>
      <c r="D13" s="80" t="s">
        <v>14</v>
      </c>
      <c r="E13" s="80" t="s">
        <v>14</v>
      </c>
      <c r="F13" s="80" t="s">
        <v>14</v>
      </c>
      <c r="G13" s="80" t="s">
        <v>14</v>
      </c>
      <c r="H13" s="80" t="s">
        <v>13</v>
      </c>
      <c r="I13" s="80" t="s">
        <v>16</v>
      </c>
      <c r="J13" s="80" t="s">
        <v>16</v>
      </c>
      <c r="K13" s="80" t="s">
        <v>14</v>
      </c>
      <c r="L13" s="80" t="s">
        <v>16</v>
      </c>
      <c r="M13" s="80" t="s">
        <v>18</v>
      </c>
      <c r="N13" s="80" t="s">
        <v>17</v>
      </c>
      <c r="O13" s="80" t="s">
        <v>5</v>
      </c>
      <c r="P13" s="80" t="s">
        <v>10</v>
      </c>
      <c r="Q13" s="80" t="s">
        <v>6</v>
      </c>
      <c r="R13" s="80" t="s">
        <v>10</v>
      </c>
      <c r="S13" s="80" t="s">
        <v>6</v>
      </c>
      <c r="T13" s="80" t="s">
        <v>4</v>
      </c>
      <c r="U13" s="80" t="s">
        <v>6</v>
      </c>
      <c r="V13" s="80" t="s">
        <v>13</v>
      </c>
      <c r="W13" s="80" t="s">
        <v>13</v>
      </c>
      <c r="X13" s="80" t="s">
        <v>4</v>
      </c>
      <c r="Y13" s="81" t="s">
        <v>6</v>
      </c>
      <c r="Z13" s="4"/>
      <c r="AA13" s="4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ht="15" customHeight="1">
      <c r="A14" s="9">
        <v>12</v>
      </c>
      <c r="B14" s="76" t="s">
        <v>4</v>
      </c>
      <c r="C14" s="77" t="s">
        <v>7</v>
      </c>
      <c r="D14" s="77" t="s">
        <v>6</v>
      </c>
      <c r="E14" s="77" t="s">
        <v>8</v>
      </c>
      <c r="F14" s="77" t="s">
        <v>4</v>
      </c>
      <c r="G14" s="77" t="s">
        <v>4</v>
      </c>
      <c r="H14" s="77" t="s">
        <v>5</v>
      </c>
      <c r="I14" s="77" t="s">
        <v>5</v>
      </c>
      <c r="J14" s="77" t="s">
        <v>5</v>
      </c>
      <c r="K14" s="77" t="s">
        <v>5</v>
      </c>
      <c r="L14" s="77" t="s">
        <v>7</v>
      </c>
      <c r="M14" s="77" t="s">
        <v>7</v>
      </c>
      <c r="N14" s="77" t="s">
        <v>5</v>
      </c>
      <c r="O14" s="77" t="s">
        <v>5</v>
      </c>
      <c r="P14" s="77" t="s">
        <v>18</v>
      </c>
      <c r="Q14" s="77" t="s">
        <v>14</v>
      </c>
      <c r="R14" s="77" t="s">
        <v>14</v>
      </c>
      <c r="S14" s="77" t="s">
        <v>14</v>
      </c>
      <c r="T14" s="77" t="s">
        <v>10</v>
      </c>
      <c r="U14" s="77" t="s">
        <v>6</v>
      </c>
      <c r="V14" s="77" t="s">
        <v>4</v>
      </c>
      <c r="W14" s="77" t="s">
        <v>4</v>
      </c>
      <c r="X14" s="77" t="s">
        <v>5</v>
      </c>
      <c r="Y14" s="78" t="s">
        <v>4</v>
      </c>
      <c r="Z14" s="4"/>
      <c r="AA14" s="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15" customHeight="1">
      <c r="A15" s="9">
        <v>13</v>
      </c>
      <c r="B15" s="76" t="s">
        <v>5</v>
      </c>
      <c r="C15" s="77" t="s">
        <v>15</v>
      </c>
      <c r="D15" s="77" t="s">
        <v>5</v>
      </c>
      <c r="E15" s="77" t="s">
        <v>4</v>
      </c>
      <c r="F15" s="77" t="s">
        <v>6</v>
      </c>
      <c r="G15" s="77" t="s">
        <v>6</v>
      </c>
      <c r="H15" s="77" t="s">
        <v>6</v>
      </c>
      <c r="I15" s="77" t="s">
        <v>6</v>
      </c>
      <c r="J15" s="77" t="s">
        <v>6</v>
      </c>
      <c r="K15" s="77" t="s">
        <v>6</v>
      </c>
      <c r="L15" s="77" t="s">
        <v>4</v>
      </c>
      <c r="M15" s="77" t="s">
        <v>4</v>
      </c>
      <c r="N15" s="77" t="s">
        <v>4</v>
      </c>
      <c r="O15" s="77" t="s">
        <v>6</v>
      </c>
      <c r="P15" s="77" t="s">
        <v>4</v>
      </c>
      <c r="Q15" s="77" t="s">
        <v>4</v>
      </c>
      <c r="R15" s="77" t="s">
        <v>13</v>
      </c>
      <c r="S15" s="77" t="s">
        <v>10</v>
      </c>
      <c r="T15" s="77" t="s">
        <v>4</v>
      </c>
      <c r="U15" s="77" t="s">
        <v>5</v>
      </c>
      <c r="V15" s="77" t="s">
        <v>6</v>
      </c>
      <c r="W15" s="77" t="s">
        <v>5</v>
      </c>
      <c r="X15" s="77" t="s">
        <v>4</v>
      </c>
      <c r="Y15" s="78" t="s">
        <v>4</v>
      </c>
      <c r="Z15" s="4"/>
      <c r="AA15" s="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ht="15" customHeight="1">
      <c r="A16" s="9">
        <v>14</v>
      </c>
      <c r="B16" s="76" t="s">
        <v>4</v>
      </c>
      <c r="C16" s="77" t="s">
        <v>4</v>
      </c>
      <c r="D16" s="77" t="s">
        <v>4</v>
      </c>
      <c r="E16" s="77" t="s">
        <v>4</v>
      </c>
      <c r="F16" s="77" t="s">
        <v>10</v>
      </c>
      <c r="G16" s="77" t="s">
        <v>4</v>
      </c>
      <c r="H16" s="77" t="s">
        <v>4</v>
      </c>
      <c r="I16" s="77" t="s">
        <v>4</v>
      </c>
      <c r="J16" s="77" t="s">
        <v>5</v>
      </c>
      <c r="K16" s="77" t="s">
        <v>5</v>
      </c>
      <c r="L16" s="77" t="s">
        <v>19</v>
      </c>
      <c r="M16" s="77" t="s">
        <v>19</v>
      </c>
      <c r="N16" s="77" t="s">
        <v>19</v>
      </c>
      <c r="O16" s="77" t="s">
        <v>12</v>
      </c>
      <c r="P16" s="77" t="s">
        <v>12</v>
      </c>
      <c r="Q16" s="77" t="s">
        <v>17</v>
      </c>
      <c r="R16" s="77" t="s">
        <v>17</v>
      </c>
      <c r="S16" s="77" t="s">
        <v>18</v>
      </c>
      <c r="T16" s="77" t="s">
        <v>19</v>
      </c>
      <c r="U16" s="77" t="s">
        <v>4</v>
      </c>
      <c r="V16" s="77" t="s">
        <v>4</v>
      </c>
      <c r="W16" s="77" t="s">
        <v>5</v>
      </c>
      <c r="X16" s="77" t="s">
        <v>4</v>
      </c>
      <c r="Y16" s="78" t="s">
        <v>5</v>
      </c>
      <c r="Z16" s="4"/>
      <c r="AA16" s="4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ht="15" customHeight="1">
      <c r="A17" s="9">
        <v>15</v>
      </c>
      <c r="B17" s="76" t="s">
        <v>5</v>
      </c>
      <c r="C17" s="77" t="s">
        <v>5</v>
      </c>
      <c r="D17" s="77" t="s">
        <v>4</v>
      </c>
      <c r="E17" s="77" t="s">
        <v>4</v>
      </c>
      <c r="F17" s="77" t="s">
        <v>5</v>
      </c>
      <c r="G17" s="77" t="s">
        <v>4</v>
      </c>
      <c r="H17" s="77" t="s">
        <v>4</v>
      </c>
      <c r="I17" s="77" t="s">
        <v>5</v>
      </c>
      <c r="J17" s="77" t="s">
        <v>5</v>
      </c>
      <c r="K17" s="77" t="s">
        <v>5</v>
      </c>
      <c r="L17" s="77" t="s">
        <v>5</v>
      </c>
      <c r="M17" s="77" t="s">
        <v>4</v>
      </c>
      <c r="N17" s="77" t="s">
        <v>5</v>
      </c>
      <c r="O17" s="77" t="s">
        <v>4</v>
      </c>
      <c r="P17" s="77" t="s">
        <v>5</v>
      </c>
      <c r="Q17" s="77" t="s">
        <v>5</v>
      </c>
      <c r="R17" s="77" t="s">
        <v>7</v>
      </c>
      <c r="S17" s="77" t="s">
        <v>13</v>
      </c>
      <c r="T17" s="77" t="s">
        <v>13</v>
      </c>
      <c r="U17" s="77" t="s">
        <v>14</v>
      </c>
      <c r="V17" s="77" t="s">
        <v>14</v>
      </c>
      <c r="W17" s="77" t="s">
        <v>14</v>
      </c>
      <c r="X17" s="77" t="s">
        <v>14</v>
      </c>
      <c r="Y17" s="78" t="s">
        <v>13</v>
      </c>
      <c r="Z17" s="4"/>
      <c r="AA17" s="4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ht="15" customHeight="1">
      <c r="A18" s="9">
        <v>16</v>
      </c>
      <c r="B18" s="76" t="s">
        <v>10</v>
      </c>
      <c r="C18" s="77" t="s">
        <v>13</v>
      </c>
      <c r="D18" s="77" t="s">
        <v>4</v>
      </c>
      <c r="E18" s="77" t="s">
        <v>6</v>
      </c>
      <c r="F18" s="77" t="s">
        <v>6</v>
      </c>
      <c r="G18" s="77" t="s">
        <v>4</v>
      </c>
      <c r="H18" s="77" t="s">
        <v>6</v>
      </c>
      <c r="I18" s="77" t="s">
        <v>4</v>
      </c>
      <c r="J18" s="77" t="s">
        <v>14</v>
      </c>
      <c r="K18" s="77" t="s">
        <v>16</v>
      </c>
      <c r="L18" s="77" t="s">
        <v>14</v>
      </c>
      <c r="M18" s="77" t="s">
        <v>16</v>
      </c>
      <c r="N18" s="77" t="s">
        <v>16</v>
      </c>
      <c r="O18" s="77" t="s">
        <v>16</v>
      </c>
      <c r="P18" s="77" t="s">
        <v>18</v>
      </c>
      <c r="Q18" s="77" t="s">
        <v>16</v>
      </c>
      <c r="R18" s="77" t="s">
        <v>14</v>
      </c>
      <c r="S18" s="77" t="s">
        <v>14</v>
      </c>
      <c r="T18" s="77" t="s">
        <v>13</v>
      </c>
      <c r="U18" s="77" t="s">
        <v>14</v>
      </c>
      <c r="V18" s="77" t="s">
        <v>4</v>
      </c>
      <c r="W18" s="77" t="s">
        <v>4</v>
      </c>
      <c r="X18" s="77" t="s">
        <v>4</v>
      </c>
      <c r="Y18" s="78" t="s">
        <v>4</v>
      </c>
      <c r="Z18" s="4"/>
      <c r="AA18" s="4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15" customHeight="1">
      <c r="A19" s="9">
        <v>17</v>
      </c>
      <c r="B19" s="76" t="s">
        <v>4</v>
      </c>
      <c r="C19" s="77" t="s">
        <v>4</v>
      </c>
      <c r="D19" s="77" t="s">
        <v>4</v>
      </c>
      <c r="E19" s="77" t="s">
        <v>4</v>
      </c>
      <c r="F19" s="77" t="s">
        <v>4</v>
      </c>
      <c r="G19" s="77" t="s">
        <v>4</v>
      </c>
      <c r="H19" s="77" t="s">
        <v>4</v>
      </c>
      <c r="I19" s="77" t="s">
        <v>5</v>
      </c>
      <c r="J19" s="77" t="s">
        <v>5</v>
      </c>
      <c r="K19" s="77" t="s">
        <v>5</v>
      </c>
      <c r="L19" s="77" t="s">
        <v>7</v>
      </c>
      <c r="M19" s="77" t="s">
        <v>9</v>
      </c>
      <c r="N19" s="77" t="s">
        <v>8</v>
      </c>
      <c r="O19" s="77" t="s">
        <v>8</v>
      </c>
      <c r="P19" s="77" t="s">
        <v>9</v>
      </c>
      <c r="Q19" s="77" t="s">
        <v>5</v>
      </c>
      <c r="R19" s="77" t="s">
        <v>4</v>
      </c>
      <c r="S19" s="77" t="s">
        <v>6</v>
      </c>
      <c r="T19" s="77" t="s">
        <v>4</v>
      </c>
      <c r="U19" s="77" t="s">
        <v>4</v>
      </c>
      <c r="V19" s="77" t="s">
        <v>4</v>
      </c>
      <c r="W19" s="77" t="s">
        <v>4</v>
      </c>
      <c r="X19" s="77" t="s">
        <v>4</v>
      </c>
      <c r="Y19" s="78" t="s">
        <v>4</v>
      </c>
      <c r="Z19" s="4"/>
      <c r="AA19" s="4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15" customHeight="1">
      <c r="A20" s="9">
        <v>18</v>
      </c>
      <c r="B20" s="76" t="s">
        <v>5</v>
      </c>
      <c r="C20" s="77" t="s">
        <v>5</v>
      </c>
      <c r="D20" s="77" t="s">
        <v>4</v>
      </c>
      <c r="E20" s="77" t="s">
        <v>4</v>
      </c>
      <c r="F20" s="77" t="s">
        <v>4</v>
      </c>
      <c r="G20" s="77" t="s">
        <v>6</v>
      </c>
      <c r="H20" s="77" t="s">
        <v>6</v>
      </c>
      <c r="I20" s="77" t="s">
        <v>5</v>
      </c>
      <c r="J20" s="77" t="s">
        <v>5</v>
      </c>
      <c r="K20" s="77" t="s">
        <v>5</v>
      </c>
      <c r="L20" s="77" t="s">
        <v>5</v>
      </c>
      <c r="M20" s="77" t="s">
        <v>5</v>
      </c>
      <c r="N20" s="77" t="s">
        <v>9</v>
      </c>
      <c r="O20" s="77" t="s">
        <v>7</v>
      </c>
      <c r="P20" s="77" t="s">
        <v>5</v>
      </c>
      <c r="Q20" s="77" t="s">
        <v>8</v>
      </c>
      <c r="R20" s="77" t="s">
        <v>11</v>
      </c>
      <c r="S20" s="77" t="s">
        <v>14</v>
      </c>
      <c r="T20" s="77" t="s">
        <v>14</v>
      </c>
      <c r="U20" s="77" t="s">
        <v>14</v>
      </c>
      <c r="V20" s="77" t="s">
        <v>14</v>
      </c>
      <c r="W20" s="77" t="s">
        <v>14</v>
      </c>
      <c r="X20" s="77" t="s">
        <v>14</v>
      </c>
      <c r="Y20" s="78" t="s">
        <v>5</v>
      </c>
      <c r="Z20" s="4"/>
      <c r="AA20" s="4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15" customHeight="1">
      <c r="A21" s="9">
        <v>19</v>
      </c>
      <c r="B21" s="76" t="s">
        <v>5</v>
      </c>
      <c r="C21" s="77" t="s">
        <v>4</v>
      </c>
      <c r="D21" s="77" t="s">
        <v>4</v>
      </c>
      <c r="E21" s="77" t="s">
        <v>4</v>
      </c>
      <c r="F21" s="77" t="s">
        <v>5</v>
      </c>
      <c r="G21" s="77" t="s">
        <v>4</v>
      </c>
      <c r="H21" s="77" t="s">
        <v>5</v>
      </c>
      <c r="I21" s="77" t="s">
        <v>5</v>
      </c>
      <c r="J21" s="77" t="s">
        <v>5</v>
      </c>
      <c r="K21" s="77" t="s">
        <v>5</v>
      </c>
      <c r="L21" s="77" t="s">
        <v>5</v>
      </c>
      <c r="M21" s="77" t="s">
        <v>7</v>
      </c>
      <c r="N21" s="77" t="s">
        <v>5</v>
      </c>
      <c r="O21" s="77" t="s">
        <v>7</v>
      </c>
      <c r="P21" s="77" t="s">
        <v>7</v>
      </c>
      <c r="Q21" s="77" t="s">
        <v>7</v>
      </c>
      <c r="R21" s="77" t="s">
        <v>5</v>
      </c>
      <c r="S21" s="77" t="s">
        <v>4</v>
      </c>
      <c r="T21" s="77" t="s">
        <v>5</v>
      </c>
      <c r="U21" s="77" t="s">
        <v>5</v>
      </c>
      <c r="V21" s="77" t="s">
        <v>4</v>
      </c>
      <c r="W21" s="77" t="s">
        <v>4</v>
      </c>
      <c r="X21" s="77" t="s">
        <v>7</v>
      </c>
      <c r="Y21" s="78" t="s">
        <v>4</v>
      </c>
      <c r="Z21" s="4"/>
      <c r="AA21" s="4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15" customHeight="1">
      <c r="A22" s="9">
        <v>20</v>
      </c>
      <c r="B22" s="76" t="s">
        <v>4</v>
      </c>
      <c r="C22" s="77" t="s">
        <v>4</v>
      </c>
      <c r="D22" s="77" t="s">
        <v>4</v>
      </c>
      <c r="E22" s="77" t="s">
        <v>4</v>
      </c>
      <c r="F22" s="77" t="s">
        <v>5</v>
      </c>
      <c r="G22" s="77" t="s">
        <v>5</v>
      </c>
      <c r="H22" s="77" t="s">
        <v>5</v>
      </c>
      <c r="I22" s="77" t="s">
        <v>5</v>
      </c>
      <c r="J22" s="77" t="s">
        <v>5</v>
      </c>
      <c r="K22" s="77" t="s">
        <v>5</v>
      </c>
      <c r="L22" s="77" t="s">
        <v>5</v>
      </c>
      <c r="M22" s="77" t="s">
        <v>7</v>
      </c>
      <c r="N22" s="77" t="s">
        <v>8</v>
      </c>
      <c r="O22" s="77" t="s">
        <v>9</v>
      </c>
      <c r="P22" s="77" t="s">
        <v>9</v>
      </c>
      <c r="Q22" s="77" t="s">
        <v>7</v>
      </c>
      <c r="R22" s="77" t="s">
        <v>5</v>
      </c>
      <c r="S22" s="77" t="s">
        <v>7</v>
      </c>
      <c r="T22" s="77" t="s">
        <v>5</v>
      </c>
      <c r="U22" s="77" t="s">
        <v>5</v>
      </c>
      <c r="V22" s="77" t="s">
        <v>5</v>
      </c>
      <c r="W22" s="77" t="s">
        <v>4</v>
      </c>
      <c r="X22" s="77" t="s">
        <v>5</v>
      </c>
      <c r="Y22" s="78" t="s">
        <v>4</v>
      </c>
      <c r="Z22" s="4"/>
      <c r="AA22" s="4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15" customHeight="1">
      <c r="A23" s="22">
        <v>21</v>
      </c>
      <c r="B23" s="79" t="s">
        <v>4</v>
      </c>
      <c r="C23" s="80" t="s">
        <v>5</v>
      </c>
      <c r="D23" s="80" t="s">
        <v>4</v>
      </c>
      <c r="E23" s="80" t="s">
        <v>5</v>
      </c>
      <c r="F23" s="80" t="s">
        <v>7</v>
      </c>
      <c r="G23" s="80" t="s">
        <v>5</v>
      </c>
      <c r="H23" s="80" t="s">
        <v>5</v>
      </c>
      <c r="I23" s="80" t="s">
        <v>5</v>
      </c>
      <c r="J23" s="80" t="s">
        <v>5</v>
      </c>
      <c r="K23" s="80" t="s">
        <v>5</v>
      </c>
      <c r="L23" s="80" t="s">
        <v>5</v>
      </c>
      <c r="M23" s="80" t="s">
        <v>5</v>
      </c>
      <c r="N23" s="80" t="s">
        <v>5</v>
      </c>
      <c r="O23" s="80" t="s">
        <v>4</v>
      </c>
      <c r="P23" s="80" t="s">
        <v>5</v>
      </c>
      <c r="Q23" s="80" t="s">
        <v>13</v>
      </c>
      <c r="R23" s="80" t="s">
        <v>14</v>
      </c>
      <c r="S23" s="80" t="s">
        <v>14</v>
      </c>
      <c r="T23" s="80" t="s">
        <v>4</v>
      </c>
      <c r="U23" s="80" t="s">
        <v>4</v>
      </c>
      <c r="V23" s="80" t="s">
        <v>4</v>
      </c>
      <c r="W23" s="80" t="s">
        <v>6</v>
      </c>
      <c r="X23" s="80" t="s">
        <v>4</v>
      </c>
      <c r="Y23" s="81" t="s">
        <v>4</v>
      </c>
      <c r="Z23" s="4"/>
      <c r="AA23" s="4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15" customHeight="1">
      <c r="A24" s="9">
        <v>22</v>
      </c>
      <c r="B24" s="76" t="s">
        <v>4</v>
      </c>
      <c r="C24" s="77" t="s">
        <v>4</v>
      </c>
      <c r="D24" s="77" t="s">
        <v>4</v>
      </c>
      <c r="E24" s="77" t="s">
        <v>6</v>
      </c>
      <c r="F24" s="77" t="s">
        <v>5</v>
      </c>
      <c r="G24" s="77" t="s">
        <v>5</v>
      </c>
      <c r="H24" s="77" t="s">
        <v>4</v>
      </c>
      <c r="I24" s="77" t="s">
        <v>4</v>
      </c>
      <c r="J24" s="77" t="s">
        <v>4</v>
      </c>
      <c r="K24" s="77" t="s">
        <v>5</v>
      </c>
      <c r="L24" s="77" t="s">
        <v>7</v>
      </c>
      <c r="M24" s="77" t="s">
        <v>5</v>
      </c>
      <c r="N24" s="77" t="s">
        <v>5</v>
      </c>
      <c r="O24" s="77" t="s">
        <v>9</v>
      </c>
      <c r="P24" s="77" t="s">
        <v>13</v>
      </c>
      <c r="Q24" s="77" t="s">
        <v>14</v>
      </c>
      <c r="R24" s="77" t="s">
        <v>14</v>
      </c>
      <c r="S24" s="77" t="s">
        <v>14</v>
      </c>
      <c r="T24" s="77" t="s">
        <v>14</v>
      </c>
      <c r="U24" s="77" t="s">
        <v>4</v>
      </c>
      <c r="V24" s="77" t="s">
        <v>4</v>
      </c>
      <c r="W24" s="77" t="s">
        <v>6</v>
      </c>
      <c r="X24" s="77" t="s">
        <v>6</v>
      </c>
      <c r="Y24" s="78" t="s">
        <v>6</v>
      </c>
      <c r="Z24" s="4"/>
      <c r="AA24" s="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15" customHeight="1">
      <c r="A25" s="9">
        <v>23</v>
      </c>
      <c r="B25" s="76" t="s">
        <v>6</v>
      </c>
      <c r="C25" s="77" t="s">
        <v>6</v>
      </c>
      <c r="D25" s="77" t="s">
        <v>15</v>
      </c>
      <c r="E25" s="77" t="s">
        <v>8</v>
      </c>
      <c r="F25" s="77" t="s">
        <v>8</v>
      </c>
      <c r="G25" s="77" t="s">
        <v>9</v>
      </c>
      <c r="H25" s="77" t="s">
        <v>6</v>
      </c>
      <c r="I25" s="77" t="s">
        <v>5</v>
      </c>
      <c r="J25" s="77" t="s">
        <v>4</v>
      </c>
      <c r="K25" s="77" t="s">
        <v>12</v>
      </c>
      <c r="L25" s="77" t="s">
        <v>12</v>
      </c>
      <c r="M25" s="77" t="s">
        <v>19</v>
      </c>
      <c r="N25" s="77" t="s">
        <v>19</v>
      </c>
      <c r="O25" s="77" t="s">
        <v>15</v>
      </c>
      <c r="P25" s="77" t="s">
        <v>15</v>
      </c>
      <c r="Q25" s="77" t="s">
        <v>11</v>
      </c>
      <c r="R25" s="77" t="s">
        <v>8</v>
      </c>
      <c r="S25" s="77" t="s">
        <v>7</v>
      </c>
      <c r="T25" s="77" t="s">
        <v>4</v>
      </c>
      <c r="U25" s="77" t="s">
        <v>4</v>
      </c>
      <c r="V25" s="77" t="s">
        <v>4</v>
      </c>
      <c r="W25" s="77" t="s">
        <v>4</v>
      </c>
      <c r="X25" s="77" t="s">
        <v>4</v>
      </c>
      <c r="Y25" s="78" t="s">
        <v>4</v>
      </c>
      <c r="Z25" s="4"/>
      <c r="AA25" s="4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15" customHeight="1">
      <c r="A26" s="9">
        <v>24</v>
      </c>
      <c r="B26" s="76" t="s">
        <v>4</v>
      </c>
      <c r="C26" s="77" t="s">
        <v>6</v>
      </c>
      <c r="D26" s="77" t="s">
        <v>4</v>
      </c>
      <c r="E26" s="77" t="s">
        <v>4</v>
      </c>
      <c r="F26" s="77" t="s">
        <v>4</v>
      </c>
      <c r="G26" s="77" t="s">
        <v>4</v>
      </c>
      <c r="H26" s="77" t="s">
        <v>4</v>
      </c>
      <c r="I26" s="77" t="s">
        <v>4</v>
      </c>
      <c r="J26" s="77" t="s">
        <v>5</v>
      </c>
      <c r="K26" s="77" t="s">
        <v>5</v>
      </c>
      <c r="L26" s="77" t="s">
        <v>5</v>
      </c>
      <c r="M26" s="77" t="s">
        <v>5</v>
      </c>
      <c r="N26" s="77" t="s">
        <v>18</v>
      </c>
      <c r="O26" s="77" t="s">
        <v>18</v>
      </c>
      <c r="P26" s="77" t="s">
        <v>18</v>
      </c>
      <c r="Q26" s="77" t="s">
        <v>6</v>
      </c>
      <c r="R26" s="77" t="s">
        <v>10</v>
      </c>
      <c r="S26" s="77" t="s">
        <v>16</v>
      </c>
      <c r="T26" s="77" t="s">
        <v>15</v>
      </c>
      <c r="U26" s="77" t="s">
        <v>14</v>
      </c>
      <c r="V26" s="77" t="s">
        <v>13</v>
      </c>
      <c r="W26" s="77" t="s">
        <v>16</v>
      </c>
      <c r="X26" s="77" t="s">
        <v>4</v>
      </c>
      <c r="Y26" s="78" t="s">
        <v>14</v>
      </c>
      <c r="Z26" s="4"/>
      <c r="AA26" s="4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15" customHeight="1">
      <c r="A27" s="9">
        <v>25</v>
      </c>
      <c r="B27" s="76" t="s">
        <v>4</v>
      </c>
      <c r="C27" s="77" t="s">
        <v>4</v>
      </c>
      <c r="D27" s="77" t="s">
        <v>4</v>
      </c>
      <c r="E27" s="77" t="s">
        <v>14</v>
      </c>
      <c r="F27" s="77" t="s">
        <v>14</v>
      </c>
      <c r="G27" s="77" t="s">
        <v>10</v>
      </c>
      <c r="H27" s="77" t="s">
        <v>16</v>
      </c>
      <c r="I27" s="77" t="s">
        <v>4</v>
      </c>
      <c r="J27" s="77" t="s">
        <v>14</v>
      </c>
      <c r="K27" s="77" t="s">
        <v>12</v>
      </c>
      <c r="L27" s="77" t="s">
        <v>5</v>
      </c>
      <c r="M27" s="77" t="s">
        <v>5</v>
      </c>
      <c r="N27" s="77" t="s">
        <v>9</v>
      </c>
      <c r="O27" s="77" t="s">
        <v>7</v>
      </c>
      <c r="P27" s="77" t="s">
        <v>7</v>
      </c>
      <c r="Q27" s="77" t="s">
        <v>9</v>
      </c>
      <c r="R27" s="77" t="s">
        <v>9</v>
      </c>
      <c r="S27" s="77" t="s">
        <v>8</v>
      </c>
      <c r="T27" s="77" t="s">
        <v>11</v>
      </c>
      <c r="U27" s="77" t="s">
        <v>11</v>
      </c>
      <c r="V27" s="77" t="s">
        <v>11</v>
      </c>
      <c r="W27" s="77" t="s">
        <v>11</v>
      </c>
      <c r="X27" s="77" t="s">
        <v>8</v>
      </c>
      <c r="Y27" s="78" t="s">
        <v>9</v>
      </c>
      <c r="Z27" s="4"/>
      <c r="AA27" s="4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15" customHeight="1">
      <c r="A28" s="9">
        <v>26</v>
      </c>
      <c r="B28" s="76" t="s">
        <v>7</v>
      </c>
      <c r="C28" s="77" t="s">
        <v>4</v>
      </c>
      <c r="D28" s="77" t="s">
        <v>4</v>
      </c>
      <c r="E28" s="77" t="s">
        <v>5</v>
      </c>
      <c r="F28" s="77" t="s">
        <v>5</v>
      </c>
      <c r="G28" s="77" t="s">
        <v>5</v>
      </c>
      <c r="H28" s="77" t="s">
        <v>10</v>
      </c>
      <c r="I28" s="77" t="s">
        <v>7</v>
      </c>
      <c r="J28" s="77" t="s">
        <v>5</v>
      </c>
      <c r="K28" s="77" t="s">
        <v>4</v>
      </c>
      <c r="L28" s="77" t="s">
        <v>6</v>
      </c>
      <c r="M28" s="77" t="s">
        <v>4</v>
      </c>
      <c r="N28" s="77" t="s">
        <v>6</v>
      </c>
      <c r="O28" s="77" t="s">
        <v>10</v>
      </c>
      <c r="P28" s="77" t="s">
        <v>14</v>
      </c>
      <c r="Q28" s="77" t="s">
        <v>10</v>
      </c>
      <c r="R28" s="77" t="s">
        <v>6</v>
      </c>
      <c r="S28" s="77" t="s">
        <v>4</v>
      </c>
      <c r="T28" s="77" t="s">
        <v>5</v>
      </c>
      <c r="U28" s="77" t="s">
        <v>7</v>
      </c>
      <c r="V28" s="77" t="s">
        <v>5</v>
      </c>
      <c r="W28" s="77" t="s">
        <v>4</v>
      </c>
      <c r="X28" s="77" t="s">
        <v>4</v>
      </c>
      <c r="Y28" s="78" t="s">
        <v>7</v>
      </c>
      <c r="Z28" s="4"/>
      <c r="AA28" s="4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15" customHeight="1">
      <c r="A29" s="9">
        <v>27</v>
      </c>
      <c r="B29" s="76" t="s">
        <v>6</v>
      </c>
      <c r="C29" s="77" t="s">
        <v>5</v>
      </c>
      <c r="D29" s="77" t="s">
        <v>4</v>
      </c>
      <c r="E29" s="77" t="s">
        <v>5</v>
      </c>
      <c r="F29" s="77" t="s">
        <v>5</v>
      </c>
      <c r="G29" s="77" t="s">
        <v>4</v>
      </c>
      <c r="H29" s="77" t="s">
        <v>5</v>
      </c>
      <c r="I29" s="77" t="s">
        <v>4</v>
      </c>
      <c r="J29" s="77" t="s">
        <v>4</v>
      </c>
      <c r="K29" s="77" t="s">
        <v>5</v>
      </c>
      <c r="L29" s="77" t="s">
        <v>5</v>
      </c>
      <c r="M29" s="77" t="s">
        <v>4</v>
      </c>
      <c r="N29" s="77" t="s">
        <v>5</v>
      </c>
      <c r="O29" s="77" t="s">
        <v>7</v>
      </c>
      <c r="P29" s="77" t="s">
        <v>7</v>
      </c>
      <c r="Q29" s="77" t="s">
        <v>9</v>
      </c>
      <c r="R29" s="77" t="s">
        <v>9</v>
      </c>
      <c r="S29" s="77" t="s">
        <v>9</v>
      </c>
      <c r="T29" s="77" t="s">
        <v>9</v>
      </c>
      <c r="U29" s="77" t="s">
        <v>5</v>
      </c>
      <c r="V29" s="77" t="s">
        <v>5</v>
      </c>
      <c r="W29" s="77" t="s">
        <v>5</v>
      </c>
      <c r="X29" s="77" t="s">
        <v>5</v>
      </c>
      <c r="Y29" s="78" t="s">
        <v>5</v>
      </c>
      <c r="Z29" s="4"/>
      <c r="AA29" s="4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15" customHeight="1">
      <c r="A30" s="9">
        <v>28</v>
      </c>
      <c r="B30" s="76" t="s">
        <v>5</v>
      </c>
      <c r="C30" s="77" t="s">
        <v>5</v>
      </c>
      <c r="D30" s="77" t="s">
        <v>4</v>
      </c>
      <c r="E30" s="77" t="s">
        <v>4</v>
      </c>
      <c r="F30" s="77" t="s">
        <v>5</v>
      </c>
      <c r="G30" s="77" t="s">
        <v>5</v>
      </c>
      <c r="H30" s="77" t="s">
        <v>5</v>
      </c>
      <c r="I30" s="77" t="s">
        <v>5</v>
      </c>
      <c r="J30" s="77" t="s">
        <v>5</v>
      </c>
      <c r="K30" s="77" t="s">
        <v>5</v>
      </c>
      <c r="L30" s="77" t="s">
        <v>4</v>
      </c>
      <c r="M30" s="77" t="s">
        <v>5</v>
      </c>
      <c r="N30" s="77" t="s">
        <v>4</v>
      </c>
      <c r="O30" s="77" t="s">
        <v>6</v>
      </c>
      <c r="P30" s="77" t="s">
        <v>16</v>
      </c>
      <c r="Q30" s="77" t="s">
        <v>13</v>
      </c>
      <c r="R30" s="77" t="s">
        <v>4</v>
      </c>
      <c r="S30" s="77" t="s">
        <v>6</v>
      </c>
      <c r="T30" s="77" t="s">
        <v>6</v>
      </c>
      <c r="U30" s="77" t="s">
        <v>4</v>
      </c>
      <c r="V30" s="77" t="s">
        <v>4</v>
      </c>
      <c r="W30" s="77" t="s">
        <v>4</v>
      </c>
      <c r="X30" s="77" t="s">
        <v>8</v>
      </c>
      <c r="Y30" s="78" t="s">
        <v>7</v>
      </c>
      <c r="Z30" s="4"/>
      <c r="AA30" s="4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ht="15" customHeight="1">
      <c r="A31" s="9">
        <v>29</v>
      </c>
      <c r="B31" s="76" t="s">
        <v>5</v>
      </c>
      <c r="C31" s="77" t="s">
        <v>4</v>
      </c>
      <c r="D31" s="77" t="s">
        <v>4</v>
      </c>
      <c r="E31" s="77" t="s">
        <v>4</v>
      </c>
      <c r="F31" s="77" t="s">
        <v>4</v>
      </c>
      <c r="G31" s="77" t="s">
        <v>4</v>
      </c>
      <c r="H31" s="77" t="s">
        <v>4</v>
      </c>
      <c r="I31" s="77" t="s">
        <v>5</v>
      </c>
      <c r="J31" s="77" t="s">
        <v>5</v>
      </c>
      <c r="K31" s="77" t="s">
        <v>5</v>
      </c>
      <c r="L31" s="77" t="s">
        <v>5</v>
      </c>
      <c r="M31" s="77" t="s">
        <v>9</v>
      </c>
      <c r="N31" s="77" t="s">
        <v>8</v>
      </c>
      <c r="O31" s="77" t="s">
        <v>9</v>
      </c>
      <c r="P31" s="77" t="s">
        <v>9</v>
      </c>
      <c r="Q31" s="77" t="s">
        <v>9</v>
      </c>
      <c r="R31" s="77" t="s">
        <v>4</v>
      </c>
      <c r="S31" s="77" t="s">
        <v>7</v>
      </c>
      <c r="T31" s="77" t="s">
        <v>5</v>
      </c>
      <c r="U31" s="77" t="s">
        <v>5</v>
      </c>
      <c r="V31" s="77" t="s">
        <v>4</v>
      </c>
      <c r="W31" s="77" t="s">
        <v>4</v>
      </c>
      <c r="X31" s="77" t="s">
        <v>6</v>
      </c>
      <c r="Y31" s="78" t="s">
        <v>4</v>
      </c>
      <c r="Z31" s="4"/>
      <c r="AA31" s="4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ht="15" customHeight="1">
      <c r="A32" s="9">
        <v>30</v>
      </c>
      <c r="B32" s="76" t="s">
        <v>4</v>
      </c>
      <c r="C32" s="77" t="s">
        <v>4</v>
      </c>
      <c r="D32" s="77" t="s">
        <v>5</v>
      </c>
      <c r="E32" s="77" t="s">
        <v>5</v>
      </c>
      <c r="F32" s="77" t="s">
        <v>6</v>
      </c>
      <c r="G32" s="77" t="s">
        <v>6</v>
      </c>
      <c r="H32" s="77" t="s">
        <v>4</v>
      </c>
      <c r="I32" s="77" t="s">
        <v>4</v>
      </c>
      <c r="J32" s="77" t="s">
        <v>4</v>
      </c>
      <c r="K32" s="77" t="s">
        <v>5</v>
      </c>
      <c r="L32" s="77" t="s">
        <v>5</v>
      </c>
      <c r="M32" s="77" t="s">
        <v>8</v>
      </c>
      <c r="N32" s="77" t="s">
        <v>15</v>
      </c>
      <c r="O32" s="77" t="s">
        <v>11</v>
      </c>
      <c r="P32" s="77" t="s">
        <v>8</v>
      </c>
      <c r="Q32" s="77" t="s">
        <v>17</v>
      </c>
      <c r="R32" s="77" t="s">
        <v>11</v>
      </c>
      <c r="S32" s="77" t="s">
        <v>4</v>
      </c>
      <c r="T32" s="77" t="s">
        <v>4</v>
      </c>
      <c r="U32" s="77" t="s">
        <v>4</v>
      </c>
      <c r="V32" s="77" t="s">
        <v>4</v>
      </c>
      <c r="W32" s="77" t="s">
        <v>4</v>
      </c>
      <c r="X32" s="77" t="s">
        <v>4</v>
      </c>
      <c r="Y32" s="78" t="s">
        <v>4</v>
      </c>
      <c r="Z32" s="4"/>
      <c r="AA32" s="4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ht="15" customHeight="1">
      <c r="A33" s="12">
        <v>31</v>
      </c>
      <c r="B33" s="82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4"/>
      <c r="Z33" s="16"/>
      <c r="AA33" s="16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28:51" ht="15" customHeight="1"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2:24" ht="19.5" customHeight="1">
      <c r="B35" s="21" t="s">
        <v>20</v>
      </c>
      <c r="O35" s="86">
        <f>T1</f>
        <v>2013</v>
      </c>
      <c r="P35" s="1" t="s">
        <v>1</v>
      </c>
      <c r="Q35" s="86">
        <f>V1</f>
        <v>11</v>
      </c>
      <c r="R35" s="1" t="s">
        <v>2</v>
      </c>
      <c r="X35" s="2"/>
    </row>
    <row r="36" spans="1:31" ht="15" customHeight="1">
      <c r="A36" s="3" t="s">
        <v>3</v>
      </c>
      <c r="B36" s="57" t="s">
        <v>13</v>
      </c>
      <c r="C36" s="58" t="s">
        <v>14</v>
      </c>
      <c r="D36" s="58" t="s">
        <v>16</v>
      </c>
      <c r="E36" s="58" t="s">
        <v>18</v>
      </c>
      <c r="F36" s="58" t="s">
        <v>17</v>
      </c>
      <c r="G36" s="58" t="s">
        <v>12</v>
      </c>
      <c r="H36" s="58" t="s">
        <v>19</v>
      </c>
      <c r="I36" s="58" t="s">
        <v>15</v>
      </c>
      <c r="J36" s="58" t="s">
        <v>11</v>
      </c>
      <c r="K36" s="58" t="s">
        <v>8</v>
      </c>
      <c r="L36" s="58" t="s">
        <v>9</v>
      </c>
      <c r="M36" s="58" t="s">
        <v>7</v>
      </c>
      <c r="N36" s="58" t="s">
        <v>5</v>
      </c>
      <c r="O36" s="58" t="s">
        <v>4</v>
      </c>
      <c r="P36" s="58" t="s">
        <v>6</v>
      </c>
      <c r="Q36" s="58" t="s">
        <v>10</v>
      </c>
      <c r="R36" s="5" t="s">
        <v>21</v>
      </c>
      <c r="S36" s="59" t="s">
        <v>22</v>
      </c>
      <c r="T36" s="60"/>
      <c r="U36" s="61"/>
      <c r="V36"/>
      <c r="W36"/>
      <c r="X36"/>
      <c r="Y36"/>
      <c r="Z36"/>
      <c r="AA36"/>
      <c r="AB36" s="2" t="s">
        <v>23</v>
      </c>
      <c r="AC36" s="2" t="s">
        <v>24</v>
      </c>
      <c r="AD36" s="17" t="s">
        <v>22</v>
      </c>
      <c r="AE36" s="2" t="s">
        <v>25</v>
      </c>
    </row>
    <row r="37" spans="1:31" ht="15" customHeight="1">
      <c r="A37" s="6">
        <v>1</v>
      </c>
      <c r="B37" s="6">
        <v>0</v>
      </c>
      <c r="C37" s="7">
        <v>8</v>
      </c>
      <c r="D37" s="7">
        <v>3</v>
      </c>
      <c r="E37" s="7">
        <v>1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1</v>
      </c>
      <c r="N37" s="7">
        <v>0</v>
      </c>
      <c r="O37" s="7">
        <v>8</v>
      </c>
      <c r="P37" s="7">
        <v>2</v>
      </c>
      <c r="Q37" s="7">
        <v>0</v>
      </c>
      <c r="R37" s="8"/>
      <c r="S37" s="62" t="str">
        <f aca="true" t="shared" si="0" ref="S37:S66">AD37</f>
        <v>北北東</v>
      </c>
      <c r="T37" s="63"/>
      <c r="U37" s="64"/>
      <c r="V37"/>
      <c r="W37"/>
      <c r="X37"/>
      <c r="Y37"/>
      <c r="Z37"/>
      <c r="AA37"/>
      <c r="AB37" s="10">
        <f aca="true" t="shared" si="1" ref="AB37:AB66">MAX(B37:R37)</f>
        <v>8</v>
      </c>
      <c r="AC37" s="1">
        <f aca="true" t="shared" si="2" ref="AC37:AC66">MATCH(AB37,B37:R37,0)</f>
        <v>2</v>
      </c>
      <c r="AD37" s="1" t="str">
        <f>INDEX(B36:R36,1,AC37)</f>
        <v>北北東</v>
      </c>
      <c r="AE37" s="1">
        <f aca="true" t="shared" si="3" ref="AE37:AE66">SUM(B37:R37)</f>
        <v>24</v>
      </c>
    </row>
    <row r="38" spans="1:31" ht="15" customHeight="1">
      <c r="A38" s="9">
        <v>2</v>
      </c>
      <c r="B38" s="9">
        <v>2</v>
      </c>
      <c r="C38" s="10">
        <v>4</v>
      </c>
      <c r="D38" s="10">
        <v>4</v>
      </c>
      <c r="E38" s="10">
        <v>0</v>
      </c>
      <c r="F38" s="10">
        <v>1</v>
      </c>
      <c r="G38" s="10">
        <v>1</v>
      </c>
      <c r="H38" s="10">
        <v>0</v>
      </c>
      <c r="I38" s="10">
        <v>0</v>
      </c>
      <c r="J38" s="10">
        <v>1</v>
      </c>
      <c r="K38" s="10">
        <v>0</v>
      </c>
      <c r="L38" s="10">
        <v>0</v>
      </c>
      <c r="M38" s="10">
        <v>1</v>
      </c>
      <c r="N38" s="10">
        <v>4</v>
      </c>
      <c r="O38" s="10">
        <v>3</v>
      </c>
      <c r="P38" s="10">
        <v>1</v>
      </c>
      <c r="Q38" s="10">
        <v>2</v>
      </c>
      <c r="R38" s="11"/>
      <c r="S38" s="65" t="str">
        <f t="shared" si="0"/>
        <v>北北東</v>
      </c>
      <c r="T38" s="66"/>
      <c r="U38" s="67"/>
      <c r="V38"/>
      <c r="W38"/>
      <c r="X38"/>
      <c r="Y38"/>
      <c r="Z38"/>
      <c r="AA38"/>
      <c r="AB38" s="10">
        <f t="shared" si="1"/>
        <v>4</v>
      </c>
      <c r="AC38" s="1">
        <f t="shared" si="2"/>
        <v>2</v>
      </c>
      <c r="AD38" s="1" t="str">
        <f>INDEX(B36:R36,1,AC38)</f>
        <v>北北東</v>
      </c>
      <c r="AE38" s="1">
        <f t="shared" si="3"/>
        <v>24</v>
      </c>
    </row>
    <row r="39" spans="1:31" ht="15" customHeight="1">
      <c r="A39" s="9">
        <v>3</v>
      </c>
      <c r="B39" s="9">
        <v>0</v>
      </c>
      <c r="C39" s="10">
        <v>0</v>
      </c>
      <c r="D39" s="10">
        <v>0</v>
      </c>
      <c r="E39" s="10">
        <v>3</v>
      </c>
      <c r="F39" s="10">
        <v>2</v>
      </c>
      <c r="G39" s="10">
        <v>1</v>
      </c>
      <c r="H39" s="10">
        <v>1</v>
      </c>
      <c r="I39" s="10">
        <v>0</v>
      </c>
      <c r="J39" s="10">
        <v>1</v>
      </c>
      <c r="K39" s="10">
        <v>0</v>
      </c>
      <c r="L39" s="10">
        <v>0</v>
      </c>
      <c r="M39" s="10">
        <v>1</v>
      </c>
      <c r="N39" s="10">
        <v>10</v>
      </c>
      <c r="O39" s="10">
        <v>5</v>
      </c>
      <c r="P39" s="10">
        <v>0</v>
      </c>
      <c r="Q39" s="10">
        <v>0</v>
      </c>
      <c r="R39" s="11"/>
      <c r="S39" s="65" t="str">
        <f t="shared" si="0"/>
        <v>西</v>
      </c>
      <c r="T39" s="66"/>
      <c r="U39" s="67"/>
      <c r="V39"/>
      <c r="W39"/>
      <c r="X39"/>
      <c r="Y39"/>
      <c r="Z39"/>
      <c r="AA39"/>
      <c r="AB39" s="10">
        <f t="shared" si="1"/>
        <v>10</v>
      </c>
      <c r="AC39" s="1">
        <f t="shared" si="2"/>
        <v>13</v>
      </c>
      <c r="AD39" s="1" t="str">
        <f>INDEX(B36:R36,1,AC39)</f>
        <v>西</v>
      </c>
      <c r="AE39" s="1">
        <f t="shared" si="3"/>
        <v>24</v>
      </c>
    </row>
    <row r="40" spans="1:31" ht="15" customHeight="1">
      <c r="A40" s="9">
        <v>4</v>
      </c>
      <c r="B40" s="9">
        <v>7</v>
      </c>
      <c r="C40" s="10">
        <v>6</v>
      </c>
      <c r="D40" s="10">
        <v>2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5</v>
      </c>
      <c r="O40" s="10">
        <v>0</v>
      </c>
      <c r="P40" s="10">
        <v>2</v>
      </c>
      <c r="Q40" s="10">
        <v>2</v>
      </c>
      <c r="R40" s="11"/>
      <c r="S40" s="65" t="str">
        <f t="shared" si="0"/>
        <v>北</v>
      </c>
      <c r="T40" s="66"/>
      <c r="U40" s="67"/>
      <c r="V40"/>
      <c r="W40"/>
      <c r="X40"/>
      <c r="Y40"/>
      <c r="Z40"/>
      <c r="AA40"/>
      <c r="AB40" s="10">
        <f t="shared" si="1"/>
        <v>7</v>
      </c>
      <c r="AC40" s="1">
        <f t="shared" si="2"/>
        <v>1</v>
      </c>
      <c r="AD40" s="1" t="str">
        <f>INDEX(B36:R36,1,AC40)</f>
        <v>北</v>
      </c>
      <c r="AE40" s="1">
        <f t="shared" si="3"/>
        <v>24</v>
      </c>
    </row>
    <row r="41" spans="1:31" ht="15" customHeight="1">
      <c r="A41" s="9">
        <v>5</v>
      </c>
      <c r="B41" s="9">
        <v>4</v>
      </c>
      <c r="C41" s="10">
        <v>0</v>
      </c>
      <c r="D41" s="10">
        <v>2</v>
      </c>
      <c r="E41" s="10">
        <v>5</v>
      </c>
      <c r="F41" s="10">
        <v>1</v>
      </c>
      <c r="G41" s="10">
        <v>0</v>
      </c>
      <c r="H41" s="10">
        <v>0</v>
      </c>
      <c r="I41" s="10">
        <v>0</v>
      </c>
      <c r="J41" s="10">
        <v>0</v>
      </c>
      <c r="K41" s="10">
        <v>1</v>
      </c>
      <c r="L41" s="10">
        <v>0</v>
      </c>
      <c r="M41" s="10">
        <v>0</v>
      </c>
      <c r="N41" s="10">
        <v>0</v>
      </c>
      <c r="O41" s="10">
        <v>6</v>
      </c>
      <c r="P41" s="10">
        <v>4</v>
      </c>
      <c r="Q41" s="10">
        <v>1</v>
      </c>
      <c r="R41" s="11"/>
      <c r="S41" s="65" t="str">
        <f t="shared" si="0"/>
        <v>西北西</v>
      </c>
      <c r="T41" s="66"/>
      <c r="U41" s="67"/>
      <c r="V41"/>
      <c r="W41"/>
      <c r="X41"/>
      <c r="Y41"/>
      <c r="Z41"/>
      <c r="AA41"/>
      <c r="AB41" s="10">
        <f t="shared" si="1"/>
        <v>6</v>
      </c>
      <c r="AC41" s="1">
        <f t="shared" si="2"/>
        <v>14</v>
      </c>
      <c r="AD41" s="1" t="str">
        <f>INDEX(B36:R36,1,AC41)</f>
        <v>西北西</v>
      </c>
      <c r="AE41" s="1">
        <f t="shared" si="3"/>
        <v>24</v>
      </c>
    </row>
    <row r="42" spans="1:31" ht="15" customHeight="1">
      <c r="A42" s="9">
        <v>6</v>
      </c>
      <c r="B42" s="9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2</v>
      </c>
      <c r="L42" s="10">
        <v>6</v>
      </c>
      <c r="M42" s="10">
        <v>2</v>
      </c>
      <c r="N42" s="10">
        <v>3</v>
      </c>
      <c r="O42" s="10">
        <v>9</v>
      </c>
      <c r="P42" s="10">
        <v>2</v>
      </c>
      <c r="Q42" s="10">
        <v>0</v>
      </c>
      <c r="R42" s="11"/>
      <c r="S42" s="65" t="str">
        <f t="shared" si="0"/>
        <v>西北西</v>
      </c>
      <c r="T42" s="66"/>
      <c r="U42" s="67"/>
      <c r="V42"/>
      <c r="W42"/>
      <c r="X42"/>
      <c r="Y42"/>
      <c r="Z42"/>
      <c r="AA42"/>
      <c r="AB42" s="10">
        <f t="shared" si="1"/>
        <v>9</v>
      </c>
      <c r="AC42" s="1">
        <f t="shared" si="2"/>
        <v>14</v>
      </c>
      <c r="AD42" s="1" t="str">
        <f>INDEX(B36:R36,1,AC42)</f>
        <v>西北西</v>
      </c>
      <c r="AE42" s="1">
        <f t="shared" si="3"/>
        <v>24</v>
      </c>
    </row>
    <row r="43" spans="1:31" ht="15" customHeight="1">
      <c r="A43" s="9">
        <v>7</v>
      </c>
      <c r="B43" s="9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1</v>
      </c>
      <c r="N43" s="10">
        <v>16</v>
      </c>
      <c r="O43" s="10">
        <v>7</v>
      </c>
      <c r="P43" s="10">
        <v>0</v>
      </c>
      <c r="Q43" s="10">
        <v>0</v>
      </c>
      <c r="R43" s="11"/>
      <c r="S43" s="65" t="str">
        <f t="shared" si="0"/>
        <v>西</v>
      </c>
      <c r="T43" s="66"/>
      <c r="U43" s="67"/>
      <c r="V43"/>
      <c r="W43"/>
      <c r="X43"/>
      <c r="Y43"/>
      <c r="Z43"/>
      <c r="AA43"/>
      <c r="AB43" s="10">
        <f t="shared" si="1"/>
        <v>16</v>
      </c>
      <c r="AC43" s="1">
        <f t="shared" si="2"/>
        <v>13</v>
      </c>
      <c r="AD43" s="1" t="str">
        <f>INDEX(B36:R36,1,AC43)</f>
        <v>西</v>
      </c>
      <c r="AE43" s="1">
        <f t="shared" si="3"/>
        <v>24</v>
      </c>
    </row>
    <row r="44" spans="1:31" ht="15" customHeight="1">
      <c r="A44" s="9">
        <v>8</v>
      </c>
      <c r="B44" s="9">
        <v>1</v>
      </c>
      <c r="C44" s="10">
        <v>1</v>
      </c>
      <c r="D44" s="10">
        <v>0</v>
      </c>
      <c r="E44" s="10">
        <v>1</v>
      </c>
      <c r="F44" s="10">
        <v>0</v>
      </c>
      <c r="G44" s="10">
        <v>0</v>
      </c>
      <c r="H44" s="10">
        <v>0</v>
      </c>
      <c r="I44" s="10">
        <v>1</v>
      </c>
      <c r="J44" s="10">
        <v>0</v>
      </c>
      <c r="K44" s="10">
        <v>0</v>
      </c>
      <c r="L44" s="10">
        <v>0</v>
      </c>
      <c r="M44" s="10">
        <v>3</v>
      </c>
      <c r="N44" s="10">
        <v>6</v>
      </c>
      <c r="O44" s="10">
        <v>7</v>
      </c>
      <c r="P44" s="10">
        <v>3</v>
      </c>
      <c r="Q44" s="10">
        <v>1</v>
      </c>
      <c r="R44" s="11"/>
      <c r="S44" s="65" t="str">
        <f t="shared" si="0"/>
        <v>西北西</v>
      </c>
      <c r="T44" s="66"/>
      <c r="U44" s="67"/>
      <c r="V44"/>
      <c r="W44"/>
      <c r="X44"/>
      <c r="Y44"/>
      <c r="Z44"/>
      <c r="AA44"/>
      <c r="AB44" s="10">
        <f t="shared" si="1"/>
        <v>7</v>
      </c>
      <c r="AC44" s="1">
        <f t="shared" si="2"/>
        <v>14</v>
      </c>
      <c r="AD44" s="1" t="str">
        <f>INDEX(B36:R36,1,AC44)</f>
        <v>西北西</v>
      </c>
      <c r="AE44" s="1">
        <f t="shared" si="3"/>
        <v>24</v>
      </c>
    </row>
    <row r="45" spans="1:31" ht="15" customHeight="1">
      <c r="A45" s="9">
        <v>9</v>
      </c>
      <c r="B45" s="9">
        <v>0</v>
      </c>
      <c r="C45" s="10">
        <v>9</v>
      </c>
      <c r="D45" s="10">
        <v>7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1</v>
      </c>
      <c r="O45" s="10">
        <v>7</v>
      </c>
      <c r="P45" s="10">
        <v>0</v>
      </c>
      <c r="Q45" s="10">
        <v>0</v>
      </c>
      <c r="R45" s="11"/>
      <c r="S45" s="65" t="str">
        <f t="shared" si="0"/>
        <v>北北東</v>
      </c>
      <c r="T45" s="66"/>
      <c r="U45" s="67"/>
      <c r="V45"/>
      <c r="W45"/>
      <c r="X45"/>
      <c r="Y45"/>
      <c r="Z45"/>
      <c r="AA45"/>
      <c r="AB45" s="10">
        <f t="shared" si="1"/>
        <v>9</v>
      </c>
      <c r="AC45" s="1">
        <f t="shared" si="2"/>
        <v>2</v>
      </c>
      <c r="AD45" s="1" t="str">
        <f>INDEX(B36:R36,1,AC45)</f>
        <v>北北東</v>
      </c>
      <c r="AE45" s="1">
        <f t="shared" si="3"/>
        <v>24</v>
      </c>
    </row>
    <row r="46" spans="1:31" ht="15" customHeight="1">
      <c r="A46" s="9">
        <v>10</v>
      </c>
      <c r="B46" s="9">
        <v>0</v>
      </c>
      <c r="C46" s="10">
        <v>2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1</v>
      </c>
      <c r="J46" s="10">
        <v>0</v>
      </c>
      <c r="K46" s="10">
        <v>0</v>
      </c>
      <c r="L46" s="10">
        <v>1</v>
      </c>
      <c r="M46" s="10">
        <v>0</v>
      </c>
      <c r="N46" s="10">
        <v>14</v>
      </c>
      <c r="O46" s="10">
        <v>5</v>
      </c>
      <c r="P46" s="10">
        <v>1</v>
      </c>
      <c r="Q46" s="10">
        <v>0</v>
      </c>
      <c r="R46" s="11"/>
      <c r="S46" s="65" t="str">
        <f t="shared" si="0"/>
        <v>西</v>
      </c>
      <c r="T46" s="66"/>
      <c r="U46" s="67"/>
      <c r="V46"/>
      <c r="W46"/>
      <c r="X46"/>
      <c r="Y46"/>
      <c r="Z46"/>
      <c r="AA46"/>
      <c r="AB46" s="10">
        <f t="shared" si="1"/>
        <v>14</v>
      </c>
      <c r="AC46" s="1">
        <f t="shared" si="2"/>
        <v>13</v>
      </c>
      <c r="AD46" s="1" t="str">
        <f>INDEX(B36:R36,1,AC46)</f>
        <v>西</v>
      </c>
      <c r="AE46" s="1">
        <f t="shared" si="3"/>
        <v>24</v>
      </c>
    </row>
    <row r="47" spans="1:31" ht="15" customHeight="1">
      <c r="A47" s="22">
        <v>11</v>
      </c>
      <c r="B47" s="22">
        <v>3</v>
      </c>
      <c r="C47" s="23">
        <v>7</v>
      </c>
      <c r="D47" s="23">
        <v>3</v>
      </c>
      <c r="E47" s="23">
        <v>1</v>
      </c>
      <c r="F47" s="23">
        <v>1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1</v>
      </c>
      <c r="O47" s="23">
        <v>2</v>
      </c>
      <c r="P47" s="23">
        <v>4</v>
      </c>
      <c r="Q47" s="23">
        <v>2</v>
      </c>
      <c r="R47" s="24"/>
      <c r="S47" s="68" t="str">
        <f t="shared" si="0"/>
        <v>北北東</v>
      </c>
      <c r="T47" s="69"/>
      <c r="U47" s="70"/>
      <c r="V47"/>
      <c r="W47"/>
      <c r="X47"/>
      <c r="Y47"/>
      <c r="Z47"/>
      <c r="AA47"/>
      <c r="AB47" s="10">
        <f t="shared" si="1"/>
        <v>7</v>
      </c>
      <c r="AC47" s="1">
        <f t="shared" si="2"/>
        <v>2</v>
      </c>
      <c r="AD47" s="1" t="str">
        <f>INDEX(B36:R36,1,AC47)</f>
        <v>北北東</v>
      </c>
      <c r="AE47" s="1">
        <f t="shared" si="3"/>
        <v>24</v>
      </c>
    </row>
    <row r="48" spans="1:31" ht="15" customHeight="1">
      <c r="A48" s="9">
        <v>12</v>
      </c>
      <c r="B48" s="9">
        <v>0</v>
      </c>
      <c r="C48" s="10">
        <v>3</v>
      </c>
      <c r="D48" s="10">
        <v>0</v>
      </c>
      <c r="E48" s="10">
        <v>1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1</v>
      </c>
      <c r="L48" s="10">
        <v>0</v>
      </c>
      <c r="M48" s="10">
        <v>3</v>
      </c>
      <c r="N48" s="10">
        <v>7</v>
      </c>
      <c r="O48" s="10">
        <v>6</v>
      </c>
      <c r="P48" s="10">
        <v>2</v>
      </c>
      <c r="Q48" s="10">
        <v>1</v>
      </c>
      <c r="R48" s="11"/>
      <c r="S48" s="65" t="str">
        <f t="shared" si="0"/>
        <v>西</v>
      </c>
      <c r="T48" s="66"/>
      <c r="U48" s="67"/>
      <c r="V48"/>
      <c r="W48"/>
      <c r="X48"/>
      <c r="Y48"/>
      <c r="Z48"/>
      <c r="AA48"/>
      <c r="AB48" s="10">
        <f t="shared" si="1"/>
        <v>7</v>
      </c>
      <c r="AC48" s="1">
        <f t="shared" si="2"/>
        <v>13</v>
      </c>
      <c r="AD48" s="1" t="str">
        <f>INDEX(B36:R36,1,AC48)</f>
        <v>西</v>
      </c>
      <c r="AE48" s="1">
        <f t="shared" si="3"/>
        <v>24</v>
      </c>
    </row>
    <row r="49" spans="1:31" ht="15" customHeight="1">
      <c r="A49" s="9">
        <v>13</v>
      </c>
      <c r="B49" s="9">
        <v>1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1</v>
      </c>
      <c r="J49" s="10">
        <v>0</v>
      </c>
      <c r="K49" s="10">
        <v>0</v>
      </c>
      <c r="L49" s="10">
        <v>0</v>
      </c>
      <c r="M49" s="10">
        <v>0</v>
      </c>
      <c r="N49" s="10">
        <v>4</v>
      </c>
      <c r="O49" s="10">
        <v>9</v>
      </c>
      <c r="P49" s="10">
        <v>8</v>
      </c>
      <c r="Q49" s="10">
        <v>1</v>
      </c>
      <c r="R49" s="11"/>
      <c r="S49" s="65" t="str">
        <f t="shared" si="0"/>
        <v>西北西</v>
      </c>
      <c r="T49" s="66"/>
      <c r="U49" s="67"/>
      <c r="V49"/>
      <c r="W49"/>
      <c r="X49"/>
      <c r="Y49"/>
      <c r="Z49"/>
      <c r="AA49"/>
      <c r="AB49" s="10">
        <f t="shared" si="1"/>
        <v>9</v>
      </c>
      <c r="AC49" s="1">
        <f t="shared" si="2"/>
        <v>14</v>
      </c>
      <c r="AD49" s="1" t="str">
        <f>INDEX(B36:R36,1,AC49)</f>
        <v>西北西</v>
      </c>
      <c r="AE49" s="1">
        <f t="shared" si="3"/>
        <v>24</v>
      </c>
    </row>
    <row r="50" spans="1:31" ht="15" customHeight="1">
      <c r="A50" s="9">
        <v>14</v>
      </c>
      <c r="B50" s="9">
        <v>0</v>
      </c>
      <c r="C50" s="10">
        <v>0</v>
      </c>
      <c r="D50" s="10">
        <v>0</v>
      </c>
      <c r="E50" s="10">
        <v>1</v>
      </c>
      <c r="F50" s="10">
        <v>2</v>
      </c>
      <c r="G50" s="10">
        <v>2</v>
      </c>
      <c r="H50" s="10">
        <v>4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4</v>
      </c>
      <c r="O50" s="10">
        <v>10</v>
      </c>
      <c r="P50" s="10">
        <v>0</v>
      </c>
      <c r="Q50" s="10">
        <v>1</v>
      </c>
      <c r="R50" s="11"/>
      <c r="S50" s="65" t="str">
        <f t="shared" si="0"/>
        <v>西北西</v>
      </c>
      <c r="T50" s="66"/>
      <c r="U50" s="67"/>
      <c r="V50"/>
      <c r="W50"/>
      <c r="X50"/>
      <c r="Y50"/>
      <c r="Z50"/>
      <c r="AA50"/>
      <c r="AB50" s="10">
        <f t="shared" si="1"/>
        <v>10</v>
      </c>
      <c r="AC50" s="1">
        <f t="shared" si="2"/>
        <v>14</v>
      </c>
      <c r="AD50" s="1" t="str">
        <f>INDEX(B36:R36,1,AC50)</f>
        <v>西北西</v>
      </c>
      <c r="AE50" s="1">
        <f t="shared" si="3"/>
        <v>24</v>
      </c>
    </row>
    <row r="51" spans="1:31" ht="15" customHeight="1">
      <c r="A51" s="9">
        <v>15</v>
      </c>
      <c r="B51" s="9">
        <v>3</v>
      </c>
      <c r="C51" s="10">
        <v>4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1</v>
      </c>
      <c r="N51" s="10">
        <v>10</v>
      </c>
      <c r="O51" s="10">
        <v>6</v>
      </c>
      <c r="P51" s="10">
        <v>0</v>
      </c>
      <c r="Q51" s="10">
        <v>0</v>
      </c>
      <c r="R51" s="11"/>
      <c r="S51" s="65" t="str">
        <f t="shared" si="0"/>
        <v>西</v>
      </c>
      <c r="T51" s="66"/>
      <c r="U51" s="67"/>
      <c r="V51"/>
      <c r="W51"/>
      <c r="X51"/>
      <c r="Y51"/>
      <c r="Z51"/>
      <c r="AA51"/>
      <c r="AB51" s="10">
        <f t="shared" si="1"/>
        <v>10</v>
      </c>
      <c r="AC51" s="1">
        <f t="shared" si="2"/>
        <v>13</v>
      </c>
      <c r="AD51" s="1" t="str">
        <f>INDEX(B36:R36,1,AC51)</f>
        <v>西</v>
      </c>
      <c r="AE51" s="1">
        <f t="shared" si="3"/>
        <v>24</v>
      </c>
    </row>
    <row r="52" spans="1:31" ht="15" customHeight="1">
      <c r="A52" s="9">
        <v>16</v>
      </c>
      <c r="B52" s="9">
        <v>2</v>
      </c>
      <c r="C52" s="10">
        <v>5</v>
      </c>
      <c r="D52" s="10">
        <v>5</v>
      </c>
      <c r="E52" s="10">
        <v>1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7</v>
      </c>
      <c r="P52" s="10">
        <v>3</v>
      </c>
      <c r="Q52" s="10">
        <v>1</v>
      </c>
      <c r="R52" s="11"/>
      <c r="S52" s="65" t="str">
        <f t="shared" si="0"/>
        <v>西北西</v>
      </c>
      <c r="T52" s="66"/>
      <c r="U52" s="67"/>
      <c r="V52"/>
      <c r="W52"/>
      <c r="X52"/>
      <c r="Y52"/>
      <c r="Z52"/>
      <c r="AA52"/>
      <c r="AB52" s="10">
        <f t="shared" si="1"/>
        <v>7</v>
      </c>
      <c r="AC52" s="1">
        <f t="shared" si="2"/>
        <v>14</v>
      </c>
      <c r="AD52" s="1" t="str">
        <f>INDEX(B36:R36,1,AC52)</f>
        <v>西北西</v>
      </c>
      <c r="AE52" s="1">
        <f t="shared" si="3"/>
        <v>24</v>
      </c>
    </row>
    <row r="53" spans="1:31" ht="15" customHeight="1">
      <c r="A53" s="9">
        <v>17</v>
      </c>
      <c r="B53" s="9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2</v>
      </c>
      <c r="L53" s="10">
        <v>2</v>
      </c>
      <c r="M53" s="10">
        <v>1</v>
      </c>
      <c r="N53" s="10">
        <v>4</v>
      </c>
      <c r="O53" s="10">
        <v>14</v>
      </c>
      <c r="P53" s="10">
        <v>1</v>
      </c>
      <c r="Q53" s="10">
        <v>0</v>
      </c>
      <c r="R53" s="11"/>
      <c r="S53" s="65" t="str">
        <f t="shared" si="0"/>
        <v>西北西</v>
      </c>
      <c r="T53" s="66"/>
      <c r="U53" s="67"/>
      <c r="V53"/>
      <c r="W53"/>
      <c r="X53"/>
      <c r="Y53"/>
      <c r="Z53"/>
      <c r="AA53"/>
      <c r="AB53" s="10">
        <f t="shared" si="1"/>
        <v>14</v>
      </c>
      <c r="AC53" s="1">
        <f t="shared" si="2"/>
        <v>14</v>
      </c>
      <c r="AD53" s="1" t="str">
        <f>INDEX(B36:R36,1,AC53)</f>
        <v>西北西</v>
      </c>
      <c r="AE53" s="1">
        <f t="shared" si="3"/>
        <v>24</v>
      </c>
    </row>
    <row r="54" spans="1:31" ht="15" customHeight="1">
      <c r="A54" s="9">
        <v>18</v>
      </c>
      <c r="B54" s="9">
        <v>0</v>
      </c>
      <c r="C54" s="10">
        <v>6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1</v>
      </c>
      <c r="K54" s="10">
        <v>1</v>
      </c>
      <c r="L54" s="10">
        <v>1</v>
      </c>
      <c r="M54" s="10">
        <v>1</v>
      </c>
      <c r="N54" s="10">
        <v>9</v>
      </c>
      <c r="O54" s="10">
        <v>3</v>
      </c>
      <c r="P54" s="10">
        <v>2</v>
      </c>
      <c r="Q54" s="10">
        <v>0</v>
      </c>
      <c r="R54" s="11"/>
      <c r="S54" s="65" t="str">
        <f t="shared" si="0"/>
        <v>西</v>
      </c>
      <c r="T54" s="66"/>
      <c r="U54" s="67"/>
      <c r="V54"/>
      <c r="W54"/>
      <c r="X54"/>
      <c r="Y54"/>
      <c r="Z54"/>
      <c r="AA54"/>
      <c r="AB54" s="10">
        <f t="shared" si="1"/>
        <v>9</v>
      </c>
      <c r="AC54" s="1">
        <f t="shared" si="2"/>
        <v>13</v>
      </c>
      <c r="AD54" s="1" t="str">
        <f>INDEX(B36:R36,1,AC54)</f>
        <v>西</v>
      </c>
      <c r="AE54" s="1">
        <f t="shared" si="3"/>
        <v>24</v>
      </c>
    </row>
    <row r="55" spans="1:31" ht="15" customHeight="1">
      <c r="A55" s="9">
        <v>19</v>
      </c>
      <c r="B55" s="9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5</v>
      </c>
      <c r="N55" s="10">
        <v>11</v>
      </c>
      <c r="O55" s="10">
        <v>8</v>
      </c>
      <c r="P55" s="10">
        <v>0</v>
      </c>
      <c r="Q55" s="10">
        <v>0</v>
      </c>
      <c r="R55" s="11"/>
      <c r="S55" s="65" t="str">
        <f t="shared" si="0"/>
        <v>西</v>
      </c>
      <c r="T55" s="66"/>
      <c r="U55" s="67"/>
      <c r="V55"/>
      <c r="W55"/>
      <c r="X55"/>
      <c r="Y55"/>
      <c r="Z55"/>
      <c r="AA55"/>
      <c r="AB55" s="10">
        <f t="shared" si="1"/>
        <v>11</v>
      </c>
      <c r="AC55" s="1">
        <f t="shared" si="2"/>
        <v>13</v>
      </c>
      <c r="AD55" s="1" t="str">
        <f>INDEX(B36:R36,1,AC55)</f>
        <v>西</v>
      </c>
      <c r="AE55" s="1">
        <f t="shared" si="3"/>
        <v>24</v>
      </c>
    </row>
    <row r="56" spans="1:31" ht="15" customHeight="1">
      <c r="A56" s="9">
        <v>20</v>
      </c>
      <c r="B56" s="9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1</v>
      </c>
      <c r="L56" s="10">
        <v>2</v>
      </c>
      <c r="M56" s="10">
        <v>3</v>
      </c>
      <c r="N56" s="10">
        <v>12</v>
      </c>
      <c r="O56" s="10">
        <v>6</v>
      </c>
      <c r="P56" s="10">
        <v>0</v>
      </c>
      <c r="Q56" s="10">
        <v>0</v>
      </c>
      <c r="R56" s="11"/>
      <c r="S56" s="65" t="str">
        <f t="shared" si="0"/>
        <v>西</v>
      </c>
      <c r="T56" s="66"/>
      <c r="U56" s="67"/>
      <c r="V56"/>
      <c r="W56"/>
      <c r="X56"/>
      <c r="Y56"/>
      <c r="Z56"/>
      <c r="AA56"/>
      <c r="AB56" s="10">
        <f t="shared" si="1"/>
        <v>12</v>
      </c>
      <c r="AC56" s="1">
        <f t="shared" si="2"/>
        <v>13</v>
      </c>
      <c r="AD56" s="1" t="str">
        <f>INDEX(B36:R36,1,AC56)</f>
        <v>西</v>
      </c>
      <c r="AE56" s="1">
        <f t="shared" si="3"/>
        <v>24</v>
      </c>
    </row>
    <row r="57" spans="1:31" ht="15" customHeight="1">
      <c r="A57" s="22">
        <v>21</v>
      </c>
      <c r="B57" s="22">
        <v>1</v>
      </c>
      <c r="C57" s="23">
        <v>2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1</v>
      </c>
      <c r="N57" s="23">
        <v>11</v>
      </c>
      <c r="O57" s="23">
        <v>8</v>
      </c>
      <c r="P57" s="23">
        <v>1</v>
      </c>
      <c r="Q57" s="23">
        <v>0</v>
      </c>
      <c r="R57" s="24"/>
      <c r="S57" s="68" t="str">
        <f t="shared" si="0"/>
        <v>西</v>
      </c>
      <c r="T57" s="69"/>
      <c r="U57" s="70"/>
      <c r="V57"/>
      <c r="W57"/>
      <c r="X57"/>
      <c r="Y57"/>
      <c r="Z57"/>
      <c r="AA57"/>
      <c r="AB57" s="10">
        <f t="shared" si="1"/>
        <v>11</v>
      </c>
      <c r="AC57" s="1">
        <f t="shared" si="2"/>
        <v>13</v>
      </c>
      <c r="AD57" s="1" t="str">
        <f>INDEX(B36:R36,1,AC57)</f>
        <v>西</v>
      </c>
      <c r="AE57" s="1">
        <f t="shared" si="3"/>
        <v>24</v>
      </c>
    </row>
    <row r="58" spans="1:31" ht="15" customHeight="1">
      <c r="A58" s="9">
        <v>22</v>
      </c>
      <c r="B58" s="9">
        <v>1</v>
      </c>
      <c r="C58" s="10">
        <v>4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1</v>
      </c>
      <c r="M58" s="10">
        <v>1</v>
      </c>
      <c r="N58" s="10">
        <v>5</v>
      </c>
      <c r="O58" s="10">
        <v>8</v>
      </c>
      <c r="P58" s="10">
        <v>4</v>
      </c>
      <c r="Q58" s="10">
        <v>0</v>
      </c>
      <c r="R58" s="11"/>
      <c r="S58" s="65" t="str">
        <f t="shared" si="0"/>
        <v>西北西</v>
      </c>
      <c r="T58" s="66"/>
      <c r="U58" s="67"/>
      <c r="V58"/>
      <c r="W58"/>
      <c r="X58"/>
      <c r="Y58"/>
      <c r="Z58"/>
      <c r="AA58"/>
      <c r="AB58" s="10">
        <f t="shared" si="1"/>
        <v>8</v>
      </c>
      <c r="AC58" s="1">
        <f t="shared" si="2"/>
        <v>14</v>
      </c>
      <c r="AD58" s="1" t="str">
        <f>INDEX(B36:R36,1,AC58)</f>
        <v>西北西</v>
      </c>
      <c r="AE58" s="1">
        <f t="shared" si="3"/>
        <v>24</v>
      </c>
    </row>
    <row r="59" spans="1:31" ht="15" customHeight="1">
      <c r="A59" s="9">
        <v>23</v>
      </c>
      <c r="B59" s="9">
        <v>0</v>
      </c>
      <c r="C59" s="10">
        <v>0</v>
      </c>
      <c r="D59" s="10">
        <v>0</v>
      </c>
      <c r="E59" s="10">
        <v>0</v>
      </c>
      <c r="F59" s="10">
        <v>0</v>
      </c>
      <c r="G59" s="10">
        <v>2</v>
      </c>
      <c r="H59" s="10">
        <v>2</v>
      </c>
      <c r="I59" s="10">
        <v>3</v>
      </c>
      <c r="J59" s="10">
        <v>1</v>
      </c>
      <c r="K59" s="10">
        <v>3</v>
      </c>
      <c r="L59" s="10">
        <v>1</v>
      </c>
      <c r="M59" s="10">
        <v>1</v>
      </c>
      <c r="N59" s="10">
        <v>1</v>
      </c>
      <c r="O59" s="10">
        <v>7</v>
      </c>
      <c r="P59" s="10">
        <v>3</v>
      </c>
      <c r="Q59" s="10">
        <v>0</v>
      </c>
      <c r="R59" s="11"/>
      <c r="S59" s="65" t="str">
        <f t="shared" si="0"/>
        <v>西北西</v>
      </c>
      <c r="T59" s="66"/>
      <c r="U59" s="67"/>
      <c r="V59"/>
      <c r="W59"/>
      <c r="X59"/>
      <c r="Y59"/>
      <c r="Z59"/>
      <c r="AA59"/>
      <c r="AB59" s="10">
        <f t="shared" si="1"/>
        <v>7</v>
      </c>
      <c r="AC59" s="1">
        <f t="shared" si="2"/>
        <v>14</v>
      </c>
      <c r="AD59" s="1" t="str">
        <f>INDEX(B36:R36,1,AC59)</f>
        <v>西北西</v>
      </c>
      <c r="AE59" s="1">
        <f t="shared" si="3"/>
        <v>24</v>
      </c>
    </row>
    <row r="60" spans="1:31" ht="15" customHeight="1">
      <c r="A60" s="9">
        <v>24</v>
      </c>
      <c r="B60" s="9">
        <v>1</v>
      </c>
      <c r="C60" s="10">
        <v>2</v>
      </c>
      <c r="D60" s="10">
        <v>2</v>
      </c>
      <c r="E60" s="10">
        <v>3</v>
      </c>
      <c r="F60" s="10">
        <v>0</v>
      </c>
      <c r="G60" s="10">
        <v>0</v>
      </c>
      <c r="H60" s="10">
        <v>0</v>
      </c>
      <c r="I60" s="10">
        <v>1</v>
      </c>
      <c r="J60" s="10">
        <v>0</v>
      </c>
      <c r="K60" s="10">
        <v>0</v>
      </c>
      <c r="L60" s="10">
        <v>0</v>
      </c>
      <c r="M60" s="10">
        <v>0</v>
      </c>
      <c r="N60" s="10">
        <v>4</v>
      </c>
      <c r="O60" s="10">
        <v>8</v>
      </c>
      <c r="P60" s="10">
        <v>2</v>
      </c>
      <c r="Q60" s="10">
        <v>1</v>
      </c>
      <c r="R60" s="11"/>
      <c r="S60" s="65" t="str">
        <f t="shared" si="0"/>
        <v>西北西</v>
      </c>
      <c r="T60" s="66"/>
      <c r="U60" s="67"/>
      <c r="V60"/>
      <c r="W60"/>
      <c r="X60"/>
      <c r="Y60"/>
      <c r="Z60"/>
      <c r="AA60"/>
      <c r="AB60" s="10">
        <f t="shared" si="1"/>
        <v>8</v>
      </c>
      <c r="AC60" s="1">
        <f t="shared" si="2"/>
        <v>14</v>
      </c>
      <c r="AD60" s="1" t="str">
        <f>INDEX(B36:R36,1,AC60)</f>
        <v>西北西</v>
      </c>
      <c r="AE60" s="1">
        <f t="shared" si="3"/>
        <v>24</v>
      </c>
    </row>
    <row r="61" spans="1:31" ht="15" customHeight="1">
      <c r="A61" s="9">
        <v>25</v>
      </c>
      <c r="B61" s="9">
        <v>0</v>
      </c>
      <c r="C61" s="10">
        <v>3</v>
      </c>
      <c r="D61" s="10">
        <v>1</v>
      </c>
      <c r="E61" s="10">
        <v>0</v>
      </c>
      <c r="F61" s="10">
        <v>0</v>
      </c>
      <c r="G61" s="10">
        <v>1</v>
      </c>
      <c r="H61" s="10">
        <v>0</v>
      </c>
      <c r="I61" s="10">
        <v>0</v>
      </c>
      <c r="J61" s="10">
        <v>4</v>
      </c>
      <c r="K61" s="10">
        <v>2</v>
      </c>
      <c r="L61" s="10">
        <v>4</v>
      </c>
      <c r="M61" s="10">
        <v>2</v>
      </c>
      <c r="N61" s="10">
        <v>2</v>
      </c>
      <c r="O61" s="10">
        <v>4</v>
      </c>
      <c r="P61" s="10">
        <v>0</v>
      </c>
      <c r="Q61" s="10">
        <v>1</v>
      </c>
      <c r="R61" s="11"/>
      <c r="S61" s="65" t="str">
        <f t="shared" si="0"/>
        <v>南</v>
      </c>
      <c r="T61" s="66"/>
      <c r="U61" s="67"/>
      <c r="V61"/>
      <c r="W61"/>
      <c r="X61"/>
      <c r="Y61"/>
      <c r="Z61"/>
      <c r="AA61"/>
      <c r="AB61" s="10">
        <f t="shared" si="1"/>
        <v>4</v>
      </c>
      <c r="AC61" s="1">
        <f t="shared" si="2"/>
        <v>9</v>
      </c>
      <c r="AD61" s="1" t="str">
        <f>INDEX(B36:R36,1,AC61)</f>
        <v>南</v>
      </c>
      <c r="AE61" s="1">
        <f t="shared" si="3"/>
        <v>24</v>
      </c>
    </row>
    <row r="62" spans="1:31" ht="15" customHeight="1">
      <c r="A62" s="9">
        <v>26</v>
      </c>
      <c r="B62" s="9">
        <v>0</v>
      </c>
      <c r="C62" s="10">
        <v>1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4</v>
      </c>
      <c r="N62" s="10">
        <v>6</v>
      </c>
      <c r="O62" s="10">
        <v>7</v>
      </c>
      <c r="P62" s="10">
        <v>3</v>
      </c>
      <c r="Q62" s="10">
        <v>3</v>
      </c>
      <c r="R62" s="11"/>
      <c r="S62" s="65" t="str">
        <f t="shared" si="0"/>
        <v>西北西</v>
      </c>
      <c r="T62" s="66"/>
      <c r="U62" s="67"/>
      <c r="V62"/>
      <c r="W62"/>
      <c r="X62"/>
      <c r="Y62"/>
      <c r="Z62"/>
      <c r="AA62"/>
      <c r="AB62" s="10">
        <f t="shared" si="1"/>
        <v>7</v>
      </c>
      <c r="AC62" s="1">
        <f t="shared" si="2"/>
        <v>14</v>
      </c>
      <c r="AD62" s="1" t="str">
        <f>INDEX(B36:R36,1,AC62)</f>
        <v>西北西</v>
      </c>
      <c r="AE62" s="1">
        <f t="shared" si="3"/>
        <v>24</v>
      </c>
    </row>
    <row r="63" spans="1:31" ht="15" customHeight="1">
      <c r="A63" s="9">
        <v>27</v>
      </c>
      <c r="B63" s="9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4</v>
      </c>
      <c r="M63" s="10">
        <v>2</v>
      </c>
      <c r="N63" s="10">
        <v>12</v>
      </c>
      <c r="O63" s="10">
        <v>5</v>
      </c>
      <c r="P63" s="10">
        <v>1</v>
      </c>
      <c r="Q63" s="10">
        <v>0</v>
      </c>
      <c r="R63" s="11"/>
      <c r="S63" s="65" t="str">
        <f t="shared" si="0"/>
        <v>西</v>
      </c>
      <c r="T63" s="66"/>
      <c r="U63" s="67"/>
      <c r="V63"/>
      <c r="W63"/>
      <c r="X63"/>
      <c r="Y63"/>
      <c r="Z63"/>
      <c r="AA63"/>
      <c r="AB63" s="10">
        <f t="shared" si="1"/>
        <v>12</v>
      </c>
      <c r="AC63" s="1">
        <f t="shared" si="2"/>
        <v>13</v>
      </c>
      <c r="AD63" s="1" t="str">
        <f>INDEX(B36:R36,1,AC63)</f>
        <v>西</v>
      </c>
      <c r="AE63" s="1">
        <f t="shared" si="3"/>
        <v>24</v>
      </c>
    </row>
    <row r="64" spans="1:31" ht="15" customHeight="1">
      <c r="A64" s="9">
        <v>28</v>
      </c>
      <c r="B64" s="9">
        <v>1</v>
      </c>
      <c r="C64" s="10">
        <v>0</v>
      </c>
      <c r="D64" s="10">
        <v>1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1</v>
      </c>
      <c r="L64" s="10">
        <v>0</v>
      </c>
      <c r="M64" s="10">
        <v>1</v>
      </c>
      <c r="N64" s="10">
        <v>9</v>
      </c>
      <c r="O64" s="10">
        <v>8</v>
      </c>
      <c r="P64" s="10">
        <v>3</v>
      </c>
      <c r="Q64" s="10">
        <v>0</v>
      </c>
      <c r="R64" s="11"/>
      <c r="S64" s="65" t="str">
        <f t="shared" si="0"/>
        <v>西</v>
      </c>
      <c r="T64" s="66"/>
      <c r="U64" s="67"/>
      <c r="V64"/>
      <c r="W64"/>
      <c r="X64"/>
      <c r="Y64"/>
      <c r="Z64"/>
      <c r="AA64"/>
      <c r="AB64" s="10">
        <f t="shared" si="1"/>
        <v>9</v>
      </c>
      <c r="AC64" s="1">
        <f t="shared" si="2"/>
        <v>13</v>
      </c>
      <c r="AD64" s="1" t="str">
        <f>INDEX(B36:R36,1,AC64)</f>
        <v>西</v>
      </c>
      <c r="AE64" s="1">
        <f t="shared" si="3"/>
        <v>24</v>
      </c>
    </row>
    <row r="65" spans="1:31" ht="15" customHeight="1">
      <c r="A65" s="9">
        <v>29</v>
      </c>
      <c r="B65" s="9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1</v>
      </c>
      <c r="L65" s="10">
        <v>4</v>
      </c>
      <c r="M65" s="10">
        <v>1</v>
      </c>
      <c r="N65" s="10">
        <v>7</v>
      </c>
      <c r="O65" s="10">
        <v>10</v>
      </c>
      <c r="P65" s="10">
        <v>1</v>
      </c>
      <c r="Q65" s="10">
        <v>0</v>
      </c>
      <c r="R65" s="11"/>
      <c r="S65" s="65" t="str">
        <f t="shared" si="0"/>
        <v>西北西</v>
      </c>
      <c r="T65" s="66"/>
      <c r="U65" s="67"/>
      <c r="V65"/>
      <c r="W65"/>
      <c r="X65"/>
      <c r="Y65"/>
      <c r="Z65"/>
      <c r="AA65"/>
      <c r="AB65" s="10">
        <f t="shared" si="1"/>
        <v>10</v>
      </c>
      <c r="AC65" s="1">
        <f t="shared" si="2"/>
        <v>14</v>
      </c>
      <c r="AD65" s="1" t="str">
        <f>INDEX(B36:R36,1,AC65)</f>
        <v>西北西</v>
      </c>
      <c r="AE65" s="1">
        <f t="shared" si="3"/>
        <v>24</v>
      </c>
    </row>
    <row r="66" spans="1:31" ht="15" customHeight="1">
      <c r="A66" s="9">
        <v>30</v>
      </c>
      <c r="B66" s="9">
        <v>0</v>
      </c>
      <c r="C66" s="10">
        <v>0</v>
      </c>
      <c r="D66" s="10">
        <v>0</v>
      </c>
      <c r="E66" s="10">
        <v>0</v>
      </c>
      <c r="F66" s="10">
        <v>1</v>
      </c>
      <c r="G66" s="10">
        <v>0</v>
      </c>
      <c r="H66" s="10">
        <v>0</v>
      </c>
      <c r="I66" s="10">
        <v>1</v>
      </c>
      <c r="J66" s="10">
        <v>2</v>
      </c>
      <c r="K66" s="10">
        <v>2</v>
      </c>
      <c r="L66" s="10">
        <v>0</v>
      </c>
      <c r="M66" s="10">
        <v>0</v>
      </c>
      <c r="N66" s="10">
        <v>4</v>
      </c>
      <c r="O66" s="10">
        <v>12</v>
      </c>
      <c r="P66" s="10">
        <v>2</v>
      </c>
      <c r="Q66" s="10">
        <v>0</v>
      </c>
      <c r="R66" s="11"/>
      <c r="S66" s="65" t="str">
        <f t="shared" si="0"/>
        <v>西北西</v>
      </c>
      <c r="T66" s="66"/>
      <c r="U66" s="67"/>
      <c r="V66"/>
      <c r="W66"/>
      <c r="X66"/>
      <c r="Y66"/>
      <c r="Z66"/>
      <c r="AA66"/>
      <c r="AB66" s="10">
        <f t="shared" si="1"/>
        <v>12</v>
      </c>
      <c r="AC66" s="1">
        <f t="shared" si="2"/>
        <v>14</v>
      </c>
      <c r="AD66" s="1" t="str">
        <f>INDEX(B36:R36,1,AC66)</f>
        <v>西北西</v>
      </c>
      <c r="AE66" s="1">
        <f t="shared" si="3"/>
        <v>24</v>
      </c>
    </row>
    <row r="67" spans="1:28" ht="15" customHeight="1">
      <c r="A67" s="12">
        <v>31</v>
      </c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4"/>
      <c r="S67" s="65"/>
      <c r="T67" s="66"/>
      <c r="U67" s="67"/>
      <c r="V67"/>
      <c r="W67"/>
      <c r="X67"/>
      <c r="Y67"/>
      <c r="Z67"/>
      <c r="AA67"/>
      <c r="AB67" s="10"/>
    </row>
    <row r="68" spans="1:31" ht="15" customHeight="1">
      <c r="A68" s="18" t="s">
        <v>25</v>
      </c>
      <c r="B68" s="9">
        <f aca="true" t="shared" si="4" ref="B68:R68">SUM(B37:B67)</f>
        <v>27</v>
      </c>
      <c r="C68" s="10">
        <f t="shared" si="4"/>
        <v>67</v>
      </c>
      <c r="D68" s="10">
        <f t="shared" si="4"/>
        <v>30</v>
      </c>
      <c r="E68" s="10">
        <f t="shared" si="4"/>
        <v>17</v>
      </c>
      <c r="F68" s="10">
        <f t="shared" si="4"/>
        <v>9</v>
      </c>
      <c r="G68" s="10">
        <f t="shared" si="4"/>
        <v>7</v>
      </c>
      <c r="H68" s="10">
        <f t="shared" si="4"/>
        <v>7</v>
      </c>
      <c r="I68" s="10">
        <f t="shared" si="4"/>
        <v>8</v>
      </c>
      <c r="J68" s="10">
        <f t="shared" si="4"/>
        <v>10</v>
      </c>
      <c r="K68" s="10">
        <f t="shared" si="4"/>
        <v>17</v>
      </c>
      <c r="L68" s="10">
        <f t="shared" si="4"/>
        <v>26</v>
      </c>
      <c r="M68" s="10">
        <f t="shared" si="4"/>
        <v>36</v>
      </c>
      <c r="N68" s="10">
        <f t="shared" si="4"/>
        <v>182</v>
      </c>
      <c r="O68" s="10">
        <f t="shared" si="4"/>
        <v>205</v>
      </c>
      <c r="P68" s="10">
        <f t="shared" si="4"/>
        <v>55</v>
      </c>
      <c r="Q68" s="10">
        <f t="shared" si="4"/>
        <v>17</v>
      </c>
      <c r="R68" s="11">
        <f t="shared" si="4"/>
        <v>0</v>
      </c>
      <c r="S68" s="62" t="str">
        <f>AD68</f>
        <v>西北西</v>
      </c>
      <c r="T68" s="63"/>
      <c r="U68" s="64"/>
      <c r="V68"/>
      <c r="W68"/>
      <c r="X68"/>
      <c r="Y68"/>
      <c r="Z68"/>
      <c r="AA68"/>
      <c r="AB68" s="10">
        <f>MAX(B68:R68)</f>
        <v>205</v>
      </c>
      <c r="AC68" s="1">
        <f>MATCH(AB68,B68:R68,0)</f>
        <v>14</v>
      </c>
      <c r="AD68" s="1" t="str">
        <f>INDEX(B36:R36,1,AC68)</f>
        <v>西北西</v>
      </c>
      <c r="AE68" s="1">
        <f>SUM(B68:R68)</f>
        <v>720</v>
      </c>
    </row>
    <row r="69" spans="1:21" ht="15" customHeight="1">
      <c r="A69" s="15" t="s">
        <v>26</v>
      </c>
      <c r="B69" s="19">
        <f aca="true" t="shared" si="5" ref="B69:R69">B68/$AE$68*100</f>
        <v>3.75</v>
      </c>
      <c r="C69" s="20">
        <f t="shared" si="5"/>
        <v>9.305555555555555</v>
      </c>
      <c r="D69" s="20">
        <f t="shared" si="5"/>
        <v>4.166666666666666</v>
      </c>
      <c r="E69" s="20">
        <f t="shared" si="5"/>
        <v>2.361111111111111</v>
      </c>
      <c r="F69" s="20">
        <f t="shared" si="5"/>
        <v>1.25</v>
      </c>
      <c r="G69" s="20">
        <f t="shared" si="5"/>
        <v>0.9722222222222222</v>
      </c>
      <c r="H69" s="20">
        <f t="shared" si="5"/>
        <v>0.9722222222222222</v>
      </c>
      <c r="I69" s="20">
        <f t="shared" si="5"/>
        <v>1.1111111111111112</v>
      </c>
      <c r="J69" s="20">
        <f t="shared" si="5"/>
        <v>1.3888888888888888</v>
      </c>
      <c r="K69" s="20">
        <f t="shared" si="5"/>
        <v>2.361111111111111</v>
      </c>
      <c r="L69" s="20">
        <f t="shared" si="5"/>
        <v>3.6111111111111107</v>
      </c>
      <c r="M69" s="20">
        <f t="shared" si="5"/>
        <v>5</v>
      </c>
      <c r="N69" s="20">
        <f t="shared" si="5"/>
        <v>25.27777777777778</v>
      </c>
      <c r="O69" s="20">
        <f t="shared" si="5"/>
        <v>28.47222222222222</v>
      </c>
      <c r="P69" s="20">
        <f t="shared" si="5"/>
        <v>7.638888888888889</v>
      </c>
      <c r="Q69" s="20">
        <f t="shared" si="5"/>
        <v>2.361111111111111</v>
      </c>
      <c r="R69" s="20">
        <f t="shared" si="5"/>
        <v>0</v>
      </c>
      <c r="S69" s="15"/>
      <c r="T69" s="71"/>
      <c r="U69" s="72"/>
    </row>
    <row r="70" ht="15" customHeight="1"/>
  </sheetData>
  <sheetProtection/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/>
  <rowBreaks count="1" manualBreakCount="1">
    <brk id="3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Y69"/>
  <sheetViews>
    <sheetView showGridLines="0" workbookViewId="0" topLeftCell="A1">
      <selection activeCell="A1" sqref="A1"/>
    </sheetView>
  </sheetViews>
  <sheetFormatPr defaultColWidth="9.00390625" defaultRowHeight="11.25" customHeight="1"/>
  <cols>
    <col min="1" max="24" width="5.75390625" style="1" customWidth="1"/>
    <col min="25" max="25" width="6.25390625" style="1" customWidth="1"/>
    <col min="26" max="26" width="5.75390625" style="1" customWidth="1"/>
    <col min="27" max="27" width="3.75390625" style="1" customWidth="1"/>
    <col min="28" max="28" width="5.75390625" style="1" customWidth="1"/>
    <col min="29" max="45" width="7.75390625" style="1" customWidth="1"/>
    <col min="46" max="46" width="3.75390625" style="1" customWidth="1"/>
    <col min="47" max="53" width="7.75390625" style="1" customWidth="1"/>
  </cols>
  <sheetData>
    <row r="1" spans="2:51" ht="19.5" customHeight="1">
      <c r="B1" s="21" t="s">
        <v>0</v>
      </c>
      <c r="T1" s="86">
        <v>2013</v>
      </c>
      <c r="U1" s="1" t="s">
        <v>1</v>
      </c>
      <c r="V1" s="86">
        <v>12</v>
      </c>
      <c r="W1" s="1" t="s">
        <v>2</v>
      </c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ht="15" customHeight="1">
      <c r="A2" s="85" t="s">
        <v>3</v>
      </c>
      <c r="B2" s="54">
        <v>1</v>
      </c>
      <c r="C2" s="55">
        <v>2</v>
      </c>
      <c r="D2" s="55">
        <v>3</v>
      </c>
      <c r="E2" s="55">
        <v>4</v>
      </c>
      <c r="F2" s="55">
        <v>5</v>
      </c>
      <c r="G2" s="55">
        <v>6</v>
      </c>
      <c r="H2" s="55">
        <v>7</v>
      </c>
      <c r="I2" s="55">
        <v>8</v>
      </c>
      <c r="J2" s="55">
        <v>9</v>
      </c>
      <c r="K2" s="55">
        <v>10</v>
      </c>
      <c r="L2" s="55">
        <v>11</v>
      </c>
      <c r="M2" s="55">
        <v>12</v>
      </c>
      <c r="N2" s="55">
        <v>13</v>
      </c>
      <c r="O2" s="55">
        <v>14</v>
      </c>
      <c r="P2" s="55">
        <v>15</v>
      </c>
      <c r="Q2" s="55">
        <v>16</v>
      </c>
      <c r="R2" s="55">
        <v>17</v>
      </c>
      <c r="S2" s="55">
        <v>18</v>
      </c>
      <c r="T2" s="55">
        <v>19</v>
      </c>
      <c r="U2" s="55">
        <v>20</v>
      </c>
      <c r="V2" s="55">
        <v>21</v>
      </c>
      <c r="W2" s="55">
        <v>22</v>
      </c>
      <c r="X2" s="55">
        <v>23</v>
      </c>
      <c r="Y2" s="56">
        <v>24</v>
      </c>
      <c r="Z2" s="2"/>
      <c r="AA2" s="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ht="15" customHeight="1">
      <c r="A3" s="6">
        <v>1</v>
      </c>
      <c r="B3" s="73" t="s">
        <v>4</v>
      </c>
      <c r="C3" s="74" t="s">
        <v>4</v>
      </c>
      <c r="D3" s="74" t="s">
        <v>4</v>
      </c>
      <c r="E3" s="74" t="s">
        <v>4</v>
      </c>
      <c r="F3" s="74" t="s">
        <v>4</v>
      </c>
      <c r="G3" s="74" t="s">
        <v>4</v>
      </c>
      <c r="H3" s="74" t="s">
        <v>4</v>
      </c>
      <c r="I3" s="74" t="s">
        <v>4</v>
      </c>
      <c r="J3" s="74" t="s">
        <v>5</v>
      </c>
      <c r="K3" s="74" t="s">
        <v>5</v>
      </c>
      <c r="L3" s="74" t="s">
        <v>5</v>
      </c>
      <c r="M3" s="74" t="s">
        <v>5</v>
      </c>
      <c r="N3" s="74" t="s">
        <v>18</v>
      </c>
      <c r="O3" s="74" t="s">
        <v>17</v>
      </c>
      <c r="P3" s="74" t="s">
        <v>18</v>
      </c>
      <c r="Q3" s="74" t="s">
        <v>18</v>
      </c>
      <c r="R3" s="74" t="s">
        <v>4</v>
      </c>
      <c r="S3" s="74" t="s">
        <v>14</v>
      </c>
      <c r="T3" s="74" t="s">
        <v>17</v>
      </c>
      <c r="U3" s="74" t="s">
        <v>4</v>
      </c>
      <c r="V3" s="74" t="s">
        <v>4</v>
      </c>
      <c r="W3" s="74" t="s">
        <v>6</v>
      </c>
      <c r="X3" s="74" t="s">
        <v>4</v>
      </c>
      <c r="Y3" s="75" t="s">
        <v>4</v>
      </c>
      <c r="Z3" s="4"/>
      <c r="AA3" s="4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ht="15" customHeight="1">
      <c r="A4" s="9">
        <v>2</v>
      </c>
      <c r="B4" s="76" t="s">
        <v>4</v>
      </c>
      <c r="C4" s="77" t="s">
        <v>6</v>
      </c>
      <c r="D4" s="77" t="s">
        <v>4</v>
      </c>
      <c r="E4" s="77" t="s">
        <v>4</v>
      </c>
      <c r="F4" s="77" t="s">
        <v>4</v>
      </c>
      <c r="G4" s="77" t="s">
        <v>4</v>
      </c>
      <c r="H4" s="77" t="s">
        <v>4</v>
      </c>
      <c r="I4" s="77" t="s">
        <v>5</v>
      </c>
      <c r="J4" s="77" t="s">
        <v>4</v>
      </c>
      <c r="K4" s="77" t="s">
        <v>4</v>
      </c>
      <c r="L4" s="77" t="s">
        <v>5</v>
      </c>
      <c r="M4" s="77" t="s">
        <v>5</v>
      </c>
      <c r="N4" s="77" t="s">
        <v>7</v>
      </c>
      <c r="O4" s="77" t="s">
        <v>8</v>
      </c>
      <c r="P4" s="77" t="s">
        <v>7</v>
      </c>
      <c r="Q4" s="77" t="s">
        <v>9</v>
      </c>
      <c r="R4" s="77" t="s">
        <v>10</v>
      </c>
      <c r="S4" s="77" t="s">
        <v>14</v>
      </c>
      <c r="T4" s="77" t="s">
        <v>6</v>
      </c>
      <c r="U4" s="77" t="s">
        <v>6</v>
      </c>
      <c r="V4" s="77" t="s">
        <v>4</v>
      </c>
      <c r="W4" s="77" t="s">
        <v>4</v>
      </c>
      <c r="X4" s="77" t="s">
        <v>4</v>
      </c>
      <c r="Y4" s="78" t="s">
        <v>4</v>
      </c>
      <c r="Z4" s="4"/>
      <c r="AA4" s="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ht="15" customHeight="1">
      <c r="A5" s="9">
        <v>3</v>
      </c>
      <c r="B5" s="76" t="s">
        <v>4</v>
      </c>
      <c r="C5" s="77" t="s">
        <v>4</v>
      </c>
      <c r="D5" s="77" t="s">
        <v>4</v>
      </c>
      <c r="E5" s="77" t="s">
        <v>4</v>
      </c>
      <c r="F5" s="77" t="s">
        <v>4</v>
      </c>
      <c r="G5" s="77" t="s">
        <v>4</v>
      </c>
      <c r="H5" s="77" t="s">
        <v>4</v>
      </c>
      <c r="I5" s="77" t="s">
        <v>4</v>
      </c>
      <c r="J5" s="77" t="s">
        <v>5</v>
      </c>
      <c r="K5" s="77" t="s">
        <v>7</v>
      </c>
      <c r="L5" s="77" t="s">
        <v>5</v>
      </c>
      <c r="M5" s="77" t="s">
        <v>15</v>
      </c>
      <c r="N5" s="77" t="s">
        <v>15</v>
      </c>
      <c r="O5" s="77" t="s">
        <v>19</v>
      </c>
      <c r="P5" s="77" t="s">
        <v>19</v>
      </c>
      <c r="Q5" s="77" t="s">
        <v>17</v>
      </c>
      <c r="R5" s="77" t="s">
        <v>18</v>
      </c>
      <c r="S5" s="77" t="s">
        <v>18</v>
      </c>
      <c r="T5" s="77" t="s">
        <v>14</v>
      </c>
      <c r="U5" s="77" t="s">
        <v>14</v>
      </c>
      <c r="V5" s="77" t="s">
        <v>14</v>
      </c>
      <c r="W5" s="77" t="s">
        <v>14</v>
      </c>
      <c r="X5" s="77" t="s">
        <v>14</v>
      </c>
      <c r="Y5" s="78" t="s">
        <v>14</v>
      </c>
      <c r="Z5" s="4"/>
      <c r="AA5" s="4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ht="15" customHeight="1">
      <c r="A6" s="9">
        <v>4</v>
      </c>
      <c r="B6" s="76" t="s">
        <v>14</v>
      </c>
      <c r="C6" s="77" t="s">
        <v>14</v>
      </c>
      <c r="D6" s="77" t="s">
        <v>14</v>
      </c>
      <c r="E6" s="77" t="s">
        <v>14</v>
      </c>
      <c r="F6" s="77" t="s">
        <v>14</v>
      </c>
      <c r="G6" s="77" t="s">
        <v>14</v>
      </c>
      <c r="H6" s="77" t="s">
        <v>14</v>
      </c>
      <c r="I6" s="77" t="s">
        <v>14</v>
      </c>
      <c r="J6" s="77" t="s">
        <v>14</v>
      </c>
      <c r="K6" s="77" t="s">
        <v>14</v>
      </c>
      <c r="L6" s="77" t="s">
        <v>14</v>
      </c>
      <c r="M6" s="77" t="s">
        <v>14</v>
      </c>
      <c r="N6" s="77" t="s">
        <v>14</v>
      </c>
      <c r="O6" s="77" t="s">
        <v>16</v>
      </c>
      <c r="P6" s="77" t="s">
        <v>16</v>
      </c>
      <c r="Q6" s="77" t="s">
        <v>14</v>
      </c>
      <c r="R6" s="77" t="s">
        <v>14</v>
      </c>
      <c r="S6" s="77" t="s">
        <v>14</v>
      </c>
      <c r="T6" s="77" t="s">
        <v>14</v>
      </c>
      <c r="U6" s="77" t="s">
        <v>14</v>
      </c>
      <c r="V6" s="77" t="s">
        <v>14</v>
      </c>
      <c r="W6" s="77" t="s">
        <v>13</v>
      </c>
      <c r="X6" s="77" t="s">
        <v>14</v>
      </c>
      <c r="Y6" s="78" t="s">
        <v>14</v>
      </c>
      <c r="Z6" s="4"/>
      <c r="AA6" s="4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ht="15" customHeight="1">
      <c r="A7" s="9">
        <v>5</v>
      </c>
      <c r="B7" s="76" t="s">
        <v>14</v>
      </c>
      <c r="C7" s="77" t="s">
        <v>5</v>
      </c>
      <c r="D7" s="77" t="s">
        <v>4</v>
      </c>
      <c r="E7" s="77" t="s">
        <v>4</v>
      </c>
      <c r="F7" s="77" t="s">
        <v>4</v>
      </c>
      <c r="G7" s="77" t="s">
        <v>4</v>
      </c>
      <c r="H7" s="77" t="s">
        <v>4</v>
      </c>
      <c r="I7" s="77" t="s">
        <v>4</v>
      </c>
      <c r="J7" s="77" t="s">
        <v>4</v>
      </c>
      <c r="K7" s="77" t="s">
        <v>5</v>
      </c>
      <c r="L7" s="77" t="s">
        <v>7</v>
      </c>
      <c r="M7" s="77" t="s">
        <v>17</v>
      </c>
      <c r="N7" s="77" t="s">
        <v>12</v>
      </c>
      <c r="O7" s="77" t="s">
        <v>19</v>
      </c>
      <c r="P7" s="77" t="s">
        <v>19</v>
      </c>
      <c r="Q7" s="77" t="s">
        <v>19</v>
      </c>
      <c r="R7" s="77" t="s">
        <v>19</v>
      </c>
      <c r="S7" s="77" t="s">
        <v>4</v>
      </c>
      <c r="T7" s="77" t="s">
        <v>4</v>
      </c>
      <c r="U7" s="77" t="s">
        <v>6</v>
      </c>
      <c r="V7" s="77" t="s">
        <v>4</v>
      </c>
      <c r="W7" s="77" t="s">
        <v>4</v>
      </c>
      <c r="X7" s="77" t="s">
        <v>5</v>
      </c>
      <c r="Y7" s="78" t="s">
        <v>4</v>
      </c>
      <c r="Z7" s="4"/>
      <c r="AA7" s="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ht="15" customHeight="1">
      <c r="A8" s="9">
        <v>6</v>
      </c>
      <c r="B8" s="76" t="s">
        <v>4</v>
      </c>
      <c r="C8" s="77" t="s">
        <v>4</v>
      </c>
      <c r="D8" s="77" t="s">
        <v>4</v>
      </c>
      <c r="E8" s="77" t="s">
        <v>4</v>
      </c>
      <c r="F8" s="77" t="s">
        <v>4</v>
      </c>
      <c r="G8" s="77" t="s">
        <v>4</v>
      </c>
      <c r="H8" s="77" t="s">
        <v>4</v>
      </c>
      <c r="I8" s="77" t="s">
        <v>4</v>
      </c>
      <c r="J8" s="77" t="s">
        <v>4</v>
      </c>
      <c r="K8" s="77" t="s">
        <v>5</v>
      </c>
      <c r="L8" s="77" t="s">
        <v>5</v>
      </c>
      <c r="M8" s="77" t="s">
        <v>5</v>
      </c>
      <c r="N8" s="77" t="s">
        <v>5</v>
      </c>
      <c r="O8" s="77" t="s">
        <v>4</v>
      </c>
      <c r="P8" s="77" t="s">
        <v>7</v>
      </c>
      <c r="Q8" s="77" t="s">
        <v>7</v>
      </c>
      <c r="R8" s="77" t="s">
        <v>14</v>
      </c>
      <c r="S8" s="77" t="s">
        <v>14</v>
      </c>
      <c r="T8" s="77" t="s">
        <v>14</v>
      </c>
      <c r="U8" s="77" t="s">
        <v>4</v>
      </c>
      <c r="V8" s="77" t="s">
        <v>4</v>
      </c>
      <c r="W8" s="77" t="s">
        <v>4</v>
      </c>
      <c r="X8" s="77" t="s">
        <v>5</v>
      </c>
      <c r="Y8" s="78" t="s">
        <v>4</v>
      </c>
      <c r="Z8" s="4"/>
      <c r="AA8" s="4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ht="15" customHeight="1">
      <c r="A9" s="9">
        <v>7</v>
      </c>
      <c r="B9" s="76" t="s">
        <v>4</v>
      </c>
      <c r="C9" s="77" t="s">
        <v>6</v>
      </c>
      <c r="D9" s="77" t="s">
        <v>5</v>
      </c>
      <c r="E9" s="77" t="s">
        <v>8</v>
      </c>
      <c r="F9" s="77" t="s">
        <v>5</v>
      </c>
      <c r="G9" s="77" t="s">
        <v>6</v>
      </c>
      <c r="H9" s="77" t="s">
        <v>4</v>
      </c>
      <c r="I9" s="77" t="s">
        <v>4</v>
      </c>
      <c r="J9" s="77" t="s">
        <v>4</v>
      </c>
      <c r="K9" s="77" t="s">
        <v>4</v>
      </c>
      <c r="L9" s="77" t="s">
        <v>11</v>
      </c>
      <c r="M9" s="77" t="s">
        <v>5</v>
      </c>
      <c r="N9" s="77" t="s">
        <v>19</v>
      </c>
      <c r="O9" s="77" t="s">
        <v>12</v>
      </c>
      <c r="P9" s="77" t="s">
        <v>14</v>
      </c>
      <c r="Q9" s="77" t="s">
        <v>10</v>
      </c>
      <c r="R9" s="77" t="s">
        <v>16</v>
      </c>
      <c r="S9" s="77" t="s">
        <v>5</v>
      </c>
      <c r="T9" s="77" t="s">
        <v>4</v>
      </c>
      <c r="U9" s="77" t="s">
        <v>4</v>
      </c>
      <c r="V9" s="77" t="s">
        <v>4</v>
      </c>
      <c r="W9" s="77" t="s">
        <v>4</v>
      </c>
      <c r="X9" s="77" t="s">
        <v>6</v>
      </c>
      <c r="Y9" s="78" t="s">
        <v>4</v>
      </c>
      <c r="Z9" s="4"/>
      <c r="AA9" s="4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ht="15" customHeight="1">
      <c r="A10" s="9">
        <v>8</v>
      </c>
      <c r="B10" s="76" t="s">
        <v>5</v>
      </c>
      <c r="C10" s="77" t="s">
        <v>4</v>
      </c>
      <c r="D10" s="77" t="s">
        <v>4</v>
      </c>
      <c r="E10" s="77" t="s">
        <v>5</v>
      </c>
      <c r="F10" s="77" t="s">
        <v>10</v>
      </c>
      <c r="G10" s="77" t="s">
        <v>4</v>
      </c>
      <c r="H10" s="77" t="s">
        <v>11</v>
      </c>
      <c r="I10" s="77" t="s">
        <v>4</v>
      </c>
      <c r="J10" s="77" t="s">
        <v>6</v>
      </c>
      <c r="K10" s="77" t="s">
        <v>10</v>
      </c>
      <c r="L10" s="77" t="s">
        <v>6</v>
      </c>
      <c r="M10" s="77" t="s">
        <v>6</v>
      </c>
      <c r="N10" s="77" t="s">
        <v>6</v>
      </c>
      <c r="O10" s="77" t="s">
        <v>4</v>
      </c>
      <c r="P10" s="77" t="s">
        <v>6</v>
      </c>
      <c r="Q10" s="77" t="s">
        <v>10</v>
      </c>
      <c r="R10" s="77" t="s">
        <v>13</v>
      </c>
      <c r="S10" s="77" t="s">
        <v>6</v>
      </c>
      <c r="T10" s="77" t="s">
        <v>4</v>
      </c>
      <c r="U10" s="77" t="s">
        <v>4</v>
      </c>
      <c r="V10" s="77" t="s">
        <v>6</v>
      </c>
      <c r="W10" s="77" t="s">
        <v>4</v>
      </c>
      <c r="X10" s="77" t="s">
        <v>4</v>
      </c>
      <c r="Y10" s="78" t="s">
        <v>4</v>
      </c>
      <c r="Z10" s="4"/>
      <c r="AA10" s="4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ht="15" customHeight="1">
      <c r="A11" s="9">
        <v>9</v>
      </c>
      <c r="B11" s="76" t="s">
        <v>4</v>
      </c>
      <c r="C11" s="77" t="s">
        <v>4</v>
      </c>
      <c r="D11" s="77" t="s">
        <v>4</v>
      </c>
      <c r="E11" s="77" t="s">
        <v>4</v>
      </c>
      <c r="F11" s="77" t="s">
        <v>4</v>
      </c>
      <c r="G11" s="77" t="s">
        <v>6</v>
      </c>
      <c r="H11" s="77" t="s">
        <v>4</v>
      </c>
      <c r="I11" s="77" t="s">
        <v>4</v>
      </c>
      <c r="J11" s="77" t="s">
        <v>6</v>
      </c>
      <c r="K11" s="77" t="s">
        <v>5</v>
      </c>
      <c r="L11" s="77" t="s">
        <v>15</v>
      </c>
      <c r="M11" s="77" t="s">
        <v>19</v>
      </c>
      <c r="N11" s="77" t="s">
        <v>15</v>
      </c>
      <c r="O11" s="77" t="s">
        <v>11</v>
      </c>
      <c r="P11" s="77" t="s">
        <v>5</v>
      </c>
      <c r="Q11" s="77" t="s">
        <v>5</v>
      </c>
      <c r="R11" s="77" t="s">
        <v>4</v>
      </c>
      <c r="S11" s="77" t="s">
        <v>4</v>
      </c>
      <c r="T11" s="77" t="s">
        <v>7</v>
      </c>
      <c r="U11" s="77" t="s">
        <v>5</v>
      </c>
      <c r="V11" s="77" t="s">
        <v>4</v>
      </c>
      <c r="W11" s="77" t="s">
        <v>5</v>
      </c>
      <c r="X11" s="77" t="s">
        <v>4</v>
      </c>
      <c r="Y11" s="78" t="s">
        <v>4</v>
      </c>
      <c r="Z11" s="4"/>
      <c r="AA11" s="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ht="15" customHeight="1">
      <c r="A12" s="9">
        <v>10</v>
      </c>
      <c r="B12" s="76" t="s">
        <v>4</v>
      </c>
      <c r="C12" s="77" t="s">
        <v>5</v>
      </c>
      <c r="D12" s="77" t="s">
        <v>5</v>
      </c>
      <c r="E12" s="77" t="s">
        <v>9</v>
      </c>
      <c r="F12" s="77" t="s">
        <v>5</v>
      </c>
      <c r="G12" s="77" t="s">
        <v>5</v>
      </c>
      <c r="H12" s="77" t="s">
        <v>4</v>
      </c>
      <c r="I12" s="77" t="s">
        <v>4</v>
      </c>
      <c r="J12" s="77" t="s">
        <v>4</v>
      </c>
      <c r="K12" s="77" t="s">
        <v>16</v>
      </c>
      <c r="L12" s="77" t="s">
        <v>11</v>
      </c>
      <c r="M12" s="77" t="s">
        <v>9</v>
      </c>
      <c r="N12" s="77" t="s">
        <v>4</v>
      </c>
      <c r="O12" s="77" t="s">
        <v>4</v>
      </c>
      <c r="P12" s="77" t="s">
        <v>4</v>
      </c>
      <c r="Q12" s="77" t="s">
        <v>5</v>
      </c>
      <c r="R12" s="77" t="s">
        <v>5</v>
      </c>
      <c r="S12" s="77" t="s">
        <v>5</v>
      </c>
      <c r="T12" s="77" t="s">
        <v>5</v>
      </c>
      <c r="U12" s="77" t="s">
        <v>5</v>
      </c>
      <c r="V12" s="77" t="s">
        <v>5</v>
      </c>
      <c r="W12" s="77" t="s">
        <v>5</v>
      </c>
      <c r="X12" s="77" t="s">
        <v>4</v>
      </c>
      <c r="Y12" s="78" t="s">
        <v>14</v>
      </c>
      <c r="Z12" s="4"/>
      <c r="AA12" s="4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ht="15" customHeight="1">
      <c r="A13" s="22">
        <v>11</v>
      </c>
      <c r="B13" s="79" t="s">
        <v>6</v>
      </c>
      <c r="C13" s="80" t="s">
        <v>18</v>
      </c>
      <c r="D13" s="80" t="s">
        <v>12</v>
      </c>
      <c r="E13" s="80" t="s">
        <v>5</v>
      </c>
      <c r="F13" s="80" t="s">
        <v>4</v>
      </c>
      <c r="G13" s="80" t="s">
        <v>4</v>
      </c>
      <c r="H13" s="80" t="s">
        <v>4</v>
      </c>
      <c r="I13" s="80" t="s">
        <v>5</v>
      </c>
      <c r="J13" s="80" t="s">
        <v>5</v>
      </c>
      <c r="K13" s="80" t="s">
        <v>5</v>
      </c>
      <c r="L13" s="80" t="s">
        <v>15</v>
      </c>
      <c r="M13" s="80" t="s">
        <v>15</v>
      </c>
      <c r="N13" s="80" t="s">
        <v>15</v>
      </c>
      <c r="O13" s="80" t="s">
        <v>19</v>
      </c>
      <c r="P13" s="80" t="s">
        <v>19</v>
      </c>
      <c r="Q13" s="80" t="s">
        <v>5</v>
      </c>
      <c r="R13" s="80" t="s">
        <v>6</v>
      </c>
      <c r="S13" s="80" t="s">
        <v>4</v>
      </c>
      <c r="T13" s="80" t="s">
        <v>5</v>
      </c>
      <c r="U13" s="80" t="s">
        <v>4</v>
      </c>
      <c r="V13" s="80" t="s">
        <v>4</v>
      </c>
      <c r="W13" s="80" t="s">
        <v>5</v>
      </c>
      <c r="X13" s="80" t="s">
        <v>4</v>
      </c>
      <c r="Y13" s="81" t="s">
        <v>5</v>
      </c>
      <c r="Z13" s="4"/>
      <c r="AA13" s="4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ht="15" customHeight="1">
      <c r="A14" s="9">
        <v>12</v>
      </c>
      <c r="B14" s="76" t="s">
        <v>4</v>
      </c>
      <c r="C14" s="77" t="s">
        <v>4</v>
      </c>
      <c r="D14" s="77" t="s">
        <v>5</v>
      </c>
      <c r="E14" s="77" t="s">
        <v>4</v>
      </c>
      <c r="F14" s="77" t="s">
        <v>5</v>
      </c>
      <c r="G14" s="77" t="s">
        <v>4</v>
      </c>
      <c r="H14" s="77" t="s">
        <v>4</v>
      </c>
      <c r="I14" s="77" t="s">
        <v>4</v>
      </c>
      <c r="J14" s="77" t="s">
        <v>5</v>
      </c>
      <c r="K14" s="77" t="s">
        <v>5</v>
      </c>
      <c r="L14" s="77" t="s">
        <v>5</v>
      </c>
      <c r="M14" s="77" t="s">
        <v>5</v>
      </c>
      <c r="N14" s="77" t="s">
        <v>4</v>
      </c>
      <c r="O14" s="77" t="s">
        <v>5</v>
      </c>
      <c r="P14" s="77" t="s">
        <v>16</v>
      </c>
      <c r="Q14" s="77" t="s">
        <v>18</v>
      </c>
      <c r="R14" s="77" t="s">
        <v>6</v>
      </c>
      <c r="S14" s="77" t="s">
        <v>6</v>
      </c>
      <c r="T14" s="77" t="s">
        <v>4</v>
      </c>
      <c r="U14" s="77" t="s">
        <v>4</v>
      </c>
      <c r="V14" s="77" t="s">
        <v>6</v>
      </c>
      <c r="W14" s="77" t="s">
        <v>6</v>
      </c>
      <c r="X14" s="77" t="s">
        <v>6</v>
      </c>
      <c r="Y14" s="78" t="s">
        <v>6</v>
      </c>
      <c r="Z14" s="4"/>
      <c r="AA14" s="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15" customHeight="1">
      <c r="A15" s="9">
        <v>13</v>
      </c>
      <c r="B15" s="76" t="s">
        <v>4</v>
      </c>
      <c r="C15" s="77" t="s">
        <v>6</v>
      </c>
      <c r="D15" s="77" t="s">
        <v>4</v>
      </c>
      <c r="E15" s="77" t="s">
        <v>4</v>
      </c>
      <c r="F15" s="77" t="s">
        <v>4</v>
      </c>
      <c r="G15" s="77" t="s">
        <v>4</v>
      </c>
      <c r="H15" s="77" t="s">
        <v>4</v>
      </c>
      <c r="I15" s="77" t="s">
        <v>4</v>
      </c>
      <c r="J15" s="77" t="s">
        <v>5</v>
      </c>
      <c r="K15" s="77" t="s">
        <v>5</v>
      </c>
      <c r="L15" s="77" t="s">
        <v>5</v>
      </c>
      <c r="M15" s="77" t="s">
        <v>7</v>
      </c>
      <c r="N15" s="77" t="s">
        <v>7</v>
      </c>
      <c r="O15" s="77" t="s">
        <v>7</v>
      </c>
      <c r="P15" s="77" t="s">
        <v>7</v>
      </c>
      <c r="Q15" s="77" t="s">
        <v>5</v>
      </c>
      <c r="R15" s="77" t="s">
        <v>5</v>
      </c>
      <c r="S15" s="77" t="s">
        <v>4</v>
      </c>
      <c r="T15" s="77" t="s">
        <v>4</v>
      </c>
      <c r="U15" s="77" t="s">
        <v>8</v>
      </c>
      <c r="V15" s="77" t="s">
        <v>10</v>
      </c>
      <c r="W15" s="77" t="s">
        <v>5</v>
      </c>
      <c r="X15" s="77" t="s">
        <v>13</v>
      </c>
      <c r="Y15" s="78" t="s">
        <v>7</v>
      </c>
      <c r="Z15" s="4"/>
      <c r="AA15" s="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ht="15" customHeight="1">
      <c r="A16" s="9">
        <v>14</v>
      </c>
      <c r="B16" s="76" t="s">
        <v>4</v>
      </c>
      <c r="C16" s="77" t="s">
        <v>10</v>
      </c>
      <c r="D16" s="77" t="s">
        <v>10</v>
      </c>
      <c r="E16" s="77" t="s">
        <v>10</v>
      </c>
      <c r="F16" s="77" t="s">
        <v>6</v>
      </c>
      <c r="G16" s="77" t="s">
        <v>4</v>
      </c>
      <c r="H16" s="77" t="s">
        <v>4</v>
      </c>
      <c r="I16" s="77" t="s">
        <v>4</v>
      </c>
      <c r="J16" s="77" t="s">
        <v>5</v>
      </c>
      <c r="K16" s="77" t="s">
        <v>5</v>
      </c>
      <c r="L16" s="77" t="s">
        <v>5</v>
      </c>
      <c r="M16" s="77" t="s">
        <v>7</v>
      </c>
      <c r="N16" s="77" t="s">
        <v>7</v>
      </c>
      <c r="O16" s="77" t="s">
        <v>7</v>
      </c>
      <c r="P16" s="77" t="s">
        <v>9</v>
      </c>
      <c r="Q16" s="77" t="s">
        <v>9</v>
      </c>
      <c r="R16" s="77" t="s">
        <v>5</v>
      </c>
      <c r="S16" s="77" t="s">
        <v>4</v>
      </c>
      <c r="T16" s="77" t="s">
        <v>4</v>
      </c>
      <c r="U16" s="77" t="s">
        <v>5</v>
      </c>
      <c r="V16" s="77" t="s">
        <v>6</v>
      </c>
      <c r="W16" s="77" t="s">
        <v>6</v>
      </c>
      <c r="X16" s="77" t="s">
        <v>4</v>
      </c>
      <c r="Y16" s="78" t="s">
        <v>4</v>
      </c>
      <c r="Z16" s="4"/>
      <c r="AA16" s="4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ht="15" customHeight="1">
      <c r="A17" s="9">
        <v>15</v>
      </c>
      <c r="B17" s="76" t="s">
        <v>4</v>
      </c>
      <c r="C17" s="77" t="s">
        <v>6</v>
      </c>
      <c r="D17" s="77" t="s">
        <v>6</v>
      </c>
      <c r="E17" s="77" t="s">
        <v>4</v>
      </c>
      <c r="F17" s="77" t="s">
        <v>6</v>
      </c>
      <c r="G17" s="77" t="s">
        <v>6</v>
      </c>
      <c r="H17" s="77" t="s">
        <v>4</v>
      </c>
      <c r="I17" s="77" t="s">
        <v>6</v>
      </c>
      <c r="J17" s="77" t="s">
        <v>4</v>
      </c>
      <c r="K17" s="77" t="s">
        <v>4</v>
      </c>
      <c r="L17" s="77" t="s">
        <v>4</v>
      </c>
      <c r="M17" s="77" t="s">
        <v>4</v>
      </c>
      <c r="N17" s="77" t="s">
        <v>5</v>
      </c>
      <c r="O17" s="77" t="s">
        <v>4</v>
      </c>
      <c r="P17" s="77" t="s">
        <v>6</v>
      </c>
      <c r="Q17" s="77" t="s">
        <v>6</v>
      </c>
      <c r="R17" s="77" t="s">
        <v>6</v>
      </c>
      <c r="S17" s="77" t="s">
        <v>6</v>
      </c>
      <c r="T17" s="77" t="s">
        <v>10</v>
      </c>
      <c r="U17" s="77" t="s">
        <v>4</v>
      </c>
      <c r="V17" s="77" t="s">
        <v>4</v>
      </c>
      <c r="W17" s="77" t="s">
        <v>10</v>
      </c>
      <c r="X17" s="77" t="s">
        <v>6</v>
      </c>
      <c r="Y17" s="78" t="s">
        <v>5</v>
      </c>
      <c r="Z17" s="4"/>
      <c r="AA17" s="4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ht="15" customHeight="1">
      <c r="A18" s="9">
        <v>16</v>
      </c>
      <c r="B18" s="76" t="s">
        <v>5</v>
      </c>
      <c r="C18" s="77" t="s">
        <v>5</v>
      </c>
      <c r="D18" s="77" t="s">
        <v>7</v>
      </c>
      <c r="E18" s="77" t="s">
        <v>9</v>
      </c>
      <c r="F18" s="77" t="s">
        <v>7</v>
      </c>
      <c r="G18" s="77" t="s">
        <v>11</v>
      </c>
      <c r="H18" s="77" t="s">
        <v>19</v>
      </c>
      <c r="I18" s="77" t="s">
        <v>17</v>
      </c>
      <c r="J18" s="77" t="s">
        <v>8</v>
      </c>
      <c r="K18" s="77" t="s">
        <v>4</v>
      </c>
      <c r="L18" s="77" t="s">
        <v>6</v>
      </c>
      <c r="M18" s="77" t="s">
        <v>4</v>
      </c>
      <c r="N18" s="77" t="s">
        <v>4</v>
      </c>
      <c r="O18" s="77" t="s">
        <v>6</v>
      </c>
      <c r="P18" s="77" t="s">
        <v>6</v>
      </c>
      <c r="Q18" s="77" t="s">
        <v>6</v>
      </c>
      <c r="R18" s="77" t="s">
        <v>10</v>
      </c>
      <c r="S18" s="77" t="s">
        <v>14</v>
      </c>
      <c r="T18" s="77" t="s">
        <v>14</v>
      </c>
      <c r="U18" s="77" t="s">
        <v>4</v>
      </c>
      <c r="V18" s="77" t="s">
        <v>17</v>
      </c>
      <c r="W18" s="77" t="s">
        <v>10</v>
      </c>
      <c r="X18" s="77" t="s">
        <v>7</v>
      </c>
      <c r="Y18" s="78" t="s">
        <v>10</v>
      </c>
      <c r="Z18" s="4"/>
      <c r="AA18" s="4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15" customHeight="1">
      <c r="A19" s="9">
        <v>17</v>
      </c>
      <c r="B19" s="76" t="s">
        <v>7</v>
      </c>
      <c r="C19" s="77" t="s">
        <v>13</v>
      </c>
      <c r="D19" s="77" t="s">
        <v>10</v>
      </c>
      <c r="E19" s="77" t="s">
        <v>6</v>
      </c>
      <c r="F19" s="77" t="s">
        <v>13</v>
      </c>
      <c r="G19" s="77" t="s">
        <v>4</v>
      </c>
      <c r="H19" s="77" t="s">
        <v>4</v>
      </c>
      <c r="I19" s="77" t="s">
        <v>4</v>
      </c>
      <c r="J19" s="77" t="s">
        <v>5</v>
      </c>
      <c r="K19" s="77" t="s">
        <v>4</v>
      </c>
      <c r="L19" s="77" t="s">
        <v>4</v>
      </c>
      <c r="M19" s="77" t="s">
        <v>10</v>
      </c>
      <c r="N19" s="77" t="s">
        <v>14</v>
      </c>
      <c r="O19" s="77" t="s">
        <v>13</v>
      </c>
      <c r="P19" s="77" t="s">
        <v>4</v>
      </c>
      <c r="Q19" s="77" t="s">
        <v>10</v>
      </c>
      <c r="R19" s="77" t="s">
        <v>10</v>
      </c>
      <c r="S19" s="77" t="s">
        <v>8</v>
      </c>
      <c r="T19" s="77" t="s">
        <v>14</v>
      </c>
      <c r="U19" s="77" t="s">
        <v>14</v>
      </c>
      <c r="V19" s="77" t="s">
        <v>14</v>
      </c>
      <c r="W19" s="77" t="s">
        <v>4</v>
      </c>
      <c r="X19" s="77" t="s">
        <v>6</v>
      </c>
      <c r="Y19" s="78" t="s">
        <v>4</v>
      </c>
      <c r="Z19" s="4"/>
      <c r="AA19" s="4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15" customHeight="1">
      <c r="A20" s="9">
        <v>18</v>
      </c>
      <c r="B20" s="76" t="s">
        <v>6</v>
      </c>
      <c r="C20" s="77" t="s">
        <v>13</v>
      </c>
      <c r="D20" s="77" t="s">
        <v>4</v>
      </c>
      <c r="E20" s="77" t="s">
        <v>4</v>
      </c>
      <c r="F20" s="77" t="s">
        <v>4</v>
      </c>
      <c r="G20" s="77" t="s">
        <v>13</v>
      </c>
      <c r="H20" s="77" t="s">
        <v>14</v>
      </c>
      <c r="I20" s="77" t="s">
        <v>6</v>
      </c>
      <c r="J20" s="77" t="s">
        <v>14</v>
      </c>
      <c r="K20" s="77" t="s">
        <v>14</v>
      </c>
      <c r="L20" s="77" t="s">
        <v>14</v>
      </c>
      <c r="M20" s="77" t="s">
        <v>14</v>
      </c>
      <c r="N20" s="77" t="s">
        <v>14</v>
      </c>
      <c r="O20" s="77" t="s">
        <v>13</v>
      </c>
      <c r="P20" s="77" t="s">
        <v>14</v>
      </c>
      <c r="Q20" s="77" t="s">
        <v>14</v>
      </c>
      <c r="R20" s="77" t="s">
        <v>13</v>
      </c>
      <c r="S20" s="77" t="s">
        <v>10</v>
      </c>
      <c r="T20" s="77" t="s">
        <v>6</v>
      </c>
      <c r="U20" s="77" t="s">
        <v>4</v>
      </c>
      <c r="V20" s="77" t="s">
        <v>6</v>
      </c>
      <c r="W20" s="77" t="s">
        <v>4</v>
      </c>
      <c r="X20" s="77" t="s">
        <v>4</v>
      </c>
      <c r="Y20" s="78" t="s">
        <v>5</v>
      </c>
      <c r="Z20" s="4"/>
      <c r="AA20" s="4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15" customHeight="1">
      <c r="A21" s="9">
        <v>19</v>
      </c>
      <c r="B21" s="76" t="s">
        <v>4</v>
      </c>
      <c r="C21" s="77" t="s">
        <v>6</v>
      </c>
      <c r="D21" s="77" t="s">
        <v>14</v>
      </c>
      <c r="E21" s="77" t="s">
        <v>14</v>
      </c>
      <c r="F21" s="77" t="s">
        <v>14</v>
      </c>
      <c r="G21" s="77" t="s">
        <v>14</v>
      </c>
      <c r="H21" s="77" t="s">
        <v>14</v>
      </c>
      <c r="I21" s="77" t="s">
        <v>14</v>
      </c>
      <c r="J21" s="77" t="s">
        <v>14</v>
      </c>
      <c r="K21" s="77" t="s">
        <v>16</v>
      </c>
      <c r="L21" s="77" t="s">
        <v>14</v>
      </c>
      <c r="M21" s="77" t="s">
        <v>14</v>
      </c>
      <c r="N21" s="77" t="s">
        <v>16</v>
      </c>
      <c r="O21" s="77" t="s">
        <v>14</v>
      </c>
      <c r="P21" s="77" t="s">
        <v>16</v>
      </c>
      <c r="Q21" s="77" t="s">
        <v>14</v>
      </c>
      <c r="R21" s="77" t="s">
        <v>14</v>
      </c>
      <c r="S21" s="77" t="s">
        <v>14</v>
      </c>
      <c r="T21" s="77" t="s">
        <v>14</v>
      </c>
      <c r="U21" s="77" t="s">
        <v>14</v>
      </c>
      <c r="V21" s="77" t="s">
        <v>14</v>
      </c>
      <c r="W21" s="77" t="s">
        <v>14</v>
      </c>
      <c r="X21" s="77" t="s">
        <v>14</v>
      </c>
      <c r="Y21" s="78" t="s">
        <v>6</v>
      </c>
      <c r="Z21" s="4"/>
      <c r="AA21" s="4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15" customHeight="1">
      <c r="A22" s="9">
        <v>20</v>
      </c>
      <c r="B22" s="76" t="s">
        <v>14</v>
      </c>
      <c r="C22" s="77" t="s">
        <v>4</v>
      </c>
      <c r="D22" s="77" t="s">
        <v>13</v>
      </c>
      <c r="E22" s="77" t="s">
        <v>14</v>
      </c>
      <c r="F22" s="77" t="s">
        <v>14</v>
      </c>
      <c r="G22" s="77" t="s">
        <v>4</v>
      </c>
      <c r="H22" s="77" t="s">
        <v>10</v>
      </c>
      <c r="I22" s="77" t="s">
        <v>4</v>
      </c>
      <c r="J22" s="77" t="s">
        <v>6</v>
      </c>
      <c r="K22" s="77" t="s">
        <v>5</v>
      </c>
      <c r="L22" s="77" t="s">
        <v>4</v>
      </c>
      <c r="M22" s="77" t="s">
        <v>4</v>
      </c>
      <c r="N22" s="77" t="s">
        <v>4</v>
      </c>
      <c r="O22" s="77" t="s">
        <v>4</v>
      </c>
      <c r="P22" s="77" t="s">
        <v>4</v>
      </c>
      <c r="Q22" s="77" t="s">
        <v>4</v>
      </c>
      <c r="R22" s="77" t="s">
        <v>4</v>
      </c>
      <c r="S22" s="77" t="s">
        <v>4</v>
      </c>
      <c r="T22" s="77" t="s">
        <v>4</v>
      </c>
      <c r="U22" s="77" t="s">
        <v>4</v>
      </c>
      <c r="V22" s="77" t="s">
        <v>4</v>
      </c>
      <c r="W22" s="77" t="s">
        <v>7</v>
      </c>
      <c r="X22" s="77" t="s">
        <v>5</v>
      </c>
      <c r="Y22" s="78" t="s">
        <v>4</v>
      </c>
      <c r="Z22" s="4"/>
      <c r="AA22" s="4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15" customHeight="1">
      <c r="A23" s="22">
        <v>21</v>
      </c>
      <c r="B23" s="79" t="s">
        <v>4</v>
      </c>
      <c r="C23" s="80" t="s">
        <v>4</v>
      </c>
      <c r="D23" s="80" t="s">
        <v>6</v>
      </c>
      <c r="E23" s="80" t="s">
        <v>6</v>
      </c>
      <c r="F23" s="80" t="s">
        <v>7</v>
      </c>
      <c r="G23" s="80" t="s">
        <v>16</v>
      </c>
      <c r="H23" s="80" t="s">
        <v>14</v>
      </c>
      <c r="I23" s="80" t="s">
        <v>14</v>
      </c>
      <c r="J23" s="80" t="s">
        <v>14</v>
      </c>
      <c r="K23" s="80" t="s">
        <v>4</v>
      </c>
      <c r="L23" s="80" t="s">
        <v>16</v>
      </c>
      <c r="M23" s="80" t="s">
        <v>18</v>
      </c>
      <c r="N23" s="80" t="s">
        <v>18</v>
      </c>
      <c r="O23" s="80" t="s">
        <v>18</v>
      </c>
      <c r="P23" s="80" t="s">
        <v>18</v>
      </c>
      <c r="Q23" s="80" t="s">
        <v>16</v>
      </c>
      <c r="R23" s="80" t="s">
        <v>14</v>
      </c>
      <c r="S23" s="80" t="s">
        <v>14</v>
      </c>
      <c r="T23" s="80" t="s">
        <v>14</v>
      </c>
      <c r="U23" s="80" t="s">
        <v>7</v>
      </c>
      <c r="V23" s="80" t="s">
        <v>4</v>
      </c>
      <c r="W23" s="80" t="s">
        <v>4</v>
      </c>
      <c r="X23" s="80" t="s">
        <v>5</v>
      </c>
      <c r="Y23" s="81" t="s">
        <v>10</v>
      </c>
      <c r="Z23" s="4"/>
      <c r="AA23" s="4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15" customHeight="1">
      <c r="A24" s="9">
        <v>22</v>
      </c>
      <c r="B24" s="76" t="s">
        <v>10</v>
      </c>
      <c r="C24" s="77" t="s">
        <v>4</v>
      </c>
      <c r="D24" s="77" t="s">
        <v>10</v>
      </c>
      <c r="E24" s="77" t="s">
        <v>5</v>
      </c>
      <c r="F24" s="77" t="s">
        <v>6</v>
      </c>
      <c r="G24" s="77" t="s">
        <v>4</v>
      </c>
      <c r="H24" s="77" t="s">
        <v>6</v>
      </c>
      <c r="I24" s="77" t="s">
        <v>5</v>
      </c>
      <c r="J24" s="77" t="s">
        <v>5</v>
      </c>
      <c r="K24" s="77" t="s">
        <v>5</v>
      </c>
      <c r="L24" s="77" t="s">
        <v>6</v>
      </c>
      <c r="M24" s="77" t="s">
        <v>4</v>
      </c>
      <c r="N24" s="77" t="s">
        <v>6</v>
      </c>
      <c r="O24" s="77" t="s">
        <v>4</v>
      </c>
      <c r="P24" s="77" t="s">
        <v>4</v>
      </c>
      <c r="Q24" s="77" t="s">
        <v>6</v>
      </c>
      <c r="R24" s="77" t="s">
        <v>13</v>
      </c>
      <c r="S24" s="77" t="s">
        <v>14</v>
      </c>
      <c r="T24" s="77" t="s">
        <v>14</v>
      </c>
      <c r="U24" s="77" t="s">
        <v>6</v>
      </c>
      <c r="V24" s="77" t="s">
        <v>4</v>
      </c>
      <c r="W24" s="77" t="s">
        <v>6</v>
      </c>
      <c r="X24" s="77" t="s">
        <v>10</v>
      </c>
      <c r="Y24" s="78" t="s">
        <v>4</v>
      </c>
      <c r="Z24" s="4"/>
      <c r="AA24" s="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15" customHeight="1">
      <c r="A25" s="9">
        <v>23</v>
      </c>
      <c r="B25" s="76" t="s">
        <v>5</v>
      </c>
      <c r="C25" s="77" t="s">
        <v>6</v>
      </c>
      <c r="D25" s="77" t="s">
        <v>4</v>
      </c>
      <c r="E25" s="77" t="s">
        <v>6</v>
      </c>
      <c r="F25" s="77" t="s">
        <v>6</v>
      </c>
      <c r="G25" s="77" t="s">
        <v>6</v>
      </c>
      <c r="H25" s="77" t="s">
        <v>4</v>
      </c>
      <c r="I25" s="77" t="s">
        <v>4</v>
      </c>
      <c r="J25" s="77" t="s">
        <v>5</v>
      </c>
      <c r="K25" s="77" t="s">
        <v>5</v>
      </c>
      <c r="L25" s="77" t="s">
        <v>5</v>
      </c>
      <c r="M25" s="77" t="s">
        <v>4</v>
      </c>
      <c r="N25" s="77" t="s">
        <v>5</v>
      </c>
      <c r="O25" s="77" t="s">
        <v>7</v>
      </c>
      <c r="P25" s="77" t="s">
        <v>8</v>
      </c>
      <c r="Q25" s="77" t="s">
        <v>7</v>
      </c>
      <c r="R25" s="77" t="s">
        <v>5</v>
      </c>
      <c r="S25" s="77" t="s">
        <v>6</v>
      </c>
      <c r="T25" s="77" t="s">
        <v>4</v>
      </c>
      <c r="U25" s="77" t="s">
        <v>4</v>
      </c>
      <c r="V25" s="77" t="s">
        <v>4</v>
      </c>
      <c r="W25" s="77" t="s">
        <v>4</v>
      </c>
      <c r="X25" s="77" t="s">
        <v>4</v>
      </c>
      <c r="Y25" s="78" t="s">
        <v>6</v>
      </c>
      <c r="Z25" s="4"/>
      <c r="AA25" s="4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15" customHeight="1">
      <c r="A26" s="9">
        <v>24</v>
      </c>
      <c r="B26" s="76" t="s">
        <v>4</v>
      </c>
      <c r="C26" s="77" t="s">
        <v>6</v>
      </c>
      <c r="D26" s="77" t="s">
        <v>4</v>
      </c>
      <c r="E26" s="77" t="s">
        <v>4</v>
      </c>
      <c r="F26" s="77" t="s">
        <v>5</v>
      </c>
      <c r="G26" s="77" t="s">
        <v>6</v>
      </c>
      <c r="H26" s="77" t="s">
        <v>5</v>
      </c>
      <c r="I26" s="77" t="s">
        <v>5</v>
      </c>
      <c r="J26" s="77" t="s">
        <v>4</v>
      </c>
      <c r="K26" s="77" t="s">
        <v>5</v>
      </c>
      <c r="L26" s="77" t="s">
        <v>5</v>
      </c>
      <c r="M26" s="77" t="s">
        <v>5</v>
      </c>
      <c r="N26" s="77" t="s">
        <v>5</v>
      </c>
      <c r="O26" s="77" t="s">
        <v>7</v>
      </c>
      <c r="P26" s="77" t="s">
        <v>6</v>
      </c>
      <c r="Q26" s="77" t="s">
        <v>10</v>
      </c>
      <c r="R26" s="77" t="s">
        <v>10</v>
      </c>
      <c r="S26" s="77" t="s">
        <v>6</v>
      </c>
      <c r="T26" s="77" t="s">
        <v>13</v>
      </c>
      <c r="U26" s="77" t="s">
        <v>13</v>
      </c>
      <c r="V26" s="77" t="s">
        <v>13</v>
      </c>
      <c r="W26" s="77" t="s">
        <v>14</v>
      </c>
      <c r="X26" s="77" t="s">
        <v>14</v>
      </c>
      <c r="Y26" s="78" t="s">
        <v>13</v>
      </c>
      <c r="Z26" s="4"/>
      <c r="AA26" s="4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15" customHeight="1">
      <c r="A27" s="9">
        <v>25</v>
      </c>
      <c r="B27" s="76" t="s">
        <v>10</v>
      </c>
      <c r="C27" s="77" t="s">
        <v>13</v>
      </c>
      <c r="D27" s="77" t="s">
        <v>10</v>
      </c>
      <c r="E27" s="77" t="s">
        <v>4</v>
      </c>
      <c r="F27" s="77" t="s">
        <v>4</v>
      </c>
      <c r="G27" s="77" t="s">
        <v>4</v>
      </c>
      <c r="H27" s="77" t="s">
        <v>5</v>
      </c>
      <c r="I27" s="77" t="s">
        <v>4</v>
      </c>
      <c r="J27" s="77" t="s">
        <v>4</v>
      </c>
      <c r="K27" s="77" t="s">
        <v>5</v>
      </c>
      <c r="L27" s="77" t="s">
        <v>6</v>
      </c>
      <c r="M27" s="77" t="s">
        <v>4</v>
      </c>
      <c r="N27" s="77" t="s">
        <v>5</v>
      </c>
      <c r="O27" s="77" t="s">
        <v>9</v>
      </c>
      <c r="P27" s="77" t="s">
        <v>7</v>
      </c>
      <c r="Q27" s="77" t="s">
        <v>9</v>
      </c>
      <c r="R27" s="77" t="s">
        <v>9</v>
      </c>
      <c r="S27" s="77" t="s">
        <v>7</v>
      </c>
      <c r="T27" s="77" t="s">
        <v>6</v>
      </c>
      <c r="U27" s="77" t="s">
        <v>4</v>
      </c>
      <c r="V27" s="77" t="s">
        <v>6</v>
      </c>
      <c r="W27" s="77" t="s">
        <v>4</v>
      </c>
      <c r="X27" s="77" t="s">
        <v>4</v>
      </c>
      <c r="Y27" s="78" t="s">
        <v>4</v>
      </c>
      <c r="Z27" s="4"/>
      <c r="AA27" s="4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15" customHeight="1">
      <c r="A28" s="9">
        <v>26</v>
      </c>
      <c r="B28" s="76" t="s">
        <v>4</v>
      </c>
      <c r="C28" s="77" t="s">
        <v>4</v>
      </c>
      <c r="D28" s="77" t="s">
        <v>4</v>
      </c>
      <c r="E28" s="77" t="s">
        <v>10</v>
      </c>
      <c r="F28" s="77" t="s">
        <v>4</v>
      </c>
      <c r="G28" s="77" t="s">
        <v>4</v>
      </c>
      <c r="H28" s="77" t="s">
        <v>4</v>
      </c>
      <c r="I28" s="77" t="s">
        <v>6</v>
      </c>
      <c r="J28" s="77" t="s">
        <v>6</v>
      </c>
      <c r="K28" s="77" t="s">
        <v>5</v>
      </c>
      <c r="L28" s="77" t="s">
        <v>5</v>
      </c>
      <c r="M28" s="77" t="s">
        <v>7</v>
      </c>
      <c r="N28" s="77" t="s">
        <v>7</v>
      </c>
      <c r="O28" s="77" t="s">
        <v>4</v>
      </c>
      <c r="P28" s="77" t="s">
        <v>5</v>
      </c>
      <c r="Q28" s="77" t="s">
        <v>5</v>
      </c>
      <c r="R28" s="77" t="s">
        <v>7</v>
      </c>
      <c r="S28" s="77" t="s">
        <v>4</v>
      </c>
      <c r="T28" s="77" t="s">
        <v>17</v>
      </c>
      <c r="U28" s="77" t="s">
        <v>6</v>
      </c>
      <c r="V28" s="77" t="s">
        <v>4</v>
      </c>
      <c r="W28" s="77" t="s">
        <v>10</v>
      </c>
      <c r="X28" s="77" t="s">
        <v>4</v>
      </c>
      <c r="Y28" s="78" t="s">
        <v>4</v>
      </c>
      <c r="Z28" s="4"/>
      <c r="AA28" s="4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15" customHeight="1">
      <c r="A29" s="9">
        <v>27</v>
      </c>
      <c r="B29" s="76" t="s">
        <v>4</v>
      </c>
      <c r="C29" s="77" t="s">
        <v>5</v>
      </c>
      <c r="D29" s="77" t="s">
        <v>16</v>
      </c>
      <c r="E29" s="77" t="s">
        <v>6</v>
      </c>
      <c r="F29" s="77" t="s">
        <v>4</v>
      </c>
      <c r="G29" s="77" t="s">
        <v>4</v>
      </c>
      <c r="H29" s="77" t="s">
        <v>14</v>
      </c>
      <c r="I29" s="77" t="s">
        <v>14</v>
      </c>
      <c r="J29" s="77" t="s">
        <v>14</v>
      </c>
      <c r="K29" s="77" t="s">
        <v>14</v>
      </c>
      <c r="L29" s="77" t="s">
        <v>14</v>
      </c>
      <c r="M29" s="77" t="s">
        <v>6</v>
      </c>
      <c r="N29" s="77" t="s">
        <v>10</v>
      </c>
      <c r="O29" s="77" t="s">
        <v>13</v>
      </c>
      <c r="P29" s="77" t="s">
        <v>13</v>
      </c>
      <c r="Q29" s="77" t="s">
        <v>13</v>
      </c>
      <c r="R29" s="77" t="s">
        <v>13</v>
      </c>
      <c r="S29" s="77" t="s">
        <v>13</v>
      </c>
      <c r="T29" s="77" t="s">
        <v>10</v>
      </c>
      <c r="U29" s="77" t="s">
        <v>13</v>
      </c>
      <c r="V29" s="77" t="s">
        <v>7</v>
      </c>
      <c r="W29" s="77" t="s">
        <v>4</v>
      </c>
      <c r="X29" s="77" t="s">
        <v>5</v>
      </c>
      <c r="Y29" s="78" t="s">
        <v>5</v>
      </c>
      <c r="Z29" s="4"/>
      <c r="AA29" s="4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15" customHeight="1">
      <c r="A30" s="9">
        <v>28</v>
      </c>
      <c r="B30" s="76" t="s">
        <v>4</v>
      </c>
      <c r="C30" s="77" t="s">
        <v>5</v>
      </c>
      <c r="D30" s="77" t="s">
        <v>5</v>
      </c>
      <c r="E30" s="77" t="s">
        <v>4</v>
      </c>
      <c r="F30" s="77" t="s">
        <v>6</v>
      </c>
      <c r="G30" s="77" t="s">
        <v>4</v>
      </c>
      <c r="H30" s="77" t="s">
        <v>4</v>
      </c>
      <c r="I30" s="77" t="s">
        <v>5</v>
      </c>
      <c r="J30" s="77" t="s">
        <v>5</v>
      </c>
      <c r="K30" s="77" t="s">
        <v>5</v>
      </c>
      <c r="L30" s="77" t="s">
        <v>7</v>
      </c>
      <c r="M30" s="77" t="s">
        <v>7</v>
      </c>
      <c r="N30" s="77" t="s">
        <v>5</v>
      </c>
      <c r="O30" s="77" t="s">
        <v>5</v>
      </c>
      <c r="P30" s="77" t="s">
        <v>5</v>
      </c>
      <c r="Q30" s="77" t="s">
        <v>5</v>
      </c>
      <c r="R30" s="77" t="s">
        <v>5</v>
      </c>
      <c r="S30" s="77" t="s">
        <v>4</v>
      </c>
      <c r="T30" s="77" t="s">
        <v>10</v>
      </c>
      <c r="U30" s="77" t="s">
        <v>4</v>
      </c>
      <c r="V30" s="77" t="s">
        <v>7</v>
      </c>
      <c r="W30" s="77" t="s">
        <v>4</v>
      </c>
      <c r="X30" s="77" t="s">
        <v>4</v>
      </c>
      <c r="Y30" s="78" t="s">
        <v>5</v>
      </c>
      <c r="Z30" s="4"/>
      <c r="AA30" s="4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ht="15" customHeight="1">
      <c r="A31" s="9">
        <v>29</v>
      </c>
      <c r="B31" s="76" t="s">
        <v>4</v>
      </c>
      <c r="C31" s="77" t="s">
        <v>4</v>
      </c>
      <c r="D31" s="77" t="s">
        <v>4</v>
      </c>
      <c r="E31" s="77" t="s">
        <v>4</v>
      </c>
      <c r="F31" s="77" t="s">
        <v>6</v>
      </c>
      <c r="G31" s="77" t="s">
        <v>6</v>
      </c>
      <c r="H31" s="77" t="s">
        <v>4</v>
      </c>
      <c r="I31" s="77" t="s">
        <v>4</v>
      </c>
      <c r="J31" s="77" t="s">
        <v>5</v>
      </c>
      <c r="K31" s="77" t="s">
        <v>5</v>
      </c>
      <c r="L31" s="77" t="s">
        <v>5</v>
      </c>
      <c r="M31" s="77" t="s">
        <v>5</v>
      </c>
      <c r="N31" s="77" t="s">
        <v>4</v>
      </c>
      <c r="O31" s="77" t="s">
        <v>4</v>
      </c>
      <c r="P31" s="77" t="s">
        <v>7</v>
      </c>
      <c r="Q31" s="77" t="s">
        <v>5</v>
      </c>
      <c r="R31" s="77" t="s">
        <v>13</v>
      </c>
      <c r="S31" s="77" t="s">
        <v>11</v>
      </c>
      <c r="T31" s="77" t="s">
        <v>4</v>
      </c>
      <c r="U31" s="77" t="s">
        <v>5</v>
      </c>
      <c r="V31" s="77" t="s">
        <v>5</v>
      </c>
      <c r="W31" s="77" t="s">
        <v>4</v>
      </c>
      <c r="X31" s="77" t="s">
        <v>4</v>
      </c>
      <c r="Y31" s="78" t="s">
        <v>4</v>
      </c>
      <c r="Z31" s="4"/>
      <c r="AA31" s="4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ht="15" customHeight="1">
      <c r="A32" s="9">
        <v>30</v>
      </c>
      <c r="B32" s="76" t="s">
        <v>5</v>
      </c>
      <c r="C32" s="77" t="s">
        <v>5</v>
      </c>
      <c r="D32" s="77" t="s">
        <v>5</v>
      </c>
      <c r="E32" s="77" t="s">
        <v>4</v>
      </c>
      <c r="F32" s="77" t="s">
        <v>6</v>
      </c>
      <c r="G32" s="77" t="s">
        <v>4</v>
      </c>
      <c r="H32" s="77" t="s">
        <v>4</v>
      </c>
      <c r="I32" s="77" t="s">
        <v>5</v>
      </c>
      <c r="J32" s="77" t="s">
        <v>5</v>
      </c>
      <c r="K32" s="77" t="s">
        <v>4</v>
      </c>
      <c r="L32" s="77" t="s">
        <v>5</v>
      </c>
      <c r="M32" s="77" t="s">
        <v>7</v>
      </c>
      <c r="N32" s="77" t="s">
        <v>7</v>
      </c>
      <c r="O32" s="77" t="s">
        <v>5</v>
      </c>
      <c r="P32" s="77" t="s">
        <v>9</v>
      </c>
      <c r="Q32" s="77" t="s">
        <v>7</v>
      </c>
      <c r="R32" s="77" t="s">
        <v>7</v>
      </c>
      <c r="S32" s="77" t="s">
        <v>5</v>
      </c>
      <c r="T32" s="77" t="s">
        <v>4</v>
      </c>
      <c r="U32" s="77" t="s">
        <v>4</v>
      </c>
      <c r="V32" s="77" t="s">
        <v>4</v>
      </c>
      <c r="W32" s="77" t="s">
        <v>4</v>
      </c>
      <c r="X32" s="77" t="s">
        <v>4</v>
      </c>
      <c r="Y32" s="78" t="s">
        <v>4</v>
      </c>
      <c r="Z32" s="4"/>
      <c r="AA32" s="4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ht="15" customHeight="1">
      <c r="A33" s="12">
        <v>31</v>
      </c>
      <c r="B33" s="82" t="s">
        <v>4</v>
      </c>
      <c r="C33" s="83" t="s">
        <v>4</v>
      </c>
      <c r="D33" s="83" t="s">
        <v>4</v>
      </c>
      <c r="E33" s="83" t="s">
        <v>4</v>
      </c>
      <c r="F33" s="83" t="s">
        <v>4</v>
      </c>
      <c r="G33" s="83" t="s">
        <v>4</v>
      </c>
      <c r="H33" s="83" t="s">
        <v>4</v>
      </c>
      <c r="I33" s="83" t="s">
        <v>4</v>
      </c>
      <c r="J33" s="83" t="s">
        <v>5</v>
      </c>
      <c r="K33" s="83" t="s">
        <v>4</v>
      </c>
      <c r="L33" s="83" t="s">
        <v>7</v>
      </c>
      <c r="M33" s="83" t="s">
        <v>5</v>
      </c>
      <c r="N33" s="83" t="s">
        <v>19</v>
      </c>
      <c r="O33" s="83" t="s">
        <v>19</v>
      </c>
      <c r="P33" s="83" t="s">
        <v>19</v>
      </c>
      <c r="Q33" s="83" t="s">
        <v>16</v>
      </c>
      <c r="R33" s="83" t="s">
        <v>16</v>
      </c>
      <c r="S33" s="83" t="s">
        <v>16</v>
      </c>
      <c r="T33" s="83" t="s">
        <v>16</v>
      </c>
      <c r="U33" s="83" t="s">
        <v>16</v>
      </c>
      <c r="V33" s="83" t="s">
        <v>14</v>
      </c>
      <c r="W33" s="83" t="s">
        <v>16</v>
      </c>
      <c r="X33" s="83" t="s">
        <v>13</v>
      </c>
      <c r="Y33" s="84" t="s">
        <v>4</v>
      </c>
      <c r="Z33" s="16"/>
      <c r="AA33" s="16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28:51" ht="15" customHeight="1"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2:24" ht="19.5" customHeight="1">
      <c r="B35" s="21" t="s">
        <v>20</v>
      </c>
      <c r="O35" s="86">
        <f>T1</f>
        <v>2013</v>
      </c>
      <c r="P35" s="1" t="s">
        <v>1</v>
      </c>
      <c r="Q35" s="86">
        <f>V1</f>
        <v>12</v>
      </c>
      <c r="R35" s="1" t="s">
        <v>2</v>
      </c>
      <c r="X35" s="2"/>
    </row>
    <row r="36" spans="1:31" ht="15" customHeight="1">
      <c r="A36" s="3" t="s">
        <v>3</v>
      </c>
      <c r="B36" s="57" t="s">
        <v>13</v>
      </c>
      <c r="C36" s="58" t="s">
        <v>14</v>
      </c>
      <c r="D36" s="58" t="s">
        <v>16</v>
      </c>
      <c r="E36" s="58" t="s">
        <v>18</v>
      </c>
      <c r="F36" s="58" t="s">
        <v>17</v>
      </c>
      <c r="G36" s="58" t="s">
        <v>12</v>
      </c>
      <c r="H36" s="58" t="s">
        <v>19</v>
      </c>
      <c r="I36" s="58" t="s">
        <v>15</v>
      </c>
      <c r="J36" s="58" t="s">
        <v>11</v>
      </c>
      <c r="K36" s="58" t="s">
        <v>8</v>
      </c>
      <c r="L36" s="58" t="s">
        <v>9</v>
      </c>
      <c r="M36" s="58" t="s">
        <v>7</v>
      </c>
      <c r="N36" s="58" t="s">
        <v>5</v>
      </c>
      <c r="O36" s="58" t="s">
        <v>4</v>
      </c>
      <c r="P36" s="58" t="s">
        <v>6</v>
      </c>
      <c r="Q36" s="58" t="s">
        <v>10</v>
      </c>
      <c r="R36" s="5" t="s">
        <v>21</v>
      </c>
      <c r="S36" s="59" t="s">
        <v>22</v>
      </c>
      <c r="T36" s="60"/>
      <c r="U36" s="61"/>
      <c r="V36"/>
      <c r="W36"/>
      <c r="X36"/>
      <c r="Y36"/>
      <c r="Z36"/>
      <c r="AA36"/>
      <c r="AB36" s="2" t="s">
        <v>23</v>
      </c>
      <c r="AC36" s="2" t="s">
        <v>24</v>
      </c>
      <c r="AD36" s="17" t="s">
        <v>22</v>
      </c>
      <c r="AE36" s="2" t="s">
        <v>25</v>
      </c>
    </row>
    <row r="37" spans="1:31" ht="15" customHeight="1">
      <c r="A37" s="6">
        <v>1</v>
      </c>
      <c r="B37" s="6">
        <v>0</v>
      </c>
      <c r="C37" s="7">
        <v>1</v>
      </c>
      <c r="D37" s="7">
        <v>0</v>
      </c>
      <c r="E37" s="7">
        <v>3</v>
      </c>
      <c r="F37" s="7">
        <v>2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4</v>
      </c>
      <c r="O37" s="7">
        <v>13</v>
      </c>
      <c r="P37" s="7">
        <v>1</v>
      </c>
      <c r="Q37" s="7">
        <v>0</v>
      </c>
      <c r="R37" s="8"/>
      <c r="S37" s="62" t="str">
        <f aca="true" t="shared" si="0" ref="S37:S68">AD37</f>
        <v>西北西</v>
      </c>
      <c r="T37" s="63"/>
      <c r="U37" s="64"/>
      <c r="V37"/>
      <c r="W37"/>
      <c r="X37"/>
      <c r="Y37"/>
      <c r="Z37"/>
      <c r="AA37"/>
      <c r="AB37" s="10">
        <f aca="true" t="shared" si="1" ref="AB37:AB68">MAX(B37:R37)</f>
        <v>13</v>
      </c>
      <c r="AC37" s="1">
        <f aca="true" t="shared" si="2" ref="AC37:AC68">MATCH(AB37,B37:R37,0)</f>
        <v>14</v>
      </c>
      <c r="AD37" s="1" t="str">
        <f>INDEX(B36:R36,1,AC37)</f>
        <v>西北西</v>
      </c>
      <c r="AE37" s="1">
        <f aca="true" t="shared" si="3" ref="AE37:AE68">SUM(B37:R37)</f>
        <v>24</v>
      </c>
    </row>
    <row r="38" spans="1:31" ht="15" customHeight="1">
      <c r="A38" s="9">
        <v>2</v>
      </c>
      <c r="B38" s="9">
        <v>0</v>
      </c>
      <c r="C38" s="10">
        <v>1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1</v>
      </c>
      <c r="L38" s="10">
        <v>1</v>
      </c>
      <c r="M38" s="10">
        <v>2</v>
      </c>
      <c r="N38" s="10">
        <v>3</v>
      </c>
      <c r="O38" s="10">
        <v>12</v>
      </c>
      <c r="P38" s="10">
        <v>3</v>
      </c>
      <c r="Q38" s="10">
        <v>1</v>
      </c>
      <c r="R38" s="11"/>
      <c r="S38" s="65" t="str">
        <f t="shared" si="0"/>
        <v>西北西</v>
      </c>
      <c r="T38" s="66"/>
      <c r="U38" s="67"/>
      <c r="V38"/>
      <c r="W38"/>
      <c r="X38"/>
      <c r="Y38"/>
      <c r="Z38"/>
      <c r="AA38"/>
      <c r="AB38" s="10">
        <f t="shared" si="1"/>
        <v>12</v>
      </c>
      <c r="AC38" s="1">
        <f t="shared" si="2"/>
        <v>14</v>
      </c>
      <c r="AD38" s="1" t="str">
        <f>INDEX(B36:R36,1,AC38)</f>
        <v>西北西</v>
      </c>
      <c r="AE38" s="1">
        <f t="shared" si="3"/>
        <v>24</v>
      </c>
    </row>
    <row r="39" spans="1:31" ht="15" customHeight="1">
      <c r="A39" s="9">
        <v>3</v>
      </c>
      <c r="B39" s="9">
        <v>0</v>
      </c>
      <c r="C39" s="10">
        <v>6</v>
      </c>
      <c r="D39" s="10">
        <v>0</v>
      </c>
      <c r="E39" s="10">
        <v>2</v>
      </c>
      <c r="F39" s="10">
        <v>1</v>
      </c>
      <c r="G39" s="10">
        <v>0</v>
      </c>
      <c r="H39" s="10">
        <v>2</v>
      </c>
      <c r="I39" s="10">
        <v>2</v>
      </c>
      <c r="J39" s="10">
        <v>0</v>
      </c>
      <c r="K39" s="10">
        <v>0</v>
      </c>
      <c r="L39" s="10">
        <v>0</v>
      </c>
      <c r="M39" s="10">
        <v>1</v>
      </c>
      <c r="N39" s="10">
        <v>2</v>
      </c>
      <c r="O39" s="10">
        <v>8</v>
      </c>
      <c r="P39" s="10">
        <v>0</v>
      </c>
      <c r="Q39" s="10">
        <v>0</v>
      </c>
      <c r="R39" s="11"/>
      <c r="S39" s="65" t="str">
        <f t="shared" si="0"/>
        <v>西北西</v>
      </c>
      <c r="T39" s="66"/>
      <c r="U39" s="67"/>
      <c r="V39"/>
      <c r="W39"/>
      <c r="X39"/>
      <c r="Y39"/>
      <c r="Z39"/>
      <c r="AA39"/>
      <c r="AB39" s="10">
        <f t="shared" si="1"/>
        <v>8</v>
      </c>
      <c r="AC39" s="1">
        <f t="shared" si="2"/>
        <v>14</v>
      </c>
      <c r="AD39" s="1" t="str">
        <f>INDEX(B36:R36,1,AC39)</f>
        <v>西北西</v>
      </c>
      <c r="AE39" s="1">
        <f t="shared" si="3"/>
        <v>24</v>
      </c>
    </row>
    <row r="40" spans="1:31" ht="15" customHeight="1">
      <c r="A40" s="9">
        <v>4</v>
      </c>
      <c r="B40" s="9">
        <v>1</v>
      </c>
      <c r="C40" s="10">
        <v>21</v>
      </c>
      <c r="D40" s="10">
        <v>2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1"/>
      <c r="S40" s="65" t="str">
        <f t="shared" si="0"/>
        <v>北北東</v>
      </c>
      <c r="T40" s="66"/>
      <c r="U40" s="67"/>
      <c r="V40"/>
      <c r="W40"/>
      <c r="X40"/>
      <c r="Y40"/>
      <c r="Z40"/>
      <c r="AA40"/>
      <c r="AB40" s="10">
        <f t="shared" si="1"/>
        <v>21</v>
      </c>
      <c r="AC40" s="1">
        <f t="shared" si="2"/>
        <v>2</v>
      </c>
      <c r="AD40" s="1" t="str">
        <f>INDEX(B36:R36,1,AC40)</f>
        <v>北北東</v>
      </c>
      <c r="AE40" s="1">
        <f t="shared" si="3"/>
        <v>24</v>
      </c>
    </row>
    <row r="41" spans="1:31" ht="15" customHeight="1">
      <c r="A41" s="9">
        <v>5</v>
      </c>
      <c r="B41" s="9">
        <v>0</v>
      </c>
      <c r="C41" s="10">
        <v>1</v>
      </c>
      <c r="D41" s="10">
        <v>0</v>
      </c>
      <c r="E41" s="10">
        <v>0</v>
      </c>
      <c r="F41" s="10">
        <v>1</v>
      </c>
      <c r="G41" s="10">
        <v>1</v>
      </c>
      <c r="H41" s="10">
        <v>4</v>
      </c>
      <c r="I41" s="10">
        <v>0</v>
      </c>
      <c r="J41" s="10">
        <v>0</v>
      </c>
      <c r="K41" s="10">
        <v>0</v>
      </c>
      <c r="L41" s="10">
        <v>0</v>
      </c>
      <c r="M41" s="10">
        <v>1</v>
      </c>
      <c r="N41" s="10">
        <v>3</v>
      </c>
      <c r="O41" s="10">
        <v>12</v>
      </c>
      <c r="P41" s="10">
        <v>1</v>
      </c>
      <c r="Q41" s="10">
        <v>0</v>
      </c>
      <c r="R41" s="11"/>
      <c r="S41" s="65" t="str">
        <f t="shared" si="0"/>
        <v>西北西</v>
      </c>
      <c r="T41" s="66"/>
      <c r="U41" s="67"/>
      <c r="V41"/>
      <c r="W41"/>
      <c r="X41"/>
      <c r="Y41"/>
      <c r="Z41"/>
      <c r="AA41"/>
      <c r="AB41" s="10">
        <f t="shared" si="1"/>
        <v>12</v>
      </c>
      <c r="AC41" s="1">
        <f t="shared" si="2"/>
        <v>14</v>
      </c>
      <c r="AD41" s="1" t="str">
        <f>INDEX(B36:R36,1,AC41)</f>
        <v>西北西</v>
      </c>
      <c r="AE41" s="1">
        <f t="shared" si="3"/>
        <v>24</v>
      </c>
    </row>
    <row r="42" spans="1:31" ht="15" customHeight="1">
      <c r="A42" s="9">
        <v>6</v>
      </c>
      <c r="B42" s="9">
        <v>0</v>
      </c>
      <c r="C42" s="10">
        <v>3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2</v>
      </c>
      <c r="N42" s="10">
        <v>5</v>
      </c>
      <c r="O42" s="10">
        <v>14</v>
      </c>
      <c r="P42" s="10">
        <v>0</v>
      </c>
      <c r="Q42" s="10">
        <v>0</v>
      </c>
      <c r="R42" s="11"/>
      <c r="S42" s="65" t="str">
        <f t="shared" si="0"/>
        <v>西北西</v>
      </c>
      <c r="T42" s="66"/>
      <c r="U42" s="67"/>
      <c r="V42"/>
      <c r="W42"/>
      <c r="X42"/>
      <c r="Y42"/>
      <c r="Z42"/>
      <c r="AA42"/>
      <c r="AB42" s="10">
        <f t="shared" si="1"/>
        <v>14</v>
      </c>
      <c r="AC42" s="1">
        <f t="shared" si="2"/>
        <v>14</v>
      </c>
      <c r="AD42" s="1" t="str">
        <f>INDEX(B36:R36,1,AC42)</f>
        <v>西北西</v>
      </c>
      <c r="AE42" s="1">
        <f t="shared" si="3"/>
        <v>24</v>
      </c>
    </row>
    <row r="43" spans="1:31" ht="15" customHeight="1">
      <c r="A43" s="9">
        <v>7</v>
      </c>
      <c r="B43" s="9">
        <v>0</v>
      </c>
      <c r="C43" s="10">
        <v>1</v>
      </c>
      <c r="D43" s="10">
        <v>1</v>
      </c>
      <c r="E43" s="10">
        <v>0</v>
      </c>
      <c r="F43" s="10">
        <v>0</v>
      </c>
      <c r="G43" s="10">
        <v>1</v>
      </c>
      <c r="H43" s="10">
        <v>1</v>
      </c>
      <c r="I43" s="10">
        <v>0</v>
      </c>
      <c r="J43" s="10">
        <v>1</v>
      </c>
      <c r="K43" s="10">
        <v>1</v>
      </c>
      <c r="L43" s="10">
        <v>0</v>
      </c>
      <c r="M43" s="10">
        <v>0</v>
      </c>
      <c r="N43" s="10">
        <v>4</v>
      </c>
      <c r="O43" s="10">
        <v>10</v>
      </c>
      <c r="P43" s="10">
        <v>3</v>
      </c>
      <c r="Q43" s="10">
        <v>1</v>
      </c>
      <c r="R43" s="11"/>
      <c r="S43" s="65" t="str">
        <f t="shared" si="0"/>
        <v>西北西</v>
      </c>
      <c r="T43" s="66"/>
      <c r="U43" s="67"/>
      <c r="V43"/>
      <c r="W43"/>
      <c r="X43"/>
      <c r="Y43"/>
      <c r="Z43"/>
      <c r="AA43"/>
      <c r="AB43" s="10">
        <f t="shared" si="1"/>
        <v>10</v>
      </c>
      <c r="AC43" s="1">
        <f t="shared" si="2"/>
        <v>14</v>
      </c>
      <c r="AD43" s="1" t="str">
        <f>INDEX(B36:R36,1,AC43)</f>
        <v>西北西</v>
      </c>
      <c r="AE43" s="1">
        <f t="shared" si="3"/>
        <v>24</v>
      </c>
    </row>
    <row r="44" spans="1:31" ht="15" customHeight="1">
      <c r="A44" s="9">
        <v>8</v>
      </c>
      <c r="B44" s="9">
        <v>1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1</v>
      </c>
      <c r="K44" s="10">
        <v>0</v>
      </c>
      <c r="L44" s="10">
        <v>0</v>
      </c>
      <c r="M44" s="10">
        <v>0</v>
      </c>
      <c r="N44" s="10">
        <v>2</v>
      </c>
      <c r="O44" s="10">
        <v>10</v>
      </c>
      <c r="P44" s="10">
        <v>7</v>
      </c>
      <c r="Q44" s="10">
        <v>3</v>
      </c>
      <c r="R44" s="11"/>
      <c r="S44" s="65" t="str">
        <f t="shared" si="0"/>
        <v>西北西</v>
      </c>
      <c r="T44" s="66"/>
      <c r="U44" s="67"/>
      <c r="V44"/>
      <c r="W44"/>
      <c r="X44"/>
      <c r="Y44"/>
      <c r="Z44"/>
      <c r="AA44"/>
      <c r="AB44" s="10">
        <f t="shared" si="1"/>
        <v>10</v>
      </c>
      <c r="AC44" s="1">
        <f t="shared" si="2"/>
        <v>14</v>
      </c>
      <c r="AD44" s="1" t="str">
        <f>INDEX(B36:R36,1,AC44)</f>
        <v>西北西</v>
      </c>
      <c r="AE44" s="1">
        <f t="shared" si="3"/>
        <v>24</v>
      </c>
    </row>
    <row r="45" spans="1:31" ht="15" customHeight="1">
      <c r="A45" s="9">
        <v>9</v>
      </c>
      <c r="B45" s="9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1</v>
      </c>
      <c r="I45" s="10">
        <v>2</v>
      </c>
      <c r="J45" s="10">
        <v>1</v>
      </c>
      <c r="K45" s="10">
        <v>0</v>
      </c>
      <c r="L45" s="10">
        <v>0</v>
      </c>
      <c r="M45" s="10">
        <v>1</v>
      </c>
      <c r="N45" s="10">
        <v>5</v>
      </c>
      <c r="O45" s="10">
        <v>12</v>
      </c>
      <c r="P45" s="10">
        <v>2</v>
      </c>
      <c r="Q45" s="10">
        <v>0</v>
      </c>
      <c r="R45" s="11"/>
      <c r="S45" s="65" t="str">
        <f t="shared" si="0"/>
        <v>西北西</v>
      </c>
      <c r="T45" s="66"/>
      <c r="U45" s="67"/>
      <c r="V45"/>
      <c r="W45"/>
      <c r="X45"/>
      <c r="Y45"/>
      <c r="Z45"/>
      <c r="AA45"/>
      <c r="AB45" s="10">
        <f t="shared" si="1"/>
        <v>12</v>
      </c>
      <c r="AC45" s="1">
        <f t="shared" si="2"/>
        <v>14</v>
      </c>
      <c r="AD45" s="1" t="str">
        <f>INDEX(B36:R36,1,AC45)</f>
        <v>西北西</v>
      </c>
      <c r="AE45" s="1">
        <f t="shared" si="3"/>
        <v>24</v>
      </c>
    </row>
    <row r="46" spans="1:31" ht="15" customHeight="1">
      <c r="A46" s="9">
        <v>10</v>
      </c>
      <c r="B46" s="9">
        <v>0</v>
      </c>
      <c r="C46" s="10">
        <v>1</v>
      </c>
      <c r="D46" s="10">
        <v>1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1</v>
      </c>
      <c r="K46" s="10">
        <v>0</v>
      </c>
      <c r="L46" s="10">
        <v>2</v>
      </c>
      <c r="M46" s="10">
        <v>0</v>
      </c>
      <c r="N46" s="10">
        <v>11</v>
      </c>
      <c r="O46" s="10">
        <v>8</v>
      </c>
      <c r="P46" s="10">
        <v>0</v>
      </c>
      <c r="Q46" s="10">
        <v>0</v>
      </c>
      <c r="R46" s="11"/>
      <c r="S46" s="65" t="str">
        <f t="shared" si="0"/>
        <v>西</v>
      </c>
      <c r="T46" s="66"/>
      <c r="U46" s="67"/>
      <c r="V46"/>
      <c r="W46"/>
      <c r="X46"/>
      <c r="Y46"/>
      <c r="Z46"/>
      <c r="AA46"/>
      <c r="AB46" s="10">
        <f t="shared" si="1"/>
        <v>11</v>
      </c>
      <c r="AC46" s="1">
        <f t="shared" si="2"/>
        <v>13</v>
      </c>
      <c r="AD46" s="1" t="str">
        <f>INDEX(B36:R36,1,AC46)</f>
        <v>西</v>
      </c>
      <c r="AE46" s="1">
        <f t="shared" si="3"/>
        <v>24</v>
      </c>
    </row>
    <row r="47" spans="1:31" ht="15" customHeight="1">
      <c r="A47" s="22">
        <v>11</v>
      </c>
      <c r="B47" s="22">
        <v>0</v>
      </c>
      <c r="C47" s="23">
        <v>0</v>
      </c>
      <c r="D47" s="23">
        <v>0</v>
      </c>
      <c r="E47" s="23">
        <v>1</v>
      </c>
      <c r="F47" s="23">
        <v>0</v>
      </c>
      <c r="G47" s="23">
        <v>1</v>
      </c>
      <c r="H47" s="23">
        <v>2</v>
      </c>
      <c r="I47" s="23">
        <v>3</v>
      </c>
      <c r="J47" s="23">
        <v>0</v>
      </c>
      <c r="K47" s="23">
        <v>0</v>
      </c>
      <c r="L47" s="23">
        <v>0</v>
      </c>
      <c r="M47" s="23">
        <v>0</v>
      </c>
      <c r="N47" s="23">
        <v>8</v>
      </c>
      <c r="O47" s="23">
        <v>7</v>
      </c>
      <c r="P47" s="23">
        <v>2</v>
      </c>
      <c r="Q47" s="23">
        <v>0</v>
      </c>
      <c r="R47" s="24"/>
      <c r="S47" s="68" t="str">
        <f t="shared" si="0"/>
        <v>西</v>
      </c>
      <c r="T47" s="69"/>
      <c r="U47" s="70"/>
      <c r="V47"/>
      <c r="W47"/>
      <c r="X47"/>
      <c r="Y47"/>
      <c r="Z47"/>
      <c r="AA47"/>
      <c r="AB47" s="10">
        <f t="shared" si="1"/>
        <v>8</v>
      </c>
      <c r="AC47" s="1">
        <f t="shared" si="2"/>
        <v>13</v>
      </c>
      <c r="AD47" s="1" t="str">
        <f>INDEX(B36:R36,1,AC47)</f>
        <v>西</v>
      </c>
      <c r="AE47" s="1">
        <f t="shared" si="3"/>
        <v>24</v>
      </c>
    </row>
    <row r="48" spans="1:31" ht="15" customHeight="1">
      <c r="A48" s="9">
        <v>12</v>
      </c>
      <c r="B48" s="9">
        <v>0</v>
      </c>
      <c r="C48" s="10">
        <v>0</v>
      </c>
      <c r="D48" s="10">
        <v>1</v>
      </c>
      <c r="E48" s="10">
        <v>1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7</v>
      </c>
      <c r="O48" s="10">
        <v>9</v>
      </c>
      <c r="P48" s="10">
        <v>6</v>
      </c>
      <c r="Q48" s="10">
        <v>0</v>
      </c>
      <c r="R48" s="11"/>
      <c r="S48" s="65" t="str">
        <f t="shared" si="0"/>
        <v>西北西</v>
      </c>
      <c r="T48" s="66"/>
      <c r="U48" s="67"/>
      <c r="V48"/>
      <c r="W48"/>
      <c r="X48"/>
      <c r="Y48"/>
      <c r="Z48"/>
      <c r="AA48"/>
      <c r="AB48" s="10">
        <f t="shared" si="1"/>
        <v>9</v>
      </c>
      <c r="AC48" s="1">
        <f t="shared" si="2"/>
        <v>14</v>
      </c>
      <c r="AD48" s="1" t="str">
        <f>INDEX(B36:R36,1,AC48)</f>
        <v>西北西</v>
      </c>
      <c r="AE48" s="1">
        <f t="shared" si="3"/>
        <v>24</v>
      </c>
    </row>
    <row r="49" spans="1:31" ht="15" customHeight="1">
      <c r="A49" s="9">
        <v>13</v>
      </c>
      <c r="B49" s="9">
        <v>1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1</v>
      </c>
      <c r="L49" s="10">
        <v>0</v>
      </c>
      <c r="M49" s="10">
        <v>5</v>
      </c>
      <c r="N49" s="10">
        <v>6</v>
      </c>
      <c r="O49" s="10">
        <v>9</v>
      </c>
      <c r="P49" s="10">
        <v>1</v>
      </c>
      <c r="Q49" s="10">
        <v>1</v>
      </c>
      <c r="R49" s="11"/>
      <c r="S49" s="65" t="str">
        <f t="shared" si="0"/>
        <v>西北西</v>
      </c>
      <c r="T49" s="66"/>
      <c r="U49" s="67"/>
      <c r="V49"/>
      <c r="W49"/>
      <c r="X49"/>
      <c r="Y49"/>
      <c r="Z49"/>
      <c r="AA49"/>
      <c r="AB49" s="10">
        <f t="shared" si="1"/>
        <v>9</v>
      </c>
      <c r="AC49" s="1">
        <f t="shared" si="2"/>
        <v>14</v>
      </c>
      <c r="AD49" s="1" t="str">
        <f>INDEX(B36:R36,1,AC49)</f>
        <v>西北西</v>
      </c>
      <c r="AE49" s="1">
        <f t="shared" si="3"/>
        <v>24</v>
      </c>
    </row>
    <row r="50" spans="1:31" ht="15" customHeight="1">
      <c r="A50" s="9">
        <v>14</v>
      </c>
      <c r="B50" s="9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2</v>
      </c>
      <c r="M50" s="10">
        <v>3</v>
      </c>
      <c r="N50" s="10">
        <v>5</v>
      </c>
      <c r="O50" s="10">
        <v>8</v>
      </c>
      <c r="P50" s="10">
        <v>3</v>
      </c>
      <c r="Q50" s="10">
        <v>3</v>
      </c>
      <c r="R50" s="11"/>
      <c r="S50" s="65" t="str">
        <f t="shared" si="0"/>
        <v>西北西</v>
      </c>
      <c r="T50" s="66"/>
      <c r="U50" s="67"/>
      <c r="V50"/>
      <c r="W50"/>
      <c r="X50"/>
      <c r="Y50"/>
      <c r="Z50"/>
      <c r="AA50"/>
      <c r="AB50" s="10">
        <f t="shared" si="1"/>
        <v>8</v>
      </c>
      <c r="AC50" s="1">
        <f t="shared" si="2"/>
        <v>14</v>
      </c>
      <c r="AD50" s="1" t="str">
        <f>INDEX(B36:R36,1,AC50)</f>
        <v>西北西</v>
      </c>
      <c r="AE50" s="1">
        <f t="shared" si="3"/>
        <v>24</v>
      </c>
    </row>
    <row r="51" spans="1:31" ht="15" customHeight="1">
      <c r="A51" s="9">
        <v>15</v>
      </c>
      <c r="B51" s="9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2</v>
      </c>
      <c r="O51" s="10">
        <v>10</v>
      </c>
      <c r="P51" s="10">
        <v>10</v>
      </c>
      <c r="Q51" s="10">
        <v>2</v>
      </c>
      <c r="R51" s="11"/>
      <c r="S51" s="65" t="str">
        <f t="shared" si="0"/>
        <v>西北西</v>
      </c>
      <c r="T51" s="66"/>
      <c r="U51" s="67"/>
      <c r="V51"/>
      <c r="W51"/>
      <c r="X51"/>
      <c r="Y51"/>
      <c r="Z51"/>
      <c r="AA51"/>
      <c r="AB51" s="10">
        <f t="shared" si="1"/>
        <v>10</v>
      </c>
      <c r="AC51" s="1">
        <f t="shared" si="2"/>
        <v>14</v>
      </c>
      <c r="AD51" s="1" t="str">
        <f>INDEX(B36:R36,1,AC51)</f>
        <v>西北西</v>
      </c>
      <c r="AE51" s="1">
        <f t="shared" si="3"/>
        <v>24</v>
      </c>
    </row>
    <row r="52" spans="1:31" ht="15" customHeight="1">
      <c r="A52" s="9">
        <v>16</v>
      </c>
      <c r="B52" s="9">
        <v>0</v>
      </c>
      <c r="C52" s="10">
        <v>2</v>
      </c>
      <c r="D52" s="10">
        <v>0</v>
      </c>
      <c r="E52" s="10">
        <v>0</v>
      </c>
      <c r="F52" s="10">
        <v>2</v>
      </c>
      <c r="G52" s="10">
        <v>0</v>
      </c>
      <c r="H52" s="10">
        <v>1</v>
      </c>
      <c r="I52" s="10">
        <v>0</v>
      </c>
      <c r="J52" s="10">
        <v>1</v>
      </c>
      <c r="K52" s="10">
        <v>1</v>
      </c>
      <c r="L52" s="10">
        <v>1</v>
      </c>
      <c r="M52" s="10">
        <v>3</v>
      </c>
      <c r="N52" s="10">
        <v>2</v>
      </c>
      <c r="O52" s="10">
        <v>4</v>
      </c>
      <c r="P52" s="10">
        <v>4</v>
      </c>
      <c r="Q52" s="10">
        <v>3</v>
      </c>
      <c r="R52" s="11"/>
      <c r="S52" s="65" t="str">
        <f t="shared" si="0"/>
        <v>西北西</v>
      </c>
      <c r="T52" s="66"/>
      <c r="U52" s="67"/>
      <c r="V52"/>
      <c r="W52"/>
      <c r="X52"/>
      <c r="Y52"/>
      <c r="Z52"/>
      <c r="AA52"/>
      <c r="AB52" s="10">
        <f t="shared" si="1"/>
        <v>4</v>
      </c>
      <c r="AC52" s="1">
        <f t="shared" si="2"/>
        <v>14</v>
      </c>
      <c r="AD52" s="1" t="str">
        <f>INDEX(B36:R36,1,AC52)</f>
        <v>西北西</v>
      </c>
      <c r="AE52" s="1">
        <f t="shared" si="3"/>
        <v>24</v>
      </c>
    </row>
    <row r="53" spans="1:31" ht="15" customHeight="1">
      <c r="A53" s="9">
        <v>17</v>
      </c>
      <c r="B53" s="9">
        <v>3</v>
      </c>
      <c r="C53" s="10">
        <v>4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1</v>
      </c>
      <c r="L53" s="10">
        <v>0</v>
      </c>
      <c r="M53" s="10">
        <v>1</v>
      </c>
      <c r="N53" s="10">
        <v>1</v>
      </c>
      <c r="O53" s="10">
        <v>8</v>
      </c>
      <c r="P53" s="10">
        <v>2</v>
      </c>
      <c r="Q53" s="10">
        <v>4</v>
      </c>
      <c r="R53" s="11"/>
      <c r="S53" s="65" t="str">
        <f t="shared" si="0"/>
        <v>西北西</v>
      </c>
      <c r="T53" s="66"/>
      <c r="U53" s="67"/>
      <c r="V53"/>
      <c r="W53"/>
      <c r="X53"/>
      <c r="Y53"/>
      <c r="Z53"/>
      <c r="AA53"/>
      <c r="AB53" s="10">
        <f t="shared" si="1"/>
        <v>8</v>
      </c>
      <c r="AC53" s="1">
        <f t="shared" si="2"/>
        <v>14</v>
      </c>
      <c r="AD53" s="1" t="str">
        <f>INDEX(B36:R36,1,AC53)</f>
        <v>西北西</v>
      </c>
      <c r="AE53" s="1">
        <f t="shared" si="3"/>
        <v>24</v>
      </c>
    </row>
    <row r="54" spans="1:31" ht="15" customHeight="1">
      <c r="A54" s="9">
        <v>18</v>
      </c>
      <c r="B54" s="9">
        <v>4</v>
      </c>
      <c r="C54" s="10">
        <v>8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1</v>
      </c>
      <c r="O54" s="10">
        <v>6</v>
      </c>
      <c r="P54" s="10">
        <v>4</v>
      </c>
      <c r="Q54" s="10">
        <v>1</v>
      </c>
      <c r="R54" s="11"/>
      <c r="S54" s="65" t="str">
        <f t="shared" si="0"/>
        <v>北北東</v>
      </c>
      <c r="T54" s="66"/>
      <c r="U54" s="67"/>
      <c r="V54"/>
      <c r="W54"/>
      <c r="X54"/>
      <c r="Y54"/>
      <c r="Z54"/>
      <c r="AA54"/>
      <c r="AB54" s="10">
        <f t="shared" si="1"/>
        <v>8</v>
      </c>
      <c r="AC54" s="1">
        <f t="shared" si="2"/>
        <v>2</v>
      </c>
      <c r="AD54" s="1" t="str">
        <f>INDEX(B36:R36,1,AC54)</f>
        <v>北北東</v>
      </c>
      <c r="AE54" s="1">
        <f t="shared" si="3"/>
        <v>24</v>
      </c>
    </row>
    <row r="55" spans="1:31" ht="15" customHeight="1">
      <c r="A55" s="9">
        <v>19</v>
      </c>
      <c r="B55" s="9">
        <v>0</v>
      </c>
      <c r="C55" s="10">
        <v>18</v>
      </c>
      <c r="D55" s="10">
        <v>3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1</v>
      </c>
      <c r="P55" s="10">
        <v>2</v>
      </c>
      <c r="Q55" s="10">
        <v>0</v>
      </c>
      <c r="R55" s="11"/>
      <c r="S55" s="65" t="str">
        <f t="shared" si="0"/>
        <v>北北東</v>
      </c>
      <c r="T55" s="66"/>
      <c r="U55" s="67"/>
      <c r="V55"/>
      <c r="W55"/>
      <c r="X55"/>
      <c r="Y55"/>
      <c r="Z55"/>
      <c r="AA55"/>
      <c r="AB55" s="10">
        <f t="shared" si="1"/>
        <v>18</v>
      </c>
      <c r="AC55" s="1">
        <f t="shared" si="2"/>
        <v>2</v>
      </c>
      <c r="AD55" s="1" t="str">
        <f>INDEX(B36:R36,1,AC55)</f>
        <v>北北東</v>
      </c>
      <c r="AE55" s="1">
        <f t="shared" si="3"/>
        <v>24</v>
      </c>
    </row>
    <row r="56" spans="1:31" ht="15" customHeight="1">
      <c r="A56" s="9">
        <v>20</v>
      </c>
      <c r="B56" s="9">
        <v>1</v>
      </c>
      <c r="C56" s="10">
        <v>3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1</v>
      </c>
      <c r="N56" s="10">
        <v>2</v>
      </c>
      <c r="O56" s="10">
        <v>15</v>
      </c>
      <c r="P56" s="10">
        <v>1</v>
      </c>
      <c r="Q56" s="10">
        <v>1</v>
      </c>
      <c r="R56" s="11"/>
      <c r="S56" s="65" t="str">
        <f t="shared" si="0"/>
        <v>西北西</v>
      </c>
      <c r="T56" s="66"/>
      <c r="U56" s="67"/>
      <c r="V56"/>
      <c r="W56"/>
      <c r="X56"/>
      <c r="Y56"/>
      <c r="Z56"/>
      <c r="AA56"/>
      <c r="AB56" s="10">
        <f t="shared" si="1"/>
        <v>15</v>
      </c>
      <c r="AC56" s="1">
        <f t="shared" si="2"/>
        <v>14</v>
      </c>
      <c r="AD56" s="1" t="str">
        <f>INDEX(B36:R36,1,AC56)</f>
        <v>西北西</v>
      </c>
      <c r="AE56" s="1">
        <f t="shared" si="3"/>
        <v>24</v>
      </c>
    </row>
    <row r="57" spans="1:31" ht="15" customHeight="1">
      <c r="A57" s="22">
        <v>21</v>
      </c>
      <c r="B57" s="22">
        <v>0</v>
      </c>
      <c r="C57" s="23">
        <v>6</v>
      </c>
      <c r="D57" s="23">
        <v>3</v>
      </c>
      <c r="E57" s="23">
        <v>4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2</v>
      </c>
      <c r="N57" s="23">
        <v>1</v>
      </c>
      <c r="O57" s="23">
        <v>5</v>
      </c>
      <c r="P57" s="23">
        <v>2</v>
      </c>
      <c r="Q57" s="23">
        <v>1</v>
      </c>
      <c r="R57" s="24"/>
      <c r="S57" s="68" t="str">
        <f t="shared" si="0"/>
        <v>北北東</v>
      </c>
      <c r="T57" s="69"/>
      <c r="U57" s="70"/>
      <c r="V57"/>
      <c r="W57"/>
      <c r="X57"/>
      <c r="Y57"/>
      <c r="Z57"/>
      <c r="AA57"/>
      <c r="AB57" s="10">
        <f t="shared" si="1"/>
        <v>6</v>
      </c>
      <c r="AC57" s="1">
        <f t="shared" si="2"/>
        <v>2</v>
      </c>
      <c r="AD57" s="1" t="str">
        <f>INDEX(B36:R36,1,AC57)</f>
        <v>北北東</v>
      </c>
      <c r="AE57" s="1">
        <f t="shared" si="3"/>
        <v>24</v>
      </c>
    </row>
    <row r="58" spans="1:31" ht="15" customHeight="1">
      <c r="A58" s="9">
        <v>22</v>
      </c>
      <c r="B58" s="9">
        <v>1</v>
      </c>
      <c r="C58" s="10">
        <v>2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4</v>
      </c>
      <c r="O58" s="10">
        <v>7</v>
      </c>
      <c r="P58" s="10">
        <v>7</v>
      </c>
      <c r="Q58" s="10">
        <v>3</v>
      </c>
      <c r="R58" s="11"/>
      <c r="S58" s="65" t="str">
        <f t="shared" si="0"/>
        <v>西北西</v>
      </c>
      <c r="T58" s="66"/>
      <c r="U58" s="67"/>
      <c r="V58"/>
      <c r="W58"/>
      <c r="X58"/>
      <c r="Y58"/>
      <c r="Z58"/>
      <c r="AA58"/>
      <c r="AB58" s="10">
        <f t="shared" si="1"/>
        <v>7</v>
      </c>
      <c r="AC58" s="1">
        <f t="shared" si="2"/>
        <v>14</v>
      </c>
      <c r="AD58" s="1" t="str">
        <f>INDEX(B36:R36,1,AC58)</f>
        <v>西北西</v>
      </c>
      <c r="AE58" s="1">
        <f t="shared" si="3"/>
        <v>24</v>
      </c>
    </row>
    <row r="59" spans="1:31" ht="15" customHeight="1">
      <c r="A59" s="9">
        <v>23</v>
      </c>
      <c r="B59" s="9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1</v>
      </c>
      <c r="L59" s="10">
        <v>0</v>
      </c>
      <c r="M59" s="10">
        <v>2</v>
      </c>
      <c r="N59" s="10">
        <v>6</v>
      </c>
      <c r="O59" s="10">
        <v>9</v>
      </c>
      <c r="P59" s="10">
        <v>6</v>
      </c>
      <c r="Q59" s="10">
        <v>0</v>
      </c>
      <c r="R59" s="11"/>
      <c r="S59" s="65" t="str">
        <f t="shared" si="0"/>
        <v>西北西</v>
      </c>
      <c r="T59" s="66"/>
      <c r="U59" s="67"/>
      <c r="V59"/>
      <c r="W59"/>
      <c r="X59"/>
      <c r="Y59"/>
      <c r="Z59"/>
      <c r="AA59"/>
      <c r="AB59" s="10">
        <f t="shared" si="1"/>
        <v>9</v>
      </c>
      <c r="AC59" s="1">
        <f t="shared" si="2"/>
        <v>14</v>
      </c>
      <c r="AD59" s="1" t="str">
        <f>INDEX(B36:R36,1,AC59)</f>
        <v>西北西</v>
      </c>
      <c r="AE59" s="1">
        <f t="shared" si="3"/>
        <v>24</v>
      </c>
    </row>
    <row r="60" spans="1:31" ht="15" customHeight="1">
      <c r="A60" s="9">
        <v>24</v>
      </c>
      <c r="B60" s="9">
        <v>4</v>
      </c>
      <c r="C60" s="10">
        <v>2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1</v>
      </c>
      <c r="N60" s="10">
        <v>7</v>
      </c>
      <c r="O60" s="10">
        <v>4</v>
      </c>
      <c r="P60" s="10">
        <v>4</v>
      </c>
      <c r="Q60" s="10">
        <v>2</v>
      </c>
      <c r="R60" s="11"/>
      <c r="S60" s="65" t="str">
        <f t="shared" si="0"/>
        <v>西</v>
      </c>
      <c r="T60" s="66"/>
      <c r="U60" s="67"/>
      <c r="V60"/>
      <c r="W60"/>
      <c r="X60"/>
      <c r="Y60"/>
      <c r="Z60"/>
      <c r="AA60"/>
      <c r="AB60" s="10">
        <f t="shared" si="1"/>
        <v>7</v>
      </c>
      <c r="AC60" s="1">
        <f t="shared" si="2"/>
        <v>13</v>
      </c>
      <c r="AD60" s="1" t="str">
        <f>INDEX(B36:R36,1,AC60)</f>
        <v>西</v>
      </c>
      <c r="AE60" s="1">
        <f t="shared" si="3"/>
        <v>24</v>
      </c>
    </row>
    <row r="61" spans="1:31" ht="15" customHeight="1">
      <c r="A61" s="9">
        <v>25</v>
      </c>
      <c r="B61" s="9">
        <v>1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3</v>
      </c>
      <c r="M61" s="10">
        <v>2</v>
      </c>
      <c r="N61" s="10">
        <v>3</v>
      </c>
      <c r="O61" s="10">
        <v>10</v>
      </c>
      <c r="P61" s="10">
        <v>3</v>
      </c>
      <c r="Q61" s="10">
        <v>2</v>
      </c>
      <c r="R61" s="11"/>
      <c r="S61" s="65" t="str">
        <f t="shared" si="0"/>
        <v>西北西</v>
      </c>
      <c r="T61" s="66"/>
      <c r="U61" s="67"/>
      <c r="V61"/>
      <c r="W61"/>
      <c r="X61"/>
      <c r="Y61"/>
      <c r="Z61"/>
      <c r="AA61"/>
      <c r="AB61" s="10">
        <f t="shared" si="1"/>
        <v>10</v>
      </c>
      <c r="AC61" s="1">
        <f t="shared" si="2"/>
        <v>14</v>
      </c>
      <c r="AD61" s="1" t="str">
        <f>INDEX(B36:R36,1,AC61)</f>
        <v>西北西</v>
      </c>
      <c r="AE61" s="1">
        <f t="shared" si="3"/>
        <v>24</v>
      </c>
    </row>
    <row r="62" spans="1:31" ht="15" customHeight="1">
      <c r="A62" s="9">
        <v>26</v>
      </c>
      <c r="B62" s="9">
        <v>0</v>
      </c>
      <c r="C62" s="10">
        <v>0</v>
      </c>
      <c r="D62" s="10">
        <v>0</v>
      </c>
      <c r="E62" s="10">
        <v>0</v>
      </c>
      <c r="F62" s="10">
        <v>1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3</v>
      </c>
      <c r="N62" s="10">
        <v>4</v>
      </c>
      <c r="O62" s="10">
        <v>11</v>
      </c>
      <c r="P62" s="10">
        <v>3</v>
      </c>
      <c r="Q62" s="10">
        <v>2</v>
      </c>
      <c r="R62" s="11"/>
      <c r="S62" s="65" t="str">
        <f t="shared" si="0"/>
        <v>西北西</v>
      </c>
      <c r="T62" s="66"/>
      <c r="U62" s="67"/>
      <c r="V62"/>
      <c r="W62"/>
      <c r="X62"/>
      <c r="Y62"/>
      <c r="Z62"/>
      <c r="AA62"/>
      <c r="AB62" s="10">
        <f t="shared" si="1"/>
        <v>11</v>
      </c>
      <c r="AC62" s="1">
        <f t="shared" si="2"/>
        <v>14</v>
      </c>
      <c r="AD62" s="1" t="str">
        <f>INDEX(B36:R36,1,AC62)</f>
        <v>西北西</v>
      </c>
      <c r="AE62" s="1">
        <f t="shared" si="3"/>
        <v>24</v>
      </c>
    </row>
    <row r="63" spans="1:31" ht="15" customHeight="1">
      <c r="A63" s="9">
        <v>27</v>
      </c>
      <c r="B63" s="9">
        <v>6</v>
      </c>
      <c r="C63" s="10">
        <v>5</v>
      </c>
      <c r="D63" s="10">
        <v>1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1</v>
      </c>
      <c r="N63" s="10">
        <v>3</v>
      </c>
      <c r="O63" s="10">
        <v>4</v>
      </c>
      <c r="P63" s="10">
        <v>2</v>
      </c>
      <c r="Q63" s="10">
        <v>2</v>
      </c>
      <c r="R63" s="11"/>
      <c r="S63" s="65" t="str">
        <f t="shared" si="0"/>
        <v>北</v>
      </c>
      <c r="T63" s="66"/>
      <c r="U63" s="67"/>
      <c r="V63"/>
      <c r="W63"/>
      <c r="X63"/>
      <c r="Y63"/>
      <c r="Z63"/>
      <c r="AA63"/>
      <c r="AB63" s="10">
        <f t="shared" si="1"/>
        <v>6</v>
      </c>
      <c r="AC63" s="1">
        <f t="shared" si="2"/>
        <v>1</v>
      </c>
      <c r="AD63" s="1" t="str">
        <f>INDEX(B36:R36,1,AC63)</f>
        <v>北</v>
      </c>
      <c r="AE63" s="1">
        <f t="shared" si="3"/>
        <v>24</v>
      </c>
    </row>
    <row r="64" spans="1:31" ht="15" customHeight="1">
      <c r="A64" s="9">
        <v>28</v>
      </c>
      <c r="B64" s="9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3</v>
      </c>
      <c r="N64" s="10">
        <v>11</v>
      </c>
      <c r="O64" s="10">
        <v>8</v>
      </c>
      <c r="P64" s="10">
        <v>1</v>
      </c>
      <c r="Q64" s="10">
        <v>1</v>
      </c>
      <c r="R64" s="11"/>
      <c r="S64" s="65" t="str">
        <f t="shared" si="0"/>
        <v>西</v>
      </c>
      <c r="T64" s="66"/>
      <c r="U64" s="67"/>
      <c r="V64"/>
      <c r="W64"/>
      <c r="X64"/>
      <c r="Y64"/>
      <c r="Z64"/>
      <c r="AA64"/>
      <c r="AB64" s="10">
        <f t="shared" si="1"/>
        <v>11</v>
      </c>
      <c r="AC64" s="1">
        <f t="shared" si="2"/>
        <v>13</v>
      </c>
      <c r="AD64" s="1" t="str">
        <f>INDEX(B36:R36,1,AC64)</f>
        <v>西</v>
      </c>
      <c r="AE64" s="1">
        <f t="shared" si="3"/>
        <v>24</v>
      </c>
    </row>
    <row r="65" spans="1:31" ht="15" customHeight="1">
      <c r="A65" s="9">
        <v>29</v>
      </c>
      <c r="B65" s="9">
        <v>1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1</v>
      </c>
      <c r="K65" s="10">
        <v>0</v>
      </c>
      <c r="L65" s="10">
        <v>0</v>
      </c>
      <c r="M65" s="10">
        <v>1</v>
      </c>
      <c r="N65" s="10">
        <v>7</v>
      </c>
      <c r="O65" s="10">
        <v>12</v>
      </c>
      <c r="P65" s="10">
        <v>2</v>
      </c>
      <c r="Q65" s="10">
        <v>0</v>
      </c>
      <c r="R65" s="11"/>
      <c r="S65" s="65" t="str">
        <f t="shared" si="0"/>
        <v>西北西</v>
      </c>
      <c r="T65" s="66"/>
      <c r="U65" s="67"/>
      <c r="V65"/>
      <c r="W65"/>
      <c r="X65"/>
      <c r="Y65"/>
      <c r="Z65"/>
      <c r="AA65"/>
      <c r="AB65" s="10">
        <f t="shared" si="1"/>
        <v>12</v>
      </c>
      <c r="AC65" s="1">
        <f t="shared" si="2"/>
        <v>14</v>
      </c>
      <c r="AD65" s="1" t="str">
        <f>INDEX(B36:R36,1,AC65)</f>
        <v>西北西</v>
      </c>
      <c r="AE65" s="1">
        <f t="shared" si="3"/>
        <v>24</v>
      </c>
    </row>
    <row r="66" spans="1:31" ht="15" customHeight="1">
      <c r="A66" s="9">
        <v>30</v>
      </c>
      <c r="B66" s="9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1</v>
      </c>
      <c r="M66" s="10">
        <v>4</v>
      </c>
      <c r="N66" s="10">
        <v>8</v>
      </c>
      <c r="O66" s="10">
        <v>10</v>
      </c>
      <c r="P66" s="10">
        <v>1</v>
      </c>
      <c r="Q66" s="10">
        <v>0</v>
      </c>
      <c r="R66" s="11"/>
      <c r="S66" s="65" t="str">
        <f t="shared" si="0"/>
        <v>西北西</v>
      </c>
      <c r="T66" s="66"/>
      <c r="U66" s="67"/>
      <c r="V66"/>
      <c r="W66"/>
      <c r="X66"/>
      <c r="Y66"/>
      <c r="Z66"/>
      <c r="AA66"/>
      <c r="AB66" s="10">
        <f t="shared" si="1"/>
        <v>10</v>
      </c>
      <c r="AC66" s="1">
        <f t="shared" si="2"/>
        <v>14</v>
      </c>
      <c r="AD66" s="1" t="str">
        <f>INDEX(B36:R36,1,AC66)</f>
        <v>西北西</v>
      </c>
      <c r="AE66" s="1">
        <f t="shared" si="3"/>
        <v>24</v>
      </c>
    </row>
    <row r="67" spans="1:31" ht="15" customHeight="1">
      <c r="A67" s="12">
        <v>31</v>
      </c>
      <c r="B67" s="12">
        <v>1</v>
      </c>
      <c r="C67" s="13">
        <v>1</v>
      </c>
      <c r="D67" s="13">
        <v>6</v>
      </c>
      <c r="E67" s="13">
        <v>0</v>
      </c>
      <c r="F67" s="13">
        <v>0</v>
      </c>
      <c r="G67" s="13">
        <v>0</v>
      </c>
      <c r="H67" s="13">
        <v>3</v>
      </c>
      <c r="I67" s="13">
        <v>0</v>
      </c>
      <c r="J67" s="13">
        <v>0</v>
      </c>
      <c r="K67" s="13">
        <v>0</v>
      </c>
      <c r="L67" s="13">
        <v>0</v>
      </c>
      <c r="M67" s="13">
        <v>1</v>
      </c>
      <c r="N67" s="13">
        <v>2</v>
      </c>
      <c r="O67" s="13">
        <v>10</v>
      </c>
      <c r="P67" s="13">
        <v>0</v>
      </c>
      <c r="Q67" s="13">
        <v>0</v>
      </c>
      <c r="R67" s="14"/>
      <c r="S67" s="65" t="str">
        <f t="shared" si="0"/>
        <v>西北西</v>
      </c>
      <c r="T67" s="66"/>
      <c r="U67" s="67"/>
      <c r="V67"/>
      <c r="W67"/>
      <c r="X67"/>
      <c r="Y67"/>
      <c r="Z67"/>
      <c r="AA67"/>
      <c r="AB67" s="10">
        <f t="shared" si="1"/>
        <v>10</v>
      </c>
      <c r="AC67" s="1">
        <f t="shared" si="2"/>
        <v>14</v>
      </c>
      <c r="AD67" s="1" t="str">
        <f>INDEX(B36:R36,1,AC67)</f>
        <v>西北西</v>
      </c>
      <c r="AE67" s="1">
        <f t="shared" si="3"/>
        <v>24</v>
      </c>
    </row>
    <row r="68" spans="1:31" ht="15" customHeight="1">
      <c r="A68" s="18" t="s">
        <v>25</v>
      </c>
      <c r="B68" s="9">
        <f aca="true" t="shared" si="4" ref="B68:R68">SUM(B37:B67)</f>
        <v>25</v>
      </c>
      <c r="C68" s="10">
        <f t="shared" si="4"/>
        <v>86</v>
      </c>
      <c r="D68" s="10">
        <f t="shared" si="4"/>
        <v>18</v>
      </c>
      <c r="E68" s="10">
        <f t="shared" si="4"/>
        <v>11</v>
      </c>
      <c r="F68" s="10">
        <f t="shared" si="4"/>
        <v>7</v>
      </c>
      <c r="G68" s="10">
        <f t="shared" si="4"/>
        <v>3</v>
      </c>
      <c r="H68" s="10">
        <f t="shared" si="4"/>
        <v>14</v>
      </c>
      <c r="I68" s="10">
        <f t="shared" si="4"/>
        <v>7</v>
      </c>
      <c r="J68" s="10">
        <f t="shared" si="4"/>
        <v>6</v>
      </c>
      <c r="K68" s="10">
        <f t="shared" si="4"/>
        <v>6</v>
      </c>
      <c r="L68" s="10">
        <f t="shared" si="4"/>
        <v>10</v>
      </c>
      <c r="M68" s="10">
        <f t="shared" si="4"/>
        <v>40</v>
      </c>
      <c r="N68" s="10">
        <f t="shared" si="4"/>
        <v>129</v>
      </c>
      <c r="O68" s="10">
        <f t="shared" si="4"/>
        <v>266</v>
      </c>
      <c r="P68" s="10">
        <f t="shared" si="4"/>
        <v>83</v>
      </c>
      <c r="Q68" s="10">
        <f t="shared" si="4"/>
        <v>33</v>
      </c>
      <c r="R68" s="11">
        <f t="shared" si="4"/>
        <v>0</v>
      </c>
      <c r="S68" s="62" t="str">
        <f t="shared" si="0"/>
        <v>西北西</v>
      </c>
      <c r="T68" s="63"/>
      <c r="U68" s="64"/>
      <c r="V68"/>
      <c r="W68"/>
      <c r="X68"/>
      <c r="Y68"/>
      <c r="Z68"/>
      <c r="AA68"/>
      <c r="AB68" s="10">
        <f t="shared" si="1"/>
        <v>266</v>
      </c>
      <c r="AC68" s="1">
        <f t="shared" si="2"/>
        <v>14</v>
      </c>
      <c r="AD68" s="1" t="str">
        <f>INDEX(B36:R36,1,AC68)</f>
        <v>西北西</v>
      </c>
      <c r="AE68" s="1">
        <f t="shared" si="3"/>
        <v>744</v>
      </c>
    </row>
    <row r="69" spans="1:21" ht="15" customHeight="1">
      <c r="A69" s="15" t="s">
        <v>26</v>
      </c>
      <c r="B69" s="19">
        <f aca="true" t="shared" si="5" ref="B69:R69">B68/$AE$68*100</f>
        <v>3.3602150537634405</v>
      </c>
      <c r="C69" s="20">
        <f t="shared" si="5"/>
        <v>11.559139784946236</v>
      </c>
      <c r="D69" s="20">
        <f t="shared" si="5"/>
        <v>2.4193548387096775</v>
      </c>
      <c r="E69" s="20">
        <f t="shared" si="5"/>
        <v>1.478494623655914</v>
      </c>
      <c r="F69" s="20">
        <f t="shared" si="5"/>
        <v>0.9408602150537635</v>
      </c>
      <c r="G69" s="20">
        <f t="shared" si="5"/>
        <v>0.4032258064516129</v>
      </c>
      <c r="H69" s="20">
        <f t="shared" si="5"/>
        <v>1.881720430107527</v>
      </c>
      <c r="I69" s="20">
        <f t="shared" si="5"/>
        <v>0.9408602150537635</v>
      </c>
      <c r="J69" s="20">
        <f t="shared" si="5"/>
        <v>0.8064516129032258</v>
      </c>
      <c r="K69" s="20">
        <f t="shared" si="5"/>
        <v>0.8064516129032258</v>
      </c>
      <c r="L69" s="20">
        <f t="shared" si="5"/>
        <v>1.3440860215053763</v>
      </c>
      <c r="M69" s="20">
        <f t="shared" si="5"/>
        <v>5.376344086021505</v>
      </c>
      <c r="N69" s="20">
        <f t="shared" si="5"/>
        <v>17.338709677419356</v>
      </c>
      <c r="O69" s="20">
        <f t="shared" si="5"/>
        <v>35.752688172043015</v>
      </c>
      <c r="P69" s="20">
        <f t="shared" si="5"/>
        <v>11.155913978494624</v>
      </c>
      <c r="Q69" s="20">
        <f t="shared" si="5"/>
        <v>4.435483870967742</v>
      </c>
      <c r="R69" s="20">
        <f t="shared" si="5"/>
        <v>0</v>
      </c>
      <c r="S69" s="15"/>
      <c r="T69" s="71"/>
      <c r="U69" s="72"/>
    </row>
    <row r="70" ht="15" customHeight="1"/>
  </sheetData>
  <sheetProtection/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/>
  <rowBreaks count="1" manualBreakCount="1">
    <brk id="3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T25"/>
  <sheetViews>
    <sheetView showGridLines="0" workbookViewId="0" topLeftCell="A1">
      <selection activeCell="A1" sqref="A1"/>
    </sheetView>
  </sheetViews>
  <sheetFormatPr defaultColWidth="9.00390625" defaultRowHeight="12" customHeight="1"/>
  <cols>
    <col min="1" max="1" width="7.75390625" style="27" customWidth="1"/>
    <col min="2" max="14" width="6.25390625" style="27" customWidth="1"/>
    <col min="15" max="20" width="6.75390625" style="0" customWidth="1"/>
  </cols>
  <sheetData>
    <row r="1" spans="1:16" ht="30" customHeight="1">
      <c r="A1" s="25" t="s">
        <v>27</v>
      </c>
      <c r="B1" s="26"/>
      <c r="J1" s="53">
        <f>'１月'!T1</f>
        <v>2013</v>
      </c>
      <c r="K1" s="52" t="s">
        <v>1</v>
      </c>
      <c r="M1" s="26"/>
      <c r="O1" s="27"/>
      <c r="P1" s="27"/>
    </row>
    <row r="2" spans="1:16" ht="24" customHeight="1">
      <c r="A2" s="28" t="s">
        <v>2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27"/>
      <c r="P2" s="27"/>
    </row>
    <row r="3" spans="1:16" ht="24" customHeight="1">
      <c r="A3" s="32"/>
      <c r="B3" s="33" t="s">
        <v>28</v>
      </c>
      <c r="C3" s="34" t="s">
        <v>29</v>
      </c>
      <c r="D3" s="34" t="s">
        <v>30</v>
      </c>
      <c r="E3" s="34" t="s">
        <v>31</v>
      </c>
      <c r="F3" s="34" t="s">
        <v>32</v>
      </c>
      <c r="G3" s="34" t="s">
        <v>33</v>
      </c>
      <c r="H3" s="34" t="s">
        <v>34</v>
      </c>
      <c r="I3" s="34" t="s">
        <v>35</v>
      </c>
      <c r="J3" s="34" t="s">
        <v>36</v>
      </c>
      <c r="K3" s="34" t="s">
        <v>37</v>
      </c>
      <c r="L3" s="34" t="s">
        <v>38</v>
      </c>
      <c r="M3" s="34" t="s">
        <v>39</v>
      </c>
      <c r="N3" s="35" t="s">
        <v>40</v>
      </c>
      <c r="O3" s="27"/>
      <c r="P3" s="27"/>
    </row>
    <row r="4" spans="1:16" ht="24" customHeight="1">
      <c r="A4" s="36" t="s">
        <v>0</v>
      </c>
      <c r="B4" s="3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27"/>
      <c r="P4" s="27"/>
    </row>
    <row r="5" spans="1:16" ht="24" customHeight="1">
      <c r="A5" s="39" t="s">
        <v>41</v>
      </c>
      <c r="B5" s="40">
        <f>'１月'!B69</f>
        <v>4.56989247311828</v>
      </c>
      <c r="C5" s="41">
        <f>'２月'!B69</f>
        <v>2.8273809523809526</v>
      </c>
      <c r="D5" s="41">
        <f>'３月'!B69</f>
        <v>1.3440860215053763</v>
      </c>
      <c r="E5" s="41">
        <f>'４月'!B69</f>
        <v>3.4722222222222223</v>
      </c>
      <c r="F5" s="41">
        <f>'５月'!B69</f>
        <v>2.28494623655914</v>
      </c>
      <c r="G5" s="41">
        <f>'６月'!B69</f>
        <v>1.1111111111111112</v>
      </c>
      <c r="H5" s="41">
        <f>'７月'!B69</f>
        <v>0.5208333333333333</v>
      </c>
      <c r="I5" s="41">
        <f>'８月'!B69</f>
        <v>0.6720430107526881</v>
      </c>
      <c r="J5" s="41">
        <f>'９月'!B69</f>
        <v>2.2222222222222223</v>
      </c>
      <c r="K5" s="41">
        <f>'１０月'!B69</f>
        <v>3.763440860215054</v>
      </c>
      <c r="L5" s="41">
        <f>'１１月'!B69</f>
        <v>3.75</v>
      </c>
      <c r="M5" s="41">
        <f>'１２月'!B69</f>
        <v>3.3602150537634405</v>
      </c>
      <c r="N5" s="42">
        <f aca="true" t="shared" si="0" ref="N5:N21">AVERAGEA(B5:M5)</f>
        <v>2.4915327914319847</v>
      </c>
      <c r="O5" s="27"/>
      <c r="P5" s="27"/>
    </row>
    <row r="6" spans="1:16" ht="24" customHeight="1">
      <c r="A6" s="43" t="s">
        <v>42</v>
      </c>
      <c r="B6" s="44">
        <f>'１月'!C69</f>
        <v>12.231182795698924</v>
      </c>
      <c r="C6" s="45">
        <f>'２月'!C69</f>
        <v>11.011904761904761</v>
      </c>
      <c r="D6" s="45">
        <f>'３月'!C69</f>
        <v>16.397849462365592</v>
      </c>
      <c r="E6" s="45">
        <f>'４月'!C69</f>
        <v>10.13888888888889</v>
      </c>
      <c r="F6" s="45">
        <f>'５月'!C69</f>
        <v>5.779569892473118</v>
      </c>
      <c r="G6" s="45">
        <f>'６月'!C69</f>
        <v>9.305555555555555</v>
      </c>
      <c r="H6" s="45">
        <f>'７月'!C69</f>
        <v>6.770833333333333</v>
      </c>
      <c r="I6" s="45">
        <f>'８月'!C69</f>
        <v>4.838709677419355</v>
      </c>
      <c r="J6" s="45">
        <f>'９月'!C69</f>
        <v>14.166666666666666</v>
      </c>
      <c r="K6" s="45">
        <f>'１０月'!C69</f>
        <v>27.419354838709676</v>
      </c>
      <c r="L6" s="45">
        <f>'１１月'!C69</f>
        <v>9.305555555555555</v>
      </c>
      <c r="M6" s="45">
        <f>'１２月'!C69</f>
        <v>11.559139784946236</v>
      </c>
      <c r="N6" s="46">
        <f t="shared" si="0"/>
        <v>11.577100934459807</v>
      </c>
      <c r="O6" s="27"/>
      <c r="P6" s="27"/>
    </row>
    <row r="7" spans="1:16" ht="24" customHeight="1">
      <c r="A7" s="43" t="s">
        <v>43</v>
      </c>
      <c r="B7" s="44">
        <f>'１月'!D69</f>
        <v>4.166666666666666</v>
      </c>
      <c r="C7" s="45">
        <f>'２月'!D69</f>
        <v>2.6785714285714284</v>
      </c>
      <c r="D7" s="45">
        <f>'３月'!D69</f>
        <v>13.440860215053762</v>
      </c>
      <c r="E7" s="45">
        <f>'４月'!D69</f>
        <v>12.5</v>
      </c>
      <c r="F7" s="45">
        <f>'５月'!D69</f>
        <v>24.327956989247312</v>
      </c>
      <c r="G7" s="45">
        <f>'６月'!D69</f>
        <v>44.02777777777778</v>
      </c>
      <c r="H7" s="45">
        <f>'７月'!D69</f>
        <v>27.77777777777778</v>
      </c>
      <c r="I7" s="45">
        <f>'８月'!D69</f>
        <v>17.741935483870968</v>
      </c>
      <c r="J7" s="45">
        <f>'９月'!D69</f>
        <v>32.083333333333336</v>
      </c>
      <c r="K7" s="45">
        <f>'１０月'!D69</f>
        <v>22.58064516129032</v>
      </c>
      <c r="L7" s="45">
        <f>'１１月'!D69</f>
        <v>4.166666666666666</v>
      </c>
      <c r="M7" s="45">
        <f>'１２月'!D69</f>
        <v>2.4193548387096775</v>
      </c>
      <c r="N7" s="46">
        <f t="shared" si="0"/>
        <v>17.32596219491381</v>
      </c>
      <c r="O7" s="27"/>
      <c r="P7" s="27"/>
    </row>
    <row r="8" spans="1:16" ht="24" customHeight="1">
      <c r="A8" s="43" t="s">
        <v>44</v>
      </c>
      <c r="B8" s="44">
        <f>'１月'!E69</f>
        <v>1.3440860215053763</v>
      </c>
      <c r="C8" s="45">
        <f>'２月'!E69</f>
        <v>0.8928571428571428</v>
      </c>
      <c r="D8" s="45">
        <f>'３月'!E69</f>
        <v>3.225806451612903</v>
      </c>
      <c r="E8" s="45">
        <f>'４月'!E69</f>
        <v>5.555555555555555</v>
      </c>
      <c r="F8" s="45">
        <f>'５月'!E69</f>
        <v>6.720430107526881</v>
      </c>
      <c r="G8" s="45">
        <f>'６月'!E69</f>
        <v>10.694444444444445</v>
      </c>
      <c r="H8" s="45">
        <f>'７月'!E69</f>
        <v>7.986111111111111</v>
      </c>
      <c r="I8" s="45">
        <f>'８月'!E69</f>
        <v>9.13978494623656</v>
      </c>
      <c r="J8" s="45">
        <f>'９月'!E69</f>
        <v>11.805555555555555</v>
      </c>
      <c r="K8" s="45">
        <f>'１０月'!E69</f>
        <v>5.241935483870968</v>
      </c>
      <c r="L8" s="45">
        <f>'１１月'!E69</f>
        <v>2.361111111111111</v>
      </c>
      <c r="M8" s="45">
        <f>'１２月'!E69</f>
        <v>1.478494623655914</v>
      </c>
      <c r="N8" s="46">
        <f t="shared" si="0"/>
        <v>5.537181046253628</v>
      </c>
      <c r="O8" s="27"/>
      <c r="P8" s="27"/>
    </row>
    <row r="9" spans="1:16" ht="24" customHeight="1">
      <c r="A9" s="43" t="s">
        <v>45</v>
      </c>
      <c r="B9" s="44">
        <f>'１月'!F69</f>
        <v>0.6720430107526881</v>
      </c>
      <c r="C9" s="45">
        <f>'２月'!F69</f>
        <v>0.8928571428571428</v>
      </c>
      <c r="D9" s="45">
        <f>'３月'!F69</f>
        <v>2.956989247311828</v>
      </c>
      <c r="E9" s="45">
        <f>'４月'!F69</f>
        <v>3.194444444444444</v>
      </c>
      <c r="F9" s="45">
        <f>'５月'!F69</f>
        <v>4.166666666666666</v>
      </c>
      <c r="G9" s="45">
        <f>'６月'!F69</f>
        <v>4.583333333333333</v>
      </c>
      <c r="H9" s="45">
        <f>'７月'!F69</f>
        <v>3.9930555555555554</v>
      </c>
      <c r="I9" s="45">
        <f>'８月'!F69</f>
        <v>5.64516129032258</v>
      </c>
      <c r="J9" s="45">
        <f>'９月'!F69</f>
        <v>2.7777777777777777</v>
      </c>
      <c r="K9" s="45">
        <f>'１０月'!F69</f>
        <v>1.6129032258064515</v>
      </c>
      <c r="L9" s="45">
        <f>'１１月'!F69</f>
        <v>1.25</v>
      </c>
      <c r="M9" s="45">
        <f>'１２月'!F69</f>
        <v>0.9408602150537635</v>
      </c>
      <c r="N9" s="46">
        <f t="shared" si="0"/>
        <v>2.7238409924901856</v>
      </c>
      <c r="O9" s="27"/>
      <c r="P9" s="27"/>
    </row>
    <row r="10" spans="1:16" ht="24" customHeight="1">
      <c r="A10" s="43" t="s">
        <v>46</v>
      </c>
      <c r="B10" s="44">
        <f>'１月'!G69</f>
        <v>0.5376344086021506</v>
      </c>
      <c r="C10" s="45">
        <f>'２月'!G69</f>
        <v>1.3392857142857142</v>
      </c>
      <c r="D10" s="45">
        <f>'３月'!G69</f>
        <v>1.747311827956989</v>
      </c>
      <c r="E10" s="45">
        <f>'４月'!G69</f>
        <v>2.083333333333333</v>
      </c>
      <c r="F10" s="45">
        <f>'５月'!G69</f>
        <v>3.763440860215054</v>
      </c>
      <c r="G10" s="45">
        <f>'６月'!G69</f>
        <v>3.3333333333333335</v>
      </c>
      <c r="H10" s="45">
        <f>'７月'!G69</f>
        <v>4.340277777777778</v>
      </c>
      <c r="I10" s="45">
        <f>'８月'!G69</f>
        <v>3.3602150537634405</v>
      </c>
      <c r="J10" s="45">
        <f>'９月'!G69</f>
        <v>3.194444444444444</v>
      </c>
      <c r="K10" s="45">
        <f>'１０月'!G69</f>
        <v>1.2096774193548387</v>
      </c>
      <c r="L10" s="45">
        <f>'１１月'!G69</f>
        <v>0.9722222222222222</v>
      </c>
      <c r="M10" s="45">
        <f>'１２月'!G69</f>
        <v>0.4032258064516129</v>
      </c>
      <c r="N10" s="46">
        <f t="shared" si="0"/>
        <v>2.1903668501450757</v>
      </c>
      <c r="O10" s="27"/>
      <c r="P10" s="27"/>
    </row>
    <row r="11" spans="1:16" ht="24" customHeight="1">
      <c r="A11" s="43" t="s">
        <v>47</v>
      </c>
      <c r="B11" s="44">
        <f>'１月'!H69</f>
        <v>0.2688172043010753</v>
      </c>
      <c r="C11" s="45">
        <f>'２月'!H69</f>
        <v>2.976190476190476</v>
      </c>
      <c r="D11" s="45">
        <f>'３月'!H69</f>
        <v>4.435483870967742</v>
      </c>
      <c r="E11" s="45">
        <f>'４月'!H69</f>
        <v>5.138888888888888</v>
      </c>
      <c r="F11" s="45">
        <f>'５月'!H69</f>
        <v>6.586021505376344</v>
      </c>
      <c r="G11" s="45">
        <f>'６月'!H69</f>
        <v>4.444444444444445</v>
      </c>
      <c r="H11" s="45">
        <f>'７月'!H69</f>
        <v>10.069444444444445</v>
      </c>
      <c r="I11" s="45">
        <f>'８月'!H69</f>
        <v>4.838709677419355</v>
      </c>
      <c r="J11" s="45">
        <f>'９月'!H69</f>
        <v>2.7777777777777777</v>
      </c>
      <c r="K11" s="45">
        <f>'１０月'!H69</f>
        <v>0.6720430107526881</v>
      </c>
      <c r="L11" s="45">
        <f>'１１月'!H69</f>
        <v>0.9722222222222222</v>
      </c>
      <c r="M11" s="45">
        <f>'１２月'!H69</f>
        <v>1.881720430107527</v>
      </c>
      <c r="N11" s="46">
        <f t="shared" si="0"/>
        <v>3.7551469960744153</v>
      </c>
      <c r="O11" s="27"/>
      <c r="P11" s="27"/>
    </row>
    <row r="12" spans="1:16" ht="24" customHeight="1">
      <c r="A12" s="43" t="s">
        <v>48</v>
      </c>
      <c r="B12" s="44">
        <f>'１月'!I69</f>
        <v>0.9408602150537635</v>
      </c>
      <c r="C12" s="45">
        <f>'２月'!I69</f>
        <v>2.976190476190476</v>
      </c>
      <c r="D12" s="45">
        <f>'３月'!I69</f>
        <v>4.301075268817205</v>
      </c>
      <c r="E12" s="45">
        <f>'４月'!I69</f>
        <v>7.361111111111112</v>
      </c>
      <c r="F12" s="45">
        <f>'５月'!I69</f>
        <v>10.349462365591398</v>
      </c>
      <c r="G12" s="45">
        <f>'６月'!I69</f>
        <v>4.166666666666666</v>
      </c>
      <c r="H12" s="45">
        <f>'７月'!I69</f>
        <v>7.986111111111111</v>
      </c>
      <c r="I12" s="45">
        <f>'８月'!I69</f>
        <v>9.67741935483871</v>
      </c>
      <c r="J12" s="45">
        <f>'９月'!I69</f>
        <v>3.888888888888889</v>
      </c>
      <c r="K12" s="45">
        <f>'１０月'!I69</f>
        <v>1.478494623655914</v>
      </c>
      <c r="L12" s="45">
        <f>'１１月'!I69</f>
        <v>1.1111111111111112</v>
      </c>
      <c r="M12" s="45">
        <f>'１２月'!I69</f>
        <v>0.9408602150537635</v>
      </c>
      <c r="N12" s="46">
        <f t="shared" si="0"/>
        <v>4.598187617340844</v>
      </c>
      <c r="O12" s="27"/>
      <c r="P12" s="27"/>
    </row>
    <row r="13" spans="1:16" ht="24" customHeight="1">
      <c r="A13" s="43" t="s">
        <v>49</v>
      </c>
      <c r="B13" s="44">
        <f>'１月'!J69</f>
        <v>1.747311827956989</v>
      </c>
      <c r="C13" s="45">
        <f>'２月'!J69</f>
        <v>0.5952380952380952</v>
      </c>
      <c r="D13" s="45">
        <f>'３月'!J69</f>
        <v>1.6129032258064515</v>
      </c>
      <c r="E13" s="45">
        <f>'４月'!J69</f>
        <v>2.083333333333333</v>
      </c>
      <c r="F13" s="45">
        <f>'５月'!J69</f>
        <v>4.166666666666666</v>
      </c>
      <c r="G13" s="45">
        <f>'６月'!J69</f>
        <v>0.4166666666666667</v>
      </c>
      <c r="H13" s="45">
        <f>'７月'!J69</f>
        <v>2.430555555555556</v>
      </c>
      <c r="I13" s="45">
        <f>'８月'!J69</f>
        <v>1.881720430107527</v>
      </c>
      <c r="J13" s="45">
        <f>'９月'!J69</f>
        <v>1.25</v>
      </c>
      <c r="K13" s="45">
        <f>'１０月'!J69</f>
        <v>0.8064516129032258</v>
      </c>
      <c r="L13" s="45">
        <f>'１１月'!J69</f>
        <v>1.3888888888888888</v>
      </c>
      <c r="M13" s="45">
        <f>'１２月'!J69</f>
        <v>0.8064516129032258</v>
      </c>
      <c r="N13" s="46">
        <f t="shared" si="0"/>
        <v>1.5988489930022185</v>
      </c>
      <c r="O13" s="27"/>
      <c r="P13" s="27"/>
    </row>
    <row r="14" spans="1:16" ht="24" customHeight="1">
      <c r="A14" s="43" t="s">
        <v>50</v>
      </c>
      <c r="B14" s="44">
        <f>'１月'!K69</f>
        <v>1.6129032258064515</v>
      </c>
      <c r="C14" s="45">
        <f>'２月'!K69</f>
        <v>0.744047619047619</v>
      </c>
      <c r="D14" s="45">
        <f>'３月'!K69</f>
        <v>2.0161290322580645</v>
      </c>
      <c r="E14" s="45">
        <f>'４月'!K69</f>
        <v>3.194444444444444</v>
      </c>
      <c r="F14" s="45">
        <f>'５月'!K69</f>
        <v>3.763440860215054</v>
      </c>
      <c r="G14" s="45">
        <f>'６月'!K69</f>
        <v>0.6944444444444444</v>
      </c>
      <c r="H14" s="45">
        <f>'７月'!K69</f>
        <v>1.9097222222222223</v>
      </c>
      <c r="I14" s="45">
        <f>'８月'!K69</f>
        <v>2.0161290322580645</v>
      </c>
      <c r="J14" s="45">
        <f>'９月'!K69</f>
        <v>0.6944444444444444</v>
      </c>
      <c r="K14" s="45">
        <f>'１０月'!K69</f>
        <v>2.0161290322580645</v>
      </c>
      <c r="L14" s="45">
        <f>'１１月'!K69</f>
        <v>2.361111111111111</v>
      </c>
      <c r="M14" s="45">
        <f>'１２月'!K69</f>
        <v>0.8064516129032258</v>
      </c>
      <c r="N14" s="46">
        <f t="shared" si="0"/>
        <v>1.8191164234511004</v>
      </c>
      <c r="O14" s="27"/>
      <c r="P14" s="27"/>
    </row>
    <row r="15" spans="1:16" ht="24" customHeight="1">
      <c r="A15" s="43" t="s">
        <v>51</v>
      </c>
      <c r="B15" s="44">
        <f>'１月'!L69</f>
        <v>2.4193548387096775</v>
      </c>
      <c r="C15" s="45">
        <f>'２月'!L69</f>
        <v>1.3392857142857142</v>
      </c>
      <c r="D15" s="45">
        <f>'３月'!L69</f>
        <v>4.838709677419355</v>
      </c>
      <c r="E15" s="45">
        <f>'４月'!L69</f>
        <v>4.722222222222222</v>
      </c>
      <c r="F15" s="45">
        <f>'５月'!L69</f>
        <v>3.6290322580645165</v>
      </c>
      <c r="G15" s="45">
        <f>'６月'!L69</f>
        <v>0.8333333333333334</v>
      </c>
      <c r="H15" s="45">
        <f>'７月'!L69</f>
        <v>4.166666666666666</v>
      </c>
      <c r="I15" s="45">
        <f>'８月'!L69</f>
        <v>3.494623655913978</v>
      </c>
      <c r="J15" s="45">
        <f>'９月'!L69</f>
        <v>1.8055555555555554</v>
      </c>
      <c r="K15" s="45">
        <f>'１０月'!L69</f>
        <v>3.225806451612903</v>
      </c>
      <c r="L15" s="45">
        <f>'１１月'!L69</f>
        <v>3.6111111111111107</v>
      </c>
      <c r="M15" s="45">
        <f>'１２月'!L69</f>
        <v>1.3440860215053763</v>
      </c>
      <c r="N15" s="46">
        <f t="shared" si="0"/>
        <v>2.9524822922000333</v>
      </c>
      <c r="O15" s="27"/>
      <c r="P15" s="27"/>
    </row>
    <row r="16" spans="1:16" ht="24" customHeight="1">
      <c r="A16" s="43" t="s">
        <v>52</v>
      </c>
      <c r="B16" s="44">
        <f>'１月'!M69</f>
        <v>6.586021505376344</v>
      </c>
      <c r="C16" s="45">
        <f>'２月'!M69</f>
        <v>3.422619047619048</v>
      </c>
      <c r="D16" s="45">
        <f>'３月'!M69</f>
        <v>4.838709677419355</v>
      </c>
      <c r="E16" s="45">
        <f>'４月'!M69</f>
        <v>4.583333333333333</v>
      </c>
      <c r="F16" s="45">
        <f>'５月'!M69</f>
        <v>3.494623655913978</v>
      </c>
      <c r="G16" s="45">
        <f>'６月'!M69</f>
        <v>4.027777777777778</v>
      </c>
      <c r="H16" s="45">
        <f>'７月'!M69</f>
        <v>5.729166666666666</v>
      </c>
      <c r="I16" s="45">
        <f>'８月'!M69</f>
        <v>6.317204301075269</v>
      </c>
      <c r="J16" s="45">
        <f>'９月'!M69</f>
        <v>1.8055555555555554</v>
      </c>
      <c r="K16" s="45">
        <f>'１０月'!M69</f>
        <v>3.225806451612903</v>
      </c>
      <c r="L16" s="45">
        <f>'１１月'!M69</f>
        <v>5</v>
      </c>
      <c r="M16" s="45">
        <f>'１２月'!M69</f>
        <v>5.376344086021505</v>
      </c>
      <c r="N16" s="46">
        <f t="shared" si="0"/>
        <v>4.5339301715309785</v>
      </c>
      <c r="O16" s="27"/>
      <c r="P16" s="27"/>
    </row>
    <row r="17" spans="1:16" ht="24" customHeight="1">
      <c r="A17" s="43" t="s">
        <v>53</v>
      </c>
      <c r="B17" s="44">
        <f>'１月'!N69</f>
        <v>19.758064516129032</v>
      </c>
      <c r="C17" s="45">
        <f>'２月'!N69</f>
        <v>17.261904761904763</v>
      </c>
      <c r="D17" s="45">
        <f>'３月'!N69</f>
        <v>13.172043010752688</v>
      </c>
      <c r="E17" s="45">
        <f>'４月'!N69</f>
        <v>12.63888888888889</v>
      </c>
      <c r="F17" s="45">
        <f>'５月'!N69</f>
        <v>10.75268817204301</v>
      </c>
      <c r="G17" s="45">
        <f>'６月'!N69</f>
        <v>6.527777777777779</v>
      </c>
      <c r="H17" s="45">
        <f>'７月'!N69</f>
        <v>9.027777777777777</v>
      </c>
      <c r="I17" s="45">
        <f>'８月'!N69</f>
        <v>15.86021505376344</v>
      </c>
      <c r="J17" s="45">
        <f>'９月'!N69</f>
        <v>6.388888888888888</v>
      </c>
      <c r="K17" s="45">
        <f>'１０月'!N69</f>
        <v>8.870967741935484</v>
      </c>
      <c r="L17" s="45">
        <f>'１１月'!N69</f>
        <v>25.27777777777778</v>
      </c>
      <c r="M17" s="45">
        <f>'１２月'!N69</f>
        <v>17.338709677419356</v>
      </c>
      <c r="N17" s="46">
        <f t="shared" si="0"/>
        <v>13.57297533708824</v>
      </c>
      <c r="O17" s="27"/>
      <c r="P17" s="27"/>
    </row>
    <row r="18" spans="1:16" ht="24" customHeight="1">
      <c r="A18" s="43" t="s">
        <v>54</v>
      </c>
      <c r="B18" s="44">
        <f>'１月'!O69</f>
        <v>25</v>
      </c>
      <c r="C18" s="45">
        <f>'２月'!O69</f>
        <v>29.464285714285715</v>
      </c>
      <c r="D18" s="45">
        <f>'３月'!O69</f>
        <v>16.93548387096774</v>
      </c>
      <c r="E18" s="45">
        <f>'４月'!O69</f>
        <v>12.5</v>
      </c>
      <c r="F18" s="45">
        <f>'５月'!O69</f>
        <v>6.451612903225806</v>
      </c>
      <c r="G18" s="45">
        <f>'６月'!O69</f>
        <v>2.9166666666666665</v>
      </c>
      <c r="H18" s="45">
        <f>'７月'!O69</f>
        <v>4.166666666666666</v>
      </c>
      <c r="I18" s="45">
        <f>'８月'!O69</f>
        <v>9.811827956989246</v>
      </c>
      <c r="J18" s="45">
        <f>'９月'!O69</f>
        <v>9.583333333333334</v>
      </c>
      <c r="K18" s="45">
        <f>'１０月'!O69</f>
        <v>11.021505376344086</v>
      </c>
      <c r="L18" s="45">
        <f>'１１月'!O69</f>
        <v>28.47222222222222</v>
      </c>
      <c r="M18" s="45">
        <f>'１２月'!O69</f>
        <v>35.752688172043015</v>
      </c>
      <c r="N18" s="46">
        <f t="shared" si="0"/>
        <v>16.006357740228708</v>
      </c>
      <c r="O18" s="27"/>
      <c r="P18" s="27"/>
    </row>
    <row r="19" spans="1:16" ht="24" customHeight="1">
      <c r="A19" s="43" t="s">
        <v>55</v>
      </c>
      <c r="B19" s="44">
        <f>'１月'!P69</f>
        <v>13.306451612903224</v>
      </c>
      <c r="C19" s="45">
        <f>'２月'!P69</f>
        <v>15.029761904761903</v>
      </c>
      <c r="D19" s="45">
        <f>'３月'!P69</f>
        <v>6.451612903225806</v>
      </c>
      <c r="E19" s="45">
        <f>'４月'!P69</f>
        <v>6.805555555555555</v>
      </c>
      <c r="F19" s="45">
        <f>'５月'!P69</f>
        <v>2.0161290322580645</v>
      </c>
      <c r="G19" s="45">
        <f>'６月'!P69</f>
        <v>1.3888888888888888</v>
      </c>
      <c r="H19" s="45">
        <f>'７月'!P69</f>
        <v>2.256944444444444</v>
      </c>
      <c r="I19" s="45">
        <f>'８月'!P69</f>
        <v>3.6290322580645165</v>
      </c>
      <c r="J19" s="45">
        <f>'９月'!P69</f>
        <v>2.7777777777777777</v>
      </c>
      <c r="K19" s="45">
        <f>'１０月'!P69</f>
        <v>4.301075268817205</v>
      </c>
      <c r="L19" s="45">
        <f>'１１月'!P69</f>
        <v>7.638888888888889</v>
      </c>
      <c r="M19" s="45">
        <f>'１２月'!P69</f>
        <v>11.155913978494624</v>
      </c>
      <c r="N19" s="46">
        <f t="shared" si="0"/>
        <v>6.396502709506742</v>
      </c>
      <c r="O19" s="27"/>
      <c r="P19" s="27"/>
    </row>
    <row r="20" spans="1:16" ht="24" customHeight="1">
      <c r="A20" s="43" t="s">
        <v>56</v>
      </c>
      <c r="B20" s="44">
        <f>'１月'!Q69</f>
        <v>4.838709677419355</v>
      </c>
      <c r="C20" s="45">
        <f>'２月'!Q69</f>
        <v>6.547619047619048</v>
      </c>
      <c r="D20" s="45">
        <f>'３月'!Q69</f>
        <v>2.28494623655914</v>
      </c>
      <c r="E20" s="45">
        <f>'４月'!Q69</f>
        <v>4.027777777777778</v>
      </c>
      <c r="F20" s="45">
        <f>'５月'!Q69</f>
        <v>1.747311827956989</v>
      </c>
      <c r="G20" s="45">
        <f>'６月'!Q69</f>
        <v>1.5277777777777777</v>
      </c>
      <c r="H20" s="45">
        <f>'７月'!Q69</f>
        <v>0.8680555555555556</v>
      </c>
      <c r="I20" s="45">
        <f>'８月'!Q69</f>
        <v>1.0752688172043012</v>
      </c>
      <c r="J20" s="45">
        <f>'９月'!Q69</f>
        <v>2.7777777777777777</v>
      </c>
      <c r="K20" s="45">
        <f>'１０月'!Q69</f>
        <v>2.553763440860215</v>
      </c>
      <c r="L20" s="45">
        <f>'１１月'!Q69</f>
        <v>2.361111111111111</v>
      </c>
      <c r="M20" s="45">
        <f>'１２月'!Q69</f>
        <v>4.435483870967742</v>
      </c>
      <c r="N20" s="46">
        <f t="shared" si="0"/>
        <v>2.920466909882233</v>
      </c>
      <c r="O20" s="27"/>
      <c r="P20" s="27"/>
    </row>
    <row r="21" spans="1:16" ht="24" customHeight="1">
      <c r="A21" s="47" t="s">
        <v>57</v>
      </c>
      <c r="B21" s="48">
        <f>'１月'!R69</f>
        <v>0</v>
      </c>
      <c r="C21" s="49">
        <f>'２月'!R69</f>
        <v>0</v>
      </c>
      <c r="D21" s="49">
        <f>'３月'!R69</f>
        <v>0</v>
      </c>
      <c r="E21" s="49">
        <f>'４月'!R69</f>
        <v>0</v>
      </c>
      <c r="F21" s="49">
        <f>'５月'!R69</f>
        <v>0</v>
      </c>
      <c r="G21" s="49">
        <f>'６月'!R69</f>
        <v>0</v>
      </c>
      <c r="H21" s="49">
        <f>'７月'!R69</f>
        <v>0</v>
      </c>
      <c r="I21" s="49">
        <f>'８月'!R69</f>
        <v>0</v>
      </c>
      <c r="J21" s="49">
        <f>'９月'!R69</f>
        <v>0</v>
      </c>
      <c r="K21" s="49">
        <f>'１０月'!R69</f>
        <v>0</v>
      </c>
      <c r="L21" s="49">
        <f>'１１月'!R69</f>
        <v>0</v>
      </c>
      <c r="M21" s="49">
        <f>'１２月'!R69</f>
        <v>0</v>
      </c>
      <c r="N21" s="50">
        <f t="shared" si="0"/>
        <v>0</v>
      </c>
      <c r="O21" s="27"/>
      <c r="P21" s="27"/>
    </row>
    <row r="22" spans="19:20" ht="12" customHeight="1">
      <c r="S22" s="51"/>
      <c r="T22" s="51"/>
    </row>
    <row r="23" spans="19:20" ht="12" customHeight="1">
      <c r="S23" s="51"/>
      <c r="T23" s="51"/>
    </row>
    <row r="24" spans="19:20" ht="12" customHeight="1">
      <c r="S24" s="51"/>
      <c r="T24" s="51"/>
    </row>
    <row r="25" spans="2:20" ht="12" customHeight="1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69"/>
  <sheetViews>
    <sheetView showGridLines="0" workbookViewId="0" topLeftCell="A1">
      <selection activeCell="A1" sqref="A1"/>
    </sheetView>
  </sheetViews>
  <sheetFormatPr defaultColWidth="9.00390625" defaultRowHeight="11.25" customHeight="1"/>
  <cols>
    <col min="1" max="24" width="5.75390625" style="1" customWidth="1"/>
    <col min="25" max="25" width="6.25390625" style="1" customWidth="1"/>
    <col min="26" max="26" width="5.75390625" style="1" customWidth="1"/>
    <col min="27" max="27" width="3.75390625" style="1" customWidth="1"/>
    <col min="28" max="28" width="5.75390625" style="1" customWidth="1"/>
    <col min="29" max="45" width="7.75390625" style="1" customWidth="1"/>
    <col min="46" max="46" width="3.75390625" style="1" customWidth="1"/>
    <col min="47" max="53" width="7.75390625" style="1" customWidth="1"/>
  </cols>
  <sheetData>
    <row r="1" spans="2:51" ht="19.5" customHeight="1">
      <c r="B1" s="21" t="s">
        <v>0</v>
      </c>
      <c r="T1" s="86">
        <v>2013</v>
      </c>
      <c r="U1" s="1" t="s">
        <v>1</v>
      </c>
      <c r="V1" s="86">
        <v>2</v>
      </c>
      <c r="W1" s="1" t="s">
        <v>2</v>
      </c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ht="15" customHeight="1">
      <c r="A2" s="85" t="s">
        <v>3</v>
      </c>
      <c r="B2" s="54">
        <v>1</v>
      </c>
      <c r="C2" s="55">
        <v>2</v>
      </c>
      <c r="D2" s="55">
        <v>3</v>
      </c>
      <c r="E2" s="55">
        <v>4</v>
      </c>
      <c r="F2" s="55">
        <v>5</v>
      </c>
      <c r="G2" s="55">
        <v>6</v>
      </c>
      <c r="H2" s="55">
        <v>7</v>
      </c>
      <c r="I2" s="55">
        <v>8</v>
      </c>
      <c r="J2" s="55">
        <v>9</v>
      </c>
      <c r="K2" s="55">
        <v>10</v>
      </c>
      <c r="L2" s="55">
        <v>11</v>
      </c>
      <c r="M2" s="55">
        <v>12</v>
      </c>
      <c r="N2" s="55">
        <v>13</v>
      </c>
      <c r="O2" s="55">
        <v>14</v>
      </c>
      <c r="P2" s="55">
        <v>15</v>
      </c>
      <c r="Q2" s="55">
        <v>16</v>
      </c>
      <c r="R2" s="55">
        <v>17</v>
      </c>
      <c r="S2" s="55">
        <v>18</v>
      </c>
      <c r="T2" s="55">
        <v>19</v>
      </c>
      <c r="U2" s="55">
        <v>20</v>
      </c>
      <c r="V2" s="55">
        <v>21</v>
      </c>
      <c r="W2" s="55">
        <v>22</v>
      </c>
      <c r="X2" s="55">
        <v>23</v>
      </c>
      <c r="Y2" s="56">
        <v>24</v>
      </c>
      <c r="Z2" s="2"/>
      <c r="AA2" s="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ht="15" customHeight="1">
      <c r="A3" s="6">
        <v>1</v>
      </c>
      <c r="B3" s="73" t="s">
        <v>4</v>
      </c>
      <c r="C3" s="74" t="s">
        <v>4</v>
      </c>
      <c r="D3" s="74" t="s">
        <v>4</v>
      </c>
      <c r="E3" s="74" t="s">
        <v>4</v>
      </c>
      <c r="F3" s="74" t="s">
        <v>4</v>
      </c>
      <c r="G3" s="74" t="s">
        <v>4</v>
      </c>
      <c r="H3" s="74" t="s">
        <v>4</v>
      </c>
      <c r="I3" s="74" t="s">
        <v>4</v>
      </c>
      <c r="J3" s="74" t="s">
        <v>4</v>
      </c>
      <c r="K3" s="74" t="s">
        <v>5</v>
      </c>
      <c r="L3" s="74" t="s">
        <v>5</v>
      </c>
      <c r="M3" s="74" t="s">
        <v>7</v>
      </c>
      <c r="N3" s="74" t="s">
        <v>7</v>
      </c>
      <c r="O3" s="74" t="s">
        <v>11</v>
      </c>
      <c r="P3" s="74" t="s">
        <v>15</v>
      </c>
      <c r="Q3" s="74" t="s">
        <v>11</v>
      </c>
      <c r="R3" s="74" t="s">
        <v>11</v>
      </c>
      <c r="S3" s="74" t="s">
        <v>4</v>
      </c>
      <c r="T3" s="74" t="s">
        <v>7</v>
      </c>
      <c r="U3" s="74" t="s">
        <v>5</v>
      </c>
      <c r="V3" s="74" t="s">
        <v>5</v>
      </c>
      <c r="W3" s="74" t="s">
        <v>7</v>
      </c>
      <c r="X3" s="74" t="s">
        <v>5</v>
      </c>
      <c r="Y3" s="75" t="s">
        <v>5</v>
      </c>
      <c r="Z3" s="4"/>
      <c r="AA3" s="4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ht="15" customHeight="1">
      <c r="A4" s="9">
        <v>2</v>
      </c>
      <c r="B4" s="76" t="s">
        <v>5</v>
      </c>
      <c r="C4" s="77" t="s">
        <v>5</v>
      </c>
      <c r="D4" s="77" t="s">
        <v>5</v>
      </c>
      <c r="E4" s="77" t="s">
        <v>5</v>
      </c>
      <c r="F4" s="77" t="s">
        <v>5</v>
      </c>
      <c r="G4" s="77" t="s">
        <v>5</v>
      </c>
      <c r="H4" s="77" t="s">
        <v>5</v>
      </c>
      <c r="I4" s="77" t="s">
        <v>4</v>
      </c>
      <c r="J4" s="77" t="s">
        <v>5</v>
      </c>
      <c r="K4" s="77" t="s">
        <v>5</v>
      </c>
      <c r="L4" s="77" t="s">
        <v>5</v>
      </c>
      <c r="M4" s="77" t="s">
        <v>5</v>
      </c>
      <c r="N4" s="77" t="s">
        <v>5</v>
      </c>
      <c r="O4" s="77" t="s">
        <v>4</v>
      </c>
      <c r="P4" s="77" t="s">
        <v>18</v>
      </c>
      <c r="Q4" s="77" t="s">
        <v>10</v>
      </c>
      <c r="R4" s="77" t="s">
        <v>14</v>
      </c>
      <c r="S4" s="77" t="s">
        <v>4</v>
      </c>
      <c r="T4" s="77" t="s">
        <v>4</v>
      </c>
      <c r="U4" s="77" t="s">
        <v>4</v>
      </c>
      <c r="V4" s="77" t="s">
        <v>4</v>
      </c>
      <c r="W4" s="77" t="s">
        <v>5</v>
      </c>
      <c r="X4" s="77" t="s">
        <v>9</v>
      </c>
      <c r="Y4" s="78" t="s">
        <v>6</v>
      </c>
      <c r="Z4" s="4"/>
      <c r="AA4" s="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ht="15" customHeight="1">
      <c r="A5" s="9">
        <v>3</v>
      </c>
      <c r="B5" s="76" t="s">
        <v>4</v>
      </c>
      <c r="C5" s="77" t="s">
        <v>5</v>
      </c>
      <c r="D5" s="77" t="s">
        <v>4</v>
      </c>
      <c r="E5" s="77" t="s">
        <v>4</v>
      </c>
      <c r="F5" s="77" t="s">
        <v>4</v>
      </c>
      <c r="G5" s="77" t="s">
        <v>4</v>
      </c>
      <c r="H5" s="77" t="s">
        <v>6</v>
      </c>
      <c r="I5" s="77" t="s">
        <v>10</v>
      </c>
      <c r="J5" s="77" t="s">
        <v>10</v>
      </c>
      <c r="K5" s="77" t="s">
        <v>4</v>
      </c>
      <c r="L5" s="77" t="s">
        <v>5</v>
      </c>
      <c r="M5" s="77" t="s">
        <v>5</v>
      </c>
      <c r="N5" s="77" t="s">
        <v>17</v>
      </c>
      <c r="O5" s="77" t="s">
        <v>12</v>
      </c>
      <c r="P5" s="77" t="s">
        <v>19</v>
      </c>
      <c r="Q5" s="77" t="s">
        <v>19</v>
      </c>
      <c r="R5" s="77" t="s">
        <v>19</v>
      </c>
      <c r="S5" s="77" t="s">
        <v>19</v>
      </c>
      <c r="T5" s="77" t="s">
        <v>19</v>
      </c>
      <c r="U5" s="77" t="s">
        <v>7</v>
      </c>
      <c r="V5" s="77" t="s">
        <v>18</v>
      </c>
      <c r="W5" s="77" t="s">
        <v>18</v>
      </c>
      <c r="X5" s="77" t="s">
        <v>14</v>
      </c>
      <c r="Y5" s="78" t="s">
        <v>14</v>
      </c>
      <c r="Z5" s="4"/>
      <c r="AA5" s="4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ht="15" customHeight="1">
      <c r="A6" s="9">
        <v>4</v>
      </c>
      <c r="B6" s="76" t="s">
        <v>5</v>
      </c>
      <c r="C6" s="77" t="s">
        <v>4</v>
      </c>
      <c r="D6" s="77" t="s">
        <v>16</v>
      </c>
      <c r="E6" s="77" t="s">
        <v>14</v>
      </c>
      <c r="F6" s="77" t="s">
        <v>14</v>
      </c>
      <c r="G6" s="77" t="s">
        <v>14</v>
      </c>
      <c r="H6" s="77" t="s">
        <v>4</v>
      </c>
      <c r="I6" s="77" t="s">
        <v>16</v>
      </c>
      <c r="J6" s="77" t="s">
        <v>16</v>
      </c>
      <c r="K6" s="77" t="s">
        <v>14</v>
      </c>
      <c r="L6" s="77" t="s">
        <v>16</v>
      </c>
      <c r="M6" s="77" t="s">
        <v>14</v>
      </c>
      <c r="N6" s="77" t="s">
        <v>16</v>
      </c>
      <c r="O6" s="77" t="s">
        <v>16</v>
      </c>
      <c r="P6" s="77" t="s">
        <v>14</v>
      </c>
      <c r="Q6" s="77" t="s">
        <v>16</v>
      </c>
      <c r="R6" s="77" t="s">
        <v>16</v>
      </c>
      <c r="S6" s="77" t="s">
        <v>14</v>
      </c>
      <c r="T6" s="77" t="s">
        <v>16</v>
      </c>
      <c r="U6" s="77" t="s">
        <v>13</v>
      </c>
      <c r="V6" s="77" t="s">
        <v>4</v>
      </c>
      <c r="W6" s="77" t="s">
        <v>4</v>
      </c>
      <c r="X6" s="77" t="s">
        <v>4</v>
      </c>
      <c r="Y6" s="78" t="s">
        <v>5</v>
      </c>
      <c r="Z6" s="4"/>
      <c r="AA6" s="4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ht="15" customHeight="1">
      <c r="A7" s="9">
        <v>5</v>
      </c>
      <c r="B7" s="76" t="s">
        <v>6</v>
      </c>
      <c r="C7" s="77" t="s">
        <v>6</v>
      </c>
      <c r="D7" s="77" t="s">
        <v>4</v>
      </c>
      <c r="E7" s="77" t="s">
        <v>6</v>
      </c>
      <c r="F7" s="77" t="s">
        <v>15</v>
      </c>
      <c r="G7" s="77" t="s">
        <v>10</v>
      </c>
      <c r="H7" s="77" t="s">
        <v>13</v>
      </c>
      <c r="I7" s="77" t="s">
        <v>13</v>
      </c>
      <c r="J7" s="77" t="s">
        <v>10</v>
      </c>
      <c r="K7" s="77" t="s">
        <v>6</v>
      </c>
      <c r="L7" s="77" t="s">
        <v>6</v>
      </c>
      <c r="M7" s="77" t="s">
        <v>10</v>
      </c>
      <c r="N7" s="77" t="s">
        <v>10</v>
      </c>
      <c r="O7" s="77" t="s">
        <v>10</v>
      </c>
      <c r="P7" s="77" t="s">
        <v>10</v>
      </c>
      <c r="Q7" s="77" t="s">
        <v>17</v>
      </c>
      <c r="R7" s="77" t="s">
        <v>5</v>
      </c>
      <c r="S7" s="77" t="s">
        <v>14</v>
      </c>
      <c r="T7" s="77" t="s">
        <v>14</v>
      </c>
      <c r="U7" s="77" t="s">
        <v>14</v>
      </c>
      <c r="V7" s="77" t="s">
        <v>5</v>
      </c>
      <c r="W7" s="77" t="s">
        <v>16</v>
      </c>
      <c r="X7" s="77" t="s">
        <v>14</v>
      </c>
      <c r="Y7" s="78" t="s">
        <v>14</v>
      </c>
      <c r="Z7" s="4"/>
      <c r="AA7" s="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ht="15" customHeight="1">
      <c r="A8" s="9">
        <v>6</v>
      </c>
      <c r="B8" s="76" t="s">
        <v>14</v>
      </c>
      <c r="C8" s="77" t="s">
        <v>14</v>
      </c>
      <c r="D8" s="77" t="s">
        <v>14</v>
      </c>
      <c r="E8" s="77" t="s">
        <v>14</v>
      </c>
      <c r="F8" s="77" t="s">
        <v>14</v>
      </c>
      <c r="G8" s="77" t="s">
        <v>14</v>
      </c>
      <c r="H8" s="77" t="s">
        <v>14</v>
      </c>
      <c r="I8" s="77" t="s">
        <v>14</v>
      </c>
      <c r="J8" s="77" t="s">
        <v>14</v>
      </c>
      <c r="K8" s="77" t="s">
        <v>14</v>
      </c>
      <c r="L8" s="77" t="s">
        <v>14</v>
      </c>
      <c r="M8" s="77" t="s">
        <v>14</v>
      </c>
      <c r="N8" s="77" t="s">
        <v>14</v>
      </c>
      <c r="O8" s="77" t="s">
        <v>14</v>
      </c>
      <c r="P8" s="77" t="s">
        <v>13</v>
      </c>
      <c r="Q8" s="77" t="s">
        <v>13</v>
      </c>
      <c r="R8" s="77" t="s">
        <v>14</v>
      </c>
      <c r="S8" s="77" t="s">
        <v>14</v>
      </c>
      <c r="T8" s="77" t="s">
        <v>14</v>
      </c>
      <c r="U8" s="77" t="s">
        <v>13</v>
      </c>
      <c r="V8" s="77" t="s">
        <v>5</v>
      </c>
      <c r="W8" s="77" t="s">
        <v>4</v>
      </c>
      <c r="X8" s="77" t="s">
        <v>4</v>
      </c>
      <c r="Y8" s="78" t="s">
        <v>6</v>
      </c>
      <c r="Z8" s="4"/>
      <c r="AA8" s="4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ht="15" customHeight="1">
      <c r="A9" s="9">
        <v>7</v>
      </c>
      <c r="B9" s="76" t="s">
        <v>4</v>
      </c>
      <c r="C9" s="77" t="s">
        <v>4</v>
      </c>
      <c r="D9" s="77" t="s">
        <v>6</v>
      </c>
      <c r="E9" s="77" t="s">
        <v>4</v>
      </c>
      <c r="F9" s="77" t="s">
        <v>4</v>
      </c>
      <c r="G9" s="77" t="s">
        <v>4</v>
      </c>
      <c r="H9" s="77" t="s">
        <v>4</v>
      </c>
      <c r="I9" s="77" t="s">
        <v>4</v>
      </c>
      <c r="J9" s="77" t="s">
        <v>5</v>
      </c>
      <c r="K9" s="77" t="s">
        <v>5</v>
      </c>
      <c r="L9" s="77" t="s">
        <v>5</v>
      </c>
      <c r="M9" s="77" t="s">
        <v>5</v>
      </c>
      <c r="N9" s="77" t="s">
        <v>5</v>
      </c>
      <c r="O9" s="77" t="s">
        <v>5</v>
      </c>
      <c r="P9" s="77" t="s">
        <v>5</v>
      </c>
      <c r="Q9" s="77" t="s">
        <v>5</v>
      </c>
      <c r="R9" s="77" t="s">
        <v>4</v>
      </c>
      <c r="S9" s="77" t="s">
        <v>6</v>
      </c>
      <c r="T9" s="77" t="s">
        <v>4</v>
      </c>
      <c r="U9" s="77" t="s">
        <v>5</v>
      </c>
      <c r="V9" s="77" t="s">
        <v>4</v>
      </c>
      <c r="W9" s="77" t="s">
        <v>4</v>
      </c>
      <c r="X9" s="77" t="s">
        <v>4</v>
      </c>
      <c r="Y9" s="78" t="s">
        <v>5</v>
      </c>
      <c r="Z9" s="4"/>
      <c r="AA9" s="4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ht="15" customHeight="1">
      <c r="A10" s="9">
        <v>8</v>
      </c>
      <c r="B10" s="76" t="s">
        <v>4</v>
      </c>
      <c r="C10" s="77" t="s">
        <v>6</v>
      </c>
      <c r="D10" s="77" t="s">
        <v>6</v>
      </c>
      <c r="E10" s="77" t="s">
        <v>4</v>
      </c>
      <c r="F10" s="77" t="s">
        <v>4</v>
      </c>
      <c r="G10" s="77" t="s">
        <v>4</v>
      </c>
      <c r="H10" s="77" t="s">
        <v>4</v>
      </c>
      <c r="I10" s="77" t="s">
        <v>4</v>
      </c>
      <c r="J10" s="77" t="s">
        <v>4</v>
      </c>
      <c r="K10" s="77" t="s">
        <v>4</v>
      </c>
      <c r="L10" s="77" t="s">
        <v>4</v>
      </c>
      <c r="M10" s="77" t="s">
        <v>4</v>
      </c>
      <c r="N10" s="77" t="s">
        <v>4</v>
      </c>
      <c r="O10" s="77" t="s">
        <v>4</v>
      </c>
      <c r="P10" s="77" t="s">
        <v>5</v>
      </c>
      <c r="Q10" s="77" t="s">
        <v>4</v>
      </c>
      <c r="R10" s="77" t="s">
        <v>5</v>
      </c>
      <c r="S10" s="77" t="s">
        <v>4</v>
      </c>
      <c r="T10" s="77" t="s">
        <v>4</v>
      </c>
      <c r="U10" s="77" t="s">
        <v>9</v>
      </c>
      <c r="V10" s="77" t="s">
        <v>6</v>
      </c>
      <c r="W10" s="77" t="s">
        <v>18</v>
      </c>
      <c r="X10" s="77" t="s">
        <v>6</v>
      </c>
      <c r="Y10" s="78" t="s">
        <v>8</v>
      </c>
      <c r="Z10" s="4"/>
      <c r="AA10" s="4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ht="15" customHeight="1">
      <c r="A11" s="9">
        <v>9</v>
      </c>
      <c r="B11" s="76" t="s">
        <v>6</v>
      </c>
      <c r="C11" s="77" t="s">
        <v>4</v>
      </c>
      <c r="D11" s="77" t="s">
        <v>4</v>
      </c>
      <c r="E11" s="77" t="s">
        <v>6</v>
      </c>
      <c r="F11" s="77" t="s">
        <v>6</v>
      </c>
      <c r="G11" s="77" t="s">
        <v>6</v>
      </c>
      <c r="H11" s="77" t="s">
        <v>5</v>
      </c>
      <c r="I11" s="77" t="s">
        <v>6</v>
      </c>
      <c r="J11" s="77" t="s">
        <v>5</v>
      </c>
      <c r="K11" s="77" t="s">
        <v>5</v>
      </c>
      <c r="L11" s="77" t="s">
        <v>7</v>
      </c>
      <c r="M11" s="77" t="s">
        <v>5</v>
      </c>
      <c r="N11" s="77" t="s">
        <v>12</v>
      </c>
      <c r="O11" s="77" t="s">
        <v>17</v>
      </c>
      <c r="P11" s="77" t="s">
        <v>17</v>
      </c>
      <c r="Q11" s="77" t="s">
        <v>12</v>
      </c>
      <c r="R11" s="77" t="s">
        <v>12</v>
      </c>
      <c r="S11" s="77" t="s">
        <v>4</v>
      </c>
      <c r="T11" s="77" t="s">
        <v>6</v>
      </c>
      <c r="U11" s="77" t="s">
        <v>5</v>
      </c>
      <c r="V11" s="77" t="s">
        <v>4</v>
      </c>
      <c r="W11" s="77" t="s">
        <v>4</v>
      </c>
      <c r="X11" s="77" t="s">
        <v>4</v>
      </c>
      <c r="Y11" s="78" t="s">
        <v>4</v>
      </c>
      <c r="Z11" s="4"/>
      <c r="AA11" s="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ht="15" customHeight="1">
      <c r="A12" s="9">
        <v>10</v>
      </c>
      <c r="B12" s="76" t="s">
        <v>4</v>
      </c>
      <c r="C12" s="77" t="s">
        <v>5</v>
      </c>
      <c r="D12" s="77" t="s">
        <v>4</v>
      </c>
      <c r="E12" s="77" t="s">
        <v>4</v>
      </c>
      <c r="F12" s="77" t="s">
        <v>4</v>
      </c>
      <c r="G12" s="77" t="s">
        <v>4</v>
      </c>
      <c r="H12" s="77" t="s">
        <v>4</v>
      </c>
      <c r="I12" s="77" t="s">
        <v>4</v>
      </c>
      <c r="J12" s="77" t="s">
        <v>5</v>
      </c>
      <c r="K12" s="77" t="s">
        <v>4</v>
      </c>
      <c r="L12" s="77" t="s">
        <v>5</v>
      </c>
      <c r="M12" s="77" t="s">
        <v>5</v>
      </c>
      <c r="N12" s="77" t="s">
        <v>5</v>
      </c>
      <c r="O12" s="77" t="s">
        <v>19</v>
      </c>
      <c r="P12" s="77" t="s">
        <v>15</v>
      </c>
      <c r="Q12" s="77" t="s">
        <v>15</v>
      </c>
      <c r="R12" s="77" t="s">
        <v>11</v>
      </c>
      <c r="S12" s="77" t="s">
        <v>7</v>
      </c>
      <c r="T12" s="77" t="s">
        <v>14</v>
      </c>
      <c r="U12" s="77" t="s">
        <v>14</v>
      </c>
      <c r="V12" s="77" t="s">
        <v>14</v>
      </c>
      <c r="W12" s="77" t="s">
        <v>4</v>
      </c>
      <c r="X12" s="77" t="s">
        <v>4</v>
      </c>
      <c r="Y12" s="78" t="s">
        <v>4</v>
      </c>
      <c r="Z12" s="4"/>
      <c r="AA12" s="4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ht="15" customHeight="1">
      <c r="A13" s="22">
        <v>11</v>
      </c>
      <c r="B13" s="79" t="s">
        <v>4</v>
      </c>
      <c r="C13" s="80" t="s">
        <v>4</v>
      </c>
      <c r="D13" s="80" t="s">
        <v>4</v>
      </c>
      <c r="E13" s="80" t="s">
        <v>5</v>
      </c>
      <c r="F13" s="80" t="s">
        <v>6</v>
      </c>
      <c r="G13" s="80" t="s">
        <v>6</v>
      </c>
      <c r="H13" s="80" t="s">
        <v>6</v>
      </c>
      <c r="I13" s="80" t="s">
        <v>5</v>
      </c>
      <c r="J13" s="80" t="s">
        <v>5</v>
      </c>
      <c r="K13" s="80" t="s">
        <v>4</v>
      </c>
      <c r="L13" s="80" t="s">
        <v>4</v>
      </c>
      <c r="M13" s="80" t="s">
        <v>4</v>
      </c>
      <c r="N13" s="80" t="s">
        <v>6</v>
      </c>
      <c r="O13" s="80" t="s">
        <v>4</v>
      </c>
      <c r="P13" s="80" t="s">
        <v>4</v>
      </c>
      <c r="Q13" s="80" t="s">
        <v>10</v>
      </c>
      <c r="R13" s="80" t="s">
        <v>4</v>
      </c>
      <c r="S13" s="80" t="s">
        <v>4</v>
      </c>
      <c r="T13" s="80" t="s">
        <v>4</v>
      </c>
      <c r="U13" s="80" t="s">
        <v>6</v>
      </c>
      <c r="V13" s="80" t="s">
        <v>4</v>
      </c>
      <c r="W13" s="80" t="s">
        <v>6</v>
      </c>
      <c r="X13" s="80" t="s">
        <v>13</v>
      </c>
      <c r="Y13" s="81" t="s">
        <v>14</v>
      </c>
      <c r="Z13" s="4"/>
      <c r="AA13" s="4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ht="15" customHeight="1">
      <c r="A14" s="9">
        <v>12</v>
      </c>
      <c r="B14" s="76" t="s">
        <v>14</v>
      </c>
      <c r="C14" s="77" t="s">
        <v>6</v>
      </c>
      <c r="D14" s="77" t="s">
        <v>6</v>
      </c>
      <c r="E14" s="77" t="s">
        <v>4</v>
      </c>
      <c r="F14" s="77" t="s">
        <v>10</v>
      </c>
      <c r="G14" s="77" t="s">
        <v>18</v>
      </c>
      <c r="H14" s="77" t="s">
        <v>10</v>
      </c>
      <c r="I14" s="77" t="s">
        <v>6</v>
      </c>
      <c r="J14" s="77" t="s">
        <v>4</v>
      </c>
      <c r="K14" s="77" t="s">
        <v>9</v>
      </c>
      <c r="L14" s="77" t="s">
        <v>19</v>
      </c>
      <c r="M14" s="77" t="s">
        <v>15</v>
      </c>
      <c r="N14" s="77" t="s">
        <v>19</v>
      </c>
      <c r="O14" s="77" t="s">
        <v>19</v>
      </c>
      <c r="P14" s="77" t="s">
        <v>12</v>
      </c>
      <c r="Q14" s="77" t="s">
        <v>19</v>
      </c>
      <c r="R14" s="77" t="s">
        <v>15</v>
      </c>
      <c r="S14" s="77" t="s">
        <v>12</v>
      </c>
      <c r="T14" s="77" t="s">
        <v>6</v>
      </c>
      <c r="U14" s="77" t="s">
        <v>5</v>
      </c>
      <c r="V14" s="77" t="s">
        <v>16</v>
      </c>
      <c r="W14" s="77" t="s">
        <v>5</v>
      </c>
      <c r="X14" s="77" t="s">
        <v>17</v>
      </c>
      <c r="Y14" s="78" t="s">
        <v>5</v>
      </c>
      <c r="Z14" s="4"/>
      <c r="AA14" s="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15" customHeight="1">
      <c r="A15" s="9">
        <v>13</v>
      </c>
      <c r="B15" s="76" t="s">
        <v>4</v>
      </c>
      <c r="C15" s="77" t="s">
        <v>4</v>
      </c>
      <c r="D15" s="77" t="s">
        <v>4</v>
      </c>
      <c r="E15" s="77" t="s">
        <v>4</v>
      </c>
      <c r="F15" s="77" t="s">
        <v>15</v>
      </c>
      <c r="G15" s="77" t="s">
        <v>4</v>
      </c>
      <c r="H15" s="77" t="s">
        <v>10</v>
      </c>
      <c r="I15" s="77" t="s">
        <v>5</v>
      </c>
      <c r="J15" s="77" t="s">
        <v>6</v>
      </c>
      <c r="K15" s="77" t="s">
        <v>6</v>
      </c>
      <c r="L15" s="77" t="s">
        <v>6</v>
      </c>
      <c r="M15" s="77" t="s">
        <v>6</v>
      </c>
      <c r="N15" s="77" t="s">
        <v>4</v>
      </c>
      <c r="O15" s="77" t="s">
        <v>4</v>
      </c>
      <c r="P15" s="77" t="s">
        <v>6</v>
      </c>
      <c r="Q15" s="77" t="s">
        <v>6</v>
      </c>
      <c r="R15" s="77" t="s">
        <v>14</v>
      </c>
      <c r="S15" s="77" t="s">
        <v>13</v>
      </c>
      <c r="T15" s="77" t="s">
        <v>14</v>
      </c>
      <c r="U15" s="77" t="s">
        <v>14</v>
      </c>
      <c r="V15" s="77" t="s">
        <v>14</v>
      </c>
      <c r="W15" s="77" t="s">
        <v>14</v>
      </c>
      <c r="X15" s="77" t="s">
        <v>14</v>
      </c>
      <c r="Y15" s="78" t="s">
        <v>4</v>
      </c>
      <c r="Z15" s="4"/>
      <c r="AA15" s="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ht="15" customHeight="1">
      <c r="A16" s="9">
        <v>14</v>
      </c>
      <c r="B16" s="76" t="s">
        <v>4</v>
      </c>
      <c r="C16" s="77" t="s">
        <v>6</v>
      </c>
      <c r="D16" s="77" t="s">
        <v>4</v>
      </c>
      <c r="E16" s="77" t="s">
        <v>4</v>
      </c>
      <c r="F16" s="77" t="s">
        <v>4</v>
      </c>
      <c r="G16" s="77" t="s">
        <v>4</v>
      </c>
      <c r="H16" s="77" t="s">
        <v>6</v>
      </c>
      <c r="I16" s="77" t="s">
        <v>4</v>
      </c>
      <c r="J16" s="77" t="s">
        <v>5</v>
      </c>
      <c r="K16" s="77" t="s">
        <v>5</v>
      </c>
      <c r="L16" s="77" t="s">
        <v>7</v>
      </c>
      <c r="M16" s="77" t="s">
        <v>5</v>
      </c>
      <c r="N16" s="77" t="s">
        <v>5</v>
      </c>
      <c r="O16" s="77" t="s">
        <v>5</v>
      </c>
      <c r="P16" s="77" t="s">
        <v>4</v>
      </c>
      <c r="Q16" s="77" t="s">
        <v>10</v>
      </c>
      <c r="R16" s="77" t="s">
        <v>6</v>
      </c>
      <c r="S16" s="77" t="s">
        <v>14</v>
      </c>
      <c r="T16" s="77" t="s">
        <v>14</v>
      </c>
      <c r="U16" s="77" t="s">
        <v>10</v>
      </c>
      <c r="V16" s="77" t="s">
        <v>14</v>
      </c>
      <c r="W16" s="77" t="s">
        <v>14</v>
      </c>
      <c r="X16" s="77" t="s">
        <v>14</v>
      </c>
      <c r="Y16" s="78" t="s">
        <v>4</v>
      </c>
      <c r="Z16" s="4"/>
      <c r="AA16" s="4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ht="15" customHeight="1">
      <c r="A17" s="9">
        <v>15</v>
      </c>
      <c r="B17" s="76" t="s">
        <v>4</v>
      </c>
      <c r="C17" s="77" t="s">
        <v>10</v>
      </c>
      <c r="D17" s="77" t="s">
        <v>10</v>
      </c>
      <c r="E17" s="77" t="s">
        <v>4</v>
      </c>
      <c r="F17" s="77" t="s">
        <v>6</v>
      </c>
      <c r="G17" s="77" t="s">
        <v>4</v>
      </c>
      <c r="H17" s="77" t="s">
        <v>4</v>
      </c>
      <c r="I17" s="77" t="s">
        <v>4</v>
      </c>
      <c r="J17" s="77" t="s">
        <v>4</v>
      </c>
      <c r="K17" s="77" t="s">
        <v>14</v>
      </c>
      <c r="L17" s="77" t="s">
        <v>14</v>
      </c>
      <c r="M17" s="77" t="s">
        <v>16</v>
      </c>
      <c r="N17" s="77" t="s">
        <v>14</v>
      </c>
      <c r="O17" s="77" t="s">
        <v>14</v>
      </c>
      <c r="P17" s="77" t="s">
        <v>14</v>
      </c>
      <c r="Q17" s="77" t="s">
        <v>14</v>
      </c>
      <c r="R17" s="77" t="s">
        <v>13</v>
      </c>
      <c r="S17" s="77" t="s">
        <v>14</v>
      </c>
      <c r="T17" s="77" t="s">
        <v>10</v>
      </c>
      <c r="U17" s="77" t="s">
        <v>10</v>
      </c>
      <c r="V17" s="77" t="s">
        <v>6</v>
      </c>
      <c r="W17" s="77" t="s">
        <v>4</v>
      </c>
      <c r="X17" s="77" t="s">
        <v>4</v>
      </c>
      <c r="Y17" s="78" t="s">
        <v>6</v>
      </c>
      <c r="Z17" s="4"/>
      <c r="AA17" s="4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ht="15" customHeight="1">
      <c r="A18" s="9">
        <v>16</v>
      </c>
      <c r="B18" s="76" t="s">
        <v>5</v>
      </c>
      <c r="C18" s="77" t="s">
        <v>10</v>
      </c>
      <c r="D18" s="77" t="s">
        <v>6</v>
      </c>
      <c r="E18" s="77" t="s">
        <v>5</v>
      </c>
      <c r="F18" s="77" t="s">
        <v>6</v>
      </c>
      <c r="G18" s="77" t="s">
        <v>6</v>
      </c>
      <c r="H18" s="77" t="s">
        <v>6</v>
      </c>
      <c r="I18" s="77" t="s">
        <v>6</v>
      </c>
      <c r="J18" s="77" t="s">
        <v>4</v>
      </c>
      <c r="K18" s="77" t="s">
        <v>5</v>
      </c>
      <c r="L18" s="77" t="s">
        <v>4</v>
      </c>
      <c r="M18" s="77" t="s">
        <v>5</v>
      </c>
      <c r="N18" s="77" t="s">
        <v>4</v>
      </c>
      <c r="O18" s="77" t="s">
        <v>4</v>
      </c>
      <c r="P18" s="77" t="s">
        <v>6</v>
      </c>
      <c r="Q18" s="77" t="s">
        <v>4</v>
      </c>
      <c r="R18" s="77" t="s">
        <v>6</v>
      </c>
      <c r="S18" s="77" t="s">
        <v>10</v>
      </c>
      <c r="T18" s="77" t="s">
        <v>10</v>
      </c>
      <c r="U18" s="77" t="s">
        <v>10</v>
      </c>
      <c r="V18" s="77" t="s">
        <v>14</v>
      </c>
      <c r="W18" s="77" t="s">
        <v>10</v>
      </c>
      <c r="X18" s="77" t="s">
        <v>13</v>
      </c>
      <c r="Y18" s="78" t="s">
        <v>13</v>
      </c>
      <c r="Z18" s="4"/>
      <c r="AA18" s="4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15" customHeight="1">
      <c r="A19" s="9">
        <v>17</v>
      </c>
      <c r="B19" s="76" t="s">
        <v>5</v>
      </c>
      <c r="C19" s="77" t="s">
        <v>6</v>
      </c>
      <c r="D19" s="77" t="s">
        <v>14</v>
      </c>
      <c r="E19" s="77" t="s">
        <v>5</v>
      </c>
      <c r="F19" s="77" t="s">
        <v>4</v>
      </c>
      <c r="G19" s="77" t="s">
        <v>4</v>
      </c>
      <c r="H19" s="77" t="s">
        <v>10</v>
      </c>
      <c r="I19" s="77" t="s">
        <v>4</v>
      </c>
      <c r="J19" s="77" t="s">
        <v>5</v>
      </c>
      <c r="K19" s="77" t="s">
        <v>5</v>
      </c>
      <c r="L19" s="77" t="s">
        <v>15</v>
      </c>
      <c r="M19" s="77" t="s">
        <v>8</v>
      </c>
      <c r="N19" s="77" t="s">
        <v>7</v>
      </c>
      <c r="O19" s="77" t="s">
        <v>7</v>
      </c>
      <c r="P19" s="77" t="s">
        <v>5</v>
      </c>
      <c r="Q19" s="77" t="s">
        <v>7</v>
      </c>
      <c r="R19" s="77" t="s">
        <v>5</v>
      </c>
      <c r="S19" s="77" t="s">
        <v>14</v>
      </c>
      <c r="T19" s="77" t="s">
        <v>10</v>
      </c>
      <c r="U19" s="77" t="s">
        <v>4</v>
      </c>
      <c r="V19" s="77" t="s">
        <v>4</v>
      </c>
      <c r="W19" s="77" t="s">
        <v>4</v>
      </c>
      <c r="X19" s="77" t="s">
        <v>4</v>
      </c>
      <c r="Y19" s="78" t="s">
        <v>4</v>
      </c>
      <c r="Z19" s="4"/>
      <c r="AA19" s="4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15" customHeight="1">
      <c r="A20" s="9">
        <v>18</v>
      </c>
      <c r="B20" s="76" t="s">
        <v>4</v>
      </c>
      <c r="C20" s="77" t="s">
        <v>4</v>
      </c>
      <c r="D20" s="77" t="s">
        <v>4</v>
      </c>
      <c r="E20" s="77" t="s">
        <v>4</v>
      </c>
      <c r="F20" s="77" t="s">
        <v>4</v>
      </c>
      <c r="G20" s="77" t="s">
        <v>5</v>
      </c>
      <c r="H20" s="77" t="s">
        <v>5</v>
      </c>
      <c r="I20" s="77" t="s">
        <v>5</v>
      </c>
      <c r="J20" s="77" t="s">
        <v>5</v>
      </c>
      <c r="K20" s="77" t="s">
        <v>5</v>
      </c>
      <c r="L20" s="77" t="s">
        <v>4</v>
      </c>
      <c r="M20" s="77" t="s">
        <v>5</v>
      </c>
      <c r="N20" s="77" t="s">
        <v>4</v>
      </c>
      <c r="O20" s="77" t="s">
        <v>4</v>
      </c>
      <c r="P20" s="77" t="s">
        <v>5</v>
      </c>
      <c r="Q20" s="77" t="s">
        <v>16</v>
      </c>
      <c r="R20" s="77" t="s">
        <v>16</v>
      </c>
      <c r="S20" s="77" t="s">
        <v>13</v>
      </c>
      <c r="T20" s="77" t="s">
        <v>4</v>
      </c>
      <c r="U20" s="77" t="s">
        <v>4</v>
      </c>
      <c r="V20" s="77" t="s">
        <v>5</v>
      </c>
      <c r="W20" s="77" t="s">
        <v>4</v>
      </c>
      <c r="X20" s="77" t="s">
        <v>4</v>
      </c>
      <c r="Y20" s="78" t="s">
        <v>4</v>
      </c>
      <c r="Z20" s="4"/>
      <c r="AA20" s="4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15" customHeight="1">
      <c r="A21" s="9">
        <v>19</v>
      </c>
      <c r="B21" s="76" t="s">
        <v>4</v>
      </c>
      <c r="C21" s="77" t="s">
        <v>6</v>
      </c>
      <c r="D21" s="77" t="s">
        <v>4</v>
      </c>
      <c r="E21" s="77" t="s">
        <v>6</v>
      </c>
      <c r="F21" s="77" t="s">
        <v>6</v>
      </c>
      <c r="G21" s="77" t="s">
        <v>4</v>
      </c>
      <c r="H21" s="77" t="s">
        <v>5</v>
      </c>
      <c r="I21" s="77" t="s">
        <v>5</v>
      </c>
      <c r="J21" s="77" t="s">
        <v>4</v>
      </c>
      <c r="K21" s="77" t="s">
        <v>6</v>
      </c>
      <c r="L21" s="77" t="s">
        <v>6</v>
      </c>
      <c r="M21" s="77" t="s">
        <v>4</v>
      </c>
      <c r="N21" s="77" t="s">
        <v>10</v>
      </c>
      <c r="O21" s="77" t="s">
        <v>6</v>
      </c>
      <c r="P21" s="77" t="s">
        <v>13</v>
      </c>
      <c r="Q21" s="77" t="s">
        <v>13</v>
      </c>
      <c r="R21" s="77" t="s">
        <v>10</v>
      </c>
      <c r="S21" s="77" t="s">
        <v>10</v>
      </c>
      <c r="T21" s="77" t="s">
        <v>10</v>
      </c>
      <c r="U21" s="77" t="s">
        <v>10</v>
      </c>
      <c r="V21" s="77" t="s">
        <v>6</v>
      </c>
      <c r="W21" s="77" t="s">
        <v>4</v>
      </c>
      <c r="X21" s="77" t="s">
        <v>4</v>
      </c>
      <c r="Y21" s="78" t="s">
        <v>5</v>
      </c>
      <c r="Z21" s="4"/>
      <c r="AA21" s="4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15" customHeight="1">
      <c r="A22" s="9">
        <v>20</v>
      </c>
      <c r="B22" s="76" t="s">
        <v>4</v>
      </c>
      <c r="C22" s="77" t="s">
        <v>6</v>
      </c>
      <c r="D22" s="77" t="s">
        <v>10</v>
      </c>
      <c r="E22" s="77" t="s">
        <v>10</v>
      </c>
      <c r="F22" s="77" t="s">
        <v>13</v>
      </c>
      <c r="G22" s="77" t="s">
        <v>14</v>
      </c>
      <c r="H22" s="77" t="s">
        <v>6</v>
      </c>
      <c r="I22" s="77" t="s">
        <v>7</v>
      </c>
      <c r="J22" s="77" t="s">
        <v>5</v>
      </c>
      <c r="K22" s="77" t="s">
        <v>5</v>
      </c>
      <c r="L22" s="77" t="s">
        <v>5</v>
      </c>
      <c r="M22" s="77" t="s">
        <v>5</v>
      </c>
      <c r="N22" s="77" t="s">
        <v>7</v>
      </c>
      <c r="O22" s="77" t="s">
        <v>7</v>
      </c>
      <c r="P22" s="77" t="s">
        <v>7</v>
      </c>
      <c r="Q22" s="77" t="s">
        <v>7</v>
      </c>
      <c r="R22" s="77" t="s">
        <v>8</v>
      </c>
      <c r="S22" s="77" t="s">
        <v>10</v>
      </c>
      <c r="T22" s="77" t="s">
        <v>6</v>
      </c>
      <c r="U22" s="77" t="s">
        <v>4</v>
      </c>
      <c r="V22" s="77" t="s">
        <v>6</v>
      </c>
      <c r="W22" s="77" t="s">
        <v>5</v>
      </c>
      <c r="X22" s="77" t="s">
        <v>5</v>
      </c>
      <c r="Y22" s="78" t="s">
        <v>5</v>
      </c>
      <c r="Z22" s="4"/>
      <c r="AA22" s="4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15" customHeight="1">
      <c r="A23" s="22">
        <v>21</v>
      </c>
      <c r="B23" s="79" t="s">
        <v>6</v>
      </c>
      <c r="C23" s="80" t="s">
        <v>6</v>
      </c>
      <c r="D23" s="80" t="s">
        <v>4</v>
      </c>
      <c r="E23" s="80" t="s">
        <v>5</v>
      </c>
      <c r="F23" s="80" t="s">
        <v>5</v>
      </c>
      <c r="G23" s="80" t="s">
        <v>6</v>
      </c>
      <c r="H23" s="80" t="s">
        <v>5</v>
      </c>
      <c r="I23" s="80" t="s">
        <v>5</v>
      </c>
      <c r="J23" s="80" t="s">
        <v>5</v>
      </c>
      <c r="K23" s="80" t="s">
        <v>5</v>
      </c>
      <c r="L23" s="80" t="s">
        <v>4</v>
      </c>
      <c r="M23" s="80" t="s">
        <v>6</v>
      </c>
      <c r="N23" s="80" t="s">
        <v>4</v>
      </c>
      <c r="O23" s="80" t="s">
        <v>5</v>
      </c>
      <c r="P23" s="80" t="s">
        <v>4</v>
      </c>
      <c r="Q23" s="80" t="s">
        <v>6</v>
      </c>
      <c r="R23" s="80" t="s">
        <v>6</v>
      </c>
      <c r="S23" s="80" t="s">
        <v>4</v>
      </c>
      <c r="T23" s="80" t="s">
        <v>7</v>
      </c>
      <c r="U23" s="80" t="s">
        <v>10</v>
      </c>
      <c r="V23" s="80" t="s">
        <v>5</v>
      </c>
      <c r="W23" s="80" t="s">
        <v>4</v>
      </c>
      <c r="X23" s="80" t="s">
        <v>9</v>
      </c>
      <c r="Y23" s="81" t="s">
        <v>6</v>
      </c>
      <c r="Z23" s="4"/>
      <c r="AA23" s="4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15" customHeight="1">
      <c r="A24" s="9">
        <v>22</v>
      </c>
      <c r="B24" s="76" t="s">
        <v>6</v>
      </c>
      <c r="C24" s="77" t="s">
        <v>4</v>
      </c>
      <c r="D24" s="77" t="s">
        <v>6</v>
      </c>
      <c r="E24" s="77" t="s">
        <v>5</v>
      </c>
      <c r="F24" s="77" t="s">
        <v>4</v>
      </c>
      <c r="G24" s="77" t="s">
        <v>4</v>
      </c>
      <c r="H24" s="77" t="s">
        <v>4</v>
      </c>
      <c r="I24" s="77" t="s">
        <v>4</v>
      </c>
      <c r="J24" s="77" t="s">
        <v>5</v>
      </c>
      <c r="K24" s="77" t="s">
        <v>4</v>
      </c>
      <c r="L24" s="77" t="s">
        <v>5</v>
      </c>
      <c r="M24" s="77" t="s">
        <v>9</v>
      </c>
      <c r="N24" s="77" t="s">
        <v>8</v>
      </c>
      <c r="O24" s="77" t="s">
        <v>15</v>
      </c>
      <c r="P24" s="77" t="s">
        <v>15</v>
      </c>
      <c r="Q24" s="77" t="s">
        <v>15</v>
      </c>
      <c r="R24" s="77" t="s">
        <v>8</v>
      </c>
      <c r="S24" s="77" t="s">
        <v>9</v>
      </c>
      <c r="T24" s="77" t="s">
        <v>7</v>
      </c>
      <c r="U24" s="77" t="s">
        <v>5</v>
      </c>
      <c r="V24" s="77" t="s">
        <v>4</v>
      </c>
      <c r="W24" s="77" t="s">
        <v>5</v>
      </c>
      <c r="X24" s="77" t="s">
        <v>4</v>
      </c>
      <c r="Y24" s="78" t="s">
        <v>4</v>
      </c>
      <c r="Z24" s="4"/>
      <c r="AA24" s="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15" customHeight="1">
      <c r="A25" s="9">
        <v>23</v>
      </c>
      <c r="B25" s="76" t="s">
        <v>4</v>
      </c>
      <c r="C25" s="77" t="s">
        <v>4</v>
      </c>
      <c r="D25" s="77" t="s">
        <v>6</v>
      </c>
      <c r="E25" s="77" t="s">
        <v>10</v>
      </c>
      <c r="F25" s="77" t="s">
        <v>4</v>
      </c>
      <c r="G25" s="77" t="s">
        <v>6</v>
      </c>
      <c r="H25" s="77" t="s">
        <v>4</v>
      </c>
      <c r="I25" s="77" t="s">
        <v>6</v>
      </c>
      <c r="J25" s="77" t="s">
        <v>10</v>
      </c>
      <c r="K25" s="77" t="s">
        <v>4</v>
      </c>
      <c r="L25" s="77" t="s">
        <v>5</v>
      </c>
      <c r="M25" s="77" t="s">
        <v>7</v>
      </c>
      <c r="N25" s="77" t="s">
        <v>5</v>
      </c>
      <c r="O25" s="77" t="s">
        <v>6</v>
      </c>
      <c r="P25" s="77" t="s">
        <v>5</v>
      </c>
      <c r="Q25" s="77" t="s">
        <v>14</v>
      </c>
      <c r="R25" s="77" t="s">
        <v>18</v>
      </c>
      <c r="S25" s="77" t="s">
        <v>6</v>
      </c>
      <c r="T25" s="77" t="s">
        <v>4</v>
      </c>
      <c r="U25" s="77" t="s">
        <v>4</v>
      </c>
      <c r="V25" s="77" t="s">
        <v>5</v>
      </c>
      <c r="W25" s="77" t="s">
        <v>4</v>
      </c>
      <c r="X25" s="77" t="s">
        <v>5</v>
      </c>
      <c r="Y25" s="78" t="s">
        <v>6</v>
      </c>
      <c r="Z25" s="4"/>
      <c r="AA25" s="4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15" customHeight="1">
      <c r="A26" s="9">
        <v>24</v>
      </c>
      <c r="B26" s="76" t="s">
        <v>4</v>
      </c>
      <c r="C26" s="77" t="s">
        <v>4</v>
      </c>
      <c r="D26" s="77" t="s">
        <v>4</v>
      </c>
      <c r="E26" s="77" t="s">
        <v>4</v>
      </c>
      <c r="F26" s="77" t="s">
        <v>4</v>
      </c>
      <c r="G26" s="77" t="s">
        <v>5</v>
      </c>
      <c r="H26" s="77" t="s">
        <v>5</v>
      </c>
      <c r="I26" s="77" t="s">
        <v>15</v>
      </c>
      <c r="J26" s="77" t="s">
        <v>4</v>
      </c>
      <c r="K26" s="77" t="s">
        <v>4</v>
      </c>
      <c r="L26" s="77" t="s">
        <v>6</v>
      </c>
      <c r="M26" s="77" t="s">
        <v>6</v>
      </c>
      <c r="N26" s="77" t="s">
        <v>4</v>
      </c>
      <c r="O26" s="77" t="s">
        <v>6</v>
      </c>
      <c r="P26" s="77" t="s">
        <v>6</v>
      </c>
      <c r="Q26" s="77" t="s">
        <v>6</v>
      </c>
      <c r="R26" s="77" t="s">
        <v>6</v>
      </c>
      <c r="S26" s="77" t="s">
        <v>10</v>
      </c>
      <c r="T26" s="77" t="s">
        <v>6</v>
      </c>
      <c r="U26" s="77" t="s">
        <v>6</v>
      </c>
      <c r="V26" s="77" t="s">
        <v>10</v>
      </c>
      <c r="W26" s="77" t="s">
        <v>13</v>
      </c>
      <c r="X26" s="77" t="s">
        <v>4</v>
      </c>
      <c r="Y26" s="78" t="s">
        <v>6</v>
      </c>
      <c r="Z26" s="4"/>
      <c r="AA26" s="4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15" customHeight="1">
      <c r="A27" s="9">
        <v>25</v>
      </c>
      <c r="B27" s="76" t="s">
        <v>7</v>
      </c>
      <c r="C27" s="77" t="s">
        <v>6</v>
      </c>
      <c r="D27" s="77" t="s">
        <v>15</v>
      </c>
      <c r="E27" s="77" t="s">
        <v>4</v>
      </c>
      <c r="F27" s="77" t="s">
        <v>9</v>
      </c>
      <c r="G27" s="77" t="s">
        <v>6</v>
      </c>
      <c r="H27" s="77" t="s">
        <v>4</v>
      </c>
      <c r="I27" s="77" t="s">
        <v>5</v>
      </c>
      <c r="J27" s="77" t="s">
        <v>5</v>
      </c>
      <c r="K27" s="77" t="s">
        <v>9</v>
      </c>
      <c r="L27" s="77" t="s">
        <v>7</v>
      </c>
      <c r="M27" s="77" t="s">
        <v>9</v>
      </c>
      <c r="N27" s="77" t="s">
        <v>6</v>
      </c>
      <c r="O27" s="77" t="s">
        <v>10</v>
      </c>
      <c r="P27" s="77" t="s">
        <v>4</v>
      </c>
      <c r="Q27" s="77" t="s">
        <v>6</v>
      </c>
      <c r="R27" s="77" t="s">
        <v>10</v>
      </c>
      <c r="S27" s="77" t="s">
        <v>4</v>
      </c>
      <c r="T27" s="77" t="s">
        <v>6</v>
      </c>
      <c r="U27" s="77" t="s">
        <v>7</v>
      </c>
      <c r="V27" s="77" t="s">
        <v>10</v>
      </c>
      <c r="W27" s="77" t="s">
        <v>14</v>
      </c>
      <c r="X27" s="77" t="s">
        <v>13</v>
      </c>
      <c r="Y27" s="78" t="s">
        <v>10</v>
      </c>
      <c r="Z27" s="4"/>
      <c r="AA27" s="4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15" customHeight="1">
      <c r="A28" s="9">
        <v>26</v>
      </c>
      <c r="B28" s="76" t="s">
        <v>16</v>
      </c>
      <c r="C28" s="77" t="s">
        <v>14</v>
      </c>
      <c r="D28" s="77" t="s">
        <v>14</v>
      </c>
      <c r="E28" s="77" t="s">
        <v>14</v>
      </c>
      <c r="F28" s="77" t="s">
        <v>14</v>
      </c>
      <c r="G28" s="77" t="s">
        <v>14</v>
      </c>
      <c r="H28" s="77" t="s">
        <v>10</v>
      </c>
      <c r="I28" s="77" t="s">
        <v>14</v>
      </c>
      <c r="J28" s="77" t="s">
        <v>19</v>
      </c>
      <c r="K28" s="77" t="s">
        <v>15</v>
      </c>
      <c r="L28" s="77" t="s">
        <v>15</v>
      </c>
      <c r="M28" s="77" t="s">
        <v>19</v>
      </c>
      <c r="N28" s="77" t="s">
        <v>19</v>
      </c>
      <c r="O28" s="77" t="s">
        <v>15</v>
      </c>
      <c r="P28" s="77" t="s">
        <v>19</v>
      </c>
      <c r="Q28" s="77" t="s">
        <v>15</v>
      </c>
      <c r="R28" s="77" t="s">
        <v>19</v>
      </c>
      <c r="S28" s="77" t="s">
        <v>19</v>
      </c>
      <c r="T28" s="77" t="s">
        <v>15</v>
      </c>
      <c r="U28" s="77" t="s">
        <v>7</v>
      </c>
      <c r="V28" s="77" t="s">
        <v>4</v>
      </c>
      <c r="W28" s="77" t="s">
        <v>4</v>
      </c>
      <c r="X28" s="77" t="s">
        <v>4</v>
      </c>
      <c r="Y28" s="78" t="s">
        <v>4</v>
      </c>
      <c r="Z28" s="4"/>
      <c r="AA28" s="4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15" customHeight="1">
      <c r="A29" s="9">
        <v>27</v>
      </c>
      <c r="B29" s="76" t="s">
        <v>4</v>
      </c>
      <c r="C29" s="77" t="s">
        <v>6</v>
      </c>
      <c r="D29" s="77" t="s">
        <v>4</v>
      </c>
      <c r="E29" s="77" t="s">
        <v>4</v>
      </c>
      <c r="F29" s="77" t="s">
        <v>6</v>
      </c>
      <c r="G29" s="77" t="s">
        <v>4</v>
      </c>
      <c r="H29" s="77" t="s">
        <v>6</v>
      </c>
      <c r="I29" s="77" t="s">
        <v>14</v>
      </c>
      <c r="J29" s="77" t="s">
        <v>16</v>
      </c>
      <c r="K29" s="77" t="s">
        <v>13</v>
      </c>
      <c r="L29" s="77" t="s">
        <v>14</v>
      </c>
      <c r="M29" s="77" t="s">
        <v>6</v>
      </c>
      <c r="N29" s="77" t="s">
        <v>14</v>
      </c>
      <c r="O29" s="77" t="s">
        <v>14</v>
      </c>
      <c r="P29" s="77" t="s">
        <v>14</v>
      </c>
      <c r="Q29" s="77" t="s">
        <v>16</v>
      </c>
      <c r="R29" s="77" t="s">
        <v>16</v>
      </c>
      <c r="S29" s="77" t="s">
        <v>14</v>
      </c>
      <c r="T29" s="77" t="s">
        <v>14</v>
      </c>
      <c r="U29" s="77" t="s">
        <v>4</v>
      </c>
      <c r="V29" s="77" t="s">
        <v>4</v>
      </c>
      <c r="W29" s="77" t="s">
        <v>4</v>
      </c>
      <c r="X29" s="77" t="s">
        <v>6</v>
      </c>
      <c r="Y29" s="78" t="s">
        <v>6</v>
      </c>
      <c r="Z29" s="4"/>
      <c r="AA29" s="4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15" customHeight="1">
      <c r="A30" s="9">
        <v>28</v>
      </c>
      <c r="B30" s="76" t="s">
        <v>6</v>
      </c>
      <c r="C30" s="77" t="s">
        <v>5</v>
      </c>
      <c r="D30" s="77" t="s">
        <v>13</v>
      </c>
      <c r="E30" s="77" t="s">
        <v>6</v>
      </c>
      <c r="F30" s="77" t="s">
        <v>6</v>
      </c>
      <c r="G30" s="77" t="s">
        <v>6</v>
      </c>
      <c r="H30" s="77" t="s">
        <v>4</v>
      </c>
      <c r="I30" s="77" t="s">
        <v>6</v>
      </c>
      <c r="J30" s="77" t="s">
        <v>5</v>
      </c>
      <c r="K30" s="77" t="s">
        <v>5</v>
      </c>
      <c r="L30" s="77" t="s">
        <v>17</v>
      </c>
      <c r="M30" s="77" t="s">
        <v>12</v>
      </c>
      <c r="N30" s="77" t="s">
        <v>12</v>
      </c>
      <c r="O30" s="77" t="s">
        <v>19</v>
      </c>
      <c r="P30" s="77" t="s">
        <v>15</v>
      </c>
      <c r="Q30" s="77" t="s">
        <v>19</v>
      </c>
      <c r="R30" s="77" t="s">
        <v>19</v>
      </c>
      <c r="S30" s="77" t="s">
        <v>12</v>
      </c>
      <c r="T30" s="77" t="s">
        <v>19</v>
      </c>
      <c r="U30" s="77" t="s">
        <v>15</v>
      </c>
      <c r="V30" s="77" t="s">
        <v>5</v>
      </c>
      <c r="W30" s="77" t="s">
        <v>5</v>
      </c>
      <c r="X30" s="77" t="s">
        <v>4</v>
      </c>
      <c r="Y30" s="78" t="s">
        <v>4</v>
      </c>
      <c r="Z30" s="4"/>
      <c r="AA30" s="4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ht="15" customHeight="1">
      <c r="A31" s="9">
        <v>29</v>
      </c>
      <c r="B31" s="76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8"/>
      <c r="Z31" s="4"/>
      <c r="AA31" s="4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ht="15" customHeight="1">
      <c r="A32" s="9">
        <v>30</v>
      </c>
      <c r="B32" s="76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8"/>
      <c r="Z32" s="4"/>
      <c r="AA32" s="4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ht="15" customHeight="1">
      <c r="A33" s="12">
        <v>31</v>
      </c>
      <c r="B33" s="82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4"/>
      <c r="Z33" s="16"/>
      <c r="AA33" s="16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28:51" ht="15" customHeight="1"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2:24" ht="19.5" customHeight="1">
      <c r="B35" s="21" t="s">
        <v>20</v>
      </c>
      <c r="O35" s="86">
        <f>T1</f>
        <v>2013</v>
      </c>
      <c r="P35" s="1" t="s">
        <v>1</v>
      </c>
      <c r="Q35" s="86">
        <f>V1</f>
        <v>2</v>
      </c>
      <c r="R35" s="1" t="s">
        <v>2</v>
      </c>
      <c r="X35" s="2"/>
    </row>
    <row r="36" spans="1:31" ht="15" customHeight="1">
      <c r="A36" s="3" t="s">
        <v>3</v>
      </c>
      <c r="B36" s="57" t="s">
        <v>13</v>
      </c>
      <c r="C36" s="58" t="s">
        <v>14</v>
      </c>
      <c r="D36" s="58" t="s">
        <v>16</v>
      </c>
      <c r="E36" s="58" t="s">
        <v>18</v>
      </c>
      <c r="F36" s="58" t="s">
        <v>17</v>
      </c>
      <c r="G36" s="58" t="s">
        <v>12</v>
      </c>
      <c r="H36" s="58" t="s">
        <v>19</v>
      </c>
      <c r="I36" s="58" t="s">
        <v>15</v>
      </c>
      <c r="J36" s="58" t="s">
        <v>11</v>
      </c>
      <c r="K36" s="58" t="s">
        <v>8</v>
      </c>
      <c r="L36" s="58" t="s">
        <v>9</v>
      </c>
      <c r="M36" s="58" t="s">
        <v>7</v>
      </c>
      <c r="N36" s="58" t="s">
        <v>5</v>
      </c>
      <c r="O36" s="58" t="s">
        <v>4</v>
      </c>
      <c r="P36" s="58" t="s">
        <v>6</v>
      </c>
      <c r="Q36" s="58" t="s">
        <v>10</v>
      </c>
      <c r="R36" s="5" t="s">
        <v>21</v>
      </c>
      <c r="S36" s="59" t="s">
        <v>22</v>
      </c>
      <c r="T36" s="60"/>
      <c r="U36" s="61"/>
      <c r="V36"/>
      <c r="W36"/>
      <c r="X36"/>
      <c r="Y36"/>
      <c r="Z36"/>
      <c r="AA36"/>
      <c r="AB36" s="2" t="s">
        <v>23</v>
      </c>
      <c r="AC36" s="2" t="s">
        <v>24</v>
      </c>
      <c r="AD36" s="17" t="s">
        <v>22</v>
      </c>
      <c r="AE36" s="2" t="s">
        <v>25</v>
      </c>
    </row>
    <row r="37" spans="1:31" ht="15" customHeight="1">
      <c r="A37" s="6">
        <v>1</v>
      </c>
      <c r="B37" s="6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</v>
      </c>
      <c r="J37" s="7">
        <v>3</v>
      </c>
      <c r="K37" s="7">
        <v>0</v>
      </c>
      <c r="L37" s="7">
        <v>0</v>
      </c>
      <c r="M37" s="7">
        <v>4</v>
      </c>
      <c r="N37" s="7">
        <v>6</v>
      </c>
      <c r="O37" s="7">
        <v>10</v>
      </c>
      <c r="P37" s="7">
        <v>0</v>
      </c>
      <c r="Q37" s="7">
        <v>0</v>
      </c>
      <c r="R37" s="8"/>
      <c r="S37" s="62" t="str">
        <f aca="true" t="shared" si="0" ref="S37:S64">AD37</f>
        <v>西北西</v>
      </c>
      <c r="T37" s="63"/>
      <c r="U37" s="64"/>
      <c r="V37"/>
      <c r="W37"/>
      <c r="X37"/>
      <c r="Y37"/>
      <c r="Z37"/>
      <c r="AA37"/>
      <c r="AB37" s="10">
        <f aca="true" t="shared" si="1" ref="AB37:AB64">MAX(B37:R37)</f>
        <v>10</v>
      </c>
      <c r="AC37" s="1">
        <f aca="true" t="shared" si="2" ref="AC37:AC64">MATCH(AB37,B37:R37,0)</f>
        <v>14</v>
      </c>
      <c r="AD37" s="1" t="str">
        <f>INDEX(B36:R36,1,AC37)</f>
        <v>西北西</v>
      </c>
      <c r="AE37" s="1">
        <f aca="true" t="shared" si="3" ref="AE37:AE64">SUM(B37:R37)</f>
        <v>24</v>
      </c>
    </row>
    <row r="38" spans="1:31" ht="15" customHeight="1">
      <c r="A38" s="9">
        <v>2</v>
      </c>
      <c r="B38" s="9">
        <v>0</v>
      </c>
      <c r="C38" s="10">
        <v>1</v>
      </c>
      <c r="D38" s="10">
        <v>0</v>
      </c>
      <c r="E38" s="10">
        <v>1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1</v>
      </c>
      <c r="M38" s="10">
        <v>0</v>
      </c>
      <c r="N38" s="10">
        <v>13</v>
      </c>
      <c r="O38" s="10">
        <v>6</v>
      </c>
      <c r="P38" s="10">
        <v>1</v>
      </c>
      <c r="Q38" s="10">
        <v>1</v>
      </c>
      <c r="R38" s="11"/>
      <c r="S38" s="65" t="str">
        <f t="shared" si="0"/>
        <v>西</v>
      </c>
      <c r="T38" s="66"/>
      <c r="U38" s="67"/>
      <c r="V38"/>
      <c r="W38"/>
      <c r="X38"/>
      <c r="Y38"/>
      <c r="Z38"/>
      <c r="AA38"/>
      <c r="AB38" s="10">
        <f t="shared" si="1"/>
        <v>13</v>
      </c>
      <c r="AC38" s="1">
        <f t="shared" si="2"/>
        <v>13</v>
      </c>
      <c r="AD38" s="1" t="str">
        <f>INDEX(B36:R36,1,AC38)</f>
        <v>西</v>
      </c>
      <c r="AE38" s="1">
        <f t="shared" si="3"/>
        <v>24</v>
      </c>
    </row>
    <row r="39" spans="1:31" ht="15" customHeight="1">
      <c r="A39" s="9">
        <v>3</v>
      </c>
      <c r="B39" s="9">
        <v>0</v>
      </c>
      <c r="C39" s="10">
        <v>2</v>
      </c>
      <c r="D39" s="10">
        <v>0</v>
      </c>
      <c r="E39" s="10">
        <v>2</v>
      </c>
      <c r="F39" s="10">
        <v>1</v>
      </c>
      <c r="G39" s="10">
        <v>1</v>
      </c>
      <c r="H39" s="10">
        <v>5</v>
      </c>
      <c r="I39" s="10">
        <v>0</v>
      </c>
      <c r="J39" s="10">
        <v>0</v>
      </c>
      <c r="K39" s="10">
        <v>0</v>
      </c>
      <c r="L39" s="10">
        <v>0</v>
      </c>
      <c r="M39" s="10">
        <v>1</v>
      </c>
      <c r="N39" s="10">
        <v>3</v>
      </c>
      <c r="O39" s="10">
        <v>6</v>
      </c>
      <c r="P39" s="10">
        <v>1</v>
      </c>
      <c r="Q39" s="10">
        <v>2</v>
      </c>
      <c r="R39" s="11"/>
      <c r="S39" s="65" t="str">
        <f t="shared" si="0"/>
        <v>西北西</v>
      </c>
      <c r="T39" s="66"/>
      <c r="U39" s="67"/>
      <c r="V39"/>
      <c r="W39"/>
      <c r="X39"/>
      <c r="Y39"/>
      <c r="Z39"/>
      <c r="AA39"/>
      <c r="AB39" s="10">
        <f t="shared" si="1"/>
        <v>6</v>
      </c>
      <c r="AC39" s="1">
        <f t="shared" si="2"/>
        <v>14</v>
      </c>
      <c r="AD39" s="1" t="str">
        <f>INDEX(B36:R36,1,AC39)</f>
        <v>西北西</v>
      </c>
      <c r="AE39" s="1">
        <f t="shared" si="3"/>
        <v>24</v>
      </c>
    </row>
    <row r="40" spans="1:31" ht="15" customHeight="1">
      <c r="A40" s="9">
        <v>4</v>
      </c>
      <c r="B40" s="9">
        <v>1</v>
      </c>
      <c r="C40" s="10">
        <v>7</v>
      </c>
      <c r="D40" s="10">
        <v>9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2</v>
      </c>
      <c r="O40" s="10">
        <v>5</v>
      </c>
      <c r="P40" s="10">
        <v>0</v>
      </c>
      <c r="Q40" s="10">
        <v>0</v>
      </c>
      <c r="R40" s="11"/>
      <c r="S40" s="65" t="str">
        <f t="shared" si="0"/>
        <v>北東</v>
      </c>
      <c r="T40" s="66"/>
      <c r="U40" s="67"/>
      <c r="V40"/>
      <c r="W40"/>
      <c r="X40"/>
      <c r="Y40"/>
      <c r="Z40"/>
      <c r="AA40"/>
      <c r="AB40" s="10">
        <f t="shared" si="1"/>
        <v>9</v>
      </c>
      <c r="AC40" s="1">
        <f t="shared" si="2"/>
        <v>3</v>
      </c>
      <c r="AD40" s="1" t="str">
        <f>INDEX(B36:R36,1,AC40)</f>
        <v>北東</v>
      </c>
      <c r="AE40" s="1">
        <f t="shared" si="3"/>
        <v>24</v>
      </c>
    </row>
    <row r="41" spans="1:31" ht="15" customHeight="1">
      <c r="A41" s="9">
        <v>5</v>
      </c>
      <c r="B41" s="9">
        <v>2</v>
      </c>
      <c r="C41" s="10">
        <v>5</v>
      </c>
      <c r="D41" s="10">
        <v>1</v>
      </c>
      <c r="E41" s="10">
        <v>0</v>
      </c>
      <c r="F41" s="10">
        <v>1</v>
      </c>
      <c r="G41" s="10">
        <v>0</v>
      </c>
      <c r="H41" s="10">
        <v>0</v>
      </c>
      <c r="I41" s="10">
        <v>1</v>
      </c>
      <c r="J41" s="10">
        <v>0</v>
      </c>
      <c r="K41" s="10">
        <v>0</v>
      </c>
      <c r="L41" s="10">
        <v>0</v>
      </c>
      <c r="M41" s="10">
        <v>0</v>
      </c>
      <c r="N41" s="10">
        <v>2</v>
      </c>
      <c r="O41" s="10">
        <v>1</v>
      </c>
      <c r="P41" s="10">
        <v>5</v>
      </c>
      <c r="Q41" s="10">
        <v>6</v>
      </c>
      <c r="R41" s="11"/>
      <c r="S41" s="65" t="str">
        <f t="shared" si="0"/>
        <v>北北西</v>
      </c>
      <c r="T41" s="66"/>
      <c r="U41" s="67"/>
      <c r="V41"/>
      <c r="W41"/>
      <c r="X41"/>
      <c r="Y41"/>
      <c r="Z41"/>
      <c r="AA41"/>
      <c r="AB41" s="10">
        <f t="shared" si="1"/>
        <v>6</v>
      </c>
      <c r="AC41" s="1">
        <f t="shared" si="2"/>
        <v>16</v>
      </c>
      <c r="AD41" s="1" t="str">
        <f>INDEX(B36:R36,1,AC41)</f>
        <v>北北西</v>
      </c>
      <c r="AE41" s="1">
        <f t="shared" si="3"/>
        <v>24</v>
      </c>
    </row>
    <row r="42" spans="1:31" ht="15" customHeight="1">
      <c r="A42" s="9">
        <v>6</v>
      </c>
      <c r="B42" s="9">
        <v>3</v>
      </c>
      <c r="C42" s="10">
        <v>17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1</v>
      </c>
      <c r="O42" s="10">
        <v>2</v>
      </c>
      <c r="P42" s="10">
        <v>1</v>
      </c>
      <c r="Q42" s="10">
        <v>0</v>
      </c>
      <c r="R42" s="11"/>
      <c r="S42" s="65" t="str">
        <f t="shared" si="0"/>
        <v>北北東</v>
      </c>
      <c r="T42" s="66"/>
      <c r="U42" s="67"/>
      <c r="V42"/>
      <c r="W42"/>
      <c r="X42"/>
      <c r="Y42"/>
      <c r="Z42"/>
      <c r="AA42"/>
      <c r="AB42" s="10">
        <f t="shared" si="1"/>
        <v>17</v>
      </c>
      <c r="AC42" s="1">
        <f t="shared" si="2"/>
        <v>2</v>
      </c>
      <c r="AD42" s="1" t="str">
        <f>INDEX(B36:R36,1,AC42)</f>
        <v>北北東</v>
      </c>
      <c r="AE42" s="1">
        <f t="shared" si="3"/>
        <v>24</v>
      </c>
    </row>
    <row r="43" spans="1:31" ht="15" customHeight="1">
      <c r="A43" s="9">
        <v>7</v>
      </c>
      <c r="B43" s="9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10</v>
      </c>
      <c r="O43" s="10">
        <v>12</v>
      </c>
      <c r="P43" s="10">
        <v>2</v>
      </c>
      <c r="Q43" s="10">
        <v>0</v>
      </c>
      <c r="R43" s="11"/>
      <c r="S43" s="65" t="str">
        <f t="shared" si="0"/>
        <v>西北西</v>
      </c>
      <c r="T43" s="66"/>
      <c r="U43" s="67"/>
      <c r="V43"/>
      <c r="W43"/>
      <c r="X43"/>
      <c r="Y43"/>
      <c r="Z43"/>
      <c r="AA43"/>
      <c r="AB43" s="10">
        <f t="shared" si="1"/>
        <v>12</v>
      </c>
      <c r="AC43" s="1">
        <f t="shared" si="2"/>
        <v>14</v>
      </c>
      <c r="AD43" s="1" t="str">
        <f>INDEX(B36:R36,1,AC43)</f>
        <v>西北西</v>
      </c>
      <c r="AE43" s="1">
        <f t="shared" si="3"/>
        <v>24</v>
      </c>
    </row>
    <row r="44" spans="1:31" ht="15" customHeight="1">
      <c r="A44" s="9">
        <v>8</v>
      </c>
      <c r="B44" s="9">
        <v>0</v>
      </c>
      <c r="C44" s="10">
        <v>0</v>
      </c>
      <c r="D44" s="10">
        <v>0</v>
      </c>
      <c r="E44" s="10">
        <v>1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1</v>
      </c>
      <c r="L44" s="10">
        <v>1</v>
      </c>
      <c r="M44" s="10">
        <v>0</v>
      </c>
      <c r="N44" s="10">
        <v>2</v>
      </c>
      <c r="O44" s="10">
        <v>15</v>
      </c>
      <c r="P44" s="10">
        <v>4</v>
      </c>
      <c r="Q44" s="10">
        <v>0</v>
      </c>
      <c r="R44" s="11"/>
      <c r="S44" s="65" t="str">
        <f t="shared" si="0"/>
        <v>西北西</v>
      </c>
      <c r="T44" s="66"/>
      <c r="U44" s="67"/>
      <c r="V44"/>
      <c r="W44"/>
      <c r="X44"/>
      <c r="Y44"/>
      <c r="Z44"/>
      <c r="AA44"/>
      <c r="AB44" s="10">
        <f t="shared" si="1"/>
        <v>15</v>
      </c>
      <c r="AC44" s="1">
        <f t="shared" si="2"/>
        <v>14</v>
      </c>
      <c r="AD44" s="1" t="str">
        <f>INDEX(B36:R36,1,AC44)</f>
        <v>西北西</v>
      </c>
      <c r="AE44" s="1">
        <f t="shared" si="3"/>
        <v>24</v>
      </c>
    </row>
    <row r="45" spans="1:31" ht="15" customHeight="1">
      <c r="A45" s="9">
        <v>9</v>
      </c>
      <c r="B45" s="9">
        <v>0</v>
      </c>
      <c r="C45" s="10">
        <v>0</v>
      </c>
      <c r="D45" s="10">
        <v>0</v>
      </c>
      <c r="E45" s="10">
        <v>0</v>
      </c>
      <c r="F45" s="10">
        <v>2</v>
      </c>
      <c r="G45" s="10">
        <v>3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1</v>
      </c>
      <c r="N45" s="10">
        <v>5</v>
      </c>
      <c r="O45" s="10">
        <v>7</v>
      </c>
      <c r="P45" s="10">
        <v>6</v>
      </c>
      <c r="Q45" s="10">
        <v>0</v>
      </c>
      <c r="R45" s="11"/>
      <c r="S45" s="65" t="str">
        <f t="shared" si="0"/>
        <v>西北西</v>
      </c>
      <c r="T45" s="66"/>
      <c r="U45" s="67"/>
      <c r="V45"/>
      <c r="W45"/>
      <c r="X45"/>
      <c r="Y45"/>
      <c r="Z45"/>
      <c r="AA45"/>
      <c r="AB45" s="10">
        <f t="shared" si="1"/>
        <v>7</v>
      </c>
      <c r="AC45" s="1">
        <f t="shared" si="2"/>
        <v>14</v>
      </c>
      <c r="AD45" s="1" t="str">
        <f>INDEX(B36:R36,1,AC45)</f>
        <v>西北西</v>
      </c>
      <c r="AE45" s="1">
        <f t="shared" si="3"/>
        <v>24</v>
      </c>
    </row>
    <row r="46" spans="1:31" ht="15" customHeight="1">
      <c r="A46" s="9">
        <v>10</v>
      </c>
      <c r="B46" s="9">
        <v>0</v>
      </c>
      <c r="C46" s="10">
        <v>3</v>
      </c>
      <c r="D46" s="10">
        <v>0</v>
      </c>
      <c r="E46" s="10">
        <v>0</v>
      </c>
      <c r="F46" s="10">
        <v>0</v>
      </c>
      <c r="G46" s="10">
        <v>0</v>
      </c>
      <c r="H46" s="10">
        <v>1</v>
      </c>
      <c r="I46" s="10">
        <v>2</v>
      </c>
      <c r="J46" s="10">
        <v>1</v>
      </c>
      <c r="K46" s="10">
        <v>0</v>
      </c>
      <c r="L46" s="10">
        <v>0</v>
      </c>
      <c r="M46" s="10">
        <v>1</v>
      </c>
      <c r="N46" s="10">
        <v>5</v>
      </c>
      <c r="O46" s="10">
        <v>11</v>
      </c>
      <c r="P46" s="10">
        <v>0</v>
      </c>
      <c r="Q46" s="10">
        <v>0</v>
      </c>
      <c r="R46" s="11"/>
      <c r="S46" s="65" t="str">
        <f t="shared" si="0"/>
        <v>西北西</v>
      </c>
      <c r="T46" s="66"/>
      <c r="U46" s="67"/>
      <c r="V46"/>
      <c r="W46"/>
      <c r="X46"/>
      <c r="Y46"/>
      <c r="Z46"/>
      <c r="AA46"/>
      <c r="AB46" s="10">
        <f t="shared" si="1"/>
        <v>11</v>
      </c>
      <c r="AC46" s="1">
        <f t="shared" si="2"/>
        <v>14</v>
      </c>
      <c r="AD46" s="1" t="str">
        <f>INDEX(B36:R36,1,AC46)</f>
        <v>西北西</v>
      </c>
      <c r="AE46" s="1">
        <f t="shared" si="3"/>
        <v>24</v>
      </c>
    </row>
    <row r="47" spans="1:31" ht="15" customHeight="1">
      <c r="A47" s="22">
        <v>11</v>
      </c>
      <c r="B47" s="22">
        <v>1</v>
      </c>
      <c r="C47" s="23">
        <v>1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3</v>
      </c>
      <c r="O47" s="23">
        <v>12</v>
      </c>
      <c r="P47" s="23">
        <v>6</v>
      </c>
      <c r="Q47" s="23">
        <v>1</v>
      </c>
      <c r="R47" s="24"/>
      <c r="S47" s="68" t="str">
        <f t="shared" si="0"/>
        <v>西北西</v>
      </c>
      <c r="T47" s="69"/>
      <c r="U47" s="70"/>
      <c r="V47"/>
      <c r="W47"/>
      <c r="X47"/>
      <c r="Y47"/>
      <c r="Z47"/>
      <c r="AA47"/>
      <c r="AB47" s="10">
        <f t="shared" si="1"/>
        <v>12</v>
      </c>
      <c r="AC47" s="1">
        <f t="shared" si="2"/>
        <v>14</v>
      </c>
      <c r="AD47" s="1" t="str">
        <f>INDEX(B36:R36,1,AC47)</f>
        <v>西北西</v>
      </c>
      <c r="AE47" s="1">
        <f t="shared" si="3"/>
        <v>24</v>
      </c>
    </row>
    <row r="48" spans="1:31" ht="15" customHeight="1">
      <c r="A48" s="9">
        <v>12</v>
      </c>
      <c r="B48" s="9">
        <v>0</v>
      </c>
      <c r="C48" s="10">
        <v>1</v>
      </c>
      <c r="D48" s="10">
        <v>1</v>
      </c>
      <c r="E48" s="10">
        <v>1</v>
      </c>
      <c r="F48" s="10">
        <v>1</v>
      </c>
      <c r="G48" s="10">
        <v>2</v>
      </c>
      <c r="H48" s="10">
        <v>4</v>
      </c>
      <c r="I48" s="10">
        <v>2</v>
      </c>
      <c r="J48" s="10">
        <v>0</v>
      </c>
      <c r="K48" s="10">
        <v>0</v>
      </c>
      <c r="L48" s="10">
        <v>1</v>
      </c>
      <c r="M48" s="10">
        <v>0</v>
      </c>
      <c r="N48" s="10">
        <v>3</v>
      </c>
      <c r="O48" s="10">
        <v>2</v>
      </c>
      <c r="P48" s="10">
        <v>4</v>
      </c>
      <c r="Q48" s="10">
        <v>2</v>
      </c>
      <c r="R48" s="11"/>
      <c r="S48" s="65" t="str">
        <f t="shared" si="0"/>
        <v>南東</v>
      </c>
      <c r="T48" s="66"/>
      <c r="U48" s="67"/>
      <c r="V48"/>
      <c r="W48"/>
      <c r="X48"/>
      <c r="Y48"/>
      <c r="Z48"/>
      <c r="AA48"/>
      <c r="AB48" s="10">
        <f t="shared" si="1"/>
        <v>4</v>
      </c>
      <c r="AC48" s="1">
        <f t="shared" si="2"/>
        <v>7</v>
      </c>
      <c r="AD48" s="1" t="str">
        <f>INDEX(B36:R36,1,AC48)</f>
        <v>南東</v>
      </c>
      <c r="AE48" s="1">
        <f t="shared" si="3"/>
        <v>24</v>
      </c>
    </row>
    <row r="49" spans="1:31" ht="15" customHeight="1">
      <c r="A49" s="9">
        <v>13</v>
      </c>
      <c r="B49" s="9">
        <v>1</v>
      </c>
      <c r="C49" s="10">
        <v>6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1</v>
      </c>
      <c r="J49" s="10">
        <v>0</v>
      </c>
      <c r="K49" s="10">
        <v>0</v>
      </c>
      <c r="L49" s="10">
        <v>0</v>
      </c>
      <c r="M49" s="10">
        <v>0</v>
      </c>
      <c r="N49" s="10">
        <v>1</v>
      </c>
      <c r="O49" s="10">
        <v>8</v>
      </c>
      <c r="P49" s="10">
        <v>6</v>
      </c>
      <c r="Q49" s="10">
        <v>1</v>
      </c>
      <c r="R49" s="11"/>
      <c r="S49" s="65" t="str">
        <f t="shared" si="0"/>
        <v>西北西</v>
      </c>
      <c r="T49" s="66"/>
      <c r="U49" s="67"/>
      <c r="V49"/>
      <c r="W49"/>
      <c r="X49"/>
      <c r="Y49"/>
      <c r="Z49"/>
      <c r="AA49"/>
      <c r="AB49" s="10">
        <f t="shared" si="1"/>
        <v>8</v>
      </c>
      <c r="AC49" s="1">
        <f t="shared" si="2"/>
        <v>14</v>
      </c>
      <c r="AD49" s="1" t="str">
        <f>INDEX(B36:R36,1,AC49)</f>
        <v>西北西</v>
      </c>
      <c r="AE49" s="1">
        <f t="shared" si="3"/>
        <v>24</v>
      </c>
    </row>
    <row r="50" spans="1:31" ht="15" customHeight="1">
      <c r="A50" s="9">
        <v>14</v>
      </c>
      <c r="B50" s="9">
        <v>0</v>
      </c>
      <c r="C50" s="10">
        <v>5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1</v>
      </c>
      <c r="N50" s="10">
        <v>5</v>
      </c>
      <c r="O50" s="10">
        <v>8</v>
      </c>
      <c r="P50" s="10">
        <v>3</v>
      </c>
      <c r="Q50" s="10">
        <v>2</v>
      </c>
      <c r="R50" s="11"/>
      <c r="S50" s="65" t="str">
        <f t="shared" si="0"/>
        <v>西北西</v>
      </c>
      <c r="T50" s="66"/>
      <c r="U50" s="67"/>
      <c r="V50"/>
      <c r="W50"/>
      <c r="X50"/>
      <c r="Y50"/>
      <c r="Z50"/>
      <c r="AA50"/>
      <c r="AB50" s="10">
        <f t="shared" si="1"/>
        <v>8</v>
      </c>
      <c r="AC50" s="1">
        <f t="shared" si="2"/>
        <v>14</v>
      </c>
      <c r="AD50" s="1" t="str">
        <f>INDEX(B36:R36,1,AC50)</f>
        <v>西北西</v>
      </c>
      <c r="AE50" s="1">
        <f t="shared" si="3"/>
        <v>24</v>
      </c>
    </row>
    <row r="51" spans="1:31" ht="15" customHeight="1">
      <c r="A51" s="9">
        <v>15</v>
      </c>
      <c r="B51" s="9">
        <v>1</v>
      </c>
      <c r="C51" s="10">
        <v>7</v>
      </c>
      <c r="D51" s="10">
        <v>1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8</v>
      </c>
      <c r="P51" s="10">
        <v>3</v>
      </c>
      <c r="Q51" s="10">
        <v>4</v>
      </c>
      <c r="R51" s="11"/>
      <c r="S51" s="65" t="str">
        <f t="shared" si="0"/>
        <v>西北西</v>
      </c>
      <c r="T51" s="66"/>
      <c r="U51" s="67"/>
      <c r="V51"/>
      <c r="W51"/>
      <c r="X51"/>
      <c r="Y51"/>
      <c r="Z51"/>
      <c r="AA51"/>
      <c r="AB51" s="10">
        <f t="shared" si="1"/>
        <v>8</v>
      </c>
      <c r="AC51" s="1">
        <f t="shared" si="2"/>
        <v>14</v>
      </c>
      <c r="AD51" s="1" t="str">
        <f>INDEX(B36:R36,1,AC51)</f>
        <v>西北西</v>
      </c>
      <c r="AE51" s="1">
        <f t="shared" si="3"/>
        <v>24</v>
      </c>
    </row>
    <row r="52" spans="1:31" ht="15" customHeight="1">
      <c r="A52" s="9">
        <v>16</v>
      </c>
      <c r="B52" s="9">
        <v>2</v>
      </c>
      <c r="C52" s="10">
        <v>1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4</v>
      </c>
      <c r="O52" s="10">
        <v>5</v>
      </c>
      <c r="P52" s="10">
        <v>7</v>
      </c>
      <c r="Q52" s="10">
        <v>5</v>
      </c>
      <c r="R52" s="11"/>
      <c r="S52" s="65" t="str">
        <f t="shared" si="0"/>
        <v>北西</v>
      </c>
      <c r="T52" s="66"/>
      <c r="U52" s="67"/>
      <c r="V52"/>
      <c r="W52"/>
      <c r="X52"/>
      <c r="Y52"/>
      <c r="Z52"/>
      <c r="AA52"/>
      <c r="AB52" s="10">
        <f t="shared" si="1"/>
        <v>7</v>
      </c>
      <c r="AC52" s="1">
        <f t="shared" si="2"/>
        <v>15</v>
      </c>
      <c r="AD52" s="1" t="str">
        <f>INDEX(B36:R36,1,AC52)</f>
        <v>北西</v>
      </c>
      <c r="AE52" s="1">
        <f t="shared" si="3"/>
        <v>24</v>
      </c>
    </row>
    <row r="53" spans="1:31" ht="15" customHeight="1">
      <c r="A53" s="9">
        <v>17</v>
      </c>
      <c r="B53" s="9">
        <v>0</v>
      </c>
      <c r="C53" s="10">
        <v>2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1</v>
      </c>
      <c r="J53" s="10">
        <v>0</v>
      </c>
      <c r="K53" s="10">
        <v>1</v>
      </c>
      <c r="L53" s="10">
        <v>0</v>
      </c>
      <c r="M53" s="10">
        <v>3</v>
      </c>
      <c r="N53" s="10">
        <v>6</v>
      </c>
      <c r="O53" s="10">
        <v>8</v>
      </c>
      <c r="P53" s="10">
        <v>1</v>
      </c>
      <c r="Q53" s="10">
        <v>2</v>
      </c>
      <c r="R53" s="11"/>
      <c r="S53" s="65" t="str">
        <f t="shared" si="0"/>
        <v>西北西</v>
      </c>
      <c r="T53" s="66"/>
      <c r="U53" s="67"/>
      <c r="V53"/>
      <c r="W53"/>
      <c r="X53"/>
      <c r="Y53"/>
      <c r="Z53"/>
      <c r="AA53"/>
      <c r="AB53" s="10">
        <f t="shared" si="1"/>
        <v>8</v>
      </c>
      <c r="AC53" s="1">
        <f t="shared" si="2"/>
        <v>14</v>
      </c>
      <c r="AD53" s="1" t="str">
        <f>INDEX(B36:R36,1,AC53)</f>
        <v>西北西</v>
      </c>
      <c r="AE53" s="1">
        <f t="shared" si="3"/>
        <v>24</v>
      </c>
    </row>
    <row r="54" spans="1:31" ht="15" customHeight="1">
      <c r="A54" s="9">
        <v>18</v>
      </c>
      <c r="B54" s="9">
        <v>1</v>
      </c>
      <c r="C54" s="10">
        <v>0</v>
      </c>
      <c r="D54" s="10">
        <v>2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8</v>
      </c>
      <c r="O54" s="10">
        <v>13</v>
      </c>
      <c r="P54" s="10">
        <v>0</v>
      </c>
      <c r="Q54" s="10">
        <v>0</v>
      </c>
      <c r="R54" s="11"/>
      <c r="S54" s="65" t="str">
        <f t="shared" si="0"/>
        <v>西北西</v>
      </c>
      <c r="T54" s="66"/>
      <c r="U54" s="67"/>
      <c r="V54"/>
      <c r="W54"/>
      <c r="X54"/>
      <c r="Y54"/>
      <c r="Z54"/>
      <c r="AA54"/>
      <c r="AB54" s="10">
        <f t="shared" si="1"/>
        <v>13</v>
      </c>
      <c r="AC54" s="1">
        <f t="shared" si="2"/>
        <v>14</v>
      </c>
      <c r="AD54" s="1" t="str">
        <f>INDEX(B36:R36,1,AC54)</f>
        <v>西北西</v>
      </c>
      <c r="AE54" s="1">
        <f t="shared" si="3"/>
        <v>24</v>
      </c>
    </row>
    <row r="55" spans="1:31" ht="15" customHeight="1">
      <c r="A55" s="9">
        <v>19</v>
      </c>
      <c r="B55" s="9">
        <v>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3</v>
      </c>
      <c r="O55" s="10">
        <v>7</v>
      </c>
      <c r="P55" s="10">
        <v>7</v>
      </c>
      <c r="Q55" s="10">
        <v>5</v>
      </c>
      <c r="R55" s="11"/>
      <c r="S55" s="65" t="str">
        <f t="shared" si="0"/>
        <v>西北西</v>
      </c>
      <c r="T55" s="66"/>
      <c r="U55" s="67"/>
      <c r="V55"/>
      <c r="W55"/>
      <c r="X55"/>
      <c r="Y55"/>
      <c r="Z55"/>
      <c r="AA55"/>
      <c r="AB55" s="10">
        <f t="shared" si="1"/>
        <v>7</v>
      </c>
      <c r="AC55" s="1">
        <f t="shared" si="2"/>
        <v>14</v>
      </c>
      <c r="AD55" s="1" t="str">
        <f>INDEX(B36:R36,1,AC55)</f>
        <v>西北西</v>
      </c>
      <c r="AE55" s="1">
        <f t="shared" si="3"/>
        <v>24</v>
      </c>
    </row>
    <row r="56" spans="1:31" ht="15" customHeight="1">
      <c r="A56" s="9">
        <v>20</v>
      </c>
      <c r="B56" s="9">
        <v>1</v>
      </c>
      <c r="C56" s="10">
        <v>1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1</v>
      </c>
      <c r="L56" s="10">
        <v>0</v>
      </c>
      <c r="M56" s="10">
        <v>5</v>
      </c>
      <c r="N56" s="10">
        <v>7</v>
      </c>
      <c r="O56" s="10">
        <v>2</v>
      </c>
      <c r="P56" s="10">
        <v>4</v>
      </c>
      <c r="Q56" s="10">
        <v>3</v>
      </c>
      <c r="R56" s="11"/>
      <c r="S56" s="65" t="str">
        <f t="shared" si="0"/>
        <v>西</v>
      </c>
      <c r="T56" s="66"/>
      <c r="U56" s="67"/>
      <c r="V56"/>
      <c r="W56"/>
      <c r="X56"/>
      <c r="Y56"/>
      <c r="Z56"/>
      <c r="AA56"/>
      <c r="AB56" s="10">
        <f t="shared" si="1"/>
        <v>7</v>
      </c>
      <c r="AC56" s="1">
        <f t="shared" si="2"/>
        <v>13</v>
      </c>
      <c r="AD56" s="1" t="str">
        <f>INDEX(B36:R36,1,AC56)</f>
        <v>西</v>
      </c>
      <c r="AE56" s="1">
        <f t="shared" si="3"/>
        <v>24</v>
      </c>
    </row>
    <row r="57" spans="1:31" ht="15" customHeight="1">
      <c r="A57" s="22">
        <v>21</v>
      </c>
      <c r="B57" s="22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1</v>
      </c>
      <c r="M57" s="23">
        <v>1</v>
      </c>
      <c r="N57" s="23">
        <v>8</v>
      </c>
      <c r="O57" s="23">
        <v>6</v>
      </c>
      <c r="P57" s="23">
        <v>7</v>
      </c>
      <c r="Q57" s="23">
        <v>1</v>
      </c>
      <c r="R57" s="24"/>
      <c r="S57" s="68" t="str">
        <f t="shared" si="0"/>
        <v>西</v>
      </c>
      <c r="T57" s="69"/>
      <c r="U57" s="70"/>
      <c r="V57"/>
      <c r="W57"/>
      <c r="X57"/>
      <c r="Y57"/>
      <c r="Z57"/>
      <c r="AA57"/>
      <c r="AB57" s="10">
        <f t="shared" si="1"/>
        <v>8</v>
      </c>
      <c r="AC57" s="1">
        <f t="shared" si="2"/>
        <v>13</v>
      </c>
      <c r="AD57" s="1" t="str">
        <f>INDEX(B36:R36,1,AC57)</f>
        <v>西</v>
      </c>
      <c r="AE57" s="1">
        <f t="shared" si="3"/>
        <v>24</v>
      </c>
    </row>
    <row r="58" spans="1:31" ht="15" customHeight="1">
      <c r="A58" s="9">
        <v>22</v>
      </c>
      <c r="B58" s="9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3</v>
      </c>
      <c r="J58" s="10">
        <v>0</v>
      </c>
      <c r="K58" s="10">
        <v>2</v>
      </c>
      <c r="L58" s="10">
        <v>2</v>
      </c>
      <c r="M58" s="10">
        <v>1</v>
      </c>
      <c r="N58" s="10">
        <v>5</v>
      </c>
      <c r="O58" s="10">
        <v>9</v>
      </c>
      <c r="P58" s="10">
        <v>2</v>
      </c>
      <c r="Q58" s="10">
        <v>0</v>
      </c>
      <c r="R58" s="11"/>
      <c r="S58" s="65" t="str">
        <f t="shared" si="0"/>
        <v>西北西</v>
      </c>
      <c r="T58" s="66"/>
      <c r="U58" s="67"/>
      <c r="V58"/>
      <c r="W58"/>
      <c r="X58"/>
      <c r="Y58"/>
      <c r="Z58"/>
      <c r="AA58"/>
      <c r="AB58" s="10">
        <f t="shared" si="1"/>
        <v>9</v>
      </c>
      <c r="AC58" s="1">
        <f t="shared" si="2"/>
        <v>14</v>
      </c>
      <c r="AD58" s="1" t="str">
        <f>INDEX(B36:R36,1,AC58)</f>
        <v>西北西</v>
      </c>
      <c r="AE58" s="1">
        <f t="shared" si="3"/>
        <v>24</v>
      </c>
    </row>
    <row r="59" spans="1:31" ht="15" customHeight="1">
      <c r="A59" s="9">
        <v>23</v>
      </c>
      <c r="B59" s="9">
        <v>0</v>
      </c>
      <c r="C59" s="10">
        <v>1</v>
      </c>
      <c r="D59" s="10">
        <v>0</v>
      </c>
      <c r="E59" s="10">
        <v>1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1</v>
      </c>
      <c r="N59" s="10">
        <v>5</v>
      </c>
      <c r="O59" s="10">
        <v>8</v>
      </c>
      <c r="P59" s="10">
        <v>6</v>
      </c>
      <c r="Q59" s="10">
        <v>2</v>
      </c>
      <c r="R59" s="11"/>
      <c r="S59" s="65" t="str">
        <f t="shared" si="0"/>
        <v>西北西</v>
      </c>
      <c r="T59" s="66"/>
      <c r="U59" s="67"/>
      <c r="V59"/>
      <c r="W59"/>
      <c r="X59"/>
      <c r="Y59"/>
      <c r="Z59"/>
      <c r="AA59"/>
      <c r="AB59" s="10">
        <f t="shared" si="1"/>
        <v>8</v>
      </c>
      <c r="AC59" s="1">
        <f t="shared" si="2"/>
        <v>14</v>
      </c>
      <c r="AD59" s="1" t="str">
        <f>INDEX(B36:R36,1,AC59)</f>
        <v>西北西</v>
      </c>
      <c r="AE59" s="1">
        <f t="shared" si="3"/>
        <v>24</v>
      </c>
    </row>
    <row r="60" spans="1:31" ht="15" customHeight="1">
      <c r="A60" s="9">
        <v>24</v>
      </c>
      <c r="B60" s="9">
        <v>1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1</v>
      </c>
      <c r="J60" s="10">
        <v>0</v>
      </c>
      <c r="K60" s="10">
        <v>0</v>
      </c>
      <c r="L60" s="10">
        <v>0</v>
      </c>
      <c r="M60" s="10">
        <v>0</v>
      </c>
      <c r="N60" s="10">
        <v>2</v>
      </c>
      <c r="O60" s="10">
        <v>9</v>
      </c>
      <c r="P60" s="10">
        <v>9</v>
      </c>
      <c r="Q60" s="10">
        <v>2</v>
      </c>
      <c r="R60" s="11"/>
      <c r="S60" s="65" t="str">
        <f t="shared" si="0"/>
        <v>西北西</v>
      </c>
      <c r="T60" s="66"/>
      <c r="U60" s="67"/>
      <c r="V60"/>
      <c r="W60"/>
      <c r="X60"/>
      <c r="Y60"/>
      <c r="Z60"/>
      <c r="AA60"/>
      <c r="AB60" s="10">
        <f t="shared" si="1"/>
        <v>9</v>
      </c>
      <c r="AC60" s="1">
        <f t="shared" si="2"/>
        <v>14</v>
      </c>
      <c r="AD60" s="1" t="str">
        <f>INDEX(B36:R36,1,AC60)</f>
        <v>西北西</v>
      </c>
      <c r="AE60" s="1">
        <f t="shared" si="3"/>
        <v>24</v>
      </c>
    </row>
    <row r="61" spans="1:31" ht="15" customHeight="1">
      <c r="A61" s="9">
        <v>25</v>
      </c>
      <c r="B61" s="9">
        <v>1</v>
      </c>
      <c r="C61" s="10">
        <v>1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1</v>
      </c>
      <c r="J61" s="10">
        <v>0</v>
      </c>
      <c r="K61" s="10">
        <v>0</v>
      </c>
      <c r="L61" s="10">
        <v>3</v>
      </c>
      <c r="M61" s="10">
        <v>3</v>
      </c>
      <c r="N61" s="10">
        <v>2</v>
      </c>
      <c r="O61" s="10">
        <v>4</v>
      </c>
      <c r="P61" s="10">
        <v>5</v>
      </c>
      <c r="Q61" s="10">
        <v>4</v>
      </c>
      <c r="R61" s="11"/>
      <c r="S61" s="65" t="str">
        <f t="shared" si="0"/>
        <v>北西</v>
      </c>
      <c r="T61" s="66"/>
      <c r="U61" s="67"/>
      <c r="V61"/>
      <c r="W61"/>
      <c r="X61"/>
      <c r="Y61"/>
      <c r="Z61"/>
      <c r="AA61"/>
      <c r="AB61" s="10">
        <f t="shared" si="1"/>
        <v>5</v>
      </c>
      <c r="AC61" s="1">
        <f t="shared" si="2"/>
        <v>15</v>
      </c>
      <c r="AD61" s="1" t="str">
        <f>INDEX(B36:R36,1,AC61)</f>
        <v>北西</v>
      </c>
      <c r="AE61" s="1">
        <f t="shared" si="3"/>
        <v>24</v>
      </c>
    </row>
    <row r="62" spans="1:31" ht="15" customHeight="1">
      <c r="A62" s="9">
        <v>26</v>
      </c>
      <c r="B62" s="9">
        <v>0</v>
      </c>
      <c r="C62" s="10">
        <v>6</v>
      </c>
      <c r="D62" s="10">
        <v>1</v>
      </c>
      <c r="E62" s="10">
        <v>0</v>
      </c>
      <c r="F62" s="10">
        <v>0</v>
      </c>
      <c r="G62" s="10">
        <v>0</v>
      </c>
      <c r="H62" s="10">
        <v>6</v>
      </c>
      <c r="I62" s="10">
        <v>5</v>
      </c>
      <c r="J62" s="10">
        <v>0</v>
      </c>
      <c r="K62" s="10">
        <v>0</v>
      </c>
      <c r="L62" s="10">
        <v>0</v>
      </c>
      <c r="M62" s="10">
        <v>1</v>
      </c>
      <c r="N62" s="10">
        <v>0</v>
      </c>
      <c r="O62" s="10">
        <v>4</v>
      </c>
      <c r="P62" s="10">
        <v>0</v>
      </c>
      <c r="Q62" s="10">
        <v>1</v>
      </c>
      <c r="R62" s="11"/>
      <c r="S62" s="65" t="str">
        <f t="shared" si="0"/>
        <v>北北東</v>
      </c>
      <c r="T62" s="66"/>
      <c r="U62" s="67"/>
      <c r="V62"/>
      <c r="W62"/>
      <c r="X62"/>
      <c r="Y62"/>
      <c r="Z62"/>
      <c r="AA62"/>
      <c r="AB62" s="10">
        <f t="shared" si="1"/>
        <v>6</v>
      </c>
      <c r="AC62" s="1">
        <f t="shared" si="2"/>
        <v>2</v>
      </c>
      <c r="AD62" s="1" t="str">
        <f>INDEX(B36:R36,1,AC62)</f>
        <v>北北東</v>
      </c>
      <c r="AE62" s="1">
        <f t="shared" si="3"/>
        <v>24</v>
      </c>
    </row>
    <row r="63" spans="1:31" ht="15" customHeight="1">
      <c r="A63" s="9">
        <v>27</v>
      </c>
      <c r="B63" s="9">
        <v>1</v>
      </c>
      <c r="C63" s="10">
        <v>7</v>
      </c>
      <c r="D63" s="10">
        <v>3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7</v>
      </c>
      <c r="P63" s="10">
        <v>6</v>
      </c>
      <c r="Q63" s="10">
        <v>0</v>
      </c>
      <c r="R63" s="11"/>
      <c r="S63" s="65" t="str">
        <f t="shared" si="0"/>
        <v>北北東</v>
      </c>
      <c r="T63" s="66"/>
      <c r="U63" s="67"/>
      <c r="V63"/>
      <c r="W63"/>
      <c r="X63"/>
      <c r="Y63"/>
      <c r="Z63"/>
      <c r="AA63"/>
      <c r="AB63" s="10">
        <f t="shared" si="1"/>
        <v>7</v>
      </c>
      <c r="AC63" s="1">
        <f t="shared" si="2"/>
        <v>2</v>
      </c>
      <c r="AD63" s="1" t="str">
        <f>INDEX(B36:R36,1,AC63)</f>
        <v>北北東</v>
      </c>
      <c r="AE63" s="1">
        <f t="shared" si="3"/>
        <v>24</v>
      </c>
    </row>
    <row r="64" spans="1:31" ht="15" customHeight="1">
      <c r="A64" s="9">
        <v>28</v>
      </c>
      <c r="B64" s="9">
        <v>1</v>
      </c>
      <c r="C64" s="10">
        <v>0</v>
      </c>
      <c r="D64" s="10">
        <v>0</v>
      </c>
      <c r="E64" s="10">
        <v>0</v>
      </c>
      <c r="F64" s="10">
        <v>1</v>
      </c>
      <c r="G64" s="10">
        <v>3</v>
      </c>
      <c r="H64" s="10">
        <v>4</v>
      </c>
      <c r="I64" s="10">
        <v>2</v>
      </c>
      <c r="J64" s="10">
        <v>0</v>
      </c>
      <c r="K64" s="10">
        <v>0</v>
      </c>
      <c r="L64" s="10">
        <v>0</v>
      </c>
      <c r="M64" s="10">
        <v>0</v>
      </c>
      <c r="N64" s="10">
        <v>5</v>
      </c>
      <c r="O64" s="10">
        <v>3</v>
      </c>
      <c r="P64" s="10">
        <v>5</v>
      </c>
      <c r="Q64" s="10">
        <v>0</v>
      </c>
      <c r="R64" s="11"/>
      <c r="S64" s="65" t="str">
        <f t="shared" si="0"/>
        <v>西</v>
      </c>
      <c r="T64" s="66"/>
      <c r="U64" s="67"/>
      <c r="V64"/>
      <c r="W64"/>
      <c r="X64"/>
      <c r="Y64"/>
      <c r="Z64"/>
      <c r="AA64"/>
      <c r="AB64" s="10">
        <f t="shared" si="1"/>
        <v>5</v>
      </c>
      <c r="AC64" s="1">
        <f t="shared" si="2"/>
        <v>13</v>
      </c>
      <c r="AD64" s="1" t="str">
        <f>INDEX(B36:R36,1,AC64)</f>
        <v>西</v>
      </c>
      <c r="AE64" s="1">
        <f t="shared" si="3"/>
        <v>24</v>
      </c>
    </row>
    <row r="65" spans="1:28" ht="15" customHeight="1">
      <c r="A65" s="9">
        <v>29</v>
      </c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1"/>
      <c r="S65" s="65"/>
      <c r="T65" s="66"/>
      <c r="U65" s="67"/>
      <c r="V65"/>
      <c r="W65"/>
      <c r="X65"/>
      <c r="Y65"/>
      <c r="Z65"/>
      <c r="AA65"/>
      <c r="AB65" s="10"/>
    </row>
    <row r="66" spans="1:28" ht="15" customHeight="1">
      <c r="A66" s="9">
        <v>30</v>
      </c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1"/>
      <c r="S66" s="65"/>
      <c r="T66" s="66"/>
      <c r="U66" s="67"/>
      <c r="V66"/>
      <c r="W66"/>
      <c r="X66"/>
      <c r="Y66"/>
      <c r="Z66"/>
      <c r="AA66"/>
      <c r="AB66" s="10"/>
    </row>
    <row r="67" spans="1:28" ht="15" customHeight="1">
      <c r="A67" s="12">
        <v>31</v>
      </c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4"/>
      <c r="S67" s="65"/>
      <c r="T67" s="66"/>
      <c r="U67" s="67"/>
      <c r="V67"/>
      <c r="W67"/>
      <c r="X67"/>
      <c r="Y67"/>
      <c r="Z67"/>
      <c r="AA67"/>
      <c r="AB67" s="10"/>
    </row>
    <row r="68" spans="1:31" ht="15" customHeight="1">
      <c r="A68" s="18" t="s">
        <v>25</v>
      </c>
      <c r="B68" s="9">
        <f aca="true" t="shared" si="4" ref="B68:R68">SUM(B37:B67)</f>
        <v>19</v>
      </c>
      <c r="C68" s="10">
        <f t="shared" si="4"/>
        <v>74</v>
      </c>
      <c r="D68" s="10">
        <f t="shared" si="4"/>
        <v>18</v>
      </c>
      <c r="E68" s="10">
        <f t="shared" si="4"/>
        <v>6</v>
      </c>
      <c r="F68" s="10">
        <f t="shared" si="4"/>
        <v>6</v>
      </c>
      <c r="G68" s="10">
        <f t="shared" si="4"/>
        <v>9</v>
      </c>
      <c r="H68" s="10">
        <f t="shared" si="4"/>
        <v>20</v>
      </c>
      <c r="I68" s="10">
        <f t="shared" si="4"/>
        <v>20</v>
      </c>
      <c r="J68" s="10">
        <f t="shared" si="4"/>
        <v>4</v>
      </c>
      <c r="K68" s="10">
        <f t="shared" si="4"/>
        <v>5</v>
      </c>
      <c r="L68" s="10">
        <f t="shared" si="4"/>
        <v>9</v>
      </c>
      <c r="M68" s="10">
        <f t="shared" si="4"/>
        <v>23</v>
      </c>
      <c r="N68" s="10">
        <f t="shared" si="4"/>
        <v>116</v>
      </c>
      <c r="O68" s="10">
        <f t="shared" si="4"/>
        <v>198</v>
      </c>
      <c r="P68" s="10">
        <f t="shared" si="4"/>
        <v>101</v>
      </c>
      <c r="Q68" s="10">
        <f t="shared" si="4"/>
        <v>44</v>
      </c>
      <c r="R68" s="11">
        <f t="shared" si="4"/>
        <v>0</v>
      </c>
      <c r="S68" s="62" t="str">
        <f>AD68</f>
        <v>西北西</v>
      </c>
      <c r="T68" s="63"/>
      <c r="U68" s="64"/>
      <c r="V68"/>
      <c r="W68"/>
      <c r="X68"/>
      <c r="Y68"/>
      <c r="Z68"/>
      <c r="AA68"/>
      <c r="AB68" s="10">
        <f>MAX(B68:R68)</f>
        <v>198</v>
      </c>
      <c r="AC68" s="1">
        <f>MATCH(AB68,B68:R68,0)</f>
        <v>14</v>
      </c>
      <c r="AD68" s="1" t="str">
        <f>INDEX(B36:R36,1,AC68)</f>
        <v>西北西</v>
      </c>
      <c r="AE68" s="1">
        <f>SUM(B68:R68)</f>
        <v>672</v>
      </c>
    </row>
    <row r="69" spans="1:21" ht="15" customHeight="1">
      <c r="A69" s="15" t="s">
        <v>26</v>
      </c>
      <c r="B69" s="19">
        <f aca="true" t="shared" si="5" ref="B69:R69">B68/$AE$68*100</f>
        <v>2.8273809523809526</v>
      </c>
      <c r="C69" s="20">
        <f t="shared" si="5"/>
        <v>11.011904761904761</v>
      </c>
      <c r="D69" s="20">
        <f t="shared" si="5"/>
        <v>2.6785714285714284</v>
      </c>
      <c r="E69" s="20">
        <f t="shared" si="5"/>
        <v>0.8928571428571428</v>
      </c>
      <c r="F69" s="20">
        <f t="shared" si="5"/>
        <v>0.8928571428571428</v>
      </c>
      <c r="G69" s="20">
        <f t="shared" si="5"/>
        <v>1.3392857142857142</v>
      </c>
      <c r="H69" s="20">
        <f t="shared" si="5"/>
        <v>2.976190476190476</v>
      </c>
      <c r="I69" s="20">
        <f t="shared" si="5"/>
        <v>2.976190476190476</v>
      </c>
      <c r="J69" s="20">
        <f t="shared" si="5"/>
        <v>0.5952380952380952</v>
      </c>
      <c r="K69" s="20">
        <f t="shared" si="5"/>
        <v>0.744047619047619</v>
      </c>
      <c r="L69" s="20">
        <f t="shared" si="5"/>
        <v>1.3392857142857142</v>
      </c>
      <c r="M69" s="20">
        <f t="shared" si="5"/>
        <v>3.422619047619048</v>
      </c>
      <c r="N69" s="20">
        <f t="shared" si="5"/>
        <v>17.261904761904763</v>
      </c>
      <c r="O69" s="20">
        <f t="shared" si="5"/>
        <v>29.464285714285715</v>
      </c>
      <c r="P69" s="20">
        <f t="shared" si="5"/>
        <v>15.029761904761903</v>
      </c>
      <c r="Q69" s="20">
        <f t="shared" si="5"/>
        <v>6.547619047619048</v>
      </c>
      <c r="R69" s="20">
        <f t="shared" si="5"/>
        <v>0</v>
      </c>
      <c r="S69" s="15"/>
      <c r="T69" s="71"/>
      <c r="U69" s="72"/>
    </row>
    <row r="70" ht="15" customHeight="1"/>
  </sheetData>
  <sheetProtection/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Y69"/>
  <sheetViews>
    <sheetView showGridLines="0" workbookViewId="0" topLeftCell="A1">
      <selection activeCell="A1" sqref="A1"/>
    </sheetView>
  </sheetViews>
  <sheetFormatPr defaultColWidth="9.00390625" defaultRowHeight="11.25" customHeight="1"/>
  <cols>
    <col min="1" max="24" width="5.75390625" style="1" customWidth="1"/>
    <col min="25" max="25" width="6.25390625" style="1" customWidth="1"/>
    <col min="26" max="26" width="5.75390625" style="1" customWidth="1"/>
    <col min="27" max="27" width="3.75390625" style="1" customWidth="1"/>
    <col min="28" max="28" width="5.75390625" style="1" customWidth="1"/>
    <col min="29" max="45" width="7.75390625" style="1" customWidth="1"/>
    <col min="46" max="46" width="3.75390625" style="1" customWidth="1"/>
    <col min="47" max="53" width="7.75390625" style="1" customWidth="1"/>
  </cols>
  <sheetData>
    <row r="1" spans="2:51" ht="19.5" customHeight="1">
      <c r="B1" s="21" t="s">
        <v>0</v>
      </c>
      <c r="T1" s="86">
        <v>2013</v>
      </c>
      <c r="U1" s="1" t="s">
        <v>1</v>
      </c>
      <c r="V1" s="86">
        <v>3</v>
      </c>
      <c r="W1" s="1" t="s">
        <v>2</v>
      </c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ht="15" customHeight="1">
      <c r="A2" s="85" t="s">
        <v>3</v>
      </c>
      <c r="B2" s="54">
        <v>1</v>
      </c>
      <c r="C2" s="55">
        <v>2</v>
      </c>
      <c r="D2" s="55">
        <v>3</v>
      </c>
      <c r="E2" s="55">
        <v>4</v>
      </c>
      <c r="F2" s="55">
        <v>5</v>
      </c>
      <c r="G2" s="55">
        <v>6</v>
      </c>
      <c r="H2" s="55">
        <v>7</v>
      </c>
      <c r="I2" s="55">
        <v>8</v>
      </c>
      <c r="J2" s="55">
        <v>9</v>
      </c>
      <c r="K2" s="55">
        <v>10</v>
      </c>
      <c r="L2" s="55">
        <v>11</v>
      </c>
      <c r="M2" s="55">
        <v>12</v>
      </c>
      <c r="N2" s="55">
        <v>13</v>
      </c>
      <c r="O2" s="55">
        <v>14</v>
      </c>
      <c r="P2" s="55">
        <v>15</v>
      </c>
      <c r="Q2" s="55">
        <v>16</v>
      </c>
      <c r="R2" s="55">
        <v>17</v>
      </c>
      <c r="S2" s="55">
        <v>18</v>
      </c>
      <c r="T2" s="55">
        <v>19</v>
      </c>
      <c r="U2" s="55">
        <v>20</v>
      </c>
      <c r="V2" s="55">
        <v>21</v>
      </c>
      <c r="W2" s="55">
        <v>22</v>
      </c>
      <c r="X2" s="55">
        <v>23</v>
      </c>
      <c r="Y2" s="56">
        <v>24</v>
      </c>
      <c r="Z2" s="2"/>
      <c r="AA2" s="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ht="15" customHeight="1">
      <c r="A3" s="6">
        <v>1</v>
      </c>
      <c r="B3" s="73" t="s">
        <v>5</v>
      </c>
      <c r="C3" s="74" t="s">
        <v>5</v>
      </c>
      <c r="D3" s="74" t="s">
        <v>5</v>
      </c>
      <c r="E3" s="74" t="s">
        <v>5</v>
      </c>
      <c r="F3" s="74" t="s">
        <v>4</v>
      </c>
      <c r="G3" s="74" t="s">
        <v>4</v>
      </c>
      <c r="H3" s="74" t="s">
        <v>5</v>
      </c>
      <c r="I3" s="74" t="s">
        <v>5</v>
      </c>
      <c r="J3" s="74" t="s">
        <v>5</v>
      </c>
      <c r="K3" s="74" t="s">
        <v>5</v>
      </c>
      <c r="L3" s="74" t="s">
        <v>7</v>
      </c>
      <c r="M3" s="74" t="s">
        <v>5</v>
      </c>
      <c r="N3" s="74" t="s">
        <v>9</v>
      </c>
      <c r="O3" s="74" t="s">
        <v>9</v>
      </c>
      <c r="P3" s="74" t="s">
        <v>9</v>
      </c>
      <c r="Q3" s="74" t="s">
        <v>9</v>
      </c>
      <c r="R3" s="74" t="s">
        <v>9</v>
      </c>
      <c r="S3" s="74" t="s">
        <v>9</v>
      </c>
      <c r="T3" s="74" t="s">
        <v>9</v>
      </c>
      <c r="U3" s="74" t="s">
        <v>9</v>
      </c>
      <c r="V3" s="74" t="s">
        <v>7</v>
      </c>
      <c r="W3" s="74" t="s">
        <v>5</v>
      </c>
      <c r="X3" s="74" t="s">
        <v>4</v>
      </c>
      <c r="Y3" s="75" t="s">
        <v>6</v>
      </c>
      <c r="Z3" s="4"/>
      <c r="AA3" s="4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ht="15" customHeight="1">
      <c r="A4" s="9">
        <v>2</v>
      </c>
      <c r="B4" s="76" t="s">
        <v>4</v>
      </c>
      <c r="C4" s="77" t="s">
        <v>4</v>
      </c>
      <c r="D4" s="77" t="s">
        <v>4</v>
      </c>
      <c r="E4" s="77" t="s">
        <v>4</v>
      </c>
      <c r="F4" s="77" t="s">
        <v>4</v>
      </c>
      <c r="G4" s="77" t="s">
        <v>4</v>
      </c>
      <c r="H4" s="77" t="s">
        <v>4</v>
      </c>
      <c r="I4" s="77" t="s">
        <v>4</v>
      </c>
      <c r="J4" s="77" t="s">
        <v>4</v>
      </c>
      <c r="K4" s="77" t="s">
        <v>4</v>
      </c>
      <c r="L4" s="77" t="s">
        <v>5</v>
      </c>
      <c r="M4" s="77" t="s">
        <v>4</v>
      </c>
      <c r="N4" s="77" t="s">
        <v>5</v>
      </c>
      <c r="O4" s="77" t="s">
        <v>4</v>
      </c>
      <c r="P4" s="77" t="s">
        <v>4</v>
      </c>
      <c r="Q4" s="77" t="s">
        <v>4</v>
      </c>
      <c r="R4" s="77" t="s">
        <v>4</v>
      </c>
      <c r="S4" s="77" t="s">
        <v>5</v>
      </c>
      <c r="T4" s="77" t="s">
        <v>5</v>
      </c>
      <c r="U4" s="77" t="s">
        <v>5</v>
      </c>
      <c r="V4" s="77" t="s">
        <v>7</v>
      </c>
      <c r="W4" s="77" t="s">
        <v>5</v>
      </c>
      <c r="X4" s="77" t="s">
        <v>9</v>
      </c>
      <c r="Y4" s="78" t="s">
        <v>7</v>
      </c>
      <c r="Z4" s="4"/>
      <c r="AA4" s="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ht="15" customHeight="1">
      <c r="A5" s="9">
        <v>3</v>
      </c>
      <c r="B5" s="76" t="s">
        <v>9</v>
      </c>
      <c r="C5" s="77" t="s">
        <v>4</v>
      </c>
      <c r="D5" s="77" t="s">
        <v>17</v>
      </c>
      <c r="E5" s="77" t="s">
        <v>4</v>
      </c>
      <c r="F5" s="77" t="s">
        <v>10</v>
      </c>
      <c r="G5" s="77" t="s">
        <v>5</v>
      </c>
      <c r="H5" s="77" t="s">
        <v>4</v>
      </c>
      <c r="I5" s="77" t="s">
        <v>6</v>
      </c>
      <c r="J5" s="77" t="s">
        <v>4</v>
      </c>
      <c r="K5" s="77" t="s">
        <v>5</v>
      </c>
      <c r="L5" s="77" t="s">
        <v>5</v>
      </c>
      <c r="M5" s="77" t="s">
        <v>5</v>
      </c>
      <c r="N5" s="77" t="s">
        <v>7</v>
      </c>
      <c r="O5" s="77" t="s">
        <v>17</v>
      </c>
      <c r="P5" s="77" t="s">
        <v>12</v>
      </c>
      <c r="Q5" s="77" t="s">
        <v>17</v>
      </c>
      <c r="R5" s="77" t="s">
        <v>19</v>
      </c>
      <c r="S5" s="77" t="s">
        <v>19</v>
      </c>
      <c r="T5" s="77" t="s">
        <v>19</v>
      </c>
      <c r="U5" s="77" t="s">
        <v>18</v>
      </c>
      <c r="V5" s="77" t="s">
        <v>5</v>
      </c>
      <c r="W5" s="77" t="s">
        <v>4</v>
      </c>
      <c r="X5" s="77" t="s">
        <v>4</v>
      </c>
      <c r="Y5" s="78" t="s">
        <v>4</v>
      </c>
      <c r="Z5" s="4"/>
      <c r="AA5" s="4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ht="15" customHeight="1">
      <c r="A6" s="9">
        <v>4</v>
      </c>
      <c r="B6" s="76" t="s">
        <v>7</v>
      </c>
      <c r="C6" s="77" t="s">
        <v>6</v>
      </c>
      <c r="D6" s="77" t="s">
        <v>7</v>
      </c>
      <c r="E6" s="77" t="s">
        <v>5</v>
      </c>
      <c r="F6" s="77" t="s">
        <v>4</v>
      </c>
      <c r="G6" s="77" t="s">
        <v>4</v>
      </c>
      <c r="H6" s="77" t="s">
        <v>4</v>
      </c>
      <c r="I6" s="77" t="s">
        <v>10</v>
      </c>
      <c r="J6" s="77" t="s">
        <v>14</v>
      </c>
      <c r="K6" s="77" t="s">
        <v>14</v>
      </c>
      <c r="L6" s="77" t="s">
        <v>16</v>
      </c>
      <c r="M6" s="77" t="s">
        <v>16</v>
      </c>
      <c r="N6" s="77" t="s">
        <v>18</v>
      </c>
      <c r="O6" s="77" t="s">
        <v>16</v>
      </c>
      <c r="P6" s="77" t="s">
        <v>16</v>
      </c>
      <c r="Q6" s="77" t="s">
        <v>18</v>
      </c>
      <c r="R6" s="77" t="s">
        <v>18</v>
      </c>
      <c r="S6" s="77" t="s">
        <v>18</v>
      </c>
      <c r="T6" s="77" t="s">
        <v>16</v>
      </c>
      <c r="U6" s="77" t="s">
        <v>14</v>
      </c>
      <c r="V6" s="77" t="s">
        <v>14</v>
      </c>
      <c r="W6" s="77" t="s">
        <v>14</v>
      </c>
      <c r="X6" s="77" t="s">
        <v>14</v>
      </c>
      <c r="Y6" s="78" t="s">
        <v>14</v>
      </c>
      <c r="Z6" s="4"/>
      <c r="AA6" s="4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ht="15" customHeight="1">
      <c r="A7" s="9">
        <v>5</v>
      </c>
      <c r="B7" s="76" t="s">
        <v>14</v>
      </c>
      <c r="C7" s="77" t="s">
        <v>6</v>
      </c>
      <c r="D7" s="77" t="s">
        <v>13</v>
      </c>
      <c r="E7" s="77" t="s">
        <v>4</v>
      </c>
      <c r="F7" s="77" t="s">
        <v>6</v>
      </c>
      <c r="G7" s="77" t="s">
        <v>4</v>
      </c>
      <c r="H7" s="77" t="s">
        <v>4</v>
      </c>
      <c r="I7" s="77" t="s">
        <v>4</v>
      </c>
      <c r="J7" s="77" t="s">
        <v>7</v>
      </c>
      <c r="K7" s="77" t="s">
        <v>7</v>
      </c>
      <c r="L7" s="77" t="s">
        <v>7</v>
      </c>
      <c r="M7" s="77" t="s">
        <v>9</v>
      </c>
      <c r="N7" s="77" t="s">
        <v>7</v>
      </c>
      <c r="O7" s="77" t="s">
        <v>5</v>
      </c>
      <c r="P7" s="77" t="s">
        <v>14</v>
      </c>
      <c r="Q7" s="77" t="s">
        <v>16</v>
      </c>
      <c r="R7" s="77" t="s">
        <v>18</v>
      </c>
      <c r="S7" s="77" t="s">
        <v>15</v>
      </c>
      <c r="T7" s="77" t="s">
        <v>6</v>
      </c>
      <c r="U7" s="77" t="s">
        <v>4</v>
      </c>
      <c r="V7" s="77" t="s">
        <v>4</v>
      </c>
      <c r="W7" s="77" t="s">
        <v>6</v>
      </c>
      <c r="X7" s="77" t="s">
        <v>4</v>
      </c>
      <c r="Y7" s="78" t="s">
        <v>4</v>
      </c>
      <c r="Z7" s="4"/>
      <c r="AA7" s="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ht="15" customHeight="1">
      <c r="A8" s="9">
        <v>6</v>
      </c>
      <c r="B8" s="76" t="s">
        <v>4</v>
      </c>
      <c r="C8" s="77" t="s">
        <v>4</v>
      </c>
      <c r="D8" s="77" t="s">
        <v>4</v>
      </c>
      <c r="E8" s="77" t="s">
        <v>4</v>
      </c>
      <c r="F8" s="77" t="s">
        <v>6</v>
      </c>
      <c r="G8" s="77" t="s">
        <v>4</v>
      </c>
      <c r="H8" s="77" t="s">
        <v>4</v>
      </c>
      <c r="I8" s="77" t="s">
        <v>5</v>
      </c>
      <c r="J8" s="77" t="s">
        <v>5</v>
      </c>
      <c r="K8" s="77" t="s">
        <v>5</v>
      </c>
      <c r="L8" s="77" t="s">
        <v>7</v>
      </c>
      <c r="M8" s="77" t="s">
        <v>8</v>
      </c>
      <c r="N8" s="77" t="s">
        <v>19</v>
      </c>
      <c r="O8" s="77" t="s">
        <v>15</v>
      </c>
      <c r="P8" s="77" t="s">
        <v>15</v>
      </c>
      <c r="Q8" s="77" t="s">
        <v>11</v>
      </c>
      <c r="R8" s="77" t="s">
        <v>13</v>
      </c>
      <c r="S8" s="77" t="s">
        <v>10</v>
      </c>
      <c r="T8" s="77" t="s">
        <v>14</v>
      </c>
      <c r="U8" s="77" t="s">
        <v>14</v>
      </c>
      <c r="V8" s="77" t="s">
        <v>10</v>
      </c>
      <c r="W8" s="77" t="s">
        <v>14</v>
      </c>
      <c r="X8" s="77" t="s">
        <v>6</v>
      </c>
      <c r="Y8" s="78" t="s">
        <v>4</v>
      </c>
      <c r="Z8" s="4"/>
      <c r="AA8" s="4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ht="15" customHeight="1">
      <c r="A9" s="9">
        <v>7</v>
      </c>
      <c r="B9" s="76" t="s">
        <v>6</v>
      </c>
      <c r="C9" s="77" t="s">
        <v>6</v>
      </c>
      <c r="D9" s="77" t="s">
        <v>4</v>
      </c>
      <c r="E9" s="77" t="s">
        <v>6</v>
      </c>
      <c r="F9" s="77" t="s">
        <v>6</v>
      </c>
      <c r="G9" s="77" t="s">
        <v>10</v>
      </c>
      <c r="H9" s="77" t="s">
        <v>6</v>
      </c>
      <c r="I9" s="77" t="s">
        <v>4</v>
      </c>
      <c r="J9" s="77" t="s">
        <v>5</v>
      </c>
      <c r="K9" s="77" t="s">
        <v>4</v>
      </c>
      <c r="L9" s="77" t="s">
        <v>4</v>
      </c>
      <c r="M9" s="77" t="s">
        <v>15</v>
      </c>
      <c r="N9" s="77" t="s">
        <v>15</v>
      </c>
      <c r="O9" s="77" t="s">
        <v>19</v>
      </c>
      <c r="P9" s="77" t="s">
        <v>19</v>
      </c>
      <c r="Q9" s="77" t="s">
        <v>12</v>
      </c>
      <c r="R9" s="77" t="s">
        <v>17</v>
      </c>
      <c r="S9" s="77" t="s">
        <v>11</v>
      </c>
      <c r="T9" s="77" t="s">
        <v>7</v>
      </c>
      <c r="U9" s="77" t="s">
        <v>7</v>
      </c>
      <c r="V9" s="77" t="s">
        <v>5</v>
      </c>
      <c r="W9" s="77" t="s">
        <v>5</v>
      </c>
      <c r="X9" s="77" t="s">
        <v>5</v>
      </c>
      <c r="Y9" s="78" t="s">
        <v>4</v>
      </c>
      <c r="Z9" s="4"/>
      <c r="AA9" s="4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ht="15" customHeight="1">
      <c r="A10" s="9">
        <v>8</v>
      </c>
      <c r="B10" s="76" t="s">
        <v>4</v>
      </c>
      <c r="C10" s="77" t="s">
        <v>5</v>
      </c>
      <c r="D10" s="77" t="s">
        <v>5</v>
      </c>
      <c r="E10" s="77" t="s">
        <v>5</v>
      </c>
      <c r="F10" s="77" t="s">
        <v>4</v>
      </c>
      <c r="G10" s="77" t="s">
        <v>4</v>
      </c>
      <c r="H10" s="77" t="s">
        <v>5</v>
      </c>
      <c r="I10" s="77" t="s">
        <v>4</v>
      </c>
      <c r="J10" s="77" t="s">
        <v>5</v>
      </c>
      <c r="K10" s="77" t="s">
        <v>5</v>
      </c>
      <c r="L10" s="77" t="s">
        <v>5</v>
      </c>
      <c r="M10" s="77" t="s">
        <v>15</v>
      </c>
      <c r="N10" s="77" t="s">
        <v>19</v>
      </c>
      <c r="O10" s="77" t="s">
        <v>15</v>
      </c>
      <c r="P10" s="77" t="s">
        <v>19</v>
      </c>
      <c r="Q10" s="77" t="s">
        <v>7</v>
      </c>
      <c r="R10" s="77" t="s">
        <v>5</v>
      </c>
      <c r="S10" s="77" t="s">
        <v>16</v>
      </c>
      <c r="T10" s="77" t="s">
        <v>16</v>
      </c>
      <c r="U10" s="77" t="s">
        <v>12</v>
      </c>
      <c r="V10" s="77" t="s">
        <v>4</v>
      </c>
      <c r="W10" s="77" t="s">
        <v>4</v>
      </c>
      <c r="X10" s="77" t="s">
        <v>5</v>
      </c>
      <c r="Y10" s="78" t="s">
        <v>5</v>
      </c>
      <c r="Z10" s="4"/>
      <c r="AA10" s="4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ht="15" customHeight="1">
      <c r="A11" s="9">
        <v>9</v>
      </c>
      <c r="B11" s="76" t="s">
        <v>5</v>
      </c>
      <c r="C11" s="77" t="s">
        <v>4</v>
      </c>
      <c r="D11" s="77" t="s">
        <v>5</v>
      </c>
      <c r="E11" s="77" t="s">
        <v>5</v>
      </c>
      <c r="F11" s="77" t="s">
        <v>11</v>
      </c>
      <c r="G11" s="77" t="s">
        <v>10</v>
      </c>
      <c r="H11" s="77" t="s">
        <v>6</v>
      </c>
      <c r="I11" s="77" t="s">
        <v>4</v>
      </c>
      <c r="J11" s="77" t="s">
        <v>5</v>
      </c>
      <c r="K11" s="77" t="s">
        <v>9</v>
      </c>
      <c r="L11" s="77" t="s">
        <v>7</v>
      </c>
      <c r="M11" s="77" t="s">
        <v>19</v>
      </c>
      <c r="N11" s="77" t="s">
        <v>17</v>
      </c>
      <c r="O11" s="77" t="s">
        <v>16</v>
      </c>
      <c r="P11" s="77" t="s">
        <v>16</v>
      </c>
      <c r="Q11" s="77" t="s">
        <v>16</v>
      </c>
      <c r="R11" s="77" t="s">
        <v>16</v>
      </c>
      <c r="S11" s="77" t="s">
        <v>18</v>
      </c>
      <c r="T11" s="77" t="s">
        <v>16</v>
      </c>
      <c r="U11" s="77" t="s">
        <v>16</v>
      </c>
      <c r="V11" s="77" t="s">
        <v>16</v>
      </c>
      <c r="W11" s="77" t="s">
        <v>14</v>
      </c>
      <c r="X11" s="77" t="s">
        <v>14</v>
      </c>
      <c r="Y11" s="78" t="s">
        <v>14</v>
      </c>
      <c r="Z11" s="4"/>
      <c r="AA11" s="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ht="15" customHeight="1">
      <c r="A12" s="9">
        <v>10</v>
      </c>
      <c r="B12" s="76" t="s">
        <v>14</v>
      </c>
      <c r="C12" s="77" t="s">
        <v>4</v>
      </c>
      <c r="D12" s="77" t="s">
        <v>4</v>
      </c>
      <c r="E12" s="77" t="s">
        <v>4</v>
      </c>
      <c r="F12" s="77" t="s">
        <v>5</v>
      </c>
      <c r="G12" s="77" t="s">
        <v>5</v>
      </c>
      <c r="H12" s="77" t="s">
        <v>5</v>
      </c>
      <c r="I12" s="77" t="s">
        <v>5</v>
      </c>
      <c r="J12" s="77" t="s">
        <v>5</v>
      </c>
      <c r="K12" s="77" t="s">
        <v>5</v>
      </c>
      <c r="L12" s="77" t="s">
        <v>7</v>
      </c>
      <c r="M12" s="77" t="s">
        <v>7</v>
      </c>
      <c r="N12" s="77" t="s">
        <v>7</v>
      </c>
      <c r="O12" s="77" t="s">
        <v>6</v>
      </c>
      <c r="P12" s="77" t="s">
        <v>4</v>
      </c>
      <c r="Q12" s="77" t="s">
        <v>4</v>
      </c>
      <c r="R12" s="77" t="s">
        <v>6</v>
      </c>
      <c r="S12" s="77" t="s">
        <v>4</v>
      </c>
      <c r="T12" s="77" t="s">
        <v>4</v>
      </c>
      <c r="U12" s="77" t="s">
        <v>4</v>
      </c>
      <c r="V12" s="77" t="s">
        <v>4</v>
      </c>
      <c r="W12" s="77" t="s">
        <v>4</v>
      </c>
      <c r="X12" s="77" t="s">
        <v>4</v>
      </c>
      <c r="Y12" s="78" t="s">
        <v>4</v>
      </c>
      <c r="Z12" s="4"/>
      <c r="AA12" s="4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ht="15" customHeight="1">
      <c r="A13" s="22">
        <v>11</v>
      </c>
      <c r="B13" s="79" t="s">
        <v>6</v>
      </c>
      <c r="C13" s="80" t="s">
        <v>6</v>
      </c>
      <c r="D13" s="80" t="s">
        <v>6</v>
      </c>
      <c r="E13" s="80" t="s">
        <v>6</v>
      </c>
      <c r="F13" s="80" t="s">
        <v>4</v>
      </c>
      <c r="G13" s="80" t="s">
        <v>6</v>
      </c>
      <c r="H13" s="80" t="s">
        <v>13</v>
      </c>
      <c r="I13" s="80" t="s">
        <v>4</v>
      </c>
      <c r="J13" s="80" t="s">
        <v>4</v>
      </c>
      <c r="K13" s="80" t="s">
        <v>10</v>
      </c>
      <c r="L13" s="80" t="s">
        <v>4</v>
      </c>
      <c r="M13" s="80" t="s">
        <v>12</v>
      </c>
      <c r="N13" s="80" t="s">
        <v>17</v>
      </c>
      <c r="O13" s="80" t="s">
        <v>12</v>
      </c>
      <c r="P13" s="80" t="s">
        <v>12</v>
      </c>
      <c r="Q13" s="80" t="s">
        <v>17</v>
      </c>
      <c r="R13" s="80" t="s">
        <v>17</v>
      </c>
      <c r="S13" s="80" t="s">
        <v>17</v>
      </c>
      <c r="T13" s="80" t="s">
        <v>19</v>
      </c>
      <c r="U13" s="80" t="s">
        <v>6</v>
      </c>
      <c r="V13" s="80" t="s">
        <v>6</v>
      </c>
      <c r="W13" s="80" t="s">
        <v>6</v>
      </c>
      <c r="X13" s="80" t="s">
        <v>4</v>
      </c>
      <c r="Y13" s="81" t="s">
        <v>4</v>
      </c>
      <c r="Z13" s="4"/>
      <c r="AA13" s="4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ht="15" customHeight="1">
      <c r="A14" s="9">
        <v>12</v>
      </c>
      <c r="B14" s="76" t="s">
        <v>4</v>
      </c>
      <c r="C14" s="77" t="s">
        <v>6</v>
      </c>
      <c r="D14" s="77" t="s">
        <v>4</v>
      </c>
      <c r="E14" s="77" t="s">
        <v>4</v>
      </c>
      <c r="F14" s="77" t="s">
        <v>4</v>
      </c>
      <c r="G14" s="77" t="s">
        <v>4</v>
      </c>
      <c r="H14" s="77" t="s">
        <v>4</v>
      </c>
      <c r="I14" s="77" t="s">
        <v>4</v>
      </c>
      <c r="J14" s="77" t="s">
        <v>5</v>
      </c>
      <c r="K14" s="77" t="s">
        <v>6</v>
      </c>
      <c r="L14" s="77" t="s">
        <v>19</v>
      </c>
      <c r="M14" s="77" t="s">
        <v>19</v>
      </c>
      <c r="N14" s="77" t="s">
        <v>19</v>
      </c>
      <c r="O14" s="77" t="s">
        <v>19</v>
      </c>
      <c r="P14" s="77" t="s">
        <v>19</v>
      </c>
      <c r="Q14" s="77" t="s">
        <v>19</v>
      </c>
      <c r="R14" s="77" t="s">
        <v>15</v>
      </c>
      <c r="S14" s="77" t="s">
        <v>15</v>
      </c>
      <c r="T14" s="77" t="s">
        <v>7</v>
      </c>
      <c r="U14" s="77" t="s">
        <v>5</v>
      </c>
      <c r="V14" s="77" t="s">
        <v>5</v>
      </c>
      <c r="W14" s="77" t="s">
        <v>5</v>
      </c>
      <c r="X14" s="77" t="s">
        <v>7</v>
      </c>
      <c r="Y14" s="78" t="s">
        <v>5</v>
      </c>
      <c r="Z14" s="4"/>
      <c r="AA14" s="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15" customHeight="1">
      <c r="A15" s="9">
        <v>13</v>
      </c>
      <c r="B15" s="76" t="s">
        <v>5</v>
      </c>
      <c r="C15" s="77" t="s">
        <v>5</v>
      </c>
      <c r="D15" s="77" t="s">
        <v>5</v>
      </c>
      <c r="E15" s="77" t="s">
        <v>5</v>
      </c>
      <c r="F15" s="77" t="s">
        <v>5</v>
      </c>
      <c r="G15" s="77" t="s">
        <v>5</v>
      </c>
      <c r="H15" s="77" t="s">
        <v>4</v>
      </c>
      <c r="I15" s="77" t="s">
        <v>5</v>
      </c>
      <c r="J15" s="77" t="s">
        <v>7</v>
      </c>
      <c r="K15" s="77" t="s">
        <v>9</v>
      </c>
      <c r="L15" s="77" t="s">
        <v>9</v>
      </c>
      <c r="M15" s="77" t="s">
        <v>7</v>
      </c>
      <c r="N15" s="77" t="s">
        <v>9</v>
      </c>
      <c r="O15" s="77" t="s">
        <v>9</v>
      </c>
      <c r="P15" s="77" t="s">
        <v>9</v>
      </c>
      <c r="Q15" s="77" t="s">
        <v>9</v>
      </c>
      <c r="R15" s="77" t="s">
        <v>9</v>
      </c>
      <c r="S15" s="77" t="s">
        <v>9</v>
      </c>
      <c r="T15" s="77" t="s">
        <v>9</v>
      </c>
      <c r="U15" s="77" t="s">
        <v>9</v>
      </c>
      <c r="V15" s="77" t="s">
        <v>7</v>
      </c>
      <c r="W15" s="77" t="s">
        <v>9</v>
      </c>
      <c r="X15" s="77" t="s">
        <v>4</v>
      </c>
      <c r="Y15" s="78" t="s">
        <v>4</v>
      </c>
      <c r="Z15" s="4"/>
      <c r="AA15" s="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ht="15" customHeight="1">
      <c r="A16" s="9">
        <v>14</v>
      </c>
      <c r="B16" s="76" t="s">
        <v>8</v>
      </c>
      <c r="C16" s="77" t="s">
        <v>16</v>
      </c>
      <c r="D16" s="77" t="s">
        <v>16</v>
      </c>
      <c r="E16" s="77" t="s">
        <v>14</v>
      </c>
      <c r="F16" s="77" t="s">
        <v>14</v>
      </c>
      <c r="G16" s="77" t="s">
        <v>14</v>
      </c>
      <c r="H16" s="77" t="s">
        <v>14</v>
      </c>
      <c r="I16" s="77" t="s">
        <v>14</v>
      </c>
      <c r="J16" s="77" t="s">
        <v>14</v>
      </c>
      <c r="K16" s="77" t="s">
        <v>14</v>
      </c>
      <c r="L16" s="77" t="s">
        <v>10</v>
      </c>
      <c r="M16" s="77" t="s">
        <v>14</v>
      </c>
      <c r="N16" s="77" t="s">
        <v>16</v>
      </c>
      <c r="O16" s="77" t="s">
        <v>16</v>
      </c>
      <c r="P16" s="77" t="s">
        <v>16</v>
      </c>
      <c r="Q16" s="77" t="s">
        <v>16</v>
      </c>
      <c r="R16" s="77" t="s">
        <v>14</v>
      </c>
      <c r="S16" s="77" t="s">
        <v>14</v>
      </c>
      <c r="T16" s="77" t="s">
        <v>14</v>
      </c>
      <c r="U16" s="77" t="s">
        <v>14</v>
      </c>
      <c r="V16" s="77" t="s">
        <v>13</v>
      </c>
      <c r="W16" s="77" t="s">
        <v>16</v>
      </c>
      <c r="X16" s="77" t="s">
        <v>7</v>
      </c>
      <c r="Y16" s="78" t="s">
        <v>4</v>
      </c>
      <c r="Z16" s="4"/>
      <c r="AA16" s="4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ht="15" customHeight="1">
      <c r="A17" s="9">
        <v>15</v>
      </c>
      <c r="B17" s="76" t="s">
        <v>5</v>
      </c>
      <c r="C17" s="77" t="s">
        <v>6</v>
      </c>
      <c r="D17" s="77" t="s">
        <v>4</v>
      </c>
      <c r="E17" s="77" t="s">
        <v>6</v>
      </c>
      <c r="F17" s="77" t="s">
        <v>6</v>
      </c>
      <c r="G17" s="77" t="s">
        <v>6</v>
      </c>
      <c r="H17" s="77" t="s">
        <v>4</v>
      </c>
      <c r="I17" s="77" t="s">
        <v>5</v>
      </c>
      <c r="J17" s="77" t="s">
        <v>5</v>
      </c>
      <c r="K17" s="77" t="s">
        <v>8</v>
      </c>
      <c r="L17" s="77" t="s">
        <v>15</v>
      </c>
      <c r="M17" s="77" t="s">
        <v>19</v>
      </c>
      <c r="N17" s="77" t="s">
        <v>15</v>
      </c>
      <c r="O17" s="77" t="s">
        <v>15</v>
      </c>
      <c r="P17" s="77" t="s">
        <v>15</v>
      </c>
      <c r="Q17" s="77" t="s">
        <v>15</v>
      </c>
      <c r="R17" s="77" t="s">
        <v>11</v>
      </c>
      <c r="S17" s="77" t="s">
        <v>11</v>
      </c>
      <c r="T17" s="77" t="s">
        <v>8</v>
      </c>
      <c r="U17" s="77" t="s">
        <v>9</v>
      </c>
      <c r="V17" s="77" t="s">
        <v>4</v>
      </c>
      <c r="W17" s="77" t="s">
        <v>4</v>
      </c>
      <c r="X17" s="77" t="s">
        <v>6</v>
      </c>
      <c r="Y17" s="78" t="s">
        <v>4</v>
      </c>
      <c r="Z17" s="4"/>
      <c r="AA17" s="4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ht="15" customHeight="1">
      <c r="A18" s="9">
        <v>16</v>
      </c>
      <c r="B18" s="76" t="s">
        <v>5</v>
      </c>
      <c r="C18" s="77" t="s">
        <v>5</v>
      </c>
      <c r="D18" s="77" t="s">
        <v>4</v>
      </c>
      <c r="E18" s="77" t="s">
        <v>5</v>
      </c>
      <c r="F18" s="77" t="s">
        <v>4</v>
      </c>
      <c r="G18" s="77" t="s">
        <v>5</v>
      </c>
      <c r="H18" s="77" t="s">
        <v>5</v>
      </c>
      <c r="I18" s="77" t="s">
        <v>5</v>
      </c>
      <c r="J18" s="77" t="s">
        <v>5</v>
      </c>
      <c r="K18" s="77" t="s">
        <v>5</v>
      </c>
      <c r="L18" s="77" t="s">
        <v>5</v>
      </c>
      <c r="M18" s="77" t="s">
        <v>4</v>
      </c>
      <c r="N18" s="77" t="s">
        <v>8</v>
      </c>
      <c r="O18" s="77" t="s">
        <v>11</v>
      </c>
      <c r="P18" s="77" t="s">
        <v>5</v>
      </c>
      <c r="Q18" s="77" t="s">
        <v>5</v>
      </c>
      <c r="R18" s="77" t="s">
        <v>4</v>
      </c>
      <c r="S18" s="77" t="s">
        <v>10</v>
      </c>
      <c r="T18" s="77" t="s">
        <v>4</v>
      </c>
      <c r="U18" s="77" t="s">
        <v>4</v>
      </c>
      <c r="V18" s="77" t="s">
        <v>6</v>
      </c>
      <c r="W18" s="77" t="s">
        <v>4</v>
      </c>
      <c r="X18" s="77" t="s">
        <v>10</v>
      </c>
      <c r="Y18" s="78" t="s">
        <v>6</v>
      </c>
      <c r="Z18" s="4"/>
      <c r="AA18" s="4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15" customHeight="1">
      <c r="A19" s="9">
        <v>17</v>
      </c>
      <c r="B19" s="76" t="s">
        <v>6</v>
      </c>
      <c r="C19" s="77" t="s">
        <v>10</v>
      </c>
      <c r="D19" s="77" t="s">
        <v>11</v>
      </c>
      <c r="E19" s="77" t="s">
        <v>6</v>
      </c>
      <c r="F19" s="77" t="s">
        <v>10</v>
      </c>
      <c r="G19" s="77" t="s">
        <v>5</v>
      </c>
      <c r="H19" s="77" t="s">
        <v>5</v>
      </c>
      <c r="I19" s="77" t="s">
        <v>7</v>
      </c>
      <c r="J19" s="77" t="s">
        <v>19</v>
      </c>
      <c r="K19" s="77" t="s">
        <v>15</v>
      </c>
      <c r="L19" s="77" t="s">
        <v>15</v>
      </c>
      <c r="M19" s="77" t="s">
        <v>15</v>
      </c>
      <c r="N19" s="77" t="s">
        <v>15</v>
      </c>
      <c r="O19" s="77" t="s">
        <v>19</v>
      </c>
      <c r="P19" s="77" t="s">
        <v>15</v>
      </c>
      <c r="Q19" s="77" t="s">
        <v>15</v>
      </c>
      <c r="R19" s="77" t="s">
        <v>15</v>
      </c>
      <c r="S19" s="77" t="s">
        <v>15</v>
      </c>
      <c r="T19" s="77" t="s">
        <v>8</v>
      </c>
      <c r="U19" s="77" t="s">
        <v>11</v>
      </c>
      <c r="V19" s="77" t="s">
        <v>9</v>
      </c>
      <c r="W19" s="77" t="s">
        <v>9</v>
      </c>
      <c r="X19" s="77" t="s">
        <v>7</v>
      </c>
      <c r="Y19" s="78" t="s">
        <v>5</v>
      </c>
      <c r="Z19" s="4"/>
      <c r="AA19" s="4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15" customHeight="1">
      <c r="A20" s="9">
        <v>18</v>
      </c>
      <c r="B20" s="76" t="s">
        <v>5</v>
      </c>
      <c r="C20" s="77" t="s">
        <v>5</v>
      </c>
      <c r="D20" s="77" t="s">
        <v>5</v>
      </c>
      <c r="E20" s="77" t="s">
        <v>7</v>
      </c>
      <c r="F20" s="77" t="s">
        <v>7</v>
      </c>
      <c r="G20" s="77" t="s">
        <v>7</v>
      </c>
      <c r="H20" s="77" t="s">
        <v>9</v>
      </c>
      <c r="I20" s="77" t="s">
        <v>9</v>
      </c>
      <c r="J20" s="77" t="s">
        <v>8</v>
      </c>
      <c r="K20" s="77" t="s">
        <v>9</v>
      </c>
      <c r="L20" s="77" t="s">
        <v>9</v>
      </c>
      <c r="M20" s="77" t="s">
        <v>9</v>
      </c>
      <c r="N20" s="77" t="s">
        <v>8</v>
      </c>
      <c r="O20" s="77" t="s">
        <v>9</v>
      </c>
      <c r="P20" s="77" t="s">
        <v>9</v>
      </c>
      <c r="Q20" s="77" t="s">
        <v>8</v>
      </c>
      <c r="R20" s="77" t="s">
        <v>8</v>
      </c>
      <c r="S20" s="77" t="s">
        <v>8</v>
      </c>
      <c r="T20" s="77" t="s">
        <v>8</v>
      </c>
      <c r="U20" s="77" t="s">
        <v>11</v>
      </c>
      <c r="V20" s="77" t="s">
        <v>11</v>
      </c>
      <c r="W20" s="77" t="s">
        <v>11</v>
      </c>
      <c r="X20" s="77" t="s">
        <v>8</v>
      </c>
      <c r="Y20" s="78" t="s">
        <v>11</v>
      </c>
      <c r="Z20" s="4"/>
      <c r="AA20" s="4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15" customHeight="1">
      <c r="A21" s="9">
        <v>19</v>
      </c>
      <c r="B21" s="76" t="s">
        <v>7</v>
      </c>
      <c r="C21" s="77" t="s">
        <v>7</v>
      </c>
      <c r="D21" s="77" t="s">
        <v>5</v>
      </c>
      <c r="E21" s="77" t="s">
        <v>16</v>
      </c>
      <c r="F21" s="77" t="s">
        <v>16</v>
      </c>
      <c r="G21" s="77" t="s">
        <v>16</v>
      </c>
      <c r="H21" s="77" t="s">
        <v>4</v>
      </c>
      <c r="I21" s="77" t="s">
        <v>5</v>
      </c>
      <c r="J21" s="77" t="s">
        <v>4</v>
      </c>
      <c r="K21" s="77" t="s">
        <v>17</v>
      </c>
      <c r="L21" s="77" t="s">
        <v>19</v>
      </c>
      <c r="M21" s="77" t="s">
        <v>12</v>
      </c>
      <c r="N21" s="77" t="s">
        <v>12</v>
      </c>
      <c r="O21" s="77" t="s">
        <v>18</v>
      </c>
      <c r="P21" s="77" t="s">
        <v>18</v>
      </c>
      <c r="Q21" s="77" t="s">
        <v>18</v>
      </c>
      <c r="R21" s="77" t="s">
        <v>18</v>
      </c>
      <c r="S21" s="77" t="s">
        <v>16</v>
      </c>
      <c r="T21" s="77" t="s">
        <v>16</v>
      </c>
      <c r="U21" s="77" t="s">
        <v>16</v>
      </c>
      <c r="V21" s="77" t="s">
        <v>14</v>
      </c>
      <c r="W21" s="77" t="s">
        <v>14</v>
      </c>
      <c r="X21" s="77" t="s">
        <v>16</v>
      </c>
      <c r="Y21" s="78" t="s">
        <v>14</v>
      </c>
      <c r="Z21" s="4"/>
      <c r="AA21" s="4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15" customHeight="1">
      <c r="A22" s="9">
        <v>20</v>
      </c>
      <c r="B22" s="76" t="s">
        <v>14</v>
      </c>
      <c r="C22" s="77" t="s">
        <v>14</v>
      </c>
      <c r="D22" s="77" t="s">
        <v>14</v>
      </c>
      <c r="E22" s="77" t="s">
        <v>16</v>
      </c>
      <c r="F22" s="77" t="s">
        <v>16</v>
      </c>
      <c r="G22" s="77" t="s">
        <v>14</v>
      </c>
      <c r="H22" s="77" t="s">
        <v>4</v>
      </c>
      <c r="I22" s="77" t="s">
        <v>5</v>
      </c>
      <c r="J22" s="77" t="s">
        <v>5</v>
      </c>
      <c r="K22" s="77" t="s">
        <v>5</v>
      </c>
      <c r="L22" s="77" t="s">
        <v>18</v>
      </c>
      <c r="M22" s="77" t="s">
        <v>18</v>
      </c>
      <c r="N22" s="77" t="s">
        <v>17</v>
      </c>
      <c r="O22" s="77" t="s">
        <v>18</v>
      </c>
      <c r="P22" s="77" t="s">
        <v>16</v>
      </c>
      <c r="Q22" s="77" t="s">
        <v>16</v>
      </c>
      <c r="R22" s="77" t="s">
        <v>18</v>
      </c>
      <c r="S22" s="77" t="s">
        <v>14</v>
      </c>
      <c r="T22" s="77" t="s">
        <v>4</v>
      </c>
      <c r="U22" s="77" t="s">
        <v>14</v>
      </c>
      <c r="V22" s="77" t="s">
        <v>5</v>
      </c>
      <c r="W22" s="77" t="s">
        <v>4</v>
      </c>
      <c r="X22" s="77" t="s">
        <v>5</v>
      </c>
      <c r="Y22" s="78" t="s">
        <v>5</v>
      </c>
      <c r="Z22" s="4"/>
      <c r="AA22" s="4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15" customHeight="1">
      <c r="A23" s="22">
        <v>21</v>
      </c>
      <c r="B23" s="79" t="s">
        <v>6</v>
      </c>
      <c r="C23" s="80" t="s">
        <v>4</v>
      </c>
      <c r="D23" s="80" t="s">
        <v>4</v>
      </c>
      <c r="E23" s="80" t="s">
        <v>6</v>
      </c>
      <c r="F23" s="80" t="s">
        <v>6</v>
      </c>
      <c r="G23" s="80" t="s">
        <v>6</v>
      </c>
      <c r="H23" s="80" t="s">
        <v>4</v>
      </c>
      <c r="I23" s="80" t="s">
        <v>6</v>
      </c>
      <c r="J23" s="80" t="s">
        <v>6</v>
      </c>
      <c r="K23" s="80" t="s">
        <v>6</v>
      </c>
      <c r="L23" s="80" t="s">
        <v>4</v>
      </c>
      <c r="M23" s="80" t="s">
        <v>5</v>
      </c>
      <c r="N23" s="80" t="s">
        <v>15</v>
      </c>
      <c r="O23" s="80" t="s">
        <v>15</v>
      </c>
      <c r="P23" s="80" t="s">
        <v>15</v>
      </c>
      <c r="Q23" s="80" t="s">
        <v>19</v>
      </c>
      <c r="R23" s="80" t="s">
        <v>15</v>
      </c>
      <c r="S23" s="80" t="s">
        <v>15</v>
      </c>
      <c r="T23" s="80" t="s">
        <v>15</v>
      </c>
      <c r="U23" s="80" t="s">
        <v>7</v>
      </c>
      <c r="V23" s="80" t="s">
        <v>4</v>
      </c>
      <c r="W23" s="80" t="s">
        <v>4</v>
      </c>
      <c r="X23" s="80" t="s">
        <v>4</v>
      </c>
      <c r="Y23" s="81" t="s">
        <v>5</v>
      </c>
      <c r="Z23" s="4"/>
      <c r="AA23" s="4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15" customHeight="1">
      <c r="A24" s="9">
        <v>22</v>
      </c>
      <c r="B24" s="76" t="s">
        <v>18</v>
      </c>
      <c r="C24" s="77" t="s">
        <v>14</v>
      </c>
      <c r="D24" s="77" t="s">
        <v>16</v>
      </c>
      <c r="E24" s="77" t="s">
        <v>10</v>
      </c>
      <c r="F24" s="77" t="s">
        <v>14</v>
      </c>
      <c r="G24" s="77" t="s">
        <v>5</v>
      </c>
      <c r="H24" s="77" t="s">
        <v>16</v>
      </c>
      <c r="I24" s="77" t="s">
        <v>14</v>
      </c>
      <c r="J24" s="77" t="s">
        <v>16</v>
      </c>
      <c r="K24" s="77" t="s">
        <v>14</v>
      </c>
      <c r="L24" s="77" t="s">
        <v>18</v>
      </c>
      <c r="M24" s="77" t="s">
        <v>18</v>
      </c>
      <c r="N24" s="77" t="s">
        <v>12</v>
      </c>
      <c r="O24" s="77" t="s">
        <v>19</v>
      </c>
      <c r="P24" s="77" t="s">
        <v>19</v>
      </c>
      <c r="Q24" s="77" t="s">
        <v>19</v>
      </c>
      <c r="R24" s="77" t="s">
        <v>15</v>
      </c>
      <c r="S24" s="77" t="s">
        <v>19</v>
      </c>
      <c r="T24" s="77" t="s">
        <v>16</v>
      </c>
      <c r="U24" s="77" t="s">
        <v>16</v>
      </c>
      <c r="V24" s="77" t="s">
        <v>16</v>
      </c>
      <c r="W24" s="77" t="s">
        <v>10</v>
      </c>
      <c r="X24" s="77" t="s">
        <v>13</v>
      </c>
      <c r="Y24" s="78" t="s">
        <v>19</v>
      </c>
      <c r="Z24" s="4"/>
      <c r="AA24" s="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15" customHeight="1">
      <c r="A25" s="9">
        <v>23</v>
      </c>
      <c r="B25" s="76" t="s">
        <v>13</v>
      </c>
      <c r="C25" s="77" t="s">
        <v>18</v>
      </c>
      <c r="D25" s="77" t="s">
        <v>6</v>
      </c>
      <c r="E25" s="77" t="s">
        <v>6</v>
      </c>
      <c r="F25" s="77" t="s">
        <v>4</v>
      </c>
      <c r="G25" s="77" t="s">
        <v>4</v>
      </c>
      <c r="H25" s="77" t="s">
        <v>4</v>
      </c>
      <c r="I25" s="77" t="s">
        <v>7</v>
      </c>
      <c r="J25" s="77" t="s">
        <v>17</v>
      </c>
      <c r="K25" s="77" t="s">
        <v>12</v>
      </c>
      <c r="L25" s="77" t="s">
        <v>12</v>
      </c>
      <c r="M25" s="77" t="s">
        <v>17</v>
      </c>
      <c r="N25" s="77" t="s">
        <v>17</v>
      </c>
      <c r="O25" s="77" t="s">
        <v>17</v>
      </c>
      <c r="P25" s="77" t="s">
        <v>12</v>
      </c>
      <c r="Q25" s="77" t="s">
        <v>18</v>
      </c>
      <c r="R25" s="77" t="s">
        <v>18</v>
      </c>
      <c r="S25" s="77" t="s">
        <v>16</v>
      </c>
      <c r="T25" s="77" t="s">
        <v>18</v>
      </c>
      <c r="U25" s="77" t="s">
        <v>16</v>
      </c>
      <c r="V25" s="77" t="s">
        <v>16</v>
      </c>
      <c r="W25" s="77" t="s">
        <v>16</v>
      </c>
      <c r="X25" s="77" t="s">
        <v>16</v>
      </c>
      <c r="Y25" s="78" t="s">
        <v>16</v>
      </c>
      <c r="Z25" s="4"/>
      <c r="AA25" s="4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15" customHeight="1">
      <c r="A26" s="9">
        <v>24</v>
      </c>
      <c r="B26" s="76" t="s">
        <v>16</v>
      </c>
      <c r="C26" s="77" t="s">
        <v>16</v>
      </c>
      <c r="D26" s="77" t="s">
        <v>16</v>
      </c>
      <c r="E26" s="77" t="s">
        <v>14</v>
      </c>
      <c r="F26" s="77" t="s">
        <v>14</v>
      </c>
      <c r="G26" s="77" t="s">
        <v>16</v>
      </c>
      <c r="H26" s="77" t="s">
        <v>16</v>
      </c>
      <c r="I26" s="77" t="s">
        <v>14</v>
      </c>
      <c r="J26" s="77" t="s">
        <v>14</v>
      </c>
      <c r="K26" s="77" t="s">
        <v>14</v>
      </c>
      <c r="L26" s="77" t="s">
        <v>14</v>
      </c>
      <c r="M26" s="77" t="s">
        <v>14</v>
      </c>
      <c r="N26" s="77" t="s">
        <v>16</v>
      </c>
      <c r="O26" s="77" t="s">
        <v>14</v>
      </c>
      <c r="P26" s="77" t="s">
        <v>16</v>
      </c>
      <c r="Q26" s="77" t="s">
        <v>16</v>
      </c>
      <c r="R26" s="77" t="s">
        <v>14</v>
      </c>
      <c r="S26" s="77" t="s">
        <v>16</v>
      </c>
      <c r="T26" s="77" t="s">
        <v>16</v>
      </c>
      <c r="U26" s="77" t="s">
        <v>16</v>
      </c>
      <c r="V26" s="77" t="s">
        <v>14</v>
      </c>
      <c r="W26" s="77" t="s">
        <v>14</v>
      </c>
      <c r="X26" s="77" t="s">
        <v>14</v>
      </c>
      <c r="Y26" s="78" t="s">
        <v>14</v>
      </c>
      <c r="Z26" s="4"/>
      <c r="AA26" s="4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15" customHeight="1">
      <c r="A27" s="9">
        <v>25</v>
      </c>
      <c r="B27" s="76" t="s">
        <v>14</v>
      </c>
      <c r="C27" s="77" t="s">
        <v>16</v>
      </c>
      <c r="D27" s="77" t="s">
        <v>14</v>
      </c>
      <c r="E27" s="77" t="s">
        <v>14</v>
      </c>
      <c r="F27" s="77" t="s">
        <v>14</v>
      </c>
      <c r="G27" s="77" t="s">
        <v>14</v>
      </c>
      <c r="H27" s="77" t="s">
        <v>14</v>
      </c>
      <c r="I27" s="77" t="s">
        <v>14</v>
      </c>
      <c r="J27" s="77" t="s">
        <v>14</v>
      </c>
      <c r="K27" s="77" t="s">
        <v>14</v>
      </c>
      <c r="L27" s="77" t="s">
        <v>16</v>
      </c>
      <c r="M27" s="77" t="s">
        <v>16</v>
      </c>
      <c r="N27" s="77" t="s">
        <v>16</v>
      </c>
      <c r="O27" s="77" t="s">
        <v>14</v>
      </c>
      <c r="P27" s="77" t="s">
        <v>16</v>
      </c>
      <c r="Q27" s="77" t="s">
        <v>16</v>
      </c>
      <c r="R27" s="77" t="s">
        <v>14</v>
      </c>
      <c r="S27" s="77" t="s">
        <v>14</v>
      </c>
      <c r="T27" s="77" t="s">
        <v>14</v>
      </c>
      <c r="U27" s="77" t="s">
        <v>14</v>
      </c>
      <c r="V27" s="77" t="s">
        <v>10</v>
      </c>
      <c r="W27" s="77" t="s">
        <v>13</v>
      </c>
      <c r="X27" s="77" t="s">
        <v>14</v>
      </c>
      <c r="Y27" s="78" t="s">
        <v>13</v>
      </c>
      <c r="Z27" s="4"/>
      <c r="AA27" s="4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15" customHeight="1">
      <c r="A28" s="9">
        <v>26</v>
      </c>
      <c r="B28" s="76" t="s">
        <v>14</v>
      </c>
      <c r="C28" s="77" t="s">
        <v>14</v>
      </c>
      <c r="D28" s="77" t="s">
        <v>14</v>
      </c>
      <c r="E28" s="77" t="s">
        <v>14</v>
      </c>
      <c r="F28" s="77" t="s">
        <v>10</v>
      </c>
      <c r="G28" s="77" t="s">
        <v>13</v>
      </c>
      <c r="H28" s="77" t="s">
        <v>9</v>
      </c>
      <c r="I28" s="77" t="s">
        <v>6</v>
      </c>
      <c r="J28" s="77" t="s">
        <v>4</v>
      </c>
      <c r="K28" s="77" t="s">
        <v>4</v>
      </c>
      <c r="L28" s="77" t="s">
        <v>8</v>
      </c>
      <c r="M28" s="77" t="s">
        <v>9</v>
      </c>
      <c r="N28" s="77" t="s">
        <v>15</v>
      </c>
      <c r="O28" s="77" t="s">
        <v>19</v>
      </c>
      <c r="P28" s="77" t="s">
        <v>12</v>
      </c>
      <c r="Q28" s="77" t="s">
        <v>17</v>
      </c>
      <c r="R28" s="77" t="s">
        <v>17</v>
      </c>
      <c r="S28" s="77" t="s">
        <v>17</v>
      </c>
      <c r="T28" s="77" t="s">
        <v>17</v>
      </c>
      <c r="U28" s="77" t="s">
        <v>16</v>
      </c>
      <c r="V28" s="77" t="s">
        <v>16</v>
      </c>
      <c r="W28" s="77" t="s">
        <v>14</v>
      </c>
      <c r="X28" s="77" t="s">
        <v>16</v>
      </c>
      <c r="Y28" s="78" t="s">
        <v>14</v>
      </c>
      <c r="Z28" s="4"/>
      <c r="AA28" s="4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15" customHeight="1">
      <c r="A29" s="9">
        <v>27</v>
      </c>
      <c r="B29" s="76" t="s">
        <v>16</v>
      </c>
      <c r="C29" s="77" t="s">
        <v>16</v>
      </c>
      <c r="D29" s="77" t="s">
        <v>4</v>
      </c>
      <c r="E29" s="77" t="s">
        <v>4</v>
      </c>
      <c r="F29" s="77" t="s">
        <v>14</v>
      </c>
      <c r="G29" s="77" t="s">
        <v>16</v>
      </c>
      <c r="H29" s="77" t="s">
        <v>4</v>
      </c>
      <c r="I29" s="77" t="s">
        <v>16</v>
      </c>
      <c r="J29" s="77" t="s">
        <v>4</v>
      </c>
      <c r="K29" s="77" t="s">
        <v>16</v>
      </c>
      <c r="L29" s="77" t="s">
        <v>4</v>
      </c>
      <c r="M29" s="77" t="s">
        <v>4</v>
      </c>
      <c r="N29" s="77" t="s">
        <v>14</v>
      </c>
      <c r="O29" s="77" t="s">
        <v>16</v>
      </c>
      <c r="P29" s="77" t="s">
        <v>16</v>
      </c>
      <c r="Q29" s="77" t="s">
        <v>16</v>
      </c>
      <c r="R29" s="77" t="s">
        <v>16</v>
      </c>
      <c r="S29" s="77" t="s">
        <v>14</v>
      </c>
      <c r="T29" s="77" t="s">
        <v>16</v>
      </c>
      <c r="U29" s="77" t="s">
        <v>16</v>
      </c>
      <c r="V29" s="77" t="s">
        <v>8</v>
      </c>
      <c r="W29" s="77" t="s">
        <v>15</v>
      </c>
      <c r="X29" s="77" t="s">
        <v>9</v>
      </c>
      <c r="Y29" s="78" t="s">
        <v>4</v>
      </c>
      <c r="Z29" s="4"/>
      <c r="AA29" s="4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15" customHeight="1">
      <c r="A30" s="9">
        <v>28</v>
      </c>
      <c r="B30" s="76" t="s">
        <v>7</v>
      </c>
      <c r="C30" s="77" t="s">
        <v>5</v>
      </c>
      <c r="D30" s="77" t="s">
        <v>5</v>
      </c>
      <c r="E30" s="77" t="s">
        <v>14</v>
      </c>
      <c r="F30" s="77" t="s">
        <v>6</v>
      </c>
      <c r="G30" s="77" t="s">
        <v>13</v>
      </c>
      <c r="H30" s="77" t="s">
        <v>4</v>
      </c>
      <c r="I30" s="77" t="s">
        <v>4</v>
      </c>
      <c r="J30" s="77" t="s">
        <v>5</v>
      </c>
      <c r="K30" s="77" t="s">
        <v>4</v>
      </c>
      <c r="L30" s="77" t="s">
        <v>7</v>
      </c>
      <c r="M30" s="77" t="s">
        <v>19</v>
      </c>
      <c r="N30" s="77" t="s">
        <v>19</v>
      </c>
      <c r="O30" s="77" t="s">
        <v>19</v>
      </c>
      <c r="P30" s="77" t="s">
        <v>15</v>
      </c>
      <c r="Q30" s="77" t="s">
        <v>19</v>
      </c>
      <c r="R30" s="77" t="s">
        <v>17</v>
      </c>
      <c r="S30" s="77" t="s">
        <v>19</v>
      </c>
      <c r="T30" s="77" t="s">
        <v>19</v>
      </c>
      <c r="U30" s="77" t="s">
        <v>17</v>
      </c>
      <c r="V30" s="77" t="s">
        <v>17</v>
      </c>
      <c r="W30" s="77" t="s">
        <v>4</v>
      </c>
      <c r="X30" s="77" t="s">
        <v>5</v>
      </c>
      <c r="Y30" s="78" t="s">
        <v>5</v>
      </c>
      <c r="Z30" s="4"/>
      <c r="AA30" s="4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ht="15" customHeight="1">
      <c r="A31" s="9">
        <v>29</v>
      </c>
      <c r="B31" s="76" t="s">
        <v>6</v>
      </c>
      <c r="C31" s="77" t="s">
        <v>16</v>
      </c>
      <c r="D31" s="77" t="s">
        <v>16</v>
      </c>
      <c r="E31" s="77" t="s">
        <v>14</v>
      </c>
      <c r="F31" s="77" t="s">
        <v>14</v>
      </c>
      <c r="G31" s="77" t="s">
        <v>16</v>
      </c>
      <c r="H31" s="77" t="s">
        <v>16</v>
      </c>
      <c r="I31" s="77" t="s">
        <v>16</v>
      </c>
      <c r="J31" s="77" t="s">
        <v>16</v>
      </c>
      <c r="K31" s="77" t="s">
        <v>16</v>
      </c>
      <c r="L31" s="77" t="s">
        <v>16</v>
      </c>
      <c r="M31" s="77" t="s">
        <v>16</v>
      </c>
      <c r="N31" s="77" t="s">
        <v>16</v>
      </c>
      <c r="O31" s="77" t="s">
        <v>14</v>
      </c>
      <c r="P31" s="77" t="s">
        <v>16</v>
      </c>
      <c r="Q31" s="77" t="s">
        <v>16</v>
      </c>
      <c r="R31" s="77" t="s">
        <v>16</v>
      </c>
      <c r="S31" s="77" t="s">
        <v>16</v>
      </c>
      <c r="T31" s="77" t="s">
        <v>16</v>
      </c>
      <c r="U31" s="77" t="s">
        <v>16</v>
      </c>
      <c r="V31" s="77" t="s">
        <v>16</v>
      </c>
      <c r="W31" s="77" t="s">
        <v>16</v>
      </c>
      <c r="X31" s="77" t="s">
        <v>14</v>
      </c>
      <c r="Y31" s="78" t="s">
        <v>14</v>
      </c>
      <c r="Z31" s="4"/>
      <c r="AA31" s="4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ht="15" customHeight="1">
      <c r="A32" s="9">
        <v>30</v>
      </c>
      <c r="B32" s="76" t="s">
        <v>14</v>
      </c>
      <c r="C32" s="77" t="s">
        <v>14</v>
      </c>
      <c r="D32" s="77" t="s">
        <v>16</v>
      </c>
      <c r="E32" s="77" t="s">
        <v>14</v>
      </c>
      <c r="F32" s="77" t="s">
        <v>16</v>
      </c>
      <c r="G32" s="77" t="s">
        <v>14</v>
      </c>
      <c r="H32" s="77" t="s">
        <v>14</v>
      </c>
      <c r="I32" s="77" t="s">
        <v>14</v>
      </c>
      <c r="J32" s="77" t="s">
        <v>14</v>
      </c>
      <c r="K32" s="77" t="s">
        <v>14</v>
      </c>
      <c r="L32" s="77" t="s">
        <v>14</v>
      </c>
      <c r="M32" s="77" t="s">
        <v>14</v>
      </c>
      <c r="N32" s="77" t="s">
        <v>16</v>
      </c>
      <c r="O32" s="77" t="s">
        <v>16</v>
      </c>
      <c r="P32" s="77" t="s">
        <v>18</v>
      </c>
      <c r="Q32" s="77" t="s">
        <v>18</v>
      </c>
      <c r="R32" s="77" t="s">
        <v>16</v>
      </c>
      <c r="S32" s="77" t="s">
        <v>16</v>
      </c>
      <c r="T32" s="77" t="s">
        <v>14</v>
      </c>
      <c r="U32" s="77" t="s">
        <v>14</v>
      </c>
      <c r="V32" s="77" t="s">
        <v>14</v>
      </c>
      <c r="W32" s="77" t="s">
        <v>14</v>
      </c>
      <c r="X32" s="77" t="s">
        <v>14</v>
      </c>
      <c r="Y32" s="78" t="s">
        <v>14</v>
      </c>
      <c r="Z32" s="4"/>
      <c r="AA32" s="4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ht="15" customHeight="1">
      <c r="A33" s="12">
        <v>31</v>
      </c>
      <c r="B33" s="82" t="s">
        <v>14</v>
      </c>
      <c r="C33" s="83" t="s">
        <v>14</v>
      </c>
      <c r="D33" s="83" t="s">
        <v>14</v>
      </c>
      <c r="E33" s="83" t="s">
        <v>14</v>
      </c>
      <c r="F33" s="83" t="s">
        <v>14</v>
      </c>
      <c r="G33" s="83" t="s">
        <v>14</v>
      </c>
      <c r="H33" s="83" t="s">
        <v>14</v>
      </c>
      <c r="I33" s="83" t="s">
        <v>14</v>
      </c>
      <c r="J33" s="83" t="s">
        <v>14</v>
      </c>
      <c r="K33" s="83" t="s">
        <v>14</v>
      </c>
      <c r="L33" s="83" t="s">
        <v>14</v>
      </c>
      <c r="M33" s="83" t="s">
        <v>14</v>
      </c>
      <c r="N33" s="83" t="s">
        <v>14</v>
      </c>
      <c r="O33" s="83" t="s">
        <v>14</v>
      </c>
      <c r="P33" s="83" t="s">
        <v>14</v>
      </c>
      <c r="Q33" s="83" t="s">
        <v>14</v>
      </c>
      <c r="R33" s="83" t="s">
        <v>14</v>
      </c>
      <c r="S33" s="83" t="s">
        <v>14</v>
      </c>
      <c r="T33" s="83" t="s">
        <v>14</v>
      </c>
      <c r="U33" s="83" t="s">
        <v>14</v>
      </c>
      <c r="V33" s="83" t="s">
        <v>14</v>
      </c>
      <c r="W33" s="83" t="s">
        <v>14</v>
      </c>
      <c r="X33" s="83" t="s">
        <v>4</v>
      </c>
      <c r="Y33" s="84" t="s">
        <v>10</v>
      </c>
      <c r="Z33" s="16"/>
      <c r="AA33" s="16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28:51" ht="15" customHeight="1"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2:24" ht="19.5" customHeight="1">
      <c r="B35" s="21" t="s">
        <v>20</v>
      </c>
      <c r="O35" s="86">
        <f>T1</f>
        <v>2013</v>
      </c>
      <c r="P35" s="1" t="s">
        <v>1</v>
      </c>
      <c r="Q35" s="86">
        <f>V1</f>
        <v>3</v>
      </c>
      <c r="R35" s="1" t="s">
        <v>2</v>
      </c>
      <c r="X35" s="2"/>
    </row>
    <row r="36" spans="1:31" ht="15" customHeight="1">
      <c r="A36" s="3" t="s">
        <v>3</v>
      </c>
      <c r="B36" s="57" t="s">
        <v>13</v>
      </c>
      <c r="C36" s="58" t="s">
        <v>14</v>
      </c>
      <c r="D36" s="58" t="s">
        <v>16</v>
      </c>
      <c r="E36" s="58" t="s">
        <v>18</v>
      </c>
      <c r="F36" s="58" t="s">
        <v>17</v>
      </c>
      <c r="G36" s="58" t="s">
        <v>12</v>
      </c>
      <c r="H36" s="58" t="s">
        <v>19</v>
      </c>
      <c r="I36" s="58" t="s">
        <v>15</v>
      </c>
      <c r="J36" s="58" t="s">
        <v>11</v>
      </c>
      <c r="K36" s="58" t="s">
        <v>8</v>
      </c>
      <c r="L36" s="58" t="s">
        <v>9</v>
      </c>
      <c r="M36" s="58" t="s">
        <v>7</v>
      </c>
      <c r="N36" s="58" t="s">
        <v>5</v>
      </c>
      <c r="O36" s="58" t="s">
        <v>4</v>
      </c>
      <c r="P36" s="58" t="s">
        <v>6</v>
      </c>
      <c r="Q36" s="58" t="s">
        <v>10</v>
      </c>
      <c r="R36" s="5" t="s">
        <v>21</v>
      </c>
      <c r="S36" s="59" t="s">
        <v>22</v>
      </c>
      <c r="T36" s="60"/>
      <c r="U36" s="61"/>
      <c r="V36"/>
      <c r="W36"/>
      <c r="X36"/>
      <c r="Y36"/>
      <c r="Z36"/>
      <c r="AA36"/>
      <c r="AB36" s="2" t="s">
        <v>23</v>
      </c>
      <c r="AC36" s="2" t="s">
        <v>24</v>
      </c>
      <c r="AD36" s="17" t="s">
        <v>22</v>
      </c>
      <c r="AE36" s="2" t="s">
        <v>25</v>
      </c>
    </row>
    <row r="37" spans="1:31" ht="15" customHeight="1">
      <c r="A37" s="6">
        <v>1</v>
      </c>
      <c r="B37" s="6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8</v>
      </c>
      <c r="M37" s="7">
        <v>2</v>
      </c>
      <c r="N37" s="7">
        <v>10</v>
      </c>
      <c r="O37" s="7">
        <v>3</v>
      </c>
      <c r="P37" s="7">
        <v>1</v>
      </c>
      <c r="Q37" s="7">
        <v>0</v>
      </c>
      <c r="R37" s="8"/>
      <c r="S37" s="62" t="str">
        <f aca="true" t="shared" si="0" ref="S37:S68">AD37</f>
        <v>西</v>
      </c>
      <c r="T37" s="63"/>
      <c r="U37" s="64"/>
      <c r="V37"/>
      <c r="W37"/>
      <c r="X37"/>
      <c r="Y37"/>
      <c r="Z37"/>
      <c r="AA37"/>
      <c r="AB37" s="10">
        <f aca="true" t="shared" si="1" ref="AB37:AB68">MAX(B37:R37)</f>
        <v>10</v>
      </c>
      <c r="AC37" s="1">
        <f aca="true" t="shared" si="2" ref="AC37:AC68">MATCH(AB37,B37:R37,0)</f>
        <v>13</v>
      </c>
      <c r="AD37" s="1" t="str">
        <f>INDEX(B36:R36,1,AC37)</f>
        <v>西</v>
      </c>
      <c r="AE37" s="1">
        <f aca="true" t="shared" si="3" ref="AE37:AE68">SUM(B37:R37)</f>
        <v>24</v>
      </c>
    </row>
    <row r="38" spans="1:31" ht="15" customHeight="1">
      <c r="A38" s="9">
        <v>2</v>
      </c>
      <c r="B38" s="9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1</v>
      </c>
      <c r="M38" s="10">
        <v>2</v>
      </c>
      <c r="N38" s="10">
        <v>6</v>
      </c>
      <c r="O38" s="10">
        <v>15</v>
      </c>
      <c r="P38" s="10">
        <v>0</v>
      </c>
      <c r="Q38" s="10">
        <v>0</v>
      </c>
      <c r="R38" s="11"/>
      <c r="S38" s="65" t="str">
        <f t="shared" si="0"/>
        <v>西北西</v>
      </c>
      <c r="T38" s="66"/>
      <c r="U38" s="67"/>
      <c r="V38"/>
      <c r="W38"/>
      <c r="X38"/>
      <c r="Y38"/>
      <c r="Z38"/>
      <c r="AA38"/>
      <c r="AB38" s="10">
        <f t="shared" si="1"/>
        <v>15</v>
      </c>
      <c r="AC38" s="1">
        <f t="shared" si="2"/>
        <v>14</v>
      </c>
      <c r="AD38" s="1" t="str">
        <f>INDEX(B36:R36,1,AC38)</f>
        <v>西北西</v>
      </c>
      <c r="AE38" s="1">
        <f t="shared" si="3"/>
        <v>24</v>
      </c>
    </row>
    <row r="39" spans="1:31" ht="15" customHeight="1">
      <c r="A39" s="9">
        <v>3</v>
      </c>
      <c r="B39" s="9">
        <v>0</v>
      </c>
      <c r="C39" s="10">
        <v>0</v>
      </c>
      <c r="D39" s="10">
        <v>0</v>
      </c>
      <c r="E39" s="10">
        <v>1</v>
      </c>
      <c r="F39" s="10">
        <v>3</v>
      </c>
      <c r="G39" s="10">
        <v>1</v>
      </c>
      <c r="H39" s="10">
        <v>3</v>
      </c>
      <c r="I39" s="10">
        <v>0</v>
      </c>
      <c r="J39" s="10">
        <v>0</v>
      </c>
      <c r="K39" s="10">
        <v>0</v>
      </c>
      <c r="L39" s="10">
        <v>1</v>
      </c>
      <c r="M39" s="10">
        <v>1</v>
      </c>
      <c r="N39" s="10">
        <v>5</v>
      </c>
      <c r="O39" s="10">
        <v>7</v>
      </c>
      <c r="P39" s="10">
        <v>1</v>
      </c>
      <c r="Q39" s="10">
        <v>1</v>
      </c>
      <c r="R39" s="11"/>
      <c r="S39" s="65" t="str">
        <f t="shared" si="0"/>
        <v>西北西</v>
      </c>
      <c r="T39" s="66"/>
      <c r="U39" s="67"/>
      <c r="V39"/>
      <c r="W39"/>
      <c r="X39"/>
      <c r="Y39"/>
      <c r="Z39"/>
      <c r="AA39"/>
      <c r="AB39" s="10">
        <f t="shared" si="1"/>
        <v>7</v>
      </c>
      <c r="AC39" s="1">
        <f t="shared" si="2"/>
        <v>14</v>
      </c>
      <c r="AD39" s="1" t="str">
        <f>INDEX(B36:R36,1,AC39)</f>
        <v>西北西</v>
      </c>
      <c r="AE39" s="1">
        <f t="shared" si="3"/>
        <v>24</v>
      </c>
    </row>
    <row r="40" spans="1:31" ht="15" customHeight="1">
      <c r="A40" s="9">
        <v>4</v>
      </c>
      <c r="B40" s="9">
        <v>0</v>
      </c>
      <c r="C40" s="10">
        <v>7</v>
      </c>
      <c r="D40" s="10">
        <v>5</v>
      </c>
      <c r="E40" s="10">
        <v>4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2</v>
      </c>
      <c r="N40" s="10">
        <v>1</v>
      </c>
      <c r="O40" s="10">
        <v>3</v>
      </c>
      <c r="P40" s="10">
        <v>1</v>
      </c>
      <c r="Q40" s="10">
        <v>1</v>
      </c>
      <c r="R40" s="11"/>
      <c r="S40" s="65" t="str">
        <f t="shared" si="0"/>
        <v>北北東</v>
      </c>
      <c r="T40" s="66"/>
      <c r="U40" s="67"/>
      <c r="V40"/>
      <c r="W40"/>
      <c r="X40"/>
      <c r="Y40"/>
      <c r="Z40"/>
      <c r="AA40"/>
      <c r="AB40" s="10">
        <f t="shared" si="1"/>
        <v>7</v>
      </c>
      <c r="AC40" s="1">
        <f t="shared" si="2"/>
        <v>2</v>
      </c>
      <c r="AD40" s="1" t="str">
        <f>INDEX(B36:R36,1,AC40)</f>
        <v>北北東</v>
      </c>
      <c r="AE40" s="1">
        <f t="shared" si="3"/>
        <v>24</v>
      </c>
    </row>
    <row r="41" spans="1:31" ht="15" customHeight="1">
      <c r="A41" s="9">
        <v>5</v>
      </c>
      <c r="B41" s="9">
        <v>1</v>
      </c>
      <c r="C41" s="10">
        <v>2</v>
      </c>
      <c r="D41" s="10">
        <v>1</v>
      </c>
      <c r="E41" s="10">
        <v>1</v>
      </c>
      <c r="F41" s="10">
        <v>0</v>
      </c>
      <c r="G41" s="10">
        <v>0</v>
      </c>
      <c r="H41" s="10">
        <v>0</v>
      </c>
      <c r="I41" s="10">
        <v>1</v>
      </c>
      <c r="J41" s="10">
        <v>0</v>
      </c>
      <c r="K41" s="10">
        <v>0</v>
      </c>
      <c r="L41" s="10">
        <v>1</v>
      </c>
      <c r="M41" s="10">
        <v>4</v>
      </c>
      <c r="N41" s="10">
        <v>1</v>
      </c>
      <c r="O41" s="10">
        <v>8</v>
      </c>
      <c r="P41" s="10">
        <v>4</v>
      </c>
      <c r="Q41" s="10">
        <v>0</v>
      </c>
      <c r="R41" s="11"/>
      <c r="S41" s="65" t="str">
        <f t="shared" si="0"/>
        <v>西北西</v>
      </c>
      <c r="T41" s="66"/>
      <c r="U41" s="67"/>
      <c r="V41"/>
      <c r="W41"/>
      <c r="X41"/>
      <c r="Y41"/>
      <c r="Z41"/>
      <c r="AA41"/>
      <c r="AB41" s="10">
        <f t="shared" si="1"/>
        <v>8</v>
      </c>
      <c r="AC41" s="1">
        <f t="shared" si="2"/>
        <v>14</v>
      </c>
      <c r="AD41" s="1" t="str">
        <f>INDEX(B36:R36,1,AC41)</f>
        <v>西北西</v>
      </c>
      <c r="AE41" s="1">
        <f t="shared" si="3"/>
        <v>24</v>
      </c>
    </row>
    <row r="42" spans="1:31" ht="15" customHeight="1">
      <c r="A42" s="9">
        <v>6</v>
      </c>
      <c r="B42" s="9">
        <v>1</v>
      </c>
      <c r="C42" s="10">
        <v>3</v>
      </c>
      <c r="D42" s="10">
        <v>0</v>
      </c>
      <c r="E42" s="10">
        <v>0</v>
      </c>
      <c r="F42" s="10">
        <v>0</v>
      </c>
      <c r="G42" s="10">
        <v>0</v>
      </c>
      <c r="H42" s="10">
        <v>1</v>
      </c>
      <c r="I42" s="10">
        <v>2</v>
      </c>
      <c r="J42" s="10">
        <v>1</v>
      </c>
      <c r="K42" s="10">
        <v>1</v>
      </c>
      <c r="L42" s="10">
        <v>0</v>
      </c>
      <c r="M42" s="10">
        <v>1</v>
      </c>
      <c r="N42" s="10">
        <v>3</v>
      </c>
      <c r="O42" s="10">
        <v>7</v>
      </c>
      <c r="P42" s="10">
        <v>2</v>
      </c>
      <c r="Q42" s="10">
        <v>2</v>
      </c>
      <c r="R42" s="11"/>
      <c r="S42" s="65" t="str">
        <f t="shared" si="0"/>
        <v>西北西</v>
      </c>
      <c r="T42" s="66"/>
      <c r="U42" s="67"/>
      <c r="V42"/>
      <c r="W42"/>
      <c r="X42"/>
      <c r="Y42"/>
      <c r="Z42"/>
      <c r="AA42"/>
      <c r="AB42" s="10">
        <f t="shared" si="1"/>
        <v>7</v>
      </c>
      <c r="AC42" s="1">
        <f t="shared" si="2"/>
        <v>14</v>
      </c>
      <c r="AD42" s="1" t="str">
        <f>INDEX(B36:R36,1,AC42)</f>
        <v>西北西</v>
      </c>
      <c r="AE42" s="1">
        <f t="shared" si="3"/>
        <v>24</v>
      </c>
    </row>
    <row r="43" spans="1:31" ht="15" customHeight="1">
      <c r="A43" s="9">
        <v>7</v>
      </c>
      <c r="B43" s="9">
        <v>0</v>
      </c>
      <c r="C43" s="10">
        <v>0</v>
      </c>
      <c r="D43" s="10">
        <v>0</v>
      </c>
      <c r="E43" s="10">
        <v>0</v>
      </c>
      <c r="F43" s="10">
        <v>1</v>
      </c>
      <c r="G43" s="10">
        <v>1</v>
      </c>
      <c r="H43" s="10">
        <v>2</v>
      </c>
      <c r="I43" s="10">
        <v>2</v>
      </c>
      <c r="J43" s="10">
        <v>1</v>
      </c>
      <c r="K43" s="10">
        <v>0</v>
      </c>
      <c r="L43" s="10">
        <v>0</v>
      </c>
      <c r="M43" s="10">
        <v>2</v>
      </c>
      <c r="N43" s="10">
        <v>4</v>
      </c>
      <c r="O43" s="10">
        <v>5</v>
      </c>
      <c r="P43" s="10">
        <v>5</v>
      </c>
      <c r="Q43" s="10">
        <v>1</v>
      </c>
      <c r="R43" s="11"/>
      <c r="S43" s="65" t="str">
        <f t="shared" si="0"/>
        <v>西北西</v>
      </c>
      <c r="T43" s="66"/>
      <c r="U43" s="67"/>
      <c r="V43"/>
      <c r="W43"/>
      <c r="X43"/>
      <c r="Y43"/>
      <c r="Z43"/>
      <c r="AA43"/>
      <c r="AB43" s="10">
        <f t="shared" si="1"/>
        <v>5</v>
      </c>
      <c r="AC43" s="1">
        <f t="shared" si="2"/>
        <v>14</v>
      </c>
      <c r="AD43" s="1" t="str">
        <f>INDEX(B36:R36,1,AC43)</f>
        <v>西北西</v>
      </c>
      <c r="AE43" s="1">
        <f t="shared" si="3"/>
        <v>24</v>
      </c>
    </row>
    <row r="44" spans="1:31" ht="15" customHeight="1">
      <c r="A44" s="9">
        <v>8</v>
      </c>
      <c r="B44" s="9">
        <v>0</v>
      </c>
      <c r="C44" s="10">
        <v>0</v>
      </c>
      <c r="D44" s="10">
        <v>2</v>
      </c>
      <c r="E44" s="10">
        <v>0</v>
      </c>
      <c r="F44" s="10">
        <v>0</v>
      </c>
      <c r="G44" s="10">
        <v>1</v>
      </c>
      <c r="H44" s="10">
        <v>2</v>
      </c>
      <c r="I44" s="10">
        <v>2</v>
      </c>
      <c r="J44" s="10">
        <v>0</v>
      </c>
      <c r="K44" s="10">
        <v>0</v>
      </c>
      <c r="L44" s="10">
        <v>0</v>
      </c>
      <c r="M44" s="10">
        <v>1</v>
      </c>
      <c r="N44" s="10">
        <v>10</v>
      </c>
      <c r="O44" s="10">
        <v>6</v>
      </c>
      <c r="P44" s="10">
        <v>0</v>
      </c>
      <c r="Q44" s="10">
        <v>0</v>
      </c>
      <c r="R44" s="11"/>
      <c r="S44" s="65" t="str">
        <f t="shared" si="0"/>
        <v>西</v>
      </c>
      <c r="T44" s="66"/>
      <c r="U44" s="67"/>
      <c r="V44"/>
      <c r="W44"/>
      <c r="X44"/>
      <c r="Y44"/>
      <c r="Z44"/>
      <c r="AA44"/>
      <c r="AB44" s="10">
        <f t="shared" si="1"/>
        <v>10</v>
      </c>
      <c r="AC44" s="1">
        <f t="shared" si="2"/>
        <v>13</v>
      </c>
      <c r="AD44" s="1" t="str">
        <f>INDEX(B36:R36,1,AC44)</f>
        <v>西</v>
      </c>
      <c r="AE44" s="1">
        <f t="shared" si="3"/>
        <v>24</v>
      </c>
    </row>
    <row r="45" spans="1:31" ht="15" customHeight="1">
      <c r="A45" s="9">
        <v>9</v>
      </c>
      <c r="B45" s="9">
        <v>0</v>
      </c>
      <c r="C45" s="10">
        <v>3</v>
      </c>
      <c r="D45" s="10">
        <v>7</v>
      </c>
      <c r="E45" s="10">
        <v>1</v>
      </c>
      <c r="F45" s="10">
        <v>1</v>
      </c>
      <c r="G45" s="10">
        <v>0</v>
      </c>
      <c r="H45" s="10">
        <v>1</v>
      </c>
      <c r="I45" s="10">
        <v>0</v>
      </c>
      <c r="J45" s="10">
        <v>1</v>
      </c>
      <c r="K45" s="10">
        <v>0</v>
      </c>
      <c r="L45" s="10">
        <v>1</v>
      </c>
      <c r="M45" s="10">
        <v>1</v>
      </c>
      <c r="N45" s="10">
        <v>4</v>
      </c>
      <c r="O45" s="10">
        <v>2</v>
      </c>
      <c r="P45" s="10">
        <v>1</v>
      </c>
      <c r="Q45" s="10">
        <v>1</v>
      </c>
      <c r="R45" s="11"/>
      <c r="S45" s="65" t="str">
        <f t="shared" si="0"/>
        <v>北東</v>
      </c>
      <c r="T45" s="66"/>
      <c r="U45" s="67"/>
      <c r="V45"/>
      <c r="W45"/>
      <c r="X45"/>
      <c r="Y45"/>
      <c r="Z45"/>
      <c r="AA45"/>
      <c r="AB45" s="10">
        <f t="shared" si="1"/>
        <v>7</v>
      </c>
      <c r="AC45" s="1">
        <f t="shared" si="2"/>
        <v>3</v>
      </c>
      <c r="AD45" s="1" t="str">
        <f>INDEX(B36:R36,1,AC45)</f>
        <v>北東</v>
      </c>
      <c r="AE45" s="1">
        <f t="shared" si="3"/>
        <v>24</v>
      </c>
    </row>
    <row r="46" spans="1:31" ht="15" customHeight="1">
      <c r="A46" s="9">
        <v>10</v>
      </c>
      <c r="B46" s="9">
        <v>0</v>
      </c>
      <c r="C46" s="10">
        <v>1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3</v>
      </c>
      <c r="N46" s="10">
        <v>6</v>
      </c>
      <c r="O46" s="10">
        <v>12</v>
      </c>
      <c r="P46" s="10">
        <v>2</v>
      </c>
      <c r="Q46" s="10">
        <v>0</v>
      </c>
      <c r="R46" s="11"/>
      <c r="S46" s="65" t="str">
        <f t="shared" si="0"/>
        <v>西北西</v>
      </c>
      <c r="T46" s="66"/>
      <c r="U46" s="67"/>
      <c r="V46"/>
      <c r="W46"/>
      <c r="X46"/>
      <c r="Y46"/>
      <c r="Z46"/>
      <c r="AA46"/>
      <c r="AB46" s="10">
        <f t="shared" si="1"/>
        <v>12</v>
      </c>
      <c r="AC46" s="1">
        <f t="shared" si="2"/>
        <v>14</v>
      </c>
      <c r="AD46" s="1" t="str">
        <f>INDEX(B36:R36,1,AC46)</f>
        <v>西北西</v>
      </c>
      <c r="AE46" s="1">
        <f t="shared" si="3"/>
        <v>24</v>
      </c>
    </row>
    <row r="47" spans="1:31" ht="15" customHeight="1">
      <c r="A47" s="22">
        <v>11</v>
      </c>
      <c r="B47" s="22">
        <v>1</v>
      </c>
      <c r="C47" s="23">
        <v>0</v>
      </c>
      <c r="D47" s="23">
        <v>0</v>
      </c>
      <c r="E47" s="23">
        <v>0</v>
      </c>
      <c r="F47" s="23">
        <v>4</v>
      </c>
      <c r="G47" s="23">
        <v>3</v>
      </c>
      <c r="H47" s="23">
        <v>1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6</v>
      </c>
      <c r="P47" s="23">
        <v>8</v>
      </c>
      <c r="Q47" s="23">
        <v>1</v>
      </c>
      <c r="R47" s="24"/>
      <c r="S47" s="68" t="str">
        <f t="shared" si="0"/>
        <v>北西</v>
      </c>
      <c r="T47" s="69"/>
      <c r="U47" s="70"/>
      <c r="V47"/>
      <c r="W47"/>
      <c r="X47"/>
      <c r="Y47"/>
      <c r="Z47"/>
      <c r="AA47"/>
      <c r="AB47" s="10">
        <f t="shared" si="1"/>
        <v>8</v>
      </c>
      <c r="AC47" s="1">
        <f t="shared" si="2"/>
        <v>15</v>
      </c>
      <c r="AD47" s="1" t="str">
        <f>INDEX(B36:R36,1,AC47)</f>
        <v>北西</v>
      </c>
      <c r="AE47" s="1">
        <f t="shared" si="3"/>
        <v>24</v>
      </c>
    </row>
    <row r="48" spans="1:31" ht="15" customHeight="1">
      <c r="A48" s="9">
        <v>12</v>
      </c>
      <c r="B48" s="9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6</v>
      </c>
      <c r="I48" s="10">
        <v>2</v>
      </c>
      <c r="J48" s="10">
        <v>0</v>
      </c>
      <c r="K48" s="10">
        <v>0</v>
      </c>
      <c r="L48" s="10">
        <v>0</v>
      </c>
      <c r="M48" s="10">
        <v>2</v>
      </c>
      <c r="N48" s="10">
        <v>5</v>
      </c>
      <c r="O48" s="10">
        <v>7</v>
      </c>
      <c r="P48" s="10">
        <v>2</v>
      </c>
      <c r="Q48" s="10">
        <v>0</v>
      </c>
      <c r="R48" s="11"/>
      <c r="S48" s="65" t="str">
        <f t="shared" si="0"/>
        <v>西北西</v>
      </c>
      <c r="T48" s="66"/>
      <c r="U48" s="67"/>
      <c r="V48"/>
      <c r="W48"/>
      <c r="X48"/>
      <c r="Y48"/>
      <c r="Z48"/>
      <c r="AA48"/>
      <c r="AB48" s="10">
        <f t="shared" si="1"/>
        <v>7</v>
      </c>
      <c r="AC48" s="1">
        <f t="shared" si="2"/>
        <v>14</v>
      </c>
      <c r="AD48" s="1" t="str">
        <f>INDEX(B36:R36,1,AC48)</f>
        <v>西北西</v>
      </c>
      <c r="AE48" s="1">
        <f t="shared" si="3"/>
        <v>24</v>
      </c>
    </row>
    <row r="49" spans="1:31" ht="15" customHeight="1">
      <c r="A49" s="9">
        <v>13</v>
      </c>
      <c r="B49" s="9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11</v>
      </c>
      <c r="M49" s="10">
        <v>3</v>
      </c>
      <c r="N49" s="10">
        <v>7</v>
      </c>
      <c r="O49" s="10">
        <v>3</v>
      </c>
      <c r="P49" s="10">
        <v>0</v>
      </c>
      <c r="Q49" s="10">
        <v>0</v>
      </c>
      <c r="R49" s="11"/>
      <c r="S49" s="65" t="str">
        <f t="shared" si="0"/>
        <v>南西</v>
      </c>
      <c r="T49" s="66"/>
      <c r="U49" s="67"/>
      <c r="V49"/>
      <c r="W49"/>
      <c r="X49"/>
      <c r="Y49"/>
      <c r="Z49"/>
      <c r="AA49"/>
      <c r="AB49" s="10">
        <f t="shared" si="1"/>
        <v>11</v>
      </c>
      <c r="AC49" s="1">
        <f t="shared" si="2"/>
        <v>11</v>
      </c>
      <c r="AD49" s="1" t="str">
        <f>INDEX(B36:R36,1,AC49)</f>
        <v>南西</v>
      </c>
      <c r="AE49" s="1">
        <f t="shared" si="3"/>
        <v>24</v>
      </c>
    </row>
    <row r="50" spans="1:31" ht="15" customHeight="1">
      <c r="A50" s="9">
        <v>14</v>
      </c>
      <c r="B50" s="9">
        <v>1</v>
      </c>
      <c r="C50" s="10">
        <v>12</v>
      </c>
      <c r="D50" s="10">
        <v>7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1</v>
      </c>
      <c r="L50" s="10">
        <v>0</v>
      </c>
      <c r="M50" s="10">
        <v>1</v>
      </c>
      <c r="N50" s="10">
        <v>0</v>
      </c>
      <c r="O50" s="10">
        <v>1</v>
      </c>
      <c r="P50" s="10">
        <v>0</v>
      </c>
      <c r="Q50" s="10">
        <v>1</v>
      </c>
      <c r="R50" s="11"/>
      <c r="S50" s="65" t="str">
        <f t="shared" si="0"/>
        <v>北北東</v>
      </c>
      <c r="T50" s="66"/>
      <c r="U50" s="67"/>
      <c r="V50"/>
      <c r="W50"/>
      <c r="X50"/>
      <c r="Y50"/>
      <c r="Z50"/>
      <c r="AA50"/>
      <c r="AB50" s="10">
        <f t="shared" si="1"/>
        <v>12</v>
      </c>
      <c r="AC50" s="1">
        <f t="shared" si="2"/>
        <v>2</v>
      </c>
      <c r="AD50" s="1" t="str">
        <f>INDEX(B36:R36,1,AC50)</f>
        <v>北北東</v>
      </c>
      <c r="AE50" s="1">
        <f t="shared" si="3"/>
        <v>24</v>
      </c>
    </row>
    <row r="51" spans="1:31" ht="15" customHeight="1">
      <c r="A51" s="9">
        <v>15</v>
      </c>
      <c r="B51" s="9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1</v>
      </c>
      <c r="I51" s="10">
        <v>5</v>
      </c>
      <c r="J51" s="10">
        <v>2</v>
      </c>
      <c r="K51" s="10">
        <v>2</v>
      </c>
      <c r="L51" s="10">
        <v>1</v>
      </c>
      <c r="M51" s="10">
        <v>0</v>
      </c>
      <c r="N51" s="10">
        <v>3</v>
      </c>
      <c r="O51" s="10">
        <v>5</v>
      </c>
      <c r="P51" s="10">
        <v>5</v>
      </c>
      <c r="Q51" s="10">
        <v>0</v>
      </c>
      <c r="R51" s="11"/>
      <c r="S51" s="65" t="str">
        <f t="shared" si="0"/>
        <v>南南東</v>
      </c>
      <c r="T51" s="66"/>
      <c r="U51" s="67"/>
      <c r="V51"/>
      <c r="W51"/>
      <c r="X51"/>
      <c r="Y51"/>
      <c r="Z51"/>
      <c r="AA51"/>
      <c r="AB51" s="10">
        <f t="shared" si="1"/>
        <v>5</v>
      </c>
      <c r="AC51" s="1">
        <f t="shared" si="2"/>
        <v>8</v>
      </c>
      <c r="AD51" s="1" t="str">
        <f>INDEX(B36:R36,1,AC51)</f>
        <v>南南東</v>
      </c>
      <c r="AE51" s="1">
        <f t="shared" si="3"/>
        <v>24</v>
      </c>
    </row>
    <row r="52" spans="1:31" ht="15" customHeight="1">
      <c r="A52" s="9">
        <v>16</v>
      </c>
      <c r="B52" s="9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1</v>
      </c>
      <c r="K52" s="10">
        <v>1</v>
      </c>
      <c r="L52" s="10">
        <v>0</v>
      </c>
      <c r="M52" s="10">
        <v>0</v>
      </c>
      <c r="N52" s="10">
        <v>11</v>
      </c>
      <c r="O52" s="10">
        <v>7</v>
      </c>
      <c r="P52" s="10">
        <v>2</v>
      </c>
      <c r="Q52" s="10">
        <v>2</v>
      </c>
      <c r="R52" s="11"/>
      <c r="S52" s="65" t="str">
        <f t="shared" si="0"/>
        <v>西</v>
      </c>
      <c r="T52" s="66"/>
      <c r="U52" s="67"/>
      <c r="V52"/>
      <c r="W52"/>
      <c r="X52"/>
      <c r="Y52"/>
      <c r="Z52"/>
      <c r="AA52"/>
      <c r="AB52" s="10">
        <f t="shared" si="1"/>
        <v>11</v>
      </c>
      <c r="AC52" s="1">
        <f t="shared" si="2"/>
        <v>13</v>
      </c>
      <c r="AD52" s="1" t="str">
        <f>INDEX(B36:R36,1,AC52)</f>
        <v>西</v>
      </c>
      <c r="AE52" s="1">
        <f t="shared" si="3"/>
        <v>24</v>
      </c>
    </row>
    <row r="53" spans="1:31" ht="15" customHeight="1">
      <c r="A53" s="9">
        <v>17</v>
      </c>
      <c r="B53" s="9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2</v>
      </c>
      <c r="I53" s="10">
        <v>8</v>
      </c>
      <c r="J53" s="10">
        <v>2</v>
      </c>
      <c r="K53" s="10">
        <v>1</v>
      </c>
      <c r="L53" s="10">
        <v>2</v>
      </c>
      <c r="M53" s="10">
        <v>2</v>
      </c>
      <c r="N53" s="10">
        <v>3</v>
      </c>
      <c r="O53" s="10">
        <v>0</v>
      </c>
      <c r="P53" s="10">
        <v>2</v>
      </c>
      <c r="Q53" s="10">
        <v>2</v>
      </c>
      <c r="R53" s="11"/>
      <c r="S53" s="65" t="str">
        <f t="shared" si="0"/>
        <v>南南東</v>
      </c>
      <c r="T53" s="66"/>
      <c r="U53" s="67"/>
      <c r="V53"/>
      <c r="W53"/>
      <c r="X53"/>
      <c r="Y53"/>
      <c r="Z53"/>
      <c r="AA53"/>
      <c r="AB53" s="10">
        <f t="shared" si="1"/>
        <v>8</v>
      </c>
      <c r="AC53" s="1">
        <f t="shared" si="2"/>
        <v>8</v>
      </c>
      <c r="AD53" s="1" t="str">
        <f>INDEX(B36:R36,1,AC53)</f>
        <v>南南東</v>
      </c>
      <c r="AE53" s="1">
        <f t="shared" si="3"/>
        <v>24</v>
      </c>
    </row>
    <row r="54" spans="1:31" ht="15" customHeight="1">
      <c r="A54" s="9">
        <v>18</v>
      </c>
      <c r="B54" s="9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4</v>
      </c>
      <c r="K54" s="10">
        <v>7</v>
      </c>
      <c r="L54" s="10">
        <v>7</v>
      </c>
      <c r="M54" s="10">
        <v>3</v>
      </c>
      <c r="N54" s="10">
        <v>3</v>
      </c>
      <c r="O54" s="10">
        <v>0</v>
      </c>
      <c r="P54" s="10">
        <v>0</v>
      </c>
      <c r="Q54" s="10">
        <v>0</v>
      </c>
      <c r="R54" s="11"/>
      <c r="S54" s="65" t="str">
        <f t="shared" si="0"/>
        <v>南南西</v>
      </c>
      <c r="T54" s="66"/>
      <c r="U54" s="67"/>
      <c r="V54"/>
      <c r="W54"/>
      <c r="X54"/>
      <c r="Y54"/>
      <c r="Z54"/>
      <c r="AA54"/>
      <c r="AB54" s="10">
        <f t="shared" si="1"/>
        <v>7</v>
      </c>
      <c r="AC54" s="1">
        <f t="shared" si="2"/>
        <v>10</v>
      </c>
      <c r="AD54" s="1" t="str">
        <f>INDEX(B36:R36,1,AC54)</f>
        <v>南南西</v>
      </c>
      <c r="AE54" s="1">
        <f t="shared" si="3"/>
        <v>24</v>
      </c>
    </row>
    <row r="55" spans="1:31" ht="15" customHeight="1">
      <c r="A55" s="9">
        <v>19</v>
      </c>
      <c r="B55" s="9">
        <v>0</v>
      </c>
      <c r="C55" s="10">
        <v>3</v>
      </c>
      <c r="D55" s="10">
        <v>7</v>
      </c>
      <c r="E55" s="10">
        <v>4</v>
      </c>
      <c r="F55" s="10">
        <v>1</v>
      </c>
      <c r="G55" s="10">
        <v>2</v>
      </c>
      <c r="H55" s="10">
        <v>1</v>
      </c>
      <c r="I55" s="10">
        <v>0</v>
      </c>
      <c r="J55" s="10">
        <v>0</v>
      </c>
      <c r="K55" s="10">
        <v>0</v>
      </c>
      <c r="L55" s="10">
        <v>0</v>
      </c>
      <c r="M55" s="10">
        <v>2</v>
      </c>
      <c r="N55" s="10">
        <v>2</v>
      </c>
      <c r="O55" s="10">
        <v>2</v>
      </c>
      <c r="P55" s="10">
        <v>0</v>
      </c>
      <c r="Q55" s="10">
        <v>0</v>
      </c>
      <c r="R55" s="11"/>
      <c r="S55" s="65" t="str">
        <f t="shared" si="0"/>
        <v>北東</v>
      </c>
      <c r="T55" s="66"/>
      <c r="U55" s="67"/>
      <c r="V55"/>
      <c r="W55"/>
      <c r="X55"/>
      <c r="Y55"/>
      <c r="Z55"/>
      <c r="AA55"/>
      <c r="AB55" s="10">
        <f t="shared" si="1"/>
        <v>7</v>
      </c>
      <c r="AC55" s="1">
        <f t="shared" si="2"/>
        <v>3</v>
      </c>
      <c r="AD55" s="1" t="str">
        <f>INDEX(B36:R36,1,AC55)</f>
        <v>北東</v>
      </c>
      <c r="AE55" s="1">
        <f t="shared" si="3"/>
        <v>24</v>
      </c>
    </row>
    <row r="56" spans="1:31" ht="15" customHeight="1">
      <c r="A56" s="9">
        <v>20</v>
      </c>
      <c r="B56" s="9">
        <v>0</v>
      </c>
      <c r="C56" s="10">
        <v>6</v>
      </c>
      <c r="D56" s="10">
        <v>4</v>
      </c>
      <c r="E56" s="10">
        <v>4</v>
      </c>
      <c r="F56" s="10">
        <v>1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6</v>
      </c>
      <c r="O56" s="10">
        <v>3</v>
      </c>
      <c r="P56" s="10">
        <v>0</v>
      </c>
      <c r="Q56" s="10">
        <v>0</v>
      </c>
      <c r="R56" s="11"/>
      <c r="S56" s="65" t="str">
        <f t="shared" si="0"/>
        <v>北北東</v>
      </c>
      <c r="T56" s="66"/>
      <c r="U56" s="67"/>
      <c r="V56"/>
      <c r="W56"/>
      <c r="X56"/>
      <c r="Y56"/>
      <c r="Z56"/>
      <c r="AA56"/>
      <c r="AB56" s="10">
        <f t="shared" si="1"/>
        <v>6</v>
      </c>
      <c r="AC56" s="1">
        <f t="shared" si="2"/>
        <v>2</v>
      </c>
      <c r="AD56" s="1" t="str">
        <f>INDEX(B36:R36,1,AC56)</f>
        <v>北北東</v>
      </c>
      <c r="AE56" s="1">
        <f t="shared" si="3"/>
        <v>24</v>
      </c>
    </row>
    <row r="57" spans="1:31" ht="15" customHeight="1">
      <c r="A57" s="22">
        <v>21</v>
      </c>
      <c r="B57" s="22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1</v>
      </c>
      <c r="I57" s="23">
        <v>6</v>
      </c>
      <c r="J57" s="23">
        <v>0</v>
      </c>
      <c r="K57" s="23">
        <v>0</v>
      </c>
      <c r="L57" s="23">
        <v>0</v>
      </c>
      <c r="M57" s="23">
        <v>1</v>
      </c>
      <c r="N57" s="23">
        <v>2</v>
      </c>
      <c r="O57" s="23">
        <v>7</v>
      </c>
      <c r="P57" s="23">
        <v>7</v>
      </c>
      <c r="Q57" s="23">
        <v>0</v>
      </c>
      <c r="R57" s="24"/>
      <c r="S57" s="68" t="str">
        <f t="shared" si="0"/>
        <v>西北西</v>
      </c>
      <c r="T57" s="69"/>
      <c r="U57" s="70"/>
      <c r="V57"/>
      <c r="W57"/>
      <c r="X57"/>
      <c r="Y57"/>
      <c r="Z57"/>
      <c r="AA57"/>
      <c r="AB57" s="10">
        <f t="shared" si="1"/>
        <v>7</v>
      </c>
      <c r="AC57" s="1">
        <f t="shared" si="2"/>
        <v>14</v>
      </c>
      <c r="AD57" s="1" t="str">
        <f>INDEX(B36:R36,1,AC57)</f>
        <v>西北西</v>
      </c>
      <c r="AE57" s="1">
        <f t="shared" si="3"/>
        <v>24</v>
      </c>
    </row>
    <row r="58" spans="1:31" ht="15" customHeight="1">
      <c r="A58" s="9">
        <v>22</v>
      </c>
      <c r="B58" s="9">
        <v>1</v>
      </c>
      <c r="C58" s="10">
        <v>4</v>
      </c>
      <c r="D58" s="10">
        <v>6</v>
      </c>
      <c r="E58" s="10">
        <v>3</v>
      </c>
      <c r="F58" s="10">
        <v>0</v>
      </c>
      <c r="G58" s="10">
        <v>1</v>
      </c>
      <c r="H58" s="10">
        <v>5</v>
      </c>
      <c r="I58" s="10">
        <v>1</v>
      </c>
      <c r="J58" s="10">
        <v>0</v>
      </c>
      <c r="K58" s="10">
        <v>0</v>
      </c>
      <c r="L58" s="10">
        <v>0</v>
      </c>
      <c r="M58" s="10">
        <v>0</v>
      </c>
      <c r="N58" s="10">
        <v>1</v>
      </c>
      <c r="O58" s="10">
        <v>0</v>
      </c>
      <c r="P58" s="10">
        <v>0</v>
      </c>
      <c r="Q58" s="10">
        <v>2</v>
      </c>
      <c r="R58" s="11"/>
      <c r="S58" s="65" t="str">
        <f t="shared" si="0"/>
        <v>北東</v>
      </c>
      <c r="T58" s="66"/>
      <c r="U58" s="67"/>
      <c r="V58"/>
      <c r="W58"/>
      <c r="X58"/>
      <c r="Y58"/>
      <c r="Z58"/>
      <c r="AA58"/>
      <c r="AB58" s="10">
        <f t="shared" si="1"/>
        <v>6</v>
      </c>
      <c r="AC58" s="1">
        <f t="shared" si="2"/>
        <v>3</v>
      </c>
      <c r="AD58" s="1" t="str">
        <f>INDEX(B36:R36,1,AC58)</f>
        <v>北東</v>
      </c>
      <c r="AE58" s="1">
        <f t="shared" si="3"/>
        <v>24</v>
      </c>
    </row>
    <row r="59" spans="1:31" ht="15" customHeight="1">
      <c r="A59" s="9">
        <v>23</v>
      </c>
      <c r="B59" s="9">
        <v>1</v>
      </c>
      <c r="C59" s="10">
        <v>0</v>
      </c>
      <c r="D59" s="10">
        <v>6</v>
      </c>
      <c r="E59" s="10">
        <v>4</v>
      </c>
      <c r="F59" s="10">
        <v>4</v>
      </c>
      <c r="G59" s="10">
        <v>3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1</v>
      </c>
      <c r="N59" s="10">
        <v>0</v>
      </c>
      <c r="O59" s="10">
        <v>3</v>
      </c>
      <c r="P59" s="10">
        <v>2</v>
      </c>
      <c r="Q59" s="10">
        <v>0</v>
      </c>
      <c r="R59" s="11"/>
      <c r="S59" s="65" t="str">
        <f t="shared" si="0"/>
        <v>北東</v>
      </c>
      <c r="T59" s="66"/>
      <c r="U59" s="67"/>
      <c r="V59"/>
      <c r="W59"/>
      <c r="X59"/>
      <c r="Y59"/>
      <c r="Z59"/>
      <c r="AA59"/>
      <c r="AB59" s="10">
        <f t="shared" si="1"/>
        <v>6</v>
      </c>
      <c r="AC59" s="1">
        <f t="shared" si="2"/>
        <v>3</v>
      </c>
      <c r="AD59" s="1" t="str">
        <f>INDEX(B36:R36,1,AC59)</f>
        <v>北東</v>
      </c>
      <c r="AE59" s="1">
        <f t="shared" si="3"/>
        <v>24</v>
      </c>
    </row>
    <row r="60" spans="1:31" ht="15" customHeight="1">
      <c r="A60" s="9">
        <v>24</v>
      </c>
      <c r="B60" s="9">
        <v>0</v>
      </c>
      <c r="C60" s="10">
        <v>13</v>
      </c>
      <c r="D60" s="10">
        <v>11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1"/>
      <c r="S60" s="65" t="str">
        <f t="shared" si="0"/>
        <v>北北東</v>
      </c>
      <c r="T60" s="66"/>
      <c r="U60" s="67"/>
      <c r="V60"/>
      <c r="W60"/>
      <c r="X60"/>
      <c r="Y60"/>
      <c r="Z60"/>
      <c r="AA60"/>
      <c r="AB60" s="10">
        <f t="shared" si="1"/>
        <v>13</v>
      </c>
      <c r="AC60" s="1">
        <f t="shared" si="2"/>
        <v>2</v>
      </c>
      <c r="AD60" s="1" t="str">
        <f>INDEX(B36:R36,1,AC60)</f>
        <v>北北東</v>
      </c>
      <c r="AE60" s="1">
        <f t="shared" si="3"/>
        <v>24</v>
      </c>
    </row>
    <row r="61" spans="1:31" ht="15" customHeight="1">
      <c r="A61" s="9">
        <v>25</v>
      </c>
      <c r="B61" s="9">
        <v>2</v>
      </c>
      <c r="C61" s="10">
        <v>15</v>
      </c>
      <c r="D61" s="10">
        <v>6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1</v>
      </c>
      <c r="R61" s="11"/>
      <c r="S61" s="65" t="str">
        <f t="shared" si="0"/>
        <v>北北東</v>
      </c>
      <c r="T61" s="66"/>
      <c r="U61" s="67"/>
      <c r="V61"/>
      <c r="W61"/>
      <c r="X61"/>
      <c r="Y61"/>
      <c r="Z61"/>
      <c r="AA61"/>
      <c r="AB61" s="10">
        <f t="shared" si="1"/>
        <v>15</v>
      </c>
      <c r="AC61" s="1">
        <f t="shared" si="2"/>
        <v>2</v>
      </c>
      <c r="AD61" s="1" t="str">
        <f>INDEX(B36:R36,1,AC61)</f>
        <v>北北東</v>
      </c>
      <c r="AE61" s="1">
        <f t="shared" si="3"/>
        <v>24</v>
      </c>
    </row>
    <row r="62" spans="1:31" ht="15" customHeight="1">
      <c r="A62" s="9">
        <v>26</v>
      </c>
      <c r="B62" s="9">
        <v>1</v>
      </c>
      <c r="C62" s="10">
        <v>6</v>
      </c>
      <c r="D62" s="10">
        <v>3</v>
      </c>
      <c r="E62" s="10">
        <v>0</v>
      </c>
      <c r="F62" s="10">
        <v>4</v>
      </c>
      <c r="G62" s="10">
        <v>1</v>
      </c>
      <c r="H62" s="10">
        <v>1</v>
      </c>
      <c r="I62" s="10">
        <v>1</v>
      </c>
      <c r="J62" s="10">
        <v>0</v>
      </c>
      <c r="K62" s="10">
        <v>1</v>
      </c>
      <c r="L62" s="10">
        <v>2</v>
      </c>
      <c r="M62" s="10">
        <v>0</v>
      </c>
      <c r="N62" s="10">
        <v>0</v>
      </c>
      <c r="O62" s="10">
        <v>2</v>
      </c>
      <c r="P62" s="10">
        <v>1</v>
      </c>
      <c r="Q62" s="10">
        <v>1</v>
      </c>
      <c r="R62" s="11"/>
      <c r="S62" s="65" t="str">
        <f t="shared" si="0"/>
        <v>北北東</v>
      </c>
      <c r="T62" s="66"/>
      <c r="U62" s="67"/>
      <c r="V62"/>
      <c r="W62"/>
      <c r="X62"/>
      <c r="Y62"/>
      <c r="Z62"/>
      <c r="AA62"/>
      <c r="AB62" s="10">
        <f t="shared" si="1"/>
        <v>6</v>
      </c>
      <c r="AC62" s="1">
        <f t="shared" si="2"/>
        <v>2</v>
      </c>
      <c r="AD62" s="1" t="str">
        <f>INDEX(B36:R36,1,AC62)</f>
        <v>北北東</v>
      </c>
      <c r="AE62" s="1">
        <f t="shared" si="3"/>
        <v>24</v>
      </c>
    </row>
    <row r="63" spans="1:31" ht="15" customHeight="1">
      <c r="A63" s="9">
        <v>27</v>
      </c>
      <c r="B63" s="9">
        <v>0</v>
      </c>
      <c r="C63" s="10">
        <v>3</v>
      </c>
      <c r="D63" s="10">
        <v>11</v>
      </c>
      <c r="E63" s="10">
        <v>0</v>
      </c>
      <c r="F63" s="10">
        <v>0</v>
      </c>
      <c r="G63" s="10">
        <v>0</v>
      </c>
      <c r="H63" s="10">
        <v>0</v>
      </c>
      <c r="I63" s="10">
        <v>1</v>
      </c>
      <c r="J63" s="10">
        <v>0</v>
      </c>
      <c r="K63" s="10">
        <v>1</v>
      </c>
      <c r="L63" s="10">
        <v>1</v>
      </c>
      <c r="M63" s="10">
        <v>0</v>
      </c>
      <c r="N63" s="10">
        <v>0</v>
      </c>
      <c r="O63" s="10">
        <v>7</v>
      </c>
      <c r="P63" s="10">
        <v>0</v>
      </c>
      <c r="Q63" s="10">
        <v>0</v>
      </c>
      <c r="R63" s="11"/>
      <c r="S63" s="65" t="str">
        <f t="shared" si="0"/>
        <v>北東</v>
      </c>
      <c r="T63" s="66"/>
      <c r="U63" s="67"/>
      <c r="V63"/>
      <c r="W63"/>
      <c r="X63"/>
      <c r="Y63"/>
      <c r="Z63"/>
      <c r="AA63"/>
      <c r="AB63" s="10">
        <f t="shared" si="1"/>
        <v>11</v>
      </c>
      <c r="AC63" s="1">
        <f t="shared" si="2"/>
        <v>3</v>
      </c>
      <c r="AD63" s="1" t="str">
        <f>INDEX(B36:R36,1,AC63)</f>
        <v>北東</v>
      </c>
      <c r="AE63" s="1">
        <f t="shared" si="3"/>
        <v>24</v>
      </c>
    </row>
    <row r="64" spans="1:31" ht="15" customHeight="1">
      <c r="A64" s="9">
        <v>28</v>
      </c>
      <c r="B64" s="9">
        <v>1</v>
      </c>
      <c r="C64" s="10">
        <v>1</v>
      </c>
      <c r="D64" s="10">
        <v>0</v>
      </c>
      <c r="E64" s="10">
        <v>0</v>
      </c>
      <c r="F64" s="10">
        <v>3</v>
      </c>
      <c r="G64" s="10">
        <v>0</v>
      </c>
      <c r="H64" s="10">
        <v>6</v>
      </c>
      <c r="I64" s="10">
        <v>1</v>
      </c>
      <c r="J64" s="10">
        <v>0</v>
      </c>
      <c r="K64" s="10">
        <v>0</v>
      </c>
      <c r="L64" s="10">
        <v>0</v>
      </c>
      <c r="M64" s="10">
        <v>2</v>
      </c>
      <c r="N64" s="10">
        <v>5</v>
      </c>
      <c r="O64" s="10">
        <v>4</v>
      </c>
      <c r="P64" s="10">
        <v>1</v>
      </c>
      <c r="Q64" s="10">
        <v>0</v>
      </c>
      <c r="R64" s="11"/>
      <c r="S64" s="65" t="str">
        <f t="shared" si="0"/>
        <v>南東</v>
      </c>
      <c r="T64" s="66"/>
      <c r="U64" s="67"/>
      <c r="V64"/>
      <c r="W64"/>
      <c r="X64"/>
      <c r="Y64"/>
      <c r="Z64"/>
      <c r="AA64"/>
      <c r="AB64" s="10">
        <f t="shared" si="1"/>
        <v>6</v>
      </c>
      <c r="AC64" s="1">
        <f t="shared" si="2"/>
        <v>7</v>
      </c>
      <c r="AD64" s="1" t="str">
        <f>INDEX(B36:R36,1,AC64)</f>
        <v>南東</v>
      </c>
      <c r="AE64" s="1">
        <f t="shared" si="3"/>
        <v>24</v>
      </c>
    </row>
    <row r="65" spans="1:31" ht="15" customHeight="1">
      <c r="A65" s="9">
        <v>29</v>
      </c>
      <c r="B65" s="9">
        <v>0</v>
      </c>
      <c r="C65" s="10">
        <v>5</v>
      </c>
      <c r="D65" s="10">
        <v>18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1</v>
      </c>
      <c r="Q65" s="10">
        <v>0</v>
      </c>
      <c r="R65" s="11"/>
      <c r="S65" s="65" t="str">
        <f t="shared" si="0"/>
        <v>北東</v>
      </c>
      <c r="T65" s="66"/>
      <c r="U65" s="67"/>
      <c r="V65"/>
      <c r="W65"/>
      <c r="X65"/>
      <c r="Y65"/>
      <c r="Z65"/>
      <c r="AA65"/>
      <c r="AB65" s="10">
        <f t="shared" si="1"/>
        <v>18</v>
      </c>
      <c r="AC65" s="1">
        <f t="shared" si="2"/>
        <v>3</v>
      </c>
      <c r="AD65" s="1" t="str">
        <f>INDEX(B36:R36,1,AC65)</f>
        <v>北東</v>
      </c>
      <c r="AE65" s="1">
        <f t="shared" si="3"/>
        <v>24</v>
      </c>
    </row>
    <row r="66" spans="1:31" ht="15" customHeight="1">
      <c r="A66" s="9">
        <v>30</v>
      </c>
      <c r="B66" s="9">
        <v>0</v>
      </c>
      <c r="C66" s="10">
        <v>16</v>
      </c>
      <c r="D66" s="10">
        <v>6</v>
      </c>
      <c r="E66" s="10">
        <v>2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1"/>
      <c r="S66" s="65" t="str">
        <f t="shared" si="0"/>
        <v>北北東</v>
      </c>
      <c r="T66" s="66"/>
      <c r="U66" s="67"/>
      <c r="V66"/>
      <c r="W66"/>
      <c r="X66"/>
      <c r="Y66"/>
      <c r="Z66"/>
      <c r="AA66"/>
      <c r="AB66" s="10">
        <f t="shared" si="1"/>
        <v>16</v>
      </c>
      <c r="AC66" s="1">
        <f t="shared" si="2"/>
        <v>2</v>
      </c>
      <c r="AD66" s="1" t="str">
        <f>INDEX(B36:R36,1,AC66)</f>
        <v>北北東</v>
      </c>
      <c r="AE66" s="1">
        <f t="shared" si="3"/>
        <v>24</v>
      </c>
    </row>
    <row r="67" spans="1:31" ht="15" customHeight="1">
      <c r="A67" s="12">
        <v>31</v>
      </c>
      <c r="B67" s="12">
        <v>0</v>
      </c>
      <c r="C67" s="13">
        <v>22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1</v>
      </c>
      <c r="P67" s="13">
        <v>0</v>
      </c>
      <c r="Q67" s="13">
        <v>1</v>
      </c>
      <c r="R67" s="14"/>
      <c r="S67" s="65" t="str">
        <f t="shared" si="0"/>
        <v>北北東</v>
      </c>
      <c r="T67" s="66"/>
      <c r="U67" s="67"/>
      <c r="V67"/>
      <c r="W67"/>
      <c r="X67"/>
      <c r="Y67"/>
      <c r="Z67"/>
      <c r="AA67"/>
      <c r="AB67" s="10">
        <f t="shared" si="1"/>
        <v>22</v>
      </c>
      <c r="AC67" s="1">
        <f t="shared" si="2"/>
        <v>2</v>
      </c>
      <c r="AD67" s="1" t="str">
        <f>INDEX(B36:R36,1,AC67)</f>
        <v>北北東</v>
      </c>
      <c r="AE67" s="1">
        <f t="shared" si="3"/>
        <v>24</v>
      </c>
    </row>
    <row r="68" spans="1:31" ht="15" customHeight="1">
      <c r="A68" s="18" t="s">
        <v>25</v>
      </c>
      <c r="B68" s="9">
        <f aca="true" t="shared" si="4" ref="B68:R68">SUM(B37:B67)</f>
        <v>10</v>
      </c>
      <c r="C68" s="10">
        <f t="shared" si="4"/>
        <v>122</v>
      </c>
      <c r="D68" s="10">
        <f t="shared" si="4"/>
        <v>100</v>
      </c>
      <c r="E68" s="10">
        <f t="shared" si="4"/>
        <v>24</v>
      </c>
      <c r="F68" s="10">
        <f t="shared" si="4"/>
        <v>22</v>
      </c>
      <c r="G68" s="10">
        <f t="shared" si="4"/>
        <v>13</v>
      </c>
      <c r="H68" s="10">
        <f t="shared" si="4"/>
        <v>33</v>
      </c>
      <c r="I68" s="10">
        <f t="shared" si="4"/>
        <v>32</v>
      </c>
      <c r="J68" s="10">
        <f t="shared" si="4"/>
        <v>12</v>
      </c>
      <c r="K68" s="10">
        <f t="shared" si="4"/>
        <v>15</v>
      </c>
      <c r="L68" s="10">
        <f t="shared" si="4"/>
        <v>36</v>
      </c>
      <c r="M68" s="10">
        <f t="shared" si="4"/>
        <v>36</v>
      </c>
      <c r="N68" s="10">
        <f t="shared" si="4"/>
        <v>98</v>
      </c>
      <c r="O68" s="10">
        <f t="shared" si="4"/>
        <v>126</v>
      </c>
      <c r="P68" s="10">
        <f t="shared" si="4"/>
        <v>48</v>
      </c>
      <c r="Q68" s="10">
        <f t="shared" si="4"/>
        <v>17</v>
      </c>
      <c r="R68" s="11">
        <f t="shared" si="4"/>
        <v>0</v>
      </c>
      <c r="S68" s="62" t="str">
        <f t="shared" si="0"/>
        <v>西北西</v>
      </c>
      <c r="T68" s="63"/>
      <c r="U68" s="64"/>
      <c r="V68"/>
      <c r="W68"/>
      <c r="X68"/>
      <c r="Y68"/>
      <c r="Z68"/>
      <c r="AA68"/>
      <c r="AB68" s="10">
        <f t="shared" si="1"/>
        <v>126</v>
      </c>
      <c r="AC68" s="1">
        <f t="shared" si="2"/>
        <v>14</v>
      </c>
      <c r="AD68" s="1" t="str">
        <f>INDEX(B36:R36,1,AC68)</f>
        <v>西北西</v>
      </c>
      <c r="AE68" s="1">
        <f t="shared" si="3"/>
        <v>744</v>
      </c>
    </row>
    <row r="69" spans="1:21" ht="15" customHeight="1">
      <c r="A69" s="15" t="s">
        <v>26</v>
      </c>
      <c r="B69" s="19">
        <f aca="true" t="shared" si="5" ref="B69:R69">B68/$AE$68*100</f>
        <v>1.3440860215053763</v>
      </c>
      <c r="C69" s="20">
        <f t="shared" si="5"/>
        <v>16.397849462365592</v>
      </c>
      <c r="D69" s="20">
        <f t="shared" si="5"/>
        <v>13.440860215053762</v>
      </c>
      <c r="E69" s="20">
        <f t="shared" si="5"/>
        <v>3.225806451612903</v>
      </c>
      <c r="F69" s="20">
        <f t="shared" si="5"/>
        <v>2.956989247311828</v>
      </c>
      <c r="G69" s="20">
        <f t="shared" si="5"/>
        <v>1.747311827956989</v>
      </c>
      <c r="H69" s="20">
        <f t="shared" si="5"/>
        <v>4.435483870967742</v>
      </c>
      <c r="I69" s="20">
        <f t="shared" si="5"/>
        <v>4.301075268817205</v>
      </c>
      <c r="J69" s="20">
        <f t="shared" si="5"/>
        <v>1.6129032258064515</v>
      </c>
      <c r="K69" s="20">
        <f t="shared" si="5"/>
        <v>2.0161290322580645</v>
      </c>
      <c r="L69" s="20">
        <f t="shared" si="5"/>
        <v>4.838709677419355</v>
      </c>
      <c r="M69" s="20">
        <f t="shared" si="5"/>
        <v>4.838709677419355</v>
      </c>
      <c r="N69" s="20">
        <f t="shared" si="5"/>
        <v>13.172043010752688</v>
      </c>
      <c r="O69" s="20">
        <f t="shared" si="5"/>
        <v>16.93548387096774</v>
      </c>
      <c r="P69" s="20">
        <f t="shared" si="5"/>
        <v>6.451612903225806</v>
      </c>
      <c r="Q69" s="20">
        <f t="shared" si="5"/>
        <v>2.28494623655914</v>
      </c>
      <c r="R69" s="20">
        <f t="shared" si="5"/>
        <v>0</v>
      </c>
      <c r="S69" s="15"/>
      <c r="T69" s="71"/>
      <c r="U69" s="72"/>
    </row>
    <row r="70" ht="15" customHeight="1"/>
  </sheetData>
  <sheetProtection/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69"/>
  <sheetViews>
    <sheetView showGridLines="0" workbookViewId="0" topLeftCell="A1">
      <selection activeCell="A1" sqref="A1"/>
    </sheetView>
  </sheetViews>
  <sheetFormatPr defaultColWidth="9.00390625" defaultRowHeight="11.25" customHeight="1"/>
  <cols>
    <col min="1" max="24" width="5.75390625" style="1" customWidth="1"/>
    <col min="25" max="25" width="6.25390625" style="1" customWidth="1"/>
    <col min="26" max="26" width="5.75390625" style="1" customWidth="1"/>
    <col min="27" max="27" width="3.75390625" style="1" customWidth="1"/>
    <col min="28" max="28" width="5.75390625" style="1" customWidth="1"/>
    <col min="29" max="45" width="7.75390625" style="1" customWidth="1"/>
    <col min="46" max="46" width="3.75390625" style="1" customWidth="1"/>
    <col min="47" max="53" width="7.75390625" style="1" customWidth="1"/>
  </cols>
  <sheetData>
    <row r="1" spans="2:51" ht="19.5" customHeight="1">
      <c r="B1" s="21" t="s">
        <v>0</v>
      </c>
      <c r="T1" s="86">
        <v>2013</v>
      </c>
      <c r="U1" s="1" t="s">
        <v>1</v>
      </c>
      <c r="V1" s="86">
        <v>4</v>
      </c>
      <c r="W1" s="1" t="s">
        <v>2</v>
      </c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ht="15" customHeight="1">
      <c r="A2" s="85" t="s">
        <v>3</v>
      </c>
      <c r="B2" s="54">
        <v>1</v>
      </c>
      <c r="C2" s="55">
        <v>2</v>
      </c>
      <c r="D2" s="55">
        <v>3</v>
      </c>
      <c r="E2" s="55">
        <v>4</v>
      </c>
      <c r="F2" s="55">
        <v>5</v>
      </c>
      <c r="G2" s="55">
        <v>6</v>
      </c>
      <c r="H2" s="55">
        <v>7</v>
      </c>
      <c r="I2" s="55">
        <v>8</v>
      </c>
      <c r="J2" s="55">
        <v>9</v>
      </c>
      <c r="K2" s="55">
        <v>10</v>
      </c>
      <c r="L2" s="55">
        <v>11</v>
      </c>
      <c r="M2" s="55">
        <v>12</v>
      </c>
      <c r="N2" s="55">
        <v>13</v>
      </c>
      <c r="O2" s="55">
        <v>14</v>
      </c>
      <c r="P2" s="55">
        <v>15</v>
      </c>
      <c r="Q2" s="55">
        <v>16</v>
      </c>
      <c r="R2" s="55">
        <v>17</v>
      </c>
      <c r="S2" s="55">
        <v>18</v>
      </c>
      <c r="T2" s="55">
        <v>19</v>
      </c>
      <c r="U2" s="55">
        <v>20</v>
      </c>
      <c r="V2" s="55">
        <v>21</v>
      </c>
      <c r="W2" s="55">
        <v>22</v>
      </c>
      <c r="X2" s="55">
        <v>23</v>
      </c>
      <c r="Y2" s="56">
        <v>24</v>
      </c>
      <c r="Z2" s="2"/>
      <c r="AA2" s="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ht="15" customHeight="1">
      <c r="A3" s="6">
        <v>1</v>
      </c>
      <c r="B3" s="73" t="s">
        <v>10</v>
      </c>
      <c r="C3" s="74" t="s">
        <v>4</v>
      </c>
      <c r="D3" s="74" t="s">
        <v>10</v>
      </c>
      <c r="E3" s="74" t="s">
        <v>10</v>
      </c>
      <c r="F3" s="74" t="s">
        <v>13</v>
      </c>
      <c r="G3" s="74" t="s">
        <v>4</v>
      </c>
      <c r="H3" s="74" t="s">
        <v>16</v>
      </c>
      <c r="I3" s="74" t="s">
        <v>5</v>
      </c>
      <c r="J3" s="74" t="s">
        <v>14</v>
      </c>
      <c r="K3" s="74" t="s">
        <v>18</v>
      </c>
      <c r="L3" s="74" t="s">
        <v>18</v>
      </c>
      <c r="M3" s="74" t="s">
        <v>18</v>
      </c>
      <c r="N3" s="74" t="s">
        <v>19</v>
      </c>
      <c r="O3" s="74" t="s">
        <v>19</v>
      </c>
      <c r="P3" s="74" t="s">
        <v>17</v>
      </c>
      <c r="Q3" s="74" t="s">
        <v>12</v>
      </c>
      <c r="R3" s="74" t="s">
        <v>19</v>
      </c>
      <c r="S3" s="74" t="s">
        <v>19</v>
      </c>
      <c r="T3" s="74" t="s">
        <v>15</v>
      </c>
      <c r="U3" s="74" t="s">
        <v>11</v>
      </c>
      <c r="V3" s="74" t="s">
        <v>7</v>
      </c>
      <c r="W3" s="74" t="s">
        <v>10</v>
      </c>
      <c r="X3" s="74" t="s">
        <v>4</v>
      </c>
      <c r="Y3" s="75" t="s">
        <v>6</v>
      </c>
      <c r="Z3" s="4"/>
      <c r="AA3" s="4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ht="15" customHeight="1">
      <c r="A4" s="9">
        <v>2</v>
      </c>
      <c r="B4" s="76" t="s">
        <v>4</v>
      </c>
      <c r="C4" s="77" t="s">
        <v>6</v>
      </c>
      <c r="D4" s="77" t="s">
        <v>5</v>
      </c>
      <c r="E4" s="77" t="s">
        <v>6</v>
      </c>
      <c r="F4" s="77" t="s">
        <v>16</v>
      </c>
      <c r="G4" s="77" t="s">
        <v>14</v>
      </c>
      <c r="H4" s="77" t="s">
        <v>6</v>
      </c>
      <c r="I4" s="77" t="s">
        <v>6</v>
      </c>
      <c r="J4" s="77" t="s">
        <v>16</v>
      </c>
      <c r="K4" s="77" t="s">
        <v>17</v>
      </c>
      <c r="L4" s="77" t="s">
        <v>18</v>
      </c>
      <c r="M4" s="77" t="s">
        <v>12</v>
      </c>
      <c r="N4" s="77" t="s">
        <v>17</v>
      </c>
      <c r="O4" s="77" t="s">
        <v>17</v>
      </c>
      <c r="P4" s="77" t="s">
        <v>18</v>
      </c>
      <c r="Q4" s="77" t="s">
        <v>18</v>
      </c>
      <c r="R4" s="77" t="s">
        <v>16</v>
      </c>
      <c r="S4" s="77" t="s">
        <v>18</v>
      </c>
      <c r="T4" s="77" t="s">
        <v>18</v>
      </c>
      <c r="U4" s="77" t="s">
        <v>17</v>
      </c>
      <c r="V4" s="77" t="s">
        <v>17</v>
      </c>
      <c r="W4" s="77" t="s">
        <v>17</v>
      </c>
      <c r="X4" s="77" t="s">
        <v>17</v>
      </c>
      <c r="Y4" s="78" t="s">
        <v>18</v>
      </c>
      <c r="Z4" s="4"/>
      <c r="AA4" s="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ht="15" customHeight="1">
      <c r="A5" s="9">
        <v>3</v>
      </c>
      <c r="B5" s="76" t="s">
        <v>18</v>
      </c>
      <c r="C5" s="77" t="s">
        <v>18</v>
      </c>
      <c r="D5" s="77" t="s">
        <v>18</v>
      </c>
      <c r="E5" s="77" t="s">
        <v>18</v>
      </c>
      <c r="F5" s="77" t="s">
        <v>18</v>
      </c>
      <c r="G5" s="77" t="s">
        <v>18</v>
      </c>
      <c r="H5" s="77" t="s">
        <v>16</v>
      </c>
      <c r="I5" s="77" t="s">
        <v>16</v>
      </c>
      <c r="J5" s="77" t="s">
        <v>14</v>
      </c>
      <c r="K5" s="77" t="s">
        <v>14</v>
      </c>
      <c r="L5" s="77" t="s">
        <v>14</v>
      </c>
      <c r="M5" s="77" t="s">
        <v>14</v>
      </c>
      <c r="N5" s="77" t="s">
        <v>13</v>
      </c>
      <c r="O5" s="77" t="s">
        <v>13</v>
      </c>
      <c r="P5" s="77" t="s">
        <v>10</v>
      </c>
      <c r="Q5" s="77" t="s">
        <v>10</v>
      </c>
      <c r="R5" s="77" t="s">
        <v>10</v>
      </c>
      <c r="S5" s="77" t="s">
        <v>10</v>
      </c>
      <c r="T5" s="77" t="s">
        <v>10</v>
      </c>
      <c r="U5" s="77" t="s">
        <v>10</v>
      </c>
      <c r="V5" s="77" t="s">
        <v>6</v>
      </c>
      <c r="W5" s="77" t="s">
        <v>14</v>
      </c>
      <c r="X5" s="77" t="s">
        <v>13</v>
      </c>
      <c r="Y5" s="78" t="s">
        <v>13</v>
      </c>
      <c r="Z5" s="4"/>
      <c r="AA5" s="4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ht="15" customHeight="1">
      <c r="A6" s="9">
        <v>4</v>
      </c>
      <c r="B6" s="76" t="s">
        <v>9</v>
      </c>
      <c r="C6" s="77" t="s">
        <v>11</v>
      </c>
      <c r="D6" s="77" t="s">
        <v>4</v>
      </c>
      <c r="E6" s="77" t="s">
        <v>13</v>
      </c>
      <c r="F6" s="77" t="s">
        <v>13</v>
      </c>
      <c r="G6" s="77" t="s">
        <v>4</v>
      </c>
      <c r="H6" s="77" t="s">
        <v>13</v>
      </c>
      <c r="I6" s="77" t="s">
        <v>4</v>
      </c>
      <c r="J6" s="77" t="s">
        <v>5</v>
      </c>
      <c r="K6" s="77" t="s">
        <v>19</v>
      </c>
      <c r="L6" s="77" t="s">
        <v>19</v>
      </c>
      <c r="M6" s="77" t="s">
        <v>19</v>
      </c>
      <c r="N6" s="77" t="s">
        <v>12</v>
      </c>
      <c r="O6" s="77" t="s">
        <v>17</v>
      </c>
      <c r="P6" s="77" t="s">
        <v>17</v>
      </c>
      <c r="Q6" s="77" t="s">
        <v>12</v>
      </c>
      <c r="R6" s="77" t="s">
        <v>19</v>
      </c>
      <c r="S6" s="77" t="s">
        <v>12</v>
      </c>
      <c r="T6" s="77" t="s">
        <v>16</v>
      </c>
      <c r="U6" s="77" t="s">
        <v>16</v>
      </c>
      <c r="V6" s="77" t="s">
        <v>16</v>
      </c>
      <c r="W6" s="77" t="s">
        <v>16</v>
      </c>
      <c r="X6" s="77" t="s">
        <v>14</v>
      </c>
      <c r="Y6" s="78" t="s">
        <v>16</v>
      </c>
      <c r="Z6" s="4"/>
      <c r="AA6" s="4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ht="15" customHeight="1">
      <c r="A7" s="9">
        <v>5</v>
      </c>
      <c r="B7" s="76" t="s">
        <v>14</v>
      </c>
      <c r="C7" s="77" t="s">
        <v>16</v>
      </c>
      <c r="D7" s="77" t="s">
        <v>14</v>
      </c>
      <c r="E7" s="77" t="s">
        <v>14</v>
      </c>
      <c r="F7" s="77" t="s">
        <v>16</v>
      </c>
      <c r="G7" s="77" t="s">
        <v>16</v>
      </c>
      <c r="H7" s="77" t="s">
        <v>14</v>
      </c>
      <c r="I7" s="77" t="s">
        <v>14</v>
      </c>
      <c r="J7" s="77" t="s">
        <v>16</v>
      </c>
      <c r="K7" s="77" t="s">
        <v>16</v>
      </c>
      <c r="L7" s="77" t="s">
        <v>16</v>
      </c>
      <c r="M7" s="77" t="s">
        <v>18</v>
      </c>
      <c r="N7" s="77" t="s">
        <v>16</v>
      </c>
      <c r="O7" s="77" t="s">
        <v>16</v>
      </c>
      <c r="P7" s="77" t="s">
        <v>16</v>
      </c>
      <c r="Q7" s="77" t="s">
        <v>16</v>
      </c>
      <c r="R7" s="77" t="s">
        <v>16</v>
      </c>
      <c r="S7" s="77" t="s">
        <v>16</v>
      </c>
      <c r="T7" s="77" t="s">
        <v>16</v>
      </c>
      <c r="U7" s="77" t="s">
        <v>16</v>
      </c>
      <c r="V7" s="77" t="s">
        <v>16</v>
      </c>
      <c r="W7" s="77" t="s">
        <v>13</v>
      </c>
      <c r="X7" s="77" t="s">
        <v>16</v>
      </c>
      <c r="Y7" s="78" t="s">
        <v>14</v>
      </c>
      <c r="Z7" s="4"/>
      <c r="AA7" s="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ht="15" customHeight="1">
      <c r="A8" s="9">
        <v>6</v>
      </c>
      <c r="B8" s="76" t="s">
        <v>16</v>
      </c>
      <c r="C8" s="77" t="s">
        <v>6</v>
      </c>
      <c r="D8" s="77" t="s">
        <v>7</v>
      </c>
      <c r="E8" s="77" t="s">
        <v>18</v>
      </c>
      <c r="F8" s="77" t="s">
        <v>16</v>
      </c>
      <c r="G8" s="77" t="s">
        <v>17</v>
      </c>
      <c r="H8" s="77" t="s">
        <v>18</v>
      </c>
      <c r="I8" s="77" t="s">
        <v>16</v>
      </c>
      <c r="J8" s="77" t="s">
        <v>17</v>
      </c>
      <c r="K8" s="77" t="s">
        <v>19</v>
      </c>
      <c r="L8" s="77" t="s">
        <v>11</v>
      </c>
      <c r="M8" s="77" t="s">
        <v>15</v>
      </c>
      <c r="N8" s="77" t="s">
        <v>15</v>
      </c>
      <c r="O8" s="77" t="s">
        <v>15</v>
      </c>
      <c r="P8" s="77" t="s">
        <v>15</v>
      </c>
      <c r="Q8" s="77" t="s">
        <v>15</v>
      </c>
      <c r="R8" s="77" t="s">
        <v>19</v>
      </c>
      <c r="S8" s="77" t="s">
        <v>19</v>
      </c>
      <c r="T8" s="77" t="s">
        <v>19</v>
      </c>
      <c r="U8" s="77" t="s">
        <v>19</v>
      </c>
      <c r="V8" s="77" t="s">
        <v>12</v>
      </c>
      <c r="W8" s="77" t="s">
        <v>12</v>
      </c>
      <c r="X8" s="77" t="s">
        <v>17</v>
      </c>
      <c r="Y8" s="78" t="s">
        <v>19</v>
      </c>
      <c r="Z8" s="4"/>
      <c r="AA8" s="4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ht="15" customHeight="1">
      <c r="A9" s="9">
        <v>7</v>
      </c>
      <c r="B9" s="76" t="s">
        <v>15</v>
      </c>
      <c r="C9" s="77" t="s">
        <v>11</v>
      </c>
      <c r="D9" s="77" t="s">
        <v>9</v>
      </c>
      <c r="E9" s="77" t="s">
        <v>9</v>
      </c>
      <c r="F9" s="77" t="s">
        <v>5</v>
      </c>
      <c r="G9" s="77" t="s">
        <v>7</v>
      </c>
      <c r="H9" s="77" t="s">
        <v>7</v>
      </c>
      <c r="I9" s="77" t="s">
        <v>9</v>
      </c>
      <c r="J9" s="77" t="s">
        <v>8</v>
      </c>
      <c r="K9" s="77" t="s">
        <v>8</v>
      </c>
      <c r="L9" s="77" t="s">
        <v>9</v>
      </c>
      <c r="M9" s="77" t="s">
        <v>9</v>
      </c>
      <c r="N9" s="77" t="s">
        <v>9</v>
      </c>
      <c r="O9" s="77" t="s">
        <v>9</v>
      </c>
      <c r="P9" s="77" t="s">
        <v>9</v>
      </c>
      <c r="Q9" s="77" t="s">
        <v>13</v>
      </c>
      <c r="R9" s="77" t="s">
        <v>14</v>
      </c>
      <c r="S9" s="77" t="s">
        <v>10</v>
      </c>
      <c r="T9" s="77" t="s">
        <v>5</v>
      </c>
      <c r="U9" s="77" t="s">
        <v>5</v>
      </c>
      <c r="V9" s="77" t="s">
        <v>5</v>
      </c>
      <c r="W9" s="77" t="s">
        <v>5</v>
      </c>
      <c r="X9" s="77" t="s">
        <v>5</v>
      </c>
      <c r="Y9" s="78" t="s">
        <v>7</v>
      </c>
      <c r="Z9" s="4"/>
      <c r="AA9" s="4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ht="15" customHeight="1">
      <c r="A10" s="9">
        <v>8</v>
      </c>
      <c r="B10" s="76" t="s">
        <v>7</v>
      </c>
      <c r="C10" s="77" t="s">
        <v>5</v>
      </c>
      <c r="D10" s="77" t="s">
        <v>7</v>
      </c>
      <c r="E10" s="77" t="s">
        <v>5</v>
      </c>
      <c r="F10" s="77" t="s">
        <v>5</v>
      </c>
      <c r="G10" s="77" t="s">
        <v>5</v>
      </c>
      <c r="H10" s="77" t="s">
        <v>5</v>
      </c>
      <c r="I10" s="77" t="s">
        <v>5</v>
      </c>
      <c r="J10" s="77" t="s">
        <v>4</v>
      </c>
      <c r="K10" s="77" t="s">
        <v>4</v>
      </c>
      <c r="L10" s="77" t="s">
        <v>5</v>
      </c>
      <c r="M10" s="77" t="s">
        <v>4</v>
      </c>
      <c r="N10" s="77" t="s">
        <v>6</v>
      </c>
      <c r="O10" s="77" t="s">
        <v>4</v>
      </c>
      <c r="P10" s="77" t="s">
        <v>6</v>
      </c>
      <c r="Q10" s="77" t="s">
        <v>4</v>
      </c>
      <c r="R10" s="77" t="s">
        <v>4</v>
      </c>
      <c r="S10" s="77" t="s">
        <v>5</v>
      </c>
      <c r="T10" s="77" t="s">
        <v>4</v>
      </c>
      <c r="U10" s="77" t="s">
        <v>5</v>
      </c>
      <c r="V10" s="77" t="s">
        <v>15</v>
      </c>
      <c r="W10" s="77" t="s">
        <v>16</v>
      </c>
      <c r="X10" s="77" t="s">
        <v>4</v>
      </c>
      <c r="Y10" s="78" t="s">
        <v>4</v>
      </c>
      <c r="Z10" s="4"/>
      <c r="AA10" s="4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ht="15" customHeight="1">
      <c r="A11" s="9">
        <v>9</v>
      </c>
      <c r="B11" s="76" t="s">
        <v>16</v>
      </c>
      <c r="C11" s="77" t="s">
        <v>10</v>
      </c>
      <c r="D11" s="77" t="s">
        <v>4</v>
      </c>
      <c r="E11" s="77" t="s">
        <v>4</v>
      </c>
      <c r="F11" s="77" t="s">
        <v>4</v>
      </c>
      <c r="G11" s="77" t="s">
        <v>14</v>
      </c>
      <c r="H11" s="77" t="s">
        <v>5</v>
      </c>
      <c r="I11" s="77" t="s">
        <v>5</v>
      </c>
      <c r="J11" s="77" t="s">
        <v>15</v>
      </c>
      <c r="K11" s="77" t="s">
        <v>16</v>
      </c>
      <c r="L11" s="77" t="s">
        <v>19</v>
      </c>
      <c r="M11" s="77" t="s">
        <v>15</v>
      </c>
      <c r="N11" s="77" t="s">
        <v>19</v>
      </c>
      <c r="O11" s="77" t="s">
        <v>19</v>
      </c>
      <c r="P11" s="77" t="s">
        <v>12</v>
      </c>
      <c r="Q11" s="77" t="s">
        <v>17</v>
      </c>
      <c r="R11" s="77" t="s">
        <v>9</v>
      </c>
      <c r="S11" s="77" t="s">
        <v>18</v>
      </c>
      <c r="T11" s="77" t="s">
        <v>16</v>
      </c>
      <c r="U11" s="77" t="s">
        <v>14</v>
      </c>
      <c r="V11" s="77" t="s">
        <v>16</v>
      </c>
      <c r="W11" s="77" t="s">
        <v>4</v>
      </c>
      <c r="X11" s="77" t="s">
        <v>12</v>
      </c>
      <c r="Y11" s="78" t="s">
        <v>13</v>
      </c>
      <c r="Z11" s="4"/>
      <c r="AA11" s="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ht="15" customHeight="1">
      <c r="A12" s="9">
        <v>10</v>
      </c>
      <c r="B12" s="76" t="s">
        <v>5</v>
      </c>
      <c r="C12" s="77" t="s">
        <v>10</v>
      </c>
      <c r="D12" s="77" t="s">
        <v>4</v>
      </c>
      <c r="E12" s="77" t="s">
        <v>5</v>
      </c>
      <c r="F12" s="77" t="s">
        <v>16</v>
      </c>
      <c r="G12" s="77" t="s">
        <v>14</v>
      </c>
      <c r="H12" s="77" t="s">
        <v>14</v>
      </c>
      <c r="I12" s="77" t="s">
        <v>18</v>
      </c>
      <c r="J12" s="77" t="s">
        <v>18</v>
      </c>
      <c r="K12" s="77" t="s">
        <v>17</v>
      </c>
      <c r="L12" s="77" t="s">
        <v>18</v>
      </c>
      <c r="M12" s="77" t="s">
        <v>17</v>
      </c>
      <c r="N12" s="77" t="s">
        <v>18</v>
      </c>
      <c r="O12" s="77" t="s">
        <v>17</v>
      </c>
      <c r="P12" s="77" t="s">
        <v>18</v>
      </c>
      <c r="Q12" s="77" t="s">
        <v>18</v>
      </c>
      <c r="R12" s="77" t="s">
        <v>18</v>
      </c>
      <c r="S12" s="77" t="s">
        <v>18</v>
      </c>
      <c r="T12" s="77" t="s">
        <v>18</v>
      </c>
      <c r="U12" s="77" t="s">
        <v>16</v>
      </c>
      <c r="V12" s="77" t="s">
        <v>14</v>
      </c>
      <c r="W12" s="77" t="s">
        <v>10</v>
      </c>
      <c r="X12" s="77" t="s">
        <v>6</v>
      </c>
      <c r="Y12" s="78" t="s">
        <v>6</v>
      </c>
      <c r="Z12" s="4"/>
      <c r="AA12" s="4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ht="15" customHeight="1">
      <c r="A13" s="22">
        <v>11</v>
      </c>
      <c r="B13" s="79" t="s">
        <v>14</v>
      </c>
      <c r="C13" s="80" t="s">
        <v>10</v>
      </c>
      <c r="D13" s="80" t="s">
        <v>5</v>
      </c>
      <c r="E13" s="80" t="s">
        <v>16</v>
      </c>
      <c r="F13" s="80" t="s">
        <v>14</v>
      </c>
      <c r="G13" s="80" t="s">
        <v>13</v>
      </c>
      <c r="H13" s="80" t="s">
        <v>5</v>
      </c>
      <c r="I13" s="80" t="s">
        <v>14</v>
      </c>
      <c r="J13" s="80" t="s">
        <v>13</v>
      </c>
      <c r="K13" s="80" t="s">
        <v>16</v>
      </c>
      <c r="L13" s="80" t="s">
        <v>17</v>
      </c>
      <c r="M13" s="80" t="s">
        <v>19</v>
      </c>
      <c r="N13" s="80" t="s">
        <v>19</v>
      </c>
      <c r="O13" s="80" t="s">
        <v>15</v>
      </c>
      <c r="P13" s="80" t="s">
        <v>15</v>
      </c>
      <c r="Q13" s="80" t="s">
        <v>19</v>
      </c>
      <c r="R13" s="80" t="s">
        <v>15</v>
      </c>
      <c r="S13" s="80" t="s">
        <v>15</v>
      </c>
      <c r="T13" s="80" t="s">
        <v>8</v>
      </c>
      <c r="U13" s="80" t="s">
        <v>4</v>
      </c>
      <c r="V13" s="80" t="s">
        <v>6</v>
      </c>
      <c r="W13" s="80" t="s">
        <v>7</v>
      </c>
      <c r="X13" s="80" t="s">
        <v>5</v>
      </c>
      <c r="Y13" s="81" t="s">
        <v>7</v>
      </c>
      <c r="Z13" s="4"/>
      <c r="AA13" s="4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ht="15" customHeight="1">
      <c r="A14" s="9">
        <v>12</v>
      </c>
      <c r="B14" s="76" t="s">
        <v>4</v>
      </c>
      <c r="C14" s="77" t="s">
        <v>5</v>
      </c>
      <c r="D14" s="77" t="s">
        <v>4</v>
      </c>
      <c r="E14" s="77" t="s">
        <v>5</v>
      </c>
      <c r="F14" s="77" t="s">
        <v>4</v>
      </c>
      <c r="G14" s="77" t="s">
        <v>5</v>
      </c>
      <c r="H14" s="77" t="s">
        <v>5</v>
      </c>
      <c r="I14" s="77" t="s">
        <v>5</v>
      </c>
      <c r="J14" s="77" t="s">
        <v>5</v>
      </c>
      <c r="K14" s="77" t="s">
        <v>5</v>
      </c>
      <c r="L14" s="77" t="s">
        <v>15</v>
      </c>
      <c r="M14" s="77" t="s">
        <v>15</v>
      </c>
      <c r="N14" s="77" t="s">
        <v>19</v>
      </c>
      <c r="O14" s="77" t="s">
        <v>15</v>
      </c>
      <c r="P14" s="77" t="s">
        <v>15</v>
      </c>
      <c r="Q14" s="77" t="s">
        <v>19</v>
      </c>
      <c r="R14" s="77" t="s">
        <v>19</v>
      </c>
      <c r="S14" s="77" t="s">
        <v>15</v>
      </c>
      <c r="T14" s="77" t="s">
        <v>4</v>
      </c>
      <c r="U14" s="77" t="s">
        <v>10</v>
      </c>
      <c r="V14" s="77" t="s">
        <v>6</v>
      </c>
      <c r="W14" s="77" t="s">
        <v>14</v>
      </c>
      <c r="X14" s="77" t="s">
        <v>14</v>
      </c>
      <c r="Y14" s="78" t="s">
        <v>14</v>
      </c>
      <c r="Z14" s="4"/>
      <c r="AA14" s="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15" customHeight="1">
      <c r="A15" s="9">
        <v>13</v>
      </c>
      <c r="B15" s="76" t="s">
        <v>13</v>
      </c>
      <c r="C15" s="77" t="s">
        <v>13</v>
      </c>
      <c r="D15" s="77" t="s">
        <v>4</v>
      </c>
      <c r="E15" s="77" t="s">
        <v>4</v>
      </c>
      <c r="F15" s="77" t="s">
        <v>4</v>
      </c>
      <c r="G15" s="77" t="s">
        <v>4</v>
      </c>
      <c r="H15" s="77" t="s">
        <v>4</v>
      </c>
      <c r="I15" s="77" t="s">
        <v>7</v>
      </c>
      <c r="J15" s="77" t="s">
        <v>19</v>
      </c>
      <c r="K15" s="77" t="s">
        <v>8</v>
      </c>
      <c r="L15" s="77" t="s">
        <v>15</v>
      </c>
      <c r="M15" s="77" t="s">
        <v>15</v>
      </c>
      <c r="N15" s="77" t="s">
        <v>15</v>
      </c>
      <c r="O15" s="77" t="s">
        <v>15</v>
      </c>
      <c r="P15" s="77" t="s">
        <v>15</v>
      </c>
      <c r="Q15" s="77" t="s">
        <v>15</v>
      </c>
      <c r="R15" s="77" t="s">
        <v>15</v>
      </c>
      <c r="S15" s="77" t="s">
        <v>11</v>
      </c>
      <c r="T15" s="77" t="s">
        <v>11</v>
      </c>
      <c r="U15" s="77" t="s">
        <v>7</v>
      </c>
      <c r="V15" s="77" t="s">
        <v>4</v>
      </c>
      <c r="W15" s="77" t="s">
        <v>5</v>
      </c>
      <c r="X15" s="77" t="s">
        <v>4</v>
      </c>
      <c r="Y15" s="78" t="s">
        <v>4</v>
      </c>
      <c r="Z15" s="4"/>
      <c r="AA15" s="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ht="15" customHeight="1">
      <c r="A16" s="9">
        <v>14</v>
      </c>
      <c r="B16" s="76" t="s">
        <v>5</v>
      </c>
      <c r="C16" s="77" t="s">
        <v>5</v>
      </c>
      <c r="D16" s="77" t="s">
        <v>4</v>
      </c>
      <c r="E16" s="77" t="s">
        <v>4</v>
      </c>
      <c r="F16" s="77" t="s">
        <v>5</v>
      </c>
      <c r="G16" s="77" t="s">
        <v>5</v>
      </c>
      <c r="H16" s="77" t="s">
        <v>5</v>
      </c>
      <c r="I16" s="77" t="s">
        <v>7</v>
      </c>
      <c r="J16" s="77" t="s">
        <v>7</v>
      </c>
      <c r="K16" s="77" t="s">
        <v>7</v>
      </c>
      <c r="L16" s="77" t="s">
        <v>7</v>
      </c>
      <c r="M16" s="77" t="s">
        <v>8</v>
      </c>
      <c r="N16" s="77" t="s">
        <v>9</v>
      </c>
      <c r="O16" s="77" t="s">
        <v>8</v>
      </c>
      <c r="P16" s="77" t="s">
        <v>8</v>
      </c>
      <c r="Q16" s="77" t="s">
        <v>9</v>
      </c>
      <c r="R16" s="77" t="s">
        <v>9</v>
      </c>
      <c r="S16" s="77" t="s">
        <v>8</v>
      </c>
      <c r="T16" s="77" t="s">
        <v>9</v>
      </c>
      <c r="U16" s="77" t="s">
        <v>9</v>
      </c>
      <c r="V16" s="77" t="s">
        <v>9</v>
      </c>
      <c r="W16" s="77" t="s">
        <v>9</v>
      </c>
      <c r="X16" s="77" t="s">
        <v>9</v>
      </c>
      <c r="Y16" s="78" t="s">
        <v>7</v>
      </c>
      <c r="Z16" s="4"/>
      <c r="AA16" s="4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ht="15" customHeight="1">
      <c r="A17" s="9">
        <v>15</v>
      </c>
      <c r="B17" s="76" t="s">
        <v>7</v>
      </c>
      <c r="C17" s="77" t="s">
        <v>9</v>
      </c>
      <c r="D17" s="77" t="s">
        <v>4</v>
      </c>
      <c r="E17" s="77" t="s">
        <v>6</v>
      </c>
      <c r="F17" s="77" t="s">
        <v>16</v>
      </c>
      <c r="G17" s="77" t="s">
        <v>7</v>
      </c>
      <c r="H17" s="77" t="s">
        <v>7</v>
      </c>
      <c r="I17" s="77" t="s">
        <v>8</v>
      </c>
      <c r="J17" s="77" t="s">
        <v>19</v>
      </c>
      <c r="K17" s="77" t="s">
        <v>17</v>
      </c>
      <c r="L17" s="77" t="s">
        <v>18</v>
      </c>
      <c r="M17" s="77" t="s">
        <v>18</v>
      </c>
      <c r="N17" s="77" t="s">
        <v>18</v>
      </c>
      <c r="O17" s="77" t="s">
        <v>18</v>
      </c>
      <c r="P17" s="77" t="s">
        <v>18</v>
      </c>
      <c r="Q17" s="77" t="s">
        <v>16</v>
      </c>
      <c r="R17" s="77" t="s">
        <v>14</v>
      </c>
      <c r="S17" s="77" t="s">
        <v>16</v>
      </c>
      <c r="T17" s="77" t="s">
        <v>14</v>
      </c>
      <c r="U17" s="77" t="s">
        <v>14</v>
      </c>
      <c r="V17" s="77" t="s">
        <v>14</v>
      </c>
      <c r="W17" s="77" t="s">
        <v>14</v>
      </c>
      <c r="X17" s="77" t="s">
        <v>13</v>
      </c>
      <c r="Y17" s="78" t="s">
        <v>14</v>
      </c>
      <c r="Z17" s="4"/>
      <c r="AA17" s="4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ht="15" customHeight="1">
      <c r="A18" s="9">
        <v>16</v>
      </c>
      <c r="B18" s="76" t="s">
        <v>14</v>
      </c>
      <c r="C18" s="77" t="s">
        <v>14</v>
      </c>
      <c r="D18" s="77" t="s">
        <v>6</v>
      </c>
      <c r="E18" s="77" t="s">
        <v>4</v>
      </c>
      <c r="F18" s="77" t="s">
        <v>6</v>
      </c>
      <c r="G18" s="77" t="s">
        <v>4</v>
      </c>
      <c r="H18" s="77" t="s">
        <v>4</v>
      </c>
      <c r="I18" s="77" t="s">
        <v>5</v>
      </c>
      <c r="J18" s="77" t="s">
        <v>7</v>
      </c>
      <c r="K18" s="77" t="s">
        <v>19</v>
      </c>
      <c r="L18" s="77" t="s">
        <v>12</v>
      </c>
      <c r="M18" s="77" t="s">
        <v>19</v>
      </c>
      <c r="N18" s="77" t="s">
        <v>15</v>
      </c>
      <c r="O18" s="77" t="s">
        <v>15</v>
      </c>
      <c r="P18" s="77" t="s">
        <v>19</v>
      </c>
      <c r="Q18" s="77" t="s">
        <v>19</v>
      </c>
      <c r="R18" s="77" t="s">
        <v>19</v>
      </c>
      <c r="S18" s="77" t="s">
        <v>18</v>
      </c>
      <c r="T18" s="77" t="s">
        <v>13</v>
      </c>
      <c r="U18" s="77" t="s">
        <v>12</v>
      </c>
      <c r="V18" s="77" t="s">
        <v>19</v>
      </c>
      <c r="W18" s="77" t="s">
        <v>6</v>
      </c>
      <c r="X18" s="77" t="s">
        <v>5</v>
      </c>
      <c r="Y18" s="78" t="s">
        <v>5</v>
      </c>
      <c r="Z18" s="4"/>
      <c r="AA18" s="4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15" customHeight="1">
      <c r="A19" s="9">
        <v>17</v>
      </c>
      <c r="B19" s="76" t="s">
        <v>5</v>
      </c>
      <c r="C19" s="77" t="s">
        <v>5</v>
      </c>
      <c r="D19" s="77" t="s">
        <v>5</v>
      </c>
      <c r="E19" s="77" t="s">
        <v>5</v>
      </c>
      <c r="F19" s="77" t="s">
        <v>5</v>
      </c>
      <c r="G19" s="77" t="s">
        <v>5</v>
      </c>
      <c r="H19" s="77" t="s">
        <v>5</v>
      </c>
      <c r="I19" s="77" t="s">
        <v>5</v>
      </c>
      <c r="J19" s="77" t="s">
        <v>5</v>
      </c>
      <c r="K19" s="77" t="s">
        <v>5</v>
      </c>
      <c r="L19" s="77" t="s">
        <v>5</v>
      </c>
      <c r="M19" s="77" t="s">
        <v>9</v>
      </c>
      <c r="N19" s="77" t="s">
        <v>9</v>
      </c>
      <c r="O19" s="77" t="s">
        <v>9</v>
      </c>
      <c r="P19" s="77" t="s">
        <v>9</v>
      </c>
      <c r="Q19" s="77" t="s">
        <v>7</v>
      </c>
      <c r="R19" s="77" t="s">
        <v>5</v>
      </c>
      <c r="S19" s="77" t="s">
        <v>5</v>
      </c>
      <c r="T19" s="77" t="s">
        <v>7</v>
      </c>
      <c r="U19" s="77" t="s">
        <v>15</v>
      </c>
      <c r="V19" s="77" t="s">
        <v>16</v>
      </c>
      <c r="W19" s="77" t="s">
        <v>14</v>
      </c>
      <c r="X19" s="77" t="s">
        <v>14</v>
      </c>
      <c r="Y19" s="78" t="s">
        <v>14</v>
      </c>
      <c r="Z19" s="4"/>
      <c r="AA19" s="4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15" customHeight="1">
      <c r="A20" s="9">
        <v>18</v>
      </c>
      <c r="B20" s="76" t="s">
        <v>14</v>
      </c>
      <c r="C20" s="77" t="s">
        <v>16</v>
      </c>
      <c r="D20" s="77" t="s">
        <v>16</v>
      </c>
      <c r="E20" s="77" t="s">
        <v>16</v>
      </c>
      <c r="F20" s="77" t="s">
        <v>14</v>
      </c>
      <c r="G20" s="77" t="s">
        <v>16</v>
      </c>
      <c r="H20" s="77" t="s">
        <v>16</v>
      </c>
      <c r="I20" s="77" t="s">
        <v>16</v>
      </c>
      <c r="J20" s="77" t="s">
        <v>16</v>
      </c>
      <c r="K20" s="77" t="s">
        <v>16</v>
      </c>
      <c r="L20" s="77" t="s">
        <v>16</v>
      </c>
      <c r="M20" s="77" t="s">
        <v>16</v>
      </c>
      <c r="N20" s="77" t="s">
        <v>16</v>
      </c>
      <c r="O20" s="77" t="s">
        <v>16</v>
      </c>
      <c r="P20" s="77" t="s">
        <v>18</v>
      </c>
      <c r="Q20" s="77" t="s">
        <v>16</v>
      </c>
      <c r="R20" s="77" t="s">
        <v>16</v>
      </c>
      <c r="S20" s="77" t="s">
        <v>14</v>
      </c>
      <c r="T20" s="77" t="s">
        <v>14</v>
      </c>
      <c r="U20" s="77" t="s">
        <v>16</v>
      </c>
      <c r="V20" s="77" t="s">
        <v>16</v>
      </c>
      <c r="W20" s="77" t="s">
        <v>16</v>
      </c>
      <c r="X20" s="77" t="s">
        <v>16</v>
      </c>
      <c r="Y20" s="78" t="s">
        <v>16</v>
      </c>
      <c r="Z20" s="4"/>
      <c r="AA20" s="4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15" customHeight="1">
      <c r="A21" s="9">
        <v>19</v>
      </c>
      <c r="B21" s="76" t="s">
        <v>14</v>
      </c>
      <c r="C21" s="77" t="s">
        <v>16</v>
      </c>
      <c r="D21" s="77" t="s">
        <v>16</v>
      </c>
      <c r="E21" s="77" t="s">
        <v>14</v>
      </c>
      <c r="F21" s="77" t="s">
        <v>14</v>
      </c>
      <c r="G21" s="77" t="s">
        <v>14</v>
      </c>
      <c r="H21" s="77" t="s">
        <v>14</v>
      </c>
      <c r="I21" s="77" t="s">
        <v>14</v>
      </c>
      <c r="J21" s="77" t="s">
        <v>16</v>
      </c>
      <c r="K21" s="77" t="s">
        <v>13</v>
      </c>
      <c r="L21" s="77" t="s">
        <v>10</v>
      </c>
      <c r="M21" s="77" t="s">
        <v>6</v>
      </c>
      <c r="N21" s="77" t="s">
        <v>6</v>
      </c>
      <c r="O21" s="77" t="s">
        <v>10</v>
      </c>
      <c r="P21" s="77" t="s">
        <v>4</v>
      </c>
      <c r="Q21" s="77" t="s">
        <v>4</v>
      </c>
      <c r="R21" s="77" t="s">
        <v>13</v>
      </c>
      <c r="S21" s="77" t="s">
        <v>13</v>
      </c>
      <c r="T21" s="77" t="s">
        <v>10</v>
      </c>
      <c r="U21" s="77" t="s">
        <v>6</v>
      </c>
      <c r="V21" s="77" t="s">
        <v>6</v>
      </c>
      <c r="W21" s="77" t="s">
        <v>11</v>
      </c>
      <c r="X21" s="77" t="s">
        <v>5</v>
      </c>
      <c r="Y21" s="78" t="s">
        <v>5</v>
      </c>
      <c r="Z21" s="4"/>
      <c r="AA21" s="4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15" customHeight="1">
      <c r="A22" s="9">
        <v>20</v>
      </c>
      <c r="B22" s="76" t="s">
        <v>6</v>
      </c>
      <c r="C22" s="77" t="s">
        <v>4</v>
      </c>
      <c r="D22" s="77" t="s">
        <v>6</v>
      </c>
      <c r="E22" s="77" t="s">
        <v>4</v>
      </c>
      <c r="F22" s="77" t="s">
        <v>4</v>
      </c>
      <c r="G22" s="77" t="s">
        <v>4</v>
      </c>
      <c r="H22" s="77" t="s">
        <v>5</v>
      </c>
      <c r="I22" s="77" t="s">
        <v>5</v>
      </c>
      <c r="J22" s="77" t="s">
        <v>19</v>
      </c>
      <c r="K22" s="77" t="s">
        <v>9</v>
      </c>
      <c r="L22" s="77" t="s">
        <v>11</v>
      </c>
      <c r="M22" s="77" t="s">
        <v>11</v>
      </c>
      <c r="N22" s="77" t="s">
        <v>12</v>
      </c>
      <c r="O22" s="77" t="s">
        <v>17</v>
      </c>
      <c r="P22" s="77" t="s">
        <v>15</v>
      </c>
      <c r="Q22" s="77" t="s">
        <v>18</v>
      </c>
      <c r="R22" s="77" t="s">
        <v>14</v>
      </c>
      <c r="S22" s="77" t="s">
        <v>14</v>
      </c>
      <c r="T22" s="77" t="s">
        <v>14</v>
      </c>
      <c r="U22" s="77" t="s">
        <v>14</v>
      </c>
      <c r="V22" s="77" t="s">
        <v>14</v>
      </c>
      <c r="W22" s="77" t="s">
        <v>14</v>
      </c>
      <c r="X22" s="77" t="s">
        <v>14</v>
      </c>
      <c r="Y22" s="78" t="s">
        <v>14</v>
      </c>
      <c r="Z22" s="4"/>
      <c r="AA22" s="4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15" customHeight="1">
      <c r="A23" s="22">
        <v>21</v>
      </c>
      <c r="B23" s="79" t="s">
        <v>14</v>
      </c>
      <c r="C23" s="80" t="s">
        <v>14</v>
      </c>
      <c r="D23" s="80" t="s">
        <v>14</v>
      </c>
      <c r="E23" s="80" t="s">
        <v>14</v>
      </c>
      <c r="F23" s="80" t="s">
        <v>14</v>
      </c>
      <c r="G23" s="80" t="s">
        <v>14</v>
      </c>
      <c r="H23" s="80" t="s">
        <v>14</v>
      </c>
      <c r="I23" s="80" t="s">
        <v>14</v>
      </c>
      <c r="J23" s="80" t="s">
        <v>14</v>
      </c>
      <c r="K23" s="80" t="s">
        <v>6</v>
      </c>
      <c r="L23" s="80" t="s">
        <v>6</v>
      </c>
      <c r="M23" s="80" t="s">
        <v>4</v>
      </c>
      <c r="N23" s="80" t="s">
        <v>4</v>
      </c>
      <c r="O23" s="80" t="s">
        <v>5</v>
      </c>
      <c r="P23" s="80" t="s">
        <v>12</v>
      </c>
      <c r="Q23" s="80" t="s">
        <v>6</v>
      </c>
      <c r="R23" s="80" t="s">
        <v>10</v>
      </c>
      <c r="S23" s="80" t="s">
        <v>13</v>
      </c>
      <c r="T23" s="80" t="s">
        <v>10</v>
      </c>
      <c r="U23" s="80" t="s">
        <v>10</v>
      </c>
      <c r="V23" s="80" t="s">
        <v>10</v>
      </c>
      <c r="W23" s="80" t="s">
        <v>10</v>
      </c>
      <c r="X23" s="80" t="s">
        <v>10</v>
      </c>
      <c r="Y23" s="81" t="s">
        <v>4</v>
      </c>
      <c r="Z23" s="4"/>
      <c r="AA23" s="4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15" customHeight="1">
      <c r="A24" s="9">
        <v>22</v>
      </c>
      <c r="B24" s="76" t="s">
        <v>4</v>
      </c>
      <c r="C24" s="77" t="s">
        <v>6</v>
      </c>
      <c r="D24" s="77" t="s">
        <v>4</v>
      </c>
      <c r="E24" s="77" t="s">
        <v>6</v>
      </c>
      <c r="F24" s="77" t="s">
        <v>4</v>
      </c>
      <c r="G24" s="77" t="s">
        <v>5</v>
      </c>
      <c r="H24" s="77" t="s">
        <v>5</v>
      </c>
      <c r="I24" s="77" t="s">
        <v>5</v>
      </c>
      <c r="J24" s="77" t="s">
        <v>4</v>
      </c>
      <c r="K24" s="77" t="s">
        <v>7</v>
      </c>
      <c r="L24" s="77" t="s">
        <v>6</v>
      </c>
      <c r="M24" s="77" t="s">
        <v>4</v>
      </c>
      <c r="N24" s="77" t="s">
        <v>4</v>
      </c>
      <c r="O24" s="77" t="s">
        <v>4</v>
      </c>
      <c r="P24" s="77" t="s">
        <v>10</v>
      </c>
      <c r="Q24" s="77" t="s">
        <v>6</v>
      </c>
      <c r="R24" s="77" t="s">
        <v>6</v>
      </c>
      <c r="S24" s="77" t="s">
        <v>10</v>
      </c>
      <c r="T24" s="77" t="s">
        <v>6</v>
      </c>
      <c r="U24" s="77" t="s">
        <v>6</v>
      </c>
      <c r="V24" s="77" t="s">
        <v>6</v>
      </c>
      <c r="W24" s="77" t="s">
        <v>4</v>
      </c>
      <c r="X24" s="77" t="s">
        <v>6</v>
      </c>
      <c r="Y24" s="78" t="s">
        <v>6</v>
      </c>
      <c r="Z24" s="4"/>
      <c r="AA24" s="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15" customHeight="1">
      <c r="A25" s="9">
        <v>23</v>
      </c>
      <c r="B25" s="76" t="s">
        <v>4</v>
      </c>
      <c r="C25" s="77" t="s">
        <v>4</v>
      </c>
      <c r="D25" s="77" t="s">
        <v>4</v>
      </c>
      <c r="E25" s="77" t="s">
        <v>4</v>
      </c>
      <c r="F25" s="77" t="s">
        <v>4</v>
      </c>
      <c r="G25" s="77" t="s">
        <v>4</v>
      </c>
      <c r="H25" s="77" t="s">
        <v>4</v>
      </c>
      <c r="I25" s="77" t="s">
        <v>5</v>
      </c>
      <c r="J25" s="77" t="s">
        <v>7</v>
      </c>
      <c r="K25" s="77" t="s">
        <v>8</v>
      </c>
      <c r="L25" s="77" t="s">
        <v>7</v>
      </c>
      <c r="M25" s="77" t="s">
        <v>15</v>
      </c>
      <c r="N25" s="77" t="s">
        <v>15</v>
      </c>
      <c r="O25" s="77" t="s">
        <v>19</v>
      </c>
      <c r="P25" s="77" t="s">
        <v>15</v>
      </c>
      <c r="Q25" s="77" t="s">
        <v>15</v>
      </c>
      <c r="R25" s="77" t="s">
        <v>15</v>
      </c>
      <c r="S25" s="77" t="s">
        <v>15</v>
      </c>
      <c r="T25" s="77" t="s">
        <v>11</v>
      </c>
      <c r="U25" s="77" t="s">
        <v>9</v>
      </c>
      <c r="V25" s="77" t="s">
        <v>9</v>
      </c>
      <c r="W25" s="77" t="s">
        <v>5</v>
      </c>
      <c r="X25" s="77" t="s">
        <v>9</v>
      </c>
      <c r="Y25" s="78" t="s">
        <v>7</v>
      </c>
      <c r="Z25" s="4"/>
      <c r="AA25" s="4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15" customHeight="1">
      <c r="A26" s="9">
        <v>24</v>
      </c>
      <c r="B26" s="76" t="s">
        <v>8</v>
      </c>
      <c r="C26" s="77" t="s">
        <v>7</v>
      </c>
      <c r="D26" s="77" t="s">
        <v>5</v>
      </c>
      <c r="E26" s="77" t="s">
        <v>5</v>
      </c>
      <c r="F26" s="77" t="s">
        <v>4</v>
      </c>
      <c r="G26" s="77" t="s">
        <v>4</v>
      </c>
      <c r="H26" s="77" t="s">
        <v>7</v>
      </c>
      <c r="I26" s="77" t="s">
        <v>7</v>
      </c>
      <c r="J26" s="77" t="s">
        <v>9</v>
      </c>
      <c r="K26" s="77" t="s">
        <v>8</v>
      </c>
      <c r="L26" s="77" t="s">
        <v>8</v>
      </c>
      <c r="M26" s="77" t="s">
        <v>8</v>
      </c>
      <c r="N26" s="77" t="s">
        <v>11</v>
      </c>
      <c r="O26" s="77" t="s">
        <v>8</v>
      </c>
      <c r="P26" s="77" t="s">
        <v>9</v>
      </c>
      <c r="Q26" s="77" t="s">
        <v>9</v>
      </c>
      <c r="R26" s="77" t="s">
        <v>8</v>
      </c>
      <c r="S26" s="77" t="s">
        <v>8</v>
      </c>
      <c r="T26" s="77" t="s">
        <v>8</v>
      </c>
      <c r="U26" s="77" t="s">
        <v>8</v>
      </c>
      <c r="V26" s="77" t="s">
        <v>8</v>
      </c>
      <c r="W26" s="77" t="s">
        <v>11</v>
      </c>
      <c r="X26" s="77" t="s">
        <v>8</v>
      </c>
      <c r="Y26" s="78" t="s">
        <v>11</v>
      </c>
      <c r="Z26" s="4"/>
      <c r="AA26" s="4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15" customHeight="1">
      <c r="A27" s="9">
        <v>25</v>
      </c>
      <c r="B27" s="76" t="s">
        <v>15</v>
      </c>
      <c r="C27" s="77" t="s">
        <v>10</v>
      </c>
      <c r="D27" s="77" t="s">
        <v>13</v>
      </c>
      <c r="E27" s="77" t="s">
        <v>11</v>
      </c>
      <c r="F27" s="77" t="s">
        <v>6</v>
      </c>
      <c r="G27" s="77" t="s">
        <v>4</v>
      </c>
      <c r="H27" s="77" t="s">
        <v>15</v>
      </c>
      <c r="I27" s="77" t="s">
        <v>16</v>
      </c>
      <c r="J27" s="77" t="s">
        <v>16</v>
      </c>
      <c r="K27" s="77" t="s">
        <v>18</v>
      </c>
      <c r="L27" s="77" t="s">
        <v>17</v>
      </c>
      <c r="M27" s="77" t="s">
        <v>17</v>
      </c>
      <c r="N27" s="77" t="s">
        <v>17</v>
      </c>
      <c r="O27" s="77" t="s">
        <v>16</v>
      </c>
      <c r="P27" s="77" t="s">
        <v>18</v>
      </c>
      <c r="Q27" s="77" t="s">
        <v>16</v>
      </c>
      <c r="R27" s="77" t="s">
        <v>16</v>
      </c>
      <c r="S27" s="77" t="s">
        <v>16</v>
      </c>
      <c r="T27" s="77" t="s">
        <v>16</v>
      </c>
      <c r="U27" s="77" t="s">
        <v>14</v>
      </c>
      <c r="V27" s="77" t="s">
        <v>16</v>
      </c>
      <c r="W27" s="77" t="s">
        <v>16</v>
      </c>
      <c r="X27" s="77" t="s">
        <v>16</v>
      </c>
      <c r="Y27" s="78" t="s">
        <v>18</v>
      </c>
      <c r="Z27" s="4"/>
      <c r="AA27" s="4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15" customHeight="1">
      <c r="A28" s="9">
        <v>26</v>
      </c>
      <c r="B28" s="76" t="s">
        <v>16</v>
      </c>
      <c r="C28" s="77" t="s">
        <v>16</v>
      </c>
      <c r="D28" s="77" t="s">
        <v>16</v>
      </c>
      <c r="E28" s="77" t="s">
        <v>16</v>
      </c>
      <c r="F28" s="77" t="s">
        <v>16</v>
      </c>
      <c r="G28" s="77" t="s">
        <v>16</v>
      </c>
      <c r="H28" s="77" t="s">
        <v>12</v>
      </c>
      <c r="I28" s="77" t="s">
        <v>15</v>
      </c>
      <c r="J28" s="77" t="s">
        <v>15</v>
      </c>
      <c r="K28" s="77" t="s">
        <v>15</v>
      </c>
      <c r="L28" s="77" t="s">
        <v>19</v>
      </c>
      <c r="M28" s="77" t="s">
        <v>19</v>
      </c>
      <c r="N28" s="77" t="s">
        <v>15</v>
      </c>
      <c r="O28" s="77" t="s">
        <v>15</v>
      </c>
      <c r="P28" s="77" t="s">
        <v>15</v>
      </c>
      <c r="Q28" s="77" t="s">
        <v>6</v>
      </c>
      <c r="R28" s="77" t="s">
        <v>16</v>
      </c>
      <c r="S28" s="77" t="s">
        <v>6</v>
      </c>
      <c r="T28" s="77" t="s">
        <v>13</v>
      </c>
      <c r="U28" s="77" t="s">
        <v>14</v>
      </c>
      <c r="V28" s="77" t="s">
        <v>14</v>
      </c>
      <c r="W28" s="77" t="s">
        <v>14</v>
      </c>
      <c r="X28" s="77" t="s">
        <v>14</v>
      </c>
      <c r="Y28" s="78" t="s">
        <v>7</v>
      </c>
      <c r="Z28" s="4"/>
      <c r="AA28" s="4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15" customHeight="1">
      <c r="A29" s="9">
        <v>27</v>
      </c>
      <c r="B29" s="76" t="s">
        <v>6</v>
      </c>
      <c r="C29" s="77" t="s">
        <v>4</v>
      </c>
      <c r="D29" s="77" t="s">
        <v>5</v>
      </c>
      <c r="E29" s="77" t="s">
        <v>5</v>
      </c>
      <c r="F29" s="77" t="s">
        <v>4</v>
      </c>
      <c r="G29" s="77" t="s">
        <v>5</v>
      </c>
      <c r="H29" s="77" t="s">
        <v>7</v>
      </c>
      <c r="I29" s="77" t="s">
        <v>5</v>
      </c>
      <c r="J29" s="77" t="s">
        <v>5</v>
      </c>
      <c r="K29" s="77" t="s">
        <v>5</v>
      </c>
      <c r="L29" s="77" t="s">
        <v>4</v>
      </c>
      <c r="M29" s="77" t="s">
        <v>5</v>
      </c>
      <c r="N29" s="77" t="s">
        <v>4</v>
      </c>
      <c r="O29" s="77" t="s">
        <v>6</v>
      </c>
      <c r="P29" s="77" t="s">
        <v>4</v>
      </c>
      <c r="Q29" s="77" t="s">
        <v>6</v>
      </c>
      <c r="R29" s="77" t="s">
        <v>4</v>
      </c>
      <c r="S29" s="77" t="s">
        <v>4</v>
      </c>
      <c r="T29" s="77" t="s">
        <v>6</v>
      </c>
      <c r="U29" s="77" t="s">
        <v>6</v>
      </c>
      <c r="V29" s="77" t="s">
        <v>4</v>
      </c>
      <c r="W29" s="77" t="s">
        <v>8</v>
      </c>
      <c r="X29" s="77" t="s">
        <v>5</v>
      </c>
      <c r="Y29" s="78" t="s">
        <v>9</v>
      </c>
      <c r="Z29" s="4"/>
      <c r="AA29" s="4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15" customHeight="1">
      <c r="A30" s="9">
        <v>28</v>
      </c>
      <c r="B30" s="76" t="s">
        <v>15</v>
      </c>
      <c r="C30" s="77" t="s">
        <v>13</v>
      </c>
      <c r="D30" s="77" t="s">
        <v>6</v>
      </c>
      <c r="E30" s="77" t="s">
        <v>10</v>
      </c>
      <c r="F30" s="77" t="s">
        <v>4</v>
      </c>
      <c r="G30" s="77" t="s">
        <v>6</v>
      </c>
      <c r="H30" s="77" t="s">
        <v>7</v>
      </c>
      <c r="I30" s="77" t="s">
        <v>5</v>
      </c>
      <c r="J30" s="77" t="s">
        <v>4</v>
      </c>
      <c r="K30" s="77" t="s">
        <v>6</v>
      </c>
      <c r="L30" s="77" t="s">
        <v>5</v>
      </c>
      <c r="M30" s="77" t="s">
        <v>5</v>
      </c>
      <c r="N30" s="77" t="s">
        <v>5</v>
      </c>
      <c r="O30" s="77" t="s">
        <v>5</v>
      </c>
      <c r="P30" s="77" t="s">
        <v>4</v>
      </c>
      <c r="Q30" s="77" t="s">
        <v>5</v>
      </c>
      <c r="R30" s="77" t="s">
        <v>4</v>
      </c>
      <c r="S30" s="77" t="s">
        <v>4</v>
      </c>
      <c r="T30" s="77" t="s">
        <v>6</v>
      </c>
      <c r="U30" s="77" t="s">
        <v>13</v>
      </c>
      <c r="V30" s="77" t="s">
        <v>4</v>
      </c>
      <c r="W30" s="77" t="s">
        <v>4</v>
      </c>
      <c r="X30" s="77" t="s">
        <v>4</v>
      </c>
      <c r="Y30" s="78" t="s">
        <v>4</v>
      </c>
      <c r="Z30" s="4"/>
      <c r="AA30" s="4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ht="15" customHeight="1">
      <c r="A31" s="9">
        <v>29</v>
      </c>
      <c r="B31" s="76" t="s">
        <v>4</v>
      </c>
      <c r="C31" s="77" t="s">
        <v>6</v>
      </c>
      <c r="D31" s="77" t="s">
        <v>4</v>
      </c>
      <c r="E31" s="77" t="s">
        <v>4</v>
      </c>
      <c r="F31" s="77" t="s">
        <v>4</v>
      </c>
      <c r="G31" s="77" t="s">
        <v>4</v>
      </c>
      <c r="H31" s="77" t="s">
        <v>5</v>
      </c>
      <c r="I31" s="77" t="s">
        <v>5</v>
      </c>
      <c r="J31" s="77" t="s">
        <v>5</v>
      </c>
      <c r="K31" s="77" t="s">
        <v>19</v>
      </c>
      <c r="L31" s="77" t="s">
        <v>15</v>
      </c>
      <c r="M31" s="77" t="s">
        <v>15</v>
      </c>
      <c r="N31" s="77" t="s">
        <v>15</v>
      </c>
      <c r="O31" s="77" t="s">
        <v>15</v>
      </c>
      <c r="P31" s="77" t="s">
        <v>19</v>
      </c>
      <c r="Q31" s="77" t="s">
        <v>15</v>
      </c>
      <c r="R31" s="77" t="s">
        <v>15</v>
      </c>
      <c r="S31" s="77" t="s">
        <v>15</v>
      </c>
      <c r="T31" s="77" t="s">
        <v>15</v>
      </c>
      <c r="U31" s="77" t="s">
        <v>5</v>
      </c>
      <c r="V31" s="77" t="s">
        <v>4</v>
      </c>
      <c r="W31" s="77" t="s">
        <v>8</v>
      </c>
      <c r="X31" s="77" t="s">
        <v>11</v>
      </c>
      <c r="Y31" s="78" t="s">
        <v>12</v>
      </c>
      <c r="Z31" s="4"/>
      <c r="AA31" s="4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ht="15" customHeight="1">
      <c r="A32" s="9">
        <v>30</v>
      </c>
      <c r="B32" s="76" t="s">
        <v>5</v>
      </c>
      <c r="C32" s="77" t="s">
        <v>5</v>
      </c>
      <c r="D32" s="77" t="s">
        <v>7</v>
      </c>
      <c r="E32" s="77" t="s">
        <v>5</v>
      </c>
      <c r="F32" s="77" t="s">
        <v>5</v>
      </c>
      <c r="G32" s="77" t="s">
        <v>5</v>
      </c>
      <c r="H32" s="77" t="s">
        <v>5</v>
      </c>
      <c r="I32" s="77" t="s">
        <v>5</v>
      </c>
      <c r="J32" s="77" t="s">
        <v>14</v>
      </c>
      <c r="K32" s="77" t="s">
        <v>16</v>
      </c>
      <c r="L32" s="77" t="s">
        <v>16</v>
      </c>
      <c r="M32" s="77" t="s">
        <v>18</v>
      </c>
      <c r="N32" s="77" t="s">
        <v>9</v>
      </c>
      <c r="O32" s="77" t="s">
        <v>9</v>
      </c>
      <c r="P32" s="77" t="s">
        <v>9</v>
      </c>
      <c r="Q32" s="77" t="s">
        <v>14</v>
      </c>
      <c r="R32" s="77" t="s">
        <v>16</v>
      </c>
      <c r="S32" s="77" t="s">
        <v>16</v>
      </c>
      <c r="T32" s="77" t="s">
        <v>16</v>
      </c>
      <c r="U32" s="77" t="s">
        <v>16</v>
      </c>
      <c r="V32" s="77" t="s">
        <v>14</v>
      </c>
      <c r="W32" s="77" t="s">
        <v>16</v>
      </c>
      <c r="X32" s="77" t="s">
        <v>14</v>
      </c>
      <c r="Y32" s="78" t="s">
        <v>16</v>
      </c>
      <c r="Z32" s="4"/>
      <c r="AA32" s="4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ht="15" customHeight="1">
      <c r="A33" s="12">
        <v>31</v>
      </c>
      <c r="B33" s="82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4"/>
      <c r="Z33" s="16"/>
      <c r="AA33" s="16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28:51" ht="15" customHeight="1"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2:24" ht="19.5" customHeight="1">
      <c r="B35" s="21" t="s">
        <v>20</v>
      </c>
      <c r="O35" s="86">
        <f>T1</f>
        <v>2013</v>
      </c>
      <c r="P35" s="1" t="s">
        <v>1</v>
      </c>
      <c r="Q35" s="86">
        <f>V1</f>
        <v>4</v>
      </c>
      <c r="R35" s="1" t="s">
        <v>2</v>
      </c>
      <c r="X35" s="2"/>
    </row>
    <row r="36" spans="1:31" ht="15" customHeight="1">
      <c r="A36" s="3" t="s">
        <v>3</v>
      </c>
      <c r="B36" s="57" t="s">
        <v>13</v>
      </c>
      <c r="C36" s="58" t="s">
        <v>14</v>
      </c>
      <c r="D36" s="58" t="s">
        <v>16</v>
      </c>
      <c r="E36" s="58" t="s">
        <v>18</v>
      </c>
      <c r="F36" s="58" t="s">
        <v>17</v>
      </c>
      <c r="G36" s="58" t="s">
        <v>12</v>
      </c>
      <c r="H36" s="58" t="s">
        <v>19</v>
      </c>
      <c r="I36" s="58" t="s">
        <v>15</v>
      </c>
      <c r="J36" s="58" t="s">
        <v>11</v>
      </c>
      <c r="K36" s="58" t="s">
        <v>8</v>
      </c>
      <c r="L36" s="58" t="s">
        <v>9</v>
      </c>
      <c r="M36" s="58" t="s">
        <v>7</v>
      </c>
      <c r="N36" s="58" t="s">
        <v>5</v>
      </c>
      <c r="O36" s="58" t="s">
        <v>4</v>
      </c>
      <c r="P36" s="58" t="s">
        <v>6</v>
      </c>
      <c r="Q36" s="58" t="s">
        <v>10</v>
      </c>
      <c r="R36" s="5" t="s">
        <v>21</v>
      </c>
      <c r="S36" s="59" t="s">
        <v>22</v>
      </c>
      <c r="T36" s="60"/>
      <c r="U36" s="61"/>
      <c r="V36"/>
      <c r="W36"/>
      <c r="X36"/>
      <c r="Y36"/>
      <c r="Z36"/>
      <c r="AA36"/>
      <c r="AB36" s="2" t="s">
        <v>23</v>
      </c>
      <c r="AC36" s="2" t="s">
        <v>24</v>
      </c>
      <c r="AD36" s="17" t="s">
        <v>22</v>
      </c>
      <c r="AE36" s="2" t="s">
        <v>25</v>
      </c>
    </row>
    <row r="37" spans="1:31" ht="15" customHeight="1">
      <c r="A37" s="6">
        <v>1</v>
      </c>
      <c r="B37" s="6">
        <v>1</v>
      </c>
      <c r="C37" s="7">
        <v>1</v>
      </c>
      <c r="D37" s="7">
        <v>1</v>
      </c>
      <c r="E37" s="7">
        <v>3</v>
      </c>
      <c r="F37" s="7">
        <v>1</v>
      </c>
      <c r="G37" s="7">
        <v>1</v>
      </c>
      <c r="H37" s="7">
        <v>4</v>
      </c>
      <c r="I37" s="7">
        <v>1</v>
      </c>
      <c r="J37" s="7">
        <v>1</v>
      </c>
      <c r="K37" s="7">
        <v>0</v>
      </c>
      <c r="L37" s="7">
        <v>0</v>
      </c>
      <c r="M37" s="7">
        <v>1</v>
      </c>
      <c r="N37" s="7">
        <v>1</v>
      </c>
      <c r="O37" s="7">
        <v>3</v>
      </c>
      <c r="P37" s="7">
        <v>1</v>
      </c>
      <c r="Q37" s="7">
        <v>4</v>
      </c>
      <c r="R37" s="8"/>
      <c r="S37" s="62" t="str">
        <f aca="true" t="shared" si="0" ref="S37:S66">AD37</f>
        <v>南東</v>
      </c>
      <c r="T37" s="63"/>
      <c r="U37" s="64"/>
      <c r="V37"/>
      <c r="W37"/>
      <c r="X37"/>
      <c r="Y37"/>
      <c r="Z37"/>
      <c r="AA37"/>
      <c r="AB37" s="10">
        <f aca="true" t="shared" si="1" ref="AB37:AB66">MAX(B37:R37)</f>
        <v>4</v>
      </c>
      <c r="AC37" s="1">
        <f aca="true" t="shared" si="2" ref="AC37:AC66">MATCH(AB37,B37:R37,0)</f>
        <v>7</v>
      </c>
      <c r="AD37" s="1" t="str">
        <f>INDEX(B36:R36,1,AC37)</f>
        <v>南東</v>
      </c>
      <c r="AE37" s="1">
        <f aca="true" t="shared" si="3" ref="AE37:AE66">SUM(B37:R37)</f>
        <v>24</v>
      </c>
    </row>
    <row r="38" spans="1:31" ht="15" customHeight="1">
      <c r="A38" s="9">
        <v>2</v>
      </c>
      <c r="B38" s="9">
        <v>0</v>
      </c>
      <c r="C38" s="10">
        <v>1</v>
      </c>
      <c r="D38" s="10">
        <v>3</v>
      </c>
      <c r="E38" s="10">
        <v>6</v>
      </c>
      <c r="F38" s="10">
        <v>7</v>
      </c>
      <c r="G38" s="10">
        <v>1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1</v>
      </c>
      <c r="O38" s="10">
        <v>1</v>
      </c>
      <c r="P38" s="10">
        <v>4</v>
      </c>
      <c r="Q38" s="10">
        <v>0</v>
      </c>
      <c r="R38" s="11"/>
      <c r="S38" s="65" t="str">
        <f t="shared" si="0"/>
        <v>東</v>
      </c>
      <c r="T38" s="66"/>
      <c r="U38" s="67"/>
      <c r="V38"/>
      <c r="W38"/>
      <c r="X38"/>
      <c r="Y38"/>
      <c r="Z38"/>
      <c r="AA38"/>
      <c r="AB38" s="10">
        <f t="shared" si="1"/>
        <v>7</v>
      </c>
      <c r="AC38" s="1">
        <f t="shared" si="2"/>
        <v>5</v>
      </c>
      <c r="AD38" s="1" t="str">
        <f>INDEX(B36:R36,1,AC38)</f>
        <v>東</v>
      </c>
      <c r="AE38" s="1">
        <f t="shared" si="3"/>
        <v>24</v>
      </c>
    </row>
    <row r="39" spans="1:31" ht="15" customHeight="1">
      <c r="A39" s="9">
        <v>3</v>
      </c>
      <c r="B39" s="9">
        <v>4</v>
      </c>
      <c r="C39" s="10">
        <v>5</v>
      </c>
      <c r="D39" s="10">
        <v>2</v>
      </c>
      <c r="E39" s="10">
        <v>6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1</v>
      </c>
      <c r="Q39" s="10">
        <v>6</v>
      </c>
      <c r="R39" s="11"/>
      <c r="S39" s="65" t="str">
        <f t="shared" si="0"/>
        <v>東北東</v>
      </c>
      <c r="T39" s="66"/>
      <c r="U39" s="67"/>
      <c r="V39"/>
      <c r="W39"/>
      <c r="X39"/>
      <c r="Y39"/>
      <c r="Z39"/>
      <c r="AA39"/>
      <c r="AB39" s="10">
        <f t="shared" si="1"/>
        <v>6</v>
      </c>
      <c r="AC39" s="1">
        <f t="shared" si="2"/>
        <v>4</v>
      </c>
      <c r="AD39" s="1" t="str">
        <f>INDEX(B36:R36,1,AC39)</f>
        <v>東北東</v>
      </c>
      <c r="AE39" s="1">
        <f t="shared" si="3"/>
        <v>24</v>
      </c>
    </row>
    <row r="40" spans="1:31" ht="15" customHeight="1">
      <c r="A40" s="9">
        <v>4</v>
      </c>
      <c r="B40" s="9">
        <v>3</v>
      </c>
      <c r="C40" s="10">
        <v>1</v>
      </c>
      <c r="D40" s="10">
        <v>5</v>
      </c>
      <c r="E40" s="10">
        <v>0</v>
      </c>
      <c r="F40" s="10">
        <v>2</v>
      </c>
      <c r="G40" s="10">
        <v>3</v>
      </c>
      <c r="H40" s="10">
        <v>4</v>
      </c>
      <c r="I40" s="10">
        <v>0</v>
      </c>
      <c r="J40" s="10">
        <v>1</v>
      </c>
      <c r="K40" s="10">
        <v>0</v>
      </c>
      <c r="L40" s="10">
        <v>1</v>
      </c>
      <c r="M40" s="10">
        <v>0</v>
      </c>
      <c r="N40" s="10">
        <v>1</v>
      </c>
      <c r="O40" s="10">
        <v>3</v>
      </c>
      <c r="P40" s="10">
        <v>0</v>
      </c>
      <c r="Q40" s="10">
        <v>0</v>
      </c>
      <c r="R40" s="11"/>
      <c r="S40" s="65" t="str">
        <f t="shared" si="0"/>
        <v>北東</v>
      </c>
      <c r="T40" s="66"/>
      <c r="U40" s="67"/>
      <c r="V40"/>
      <c r="W40"/>
      <c r="X40"/>
      <c r="Y40"/>
      <c r="Z40"/>
      <c r="AA40"/>
      <c r="AB40" s="10">
        <f t="shared" si="1"/>
        <v>5</v>
      </c>
      <c r="AC40" s="1">
        <f t="shared" si="2"/>
        <v>3</v>
      </c>
      <c r="AD40" s="1" t="str">
        <f>INDEX(B36:R36,1,AC40)</f>
        <v>北東</v>
      </c>
      <c r="AE40" s="1">
        <f t="shared" si="3"/>
        <v>24</v>
      </c>
    </row>
    <row r="41" spans="1:31" ht="15" customHeight="1">
      <c r="A41" s="9">
        <v>5</v>
      </c>
      <c r="B41" s="9">
        <v>1</v>
      </c>
      <c r="C41" s="10">
        <v>6</v>
      </c>
      <c r="D41" s="10">
        <v>16</v>
      </c>
      <c r="E41" s="10">
        <v>1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1"/>
      <c r="S41" s="65" t="str">
        <f t="shared" si="0"/>
        <v>北東</v>
      </c>
      <c r="T41" s="66"/>
      <c r="U41" s="67"/>
      <c r="V41"/>
      <c r="W41"/>
      <c r="X41"/>
      <c r="Y41"/>
      <c r="Z41"/>
      <c r="AA41"/>
      <c r="AB41" s="10">
        <f t="shared" si="1"/>
        <v>16</v>
      </c>
      <c r="AC41" s="1">
        <f t="shared" si="2"/>
        <v>3</v>
      </c>
      <c r="AD41" s="1" t="str">
        <f>INDEX(B36:R36,1,AC41)</f>
        <v>北東</v>
      </c>
      <c r="AE41" s="1">
        <f t="shared" si="3"/>
        <v>24</v>
      </c>
    </row>
    <row r="42" spans="1:31" ht="15" customHeight="1">
      <c r="A42" s="9">
        <v>6</v>
      </c>
      <c r="B42" s="9">
        <v>0</v>
      </c>
      <c r="C42" s="10">
        <v>0</v>
      </c>
      <c r="D42" s="10">
        <v>3</v>
      </c>
      <c r="E42" s="10">
        <v>2</v>
      </c>
      <c r="F42" s="10">
        <v>3</v>
      </c>
      <c r="G42" s="10">
        <v>2</v>
      </c>
      <c r="H42" s="10">
        <v>6</v>
      </c>
      <c r="I42" s="10">
        <v>5</v>
      </c>
      <c r="J42" s="10">
        <v>1</v>
      </c>
      <c r="K42" s="10">
        <v>0</v>
      </c>
      <c r="L42" s="10">
        <v>0</v>
      </c>
      <c r="M42" s="10">
        <v>1</v>
      </c>
      <c r="N42" s="10">
        <v>0</v>
      </c>
      <c r="O42" s="10">
        <v>0</v>
      </c>
      <c r="P42" s="10">
        <v>1</v>
      </c>
      <c r="Q42" s="10">
        <v>0</v>
      </c>
      <c r="R42" s="11"/>
      <c r="S42" s="65" t="str">
        <f t="shared" si="0"/>
        <v>南東</v>
      </c>
      <c r="T42" s="66"/>
      <c r="U42" s="67"/>
      <c r="V42"/>
      <c r="W42"/>
      <c r="X42"/>
      <c r="Y42"/>
      <c r="Z42"/>
      <c r="AA42"/>
      <c r="AB42" s="10">
        <f t="shared" si="1"/>
        <v>6</v>
      </c>
      <c r="AC42" s="1">
        <f t="shared" si="2"/>
        <v>7</v>
      </c>
      <c r="AD42" s="1" t="str">
        <f>INDEX(B36:R36,1,AC42)</f>
        <v>南東</v>
      </c>
      <c r="AE42" s="1">
        <f t="shared" si="3"/>
        <v>24</v>
      </c>
    </row>
    <row r="43" spans="1:31" ht="15" customHeight="1">
      <c r="A43" s="9">
        <v>7</v>
      </c>
      <c r="B43" s="9">
        <v>1</v>
      </c>
      <c r="C43" s="10">
        <v>1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1</v>
      </c>
      <c r="J43" s="10">
        <v>1</v>
      </c>
      <c r="K43" s="10">
        <v>2</v>
      </c>
      <c r="L43" s="10">
        <v>8</v>
      </c>
      <c r="M43" s="10">
        <v>3</v>
      </c>
      <c r="N43" s="10">
        <v>6</v>
      </c>
      <c r="O43" s="10">
        <v>0</v>
      </c>
      <c r="P43" s="10">
        <v>0</v>
      </c>
      <c r="Q43" s="10">
        <v>1</v>
      </c>
      <c r="R43" s="11"/>
      <c r="S43" s="65" t="str">
        <f t="shared" si="0"/>
        <v>南西</v>
      </c>
      <c r="T43" s="66"/>
      <c r="U43" s="67"/>
      <c r="V43"/>
      <c r="W43"/>
      <c r="X43"/>
      <c r="Y43"/>
      <c r="Z43"/>
      <c r="AA43"/>
      <c r="AB43" s="10">
        <f t="shared" si="1"/>
        <v>8</v>
      </c>
      <c r="AC43" s="1">
        <f t="shared" si="2"/>
        <v>11</v>
      </c>
      <c r="AD43" s="1" t="str">
        <f>INDEX(B36:R36,1,AC43)</f>
        <v>南西</v>
      </c>
      <c r="AE43" s="1">
        <f t="shared" si="3"/>
        <v>24</v>
      </c>
    </row>
    <row r="44" spans="1:31" ht="15" customHeight="1">
      <c r="A44" s="9">
        <v>8</v>
      </c>
      <c r="B44" s="9">
        <v>0</v>
      </c>
      <c r="C44" s="10">
        <v>0</v>
      </c>
      <c r="D44" s="10">
        <v>1</v>
      </c>
      <c r="E44" s="10">
        <v>0</v>
      </c>
      <c r="F44" s="10">
        <v>0</v>
      </c>
      <c r="G44" s="10">
        <v>0</v>
      </c>
      <c r="H44" s="10">
        <v>0</v>
      </c>
      <c r="I44" s="10">
        <v>1</v>
      </c>
      <c r="J44" s="10">
        <v>0</v>
      </c>
      <c r="K44" s="10">
        <v>0</v>
      </c>
      <c r="L44" s="10">
        <v>0</v>
      </c>
      <c r="M44" s="10">
        <v>2</v>
      </c>
      <c r="N44" s="10">
        <v>9</v>
      </c>
      <c r="O44" s="10">
        <v>9</v>
      </c>
      <c r="P44" s="10">
        <v>2</v>
      </c>
      <c r="Q44" s="10">
        <v>0</v>
      </c>
      <c r="R44" s="11"/>
      <c r="S44" s="65" t="str">
        <f t="shared" si="0"/>
        <v>西</v>
      </c>
      <c r="T44" s="66"/>
      <c r="U44" s="67"/>
      <c r="V44"/>
      <c r="W44"/>
      <c r="X44"/>
      <c r="Y44"/>
      <c r="Z44"/>
      <c r="AA44"/>
      <c r="AB44" s="10">
        <f t="shared" si="1"/>
        <v>9</v>
      </c>
      <c r="AC44" s="1">
        <f t="shared" si="2"/>
        <v>13</v>
      </c>
      <c r="AD44" s="1" t="str">
        <f>INDEX(B36:R36,1,AC44)</f>
        <v>西</v>
      </c>
      <c r="AE44" s="1">
        <f t="shared" si="3"/>
        <v>24</v>
      </c>
    </row>
    <row r="45" spans="1:31" ht="15" customHeight="1">
      <c r="A45" s="9">
        <v>9</v>
      </c>
      <c r="B45" s="9">
        <v>1</v>
      </c>
      <c r="C45" s="10">
        <v>2</v>
      </c>
      <c r="D45" s="10">
        <v>4</v>
      </c>
      <c r="E45" s="10">
        <v>1</v>
      </c>
      <c r="F45" s="10">
        <v>1</v>
      </c>
      <c r="G45" s="10">
        <v>2</v>
      </c>
      <c r="H45" s="10">
        <v>3</v>
      </c>
      <c r="I45" s="10">
        <v>2</v>
      </c>
      <c r="J45" s="10">
        <v>0</v>
      </c>
      <c r="K45" s="10">
        <v>0</v>
      </c>
      <c r="L45" s="10">
        <v>1</v>
      </c>
      <c r="M45" s="10">
        <v>0</v>
      </c>
      <c r="N45" s="10">
        <v>2</v>
      </c>
      <c r="O45" s="10">
        <v>4</v>
      </c>
      <c r="P45" s="10">
        <v>0</v>
      </c>
      <c r="Q45" s="10">
        <v>1</v>
      </c>
      <c r="R45" s="11"/>
      <c r="S45" s="65" t="str">
        <f t="shared" si="0"/>
        <v>北東</v>
      </c>
      <c r="T45" s="66"/>
      <c r="U45" s="67"/>
      <c r="V45"/>
      <c r="W45"/>
      <c r="X45"/>
      <c r="Y45"/>
      <c r="Z45"/>
      <c r="AA45"/>
      <c r="AB45" s="10">
        <f t="shared" si="1"/>
        <v>4</v>
      </c>
      <c r="AC45" s="1">
        <f t="shared" si="2"/>
        <v>3</v>
      </c>
      <c r="AD45" s="1" t="str">
        <f>INDEX(B36:R36,1,AC45)</f>
        <v>北東</v>
      </c>
      <c r="AE45" s="1">
        <f t="shared" si="3"/>
        <v>24</v>
      </c>
    </row>
    <row r="46" spans="1:31" ht="15" customHeight="1">
      <c r="A46" s="9">
        <v>10</v>
      </c>
      <c r="B46" s="9">
        <v>0</v>
      </c>
      <c r="C46" s="10">
        <v>3</v>
      </c>
      <c r="D46" s="10">
        <v>2</v>
      </c>
      <c r="E46" s="10">
        <v>9</v>
      </c>
      <c r="F46" s="10">
        <v>3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2</v>
      </c>
      <c r="O46" s="10">
        <v>1</v>
      </c>
      <c r="P46" s="10">
        <v>2</v>
      </c>
      <c r="Q46" s="10">
        <v>2</v>
      </c>
      <c r="R46" s="11"/>
      <c r="S46" s="65" t="str">
        <f t="shared" si="0"/>
        <v>東北東</v>
      </c>
      <c r="T46" s="66"/>
      <c r="U46" s="67"/>
      <c r="V46"/>
      <c r="W46"/>
      <c r="X46"/>
      <c r="Y46"/>
      <c r="Z46"/>
      <c r="AA46"/>
      <c r="AB46" s="10">
        <f t="shared" si="1"/>
        <v>9</v>
      </c>
      <c r="AC46" s="1">
        <f t="shared" si="2"/>
        <v>4</v>
      </c>
      <c r="AD46" s="1" t="str">
        <f>INDEX(B36:R36,1,AC46)</f>
        <v>東北東</v>
      </c>
      <c r="AE46" s="1">
        <f t="shared" si="3"/>
        <v>24</v>
      </c>
    </row>
    <row r="47" spans="1:31" ht="15" customHeight="1">
      <c r="A47" s="22">
        <v>11</v>
      </c>
      <c r="B47" s="22">
        <v>2</v>
      </c>
      <c r="C47" s="23">
        <v>3</v>
      </c>
      <c r="D47" s="23">
        <v>2</v>
      </c>
      <c r="E47" s="23">
        <v>0</v>
      </c>
      <c r="F47" s="23">
        <v>1</v>
      </c>
      <c r="G47" s="23">
        <v>0</v>
      </c>
      <c r="H47" s="23">
        <v>3</v>
      </c>
      <c r="I47" s="23">
        <v>4</v>
      </c>
      <c r="J47" s="23">
        <v>0</v>
      </c>
      <c r="K47" s="23">
        <v>1</v>
      </c>
      <c r="L47" s="23">
        <v>0</v>
      </c>
      <c r="M47" s="23">
        <v>2</v>
      </c>
      <c r="N47" s="23">
        <v>3</v>
      </c>
      <c r="O47" s="23">
        <v>1</v>
      </c>
      <c r="P47" s="23">
        <v>1</v>
      </c>
      <c r="Q47" s="23">
        <v>1</v>
      </c>
      <c r="R47" s="24"/>
      <c r="S47" s="68" t="str">
        <f t="shared" si="0"/>
        <v>南南東</v>
      </c>
      <c r="T47" s="69"/>
      <c r="U47" s="70"/>
      <c r="V47"/>
      <c r="W47"/>
      <c r="X47"/>
      <c r="Y47"/>
      <c r="Z47"/>
      <c r="AA47"/>
      <c r="AB47" s="10">
        <f t="shared" si="1"/>
        <v>4</v>
      </c>
      <c r="AC47" s="1">
        <f t="shared" si="2"/>
        <v>8</v>
      </c>
      <c r="AD47" s="1" t="str">
        <f>INDEX(B36:R36,1,AC47)</f>
        <v>南南東</v>
      </c>
      <c r="AE47" s="1">
        <f t="shared" si="3"/>
        <v>24</v>
      </c>
    </row>
    <row r="48" spans="1:31" ht="15" customHeight="1">
      <c r="A48" s="9">
        <v>12</v>
      </c>
      <c r="B48" s="9">
        <v>0</v>
      </c>
      <c r="C48" s="10">
        <v>3</v>
      </c>
      <c r="D48" s="10">
        <v>0</v>
      </c>
      <c r="E48" s="10">
        <v>0</v>
      </c>
      <c r="F48" s="10">
        <v>0</v>
      </c>
      <c r="G48" s="10">
        <v>0</v>
      </c>
      <c r="H48" s="10">
        <v>3</v>
      </c>
      <c r="I48" s="10">
        <v>5</v>
      </c>
      <c r="J48" s="10">
        <v>0</v>
      </c>
      <c r="K48" s="10">
        <v>0</v>
      </c>
      <c r="L48" s="10">
        <v>0</v>
      </c>
      <c r="M48" s="10">
        <v>0</v>
      </c>
      <c r="N48" s="10">
        <v>7</v>
      </c>
      <c r="O48" s="10">
        <v>4</v>
      </c>
      <c r="P48" s="10">
        <v>1</v>
      </c>
      <c r="Q48" s="10">
        <v>1</v>
      </c>
      <c r="R48" s="11"/>
      <c r="S48" s="65" t="str">
        <f t="shared" si="0"/>
        <v>西</v>
      </c>
      <c r="T48" s="66"/>
      <c r="U48" s="67"/>
      <c r="V48"/>
      <c r="W48"/>
      <c r="X48"/>
      <c r="Y48"/>
      <c r="Z48"/>
      <c r="AA48"/>
      <c r="AB48" s="10">
        <f t="shared" si="1"/>
        <v>7</v>
      </c>
      <c r="AC48" s="1">
        <f t="shared" si="2"/>
        <v>13</v>
      </c>
      <c r="AD48" s="1" t="str">
        <f>INDEX(B36:R36,1,AC48)</f>
        <v>西</v>
      </c>
      <c r="AE48" s="1">
        <f t="shared" si="3"/>
        <v>24</v>
      </c>
    </row>
    <row r="49" spans="1:31" ht="15" customHeight="1">
      <c r="A49" s="9">
        <v>13</v>
      </c>
      <c r="B49" s="9">
        <v>2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1</v>
      </c>
      <c r="I49" s="10">
        <v>7</v>
      </c>
      <c r="J49" s="10">
        <v>2</v>
      </c>
      <c r="K49" s="10">
        <v>1</v>
      </c>
      <c r="L49" s="10">
        <v>0</v>
      </c>
      <c r="M49" s="10">
        <v>2</v>
      </c>
      <c r="N49" s="10">
        <v>1</v>
      </c>
      <c r="O49" s="10">
        <v>8</v>
      </c>
      <c r="P49" s="10">
        <v>0</v>
      </c>
      <c r="Q49" s="10">
        <v>0</v>
      </c>
      <c r="R49" s="11"/>
      <c r="S49" s="65" t="str">
        <f t="shared" si="0"/>
        <v>西北西</v>
      </c>
      <c r="T49" s="66"/>
      <c r="U49" s="67"/>
      <c r="V49"/>
      <c r="W49"/>
      <c r="X49"/>
      <c r="Y49"/>
      <c r="Z49"/>
      <c r="AA49"/>
      <c r="AB49" s="10">
        <f t="shared" si="1"/>
        <v>8</v>
      </c>
      <c r="AC49" s="1">
        <f t="shared" si="2"/>
        <v>14</v>
      </c>
      <c r="AD49" s="1" t="str">
        <f>INDEX(B36:R36,1,AC49)</f>
        <v>西北西</v>
      </c>
      <c r="AE49" s="1">
        <f t="shared" si="3"/>
        <v>24</v>
      </c>
    </row>
    <row r="50" spans="1:31" ht="15" customHeight="1">
      <c r="A50" s="9">
        <v>14</v>
      </c>
      <c r="B50" s="9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4</v>
      </c>
      <c r="L50" s="10">
        <v>8</v>
      </c>
      <c r="M50" s="10">
        <v>5</v>
      </c>
      <c r="N50" s="10">
        <v>5</v>
      </c>
      <c r="O50" s="10">
        <v>2</v>
      </c>
      <c r="P50" s="10">
        <v>0</v>
      </c>
      <c r="Q50" s="10">
        <v>0</v>
      </c>
      <c r="R50" s="11"/>
      <c r="S50" s="65" t="str">
        <f t="shared" si="0"/>
        <v>南西</v>
      </c>
      <c r="T50" s="66"/>
      <c r="U50" s="67"/>
      <c r="V50"/>
      <c r="W50"/>
      <c r="X50"/>
      <c r="Y50"/>
      <c r="Z50"/>
      <c r="AA50"/>
      <c r="AB50" s="10">
        <f t="shared" si="1"/>
        <v>8</v>
      </c>
      <c r="AC50" s="1">
        <f t="shared" si="2"/>
        <v>11</v>
      </c>
      <c r="AD50" s="1" t="str">
        <f>INDEX(B36:R36,1,AC50)</f>
        <v>南西</v>
      </c>
      <c r="AE50" s="1">
        <f t="shared" si="3"/>
        <v>24</v>
      </c>
    </row>
    <row r="51" spans="1:31" ht="15" customHeight="1">
      <c r="A51" s="9">
        <v>15</v>
      </c>
      <c r="B51" s="9">
        <v>1</v>
      </c>
      <c r="C51" s="10">
        <v>6</v>
      </c>
      <c r="D51" s="10">
        <v>3</v>
      </c>
      <c r="E51" s="10">
        <v>5</v>
      </c>
      <c r="F51" s="10">
        <v>1</v>
      </c>
      <c r="G51" s="10">
        <v>0</v>
      </c>
      <c r="H51" s="10">
        <v>1</v>
      </c>
      <c r="I51" s="10">
        <v>0</v>
      </c>
      <c r="J51" s="10">
        <v>0</v>
      </c>
      <c r="K51" s="10">
        <v>1</v>
      </c>
      <c r="L51" s="10">
        <v>1</v>
      </c>
      <c r="M51" s="10">
        <v>3</v>
      </c>
      <c r="N51" s="10">
        <v>0</v>
      </c>
      <c r="O51" s="10">
        <v>1</v>
      </c>
      <c r="P51" s="10">
        <v>1</v>
      </c>
      <c r="Q51" s="10">
        <v>0</v>
      </c>
      <c r="R51" s="11"/>
      <c r="S51" s="65" t="str">
        <f t="shared" si="0"/>
        <v>北北東</v>
      </c>
      <c r="T51" s="66"/>
      <c r="U51" s="67"/>
      <c r="V51"/>
      <c r="W51"/>
      <c r="X51"/>
      <c r="Y51"/>
      <c r="Z51"/>
      <c r="AA51"/>
      <c r="AB51" s="10">
        <f t="shared" si="1"/>
        <v>6</v>
      </c>
      <c r="AC51" s="1">
        <f t="shared" si="2"/>
        <v>2</v>
      </c>
      <c r="AD51" s="1" t="str">
        <f>INDEX(B36:R36,1,AC51)</f>
        <v>北北東</v>
      </c>
      <c r="AE51" s="1">
        <f t="shared" si="3"/>
        <v>24</v>
      </c>
    </row>
    <row r="52" spans="1:31" ht="15" customHeight="1">
      <c r="A52" s="9">
        <v>16</v>
      </c>
      <c r="B52" s="9">
        <v>1</v>
      </c>
      <c r="C52" s="10">
        <v>2</v>
      </c>
      <c r="D52" s="10">
        <v>0</v>
      </c>
      <c r="E52" s="10">
        <v>1</v>
      </c>
      <c r="F52" s="10">
        <v>0</v>
      </c>
      <c r="G52" s="10">
        <v>2</v>
      </c>
      <c r="H52" s="10">
        <v>6</v>
      </c>
      <c r="I52" s="10">
        <v>2</v>
      </c>
      <c r="J52" s="10">
        <v>0</v>
      </c>
      <c r="K52" s="10">
        <v>0</v>
      </c>
      <c r="L52" s="10">
        <v>0</v>
      </c>
      <c r="M52" s="10">
        <v>1</v>
      </c>
      <c r="N52" s="10">
        <v>3</v>
      </c>
      <c r="O52" s="10">
        <v>3</v>
      </c>
      <c r="P52" s="10">
        <v>3</v>
      </c>
      <c r="Q52" s="10">
        <v>0</v>
      </c>
      <c r="R52" s="11"/>
      <c r="S52" s="65" t="str">
        <f t="shared" si="0"/>
        <v>南東</v>
      </c>
      <c r="T52" s="66"/>
      <c r="U52" s="67"/>
      <c r="V52"/>
      <c r="W52"/>
      <c r="X52"/>
      <c r="Y52"/>
      <c r="Z52"/>
      <c r="AA52"/>
      <c r="AB52" s="10">
        <f t="shared" si="1"/>
        <v>6</v>
      </c>
      <c r="AC52" s="1">
        <f t="shared" si="2"/>
        <v>7</v>
      </c>
      <c r="AD52" s="1" t="str">
        <f>INDEX(B36:R36,1,AC52)</f>
        <v>南東</v>
      </c>
      <c r="AE52" s="1">
        <f t="shared" si="3"/>
        <v>24</v>
      </c>
    </row>
    <row r="53" spans="1:31" ht="15" customHeight="1">
      <c r="A53" s="9">
        <v>17</v>
      </c>
      <c r="B53" s="9">
        <v>0</v>
      </c>
      <c r="C53" s="10">
        <v>3</v>
      </c>
      <c r="D53" s="10">
        <v>1</v>
      </c>
      <c r="E53" s="10">
        <v>0</v>
      </c>
      <c r="F53" s="10">
        <v>0</v>
      </c>
      <c r="G53" s="10">
        <v>0</v>
      </c>
      <c r="H53" s="10">
        <v>0</v>
      </c>
      <c r="I53" s="10">
        <v>1</v>
      </c>
      <c r="J53" s="10">
        <v>0</v>
      </c>
      <c r="K53" s="10">
        <v>0</v>
      </c>
      <c r="L53" s="10">
        <v>4</v>
      </c>
      <c r="M53" s="10">
        <v>2</v>
      </c>
      <c r="N53" s="10">
        <v>13</v>
      </c>
      <c r="O53" s="10">
        <v>0</v>
      </c>
      <c r="P53" s="10">
        <v>0</v>
      </c>
      <c r="Q53" s="10">
        <v>0</v>
      </c>
      <c r="R53" s="11"/>
      <c r="S53" s="65" t="str">
        <f t="shared" si="0"/>
        <v>西</v>
      </c>
      <c r="T53" s="66"/>
      <c r="U53" s="67"/>
      <c r="V53"/>
      <c r="W53"/>
      <c r="X53"/>
      <c r="Y53"/>
      <c r="Z53"/>
      <c r="AA53"/>
      <c r="AB53" s="10">
        <f t="shared" si="1"/>
        <v>13</v>
      </c>
      <c r="AC53" s="1">
        <f t="shared" si="2"/>
        <v>13</v>
      </c>
      <c r="AD53" s="1" t="str">
        <f>INDEX(B36:R36,1,AC53)</f>
        <v>西</v>
      </c>
      <c r="AE53" s="1">
        <f t="shared" si="3"/>
        <v>24</v>
      </c>
    </row>
    <row r="54" spans="1:31" ht="15" customHeight="1">
      <c r="A54" s="9">
        <v>18</v>
      </c>
      <c r="B54" s="9">
        <v>0</v>
      </c>
      <c r="C54" s="10">
        <v>4</v>
      </c>
      <c r="D54" s="10">
        <v>19</v>
      </c>
      <c r="E54" s="10">
        <v>1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1"/>
      <c r="S54" s="65" t="str">
        <f t="shared" si="0"/>
        <v>北東</v>
      </c>
      <c r="T54" s="66"/>
      <c r="U54" s="67"/>
      <c r="V54"/>
      <c r="W54"/>
      <c r="X54"/>
      <c r="Y54"/>
      <c r="Z54"/>
      <c r="AA54"/>
      <c r="AB54" s="10">
        <f t="shared" si="1"/>
        <v>19</v>
      </c>
      <c r="AC54" s="1">
        <f t="shared" si="2"/>
        <v>3</v>
      </c>
      <c r="AD54" s="1" t="str">
        <f>INDEX(B36:R36,1,AC54)</f>
        <v>北東</v>
      </c>
      <c r="AE54" s="1">
        <f t="shared" si="3"/>
        <v>24</v>
      </c>
    </row>
    <row r="55" spans="1:31" ht="15" customHeight="1">
      <c r="A55" s="9">
        <v>19</v>
      </c>
      <c r="B55" s="9">
        <v>3</v>
      </c>
      <c r="C55" s="10">
        <v>6</v>
      </c>
      <c r="D55" s="10">
        <v>3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1</v>
      </c>
      <c r="K55" s="10">
        <v>0</v>
      </c>
      <c r="L55" s="10">
        <v>0</v>
      </c>
      <c r="M55" s="10">
        <v>0</v>
      </c>
      <c r="N55" s="10">
        <v>2</v>
      </c>
      <c r="O55" s="10">
        <v>2</v>
      </c>
      <c r="P55" s="10">
        <v>4</v>
      </c>
      <c r="Q55" s="10">
        <v>3</v>
      </c>
      <c r="R55" s="11"/>
      <c r="S55" s="65" t="str">
        <f t="shared" si="0"/>
        <v>北北東</v>
      </c>
      <c r="T55" s="66"/>
      <c r="U55" s="67"/>
      <c r="V55"/>
      <c r="W55"/>
      <c r="X55"/>
      <c r="Y55"/>
      <c r="Z55"/>
      <c r="AA55"/>
      <c r="AB55" s="10">
        <f t="shared" si="1"/>
        <v>6</v>
      </c>
      <c r="AC55" s="1">
        <f t="shared" si="2"/>
        <v>2</v>
      </c>
      <c r="AD55" s="1" t="str">
        <f>INDEX(B36:R36,1,AC55)</f>
        <v>北北東</v>
      </c>
      <c r="AE55" s="1">
        <f t="shared" si="3"/>
        <v>24</v>
      </c>
    </row>
    <row r="56" spans="1:31" ht="15" customHeight="1">
      <c r="A56" s="9">
        <v>20</v>
      </c>
      <c r="B56" s="9">
        <v>0</v>
      </c>
      <c r="C56" s="10">
        <v>8</v>
      </c>
      <c r="D56" s="10">
        <v>0</v>
      </c>
      <c r="E56" s="10">
        <v>1</v>
      </c>
      <c r="F56" s="10">
        <v>1</v>
      </c>
      <c r="G56" s="10">
        <v>1</v>
      </c>
      <c r="H56" s="10">
        <v>1</v>
      </c>
      <c r="I56" s="10">
        <v>1</v>
      </c>
      <c r="J56" s="10">
        <v>2</v>
      </c>
      <c r="K56" s="10">
        <v>0</v>
      </c>
      <c r="L56" s="10">
        <v>1</v>
      </c>
      <c r="M56" s="10">
        <v>0</v>
      </c>
      <c r="N56" s="10">
        <v>2</v>
      </c>
      <c r="O56" s="10">
        <v>4</v>
      </c>
      <c r="P56" s="10">
        <v>2</v>
      </c>
      <c r="Q56" s="10">
        <v>0</v>
      </c>
      <c r="R56" s="11"/>
      <c r="S56" s="65" t="str">
        <f t="shared" si="0"/>
        <v>北北東</v>
      </c>
      <c r="T56" s="66"/>
      <c r="U56" s="67"/>
      <c r="V56"/>
      <c r="W56"/>
      <c r="X56"/>
      <c r="Y56"/>
      <c r="Z56"/>
      <c r="AA56"/>
      <c r="AB56" s="10">
        <f t="shared" si="1"/>
        <v>8</v>
      </c>
      <c r="AC56" s="1">
        <f t="shared" si="2"/>
        <v>2</v>
      </c>
      <c r="AD56" s="1" t="str">
        <f>INDEX(B36:R36,1,AC56)</f>
        <v>北北東</v>
      </c>
      <c r="AE56" s="1">
        <f t="shared" si="3"/>
        <v>24</v>
      </c>
    </row>
    <row r="57" spans="1:31" ht="15" customHeight="1">
      <c r="A57" s="22">
        <v>21</v>
      </c>
      <c r="B57" s="22">
        <v>1</v>
      </c>
      <c r="C57" s="23">
        <v>9</v>
      </c>
      <c r="D57" s="23">
        <v>0</v>
      </c>
      <c r="E57" s="23">
        <v>0</v>
      </c>
      <c r="F57" s="23">
        <v>0</v>
      </c>
      <c r="G57" s="23">
        <v>1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1</v>
      </c>
      <c r="O57" s="23">
        <v>3</v>
      </c>
      <c r="P57" s="23">
        <v>3</v>
      </c>
      <c r="Q57" s="23">
        <v>6</v>
      </c>
      <c r="R57" s="24"/>
      <c r="S57" s="68" t="str">
        <f t="shared" si="0"/>
        <v>北北東</v>
      </c>
      <c r="T57" s="69"/>
      <c r="U57" s="70"/>
      <c r="V57"/>
      <c r="W57"/>
      <c r="X57"/>
      <c r="Y57"/>
      <c r="Z57"/>
      <c r="AA57"/>
      <c r="AB57" s="10">
        <f t="shared" si="1"/>
        <v>9</v>
      </c>
      <c r="AC57" s="1">
        <f t="shared" si="2"/>
        <v>2</v>
      </c>
      <c r="AD57" s="1" t="str">
        <f>INDEX(B36:R36,1,AC57)</f>
        <v>北北東</v>
      </c>
      <c r="AE57" s="1">
        <f t="shared" si="3"/>
        <v>24</v>
      </c>
    </row>
    <row r="58" spans="1:31" ht="15" customHeight="1">
      <c r="A58" s="9">
        <v>22</v>
      </c>
      <c r="B58" s="9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1</v>
      </c>
      <c r="N58" s="10">
        <v>3</v>
      </c>
      <c r="O58" s="10">
        <v>8</v>
      </c>
      <c r="P58" s="10">
        <v>10</v>
      </c>
      <c r="Q58" s="10">
        <v>2</v>
      </c>
      <c r="R58" s="11"/>
      <c r="S58" s="65" t="str">
        <f t="shared" si="0"/>
        <v>北西</v>
      </c>
      <c r="T58" s="66"/>
      <c r="U58" s="67"/>
      <c r="V58"/>
      <c r="W58"/>
      <c r="X58"/>
      <c r="Y58"/>
      <c r="Z58"/>
      <c r="AA58"/>
      <c r="AB58" s="10">
        <f t="shared" si="1"/>
        <v>10</v>
      </c>
      <c r="AC58" s="1">
        <f t="shared" si="2"/>
        <v>15</v>
      </c>
      <c r="AD58" s="1" t="str">
        <f>INDEX(B36:R36,1,AC58)</f>
        <v>北西</v>
      </c>
      <c r="AE58" s="1">
        <f t="shared" si="3"/>
        <v>24</v>
      </c>
    </row>
    <row r="59" spans="1:31" ht="15" customHeight="1">
      <c r="A59" s="9">
        <v>23</v>
      </c>
      <c r="B59" s="9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1</v>
      </c>
      <c r="I59" s="10">
        <v>6</v>
      </c>
      <c r="J59" s="10">
        <v>1</v>
      </c>
      <c r="K59" s="10">
        <v>1</v>
      </c>
      <c r="L59" s="10">
        <v>3</v>
      </c>
      <c r="M59" s="10">
        <v>3</v>
      </c>
      <c r="N59" s="10">
        <v>2</v>
      </c>
      <c r="O59" s="10">
        <v>7</v>
      </c>
      <c r="P59" s="10">
        <v>0</v>
      </c>
      <c r="Q59" s="10">
        <v>0</v>
      </c>
      <c r="R59" s="11"/>
      <c r="S59" s="65" t="str">
        <f t="shared" si="0"/>
        <v>西北西</v>
      </c>
      <c r="T59" s="66"/>
      <c r="U59" s="67"/>
      <c r="V59"/>
      <c r="W59"/>
      <c r="X59"/>
      <c r="Y59"/>
      <c r="Z59"/>
      <c r="AA59"/>
      <c r="AB59" s="10">
        <f t="shared" si="1"/>
        <v>7</v>
      </c>
      <c r="AC59" s="1">
        <f t="shared" si="2"/>
        <v>14</v>
      </c>
      <c r="AD59" s="1" t="str">
        <f>INDEX(B36:R36,1,AC59)</f>
        <v>西北西</v>
      </c>
      <c r="AE59" s="1">
        <f t="shared" si="3"/>
        <v>24</v>
      </c>
    </row>
    <row r="60" spans="1:31" ht="15" customHeight="1">
      <c r="A60" s="9">
        <v>24</v>
      </c>
      <c r="B60" s="9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3</v>
      </c>
      <c r="K60" s="10">
        <v>11</v>
      </c>
      <c r="L60" s="10">
        <v>3</v>
      </c>
      <c r="M60" s="10">
        <v>3</v>
      </c>
      <c r="N60" s="10">
        <v>2</v>
      </c>
      <c r="O60" s="10">
        <v>2</v>
      </c>
      <c r="P60" s="10">
        <v>0</v>
      </c>
      <c r="Q60" s="10">
        <v>0</v>
      </c>
      <c r="R60" s="11"/>
      <c r="S60" s="65" t="str">
        <f t="shared" si="0"/>
        <v>南南西</v>
      </c>
      <c r="T60" s="66"/>
      <c r="U60" s="67"/>
      <c r="V60"/>
      <c r="W60"/>
      <c r="X60"/>
      <c r="Y60"/>
      <c r="Z60"/>
      <c r="AA60"/>
      <c r="AB60" s="10">
        <f t="shared" si="1"/>
        <v>11</v>
      </c>
      <c r="AC60" s="1">
        <f t="shared" si="2"/>
        <v>10</v>
      </c>
      <c r="AD60" s="1" t="str">
        <f>INDEX(B36:R36,1,AC60)</f>
        <v>南南西</v>
      </c>
      <c r="AE60" s="1">
        <f t="shared" si="3"/>
        <v>24</v>
      </c>
    </row>
    <row r="61" spans="1:31" ht="15" customHeight="1">
      <c r="A61" s="9">
        <v>25</v>
      </c>
      <c r="B61" s="9">
        <v>1</v>
      </c>
      <c r="C61" s="10">
        <v>1</v>
      </c>
      <c r="D61" s="10">
        <v>10</v>
      </c>
      <c r="E61" s="10">
        <v>3</v>
      </c>
      <c r="F61" s="10">
        <v>3</v>
      </c>
      <c r="G61" s="10">
        <v>0</v>
      </c>
      <c r="H61" s="10">
        <v>0</v>
      </c>
      <c r="I61" s="10">
        <v>2</v>
      </c>
      <c r="J61" s="10">
        <v>1</v>
      </c>
      <c r="K61" s="10">
        <v>0</v>
      </c>
      <c r="L61" s="10">
        <v>0</v>
      </c>
      <c r="M61" s="10">
        <v>0</v>
      </c>
      <c r="N61" s="10">
        <v>0</v>
      </c>
      <c r="O61" s="10">
        <v>1</v>
      </c>
      <c r="P61" s="10">
        <v>1</v>
      </c>
      <c r="Q61" s="10">
        <v>1</v>
      </c>
      <c r="R61" s="11"/>
      <c r="S61" s="65" t="str">
        <f t="shared" si="0"/>
        <v>北東</v>
      </c>
      <c r="T61" s="66"/>
      <c r="U61" s="67"/>
      <c r="V61"/>
      <c r="W61"/>
      <c r="X61"/>
      <c r="Y61"/>
      <c r="Z61"/>
      <c r="AA61"/>
      <c r="AB61" s="10">
        <f t="shared" si="1"/>
        <v>10</v>
      </c>
      <c r="AC61" s="1">
        <f t="shared" si="2"/>
        <v>3</v>
      </c>
      <c r="AD61" s="1" t="str">
        <f>INDEX(B36:R36,1,AC61)</f>
        <v>北東</v>
      </c>
      <c r="AE61" s="1">
        <f t="shared" si="3"/>
        <v>24</v>
      </c>
    </row>
    <row r="62" spans="1:31" ht="15" customHeight="1">
      <c r="A62" s="9">
        <v>26</v>
      </c>
      <c r="B62" s="9">
        <v>1</v>
      </c>
      <c r="C62" s="10">
        <v>4</v>
      </c>
      <c r="D62" s="10">
        <v>7</v>
      </c>
      <c r="E62" s="10">
        <v>0</v>
      </c>
      <c r="F62" s="10">
        <v>0</v>
      </c>
      <c r="G62" s="10">
        <v>1</v>
      </c>
      <c r="H62" s="10">
        <v>2</v>
      </c>
      <c r="I62" s="10">
        <v>6</v>
      </c>
      <c r="J62" s="10">
        <v>0</v>
      </c>
      <c r="K62" s="10">
        <v>0</v>
      </c>
      <c r="L62" s="10">
        <v>0</v>
      </c>
      <c r="M62" s="10">
        <v>1</v>
      </c>
      <c r="N62" s="10">
        <v>0</v>
      </c>
      <c r="O62" s="10">
        <v>0</v>
      </c>
      <c r="P62" s="10">
        <v>2</v>
      </c>
      <c r="Q62" s="10">
        <v>0</v>
      </c>
      <c r="R62" s="11"/>
      <c r="S62" s="65" t="str">
        <f t="shared" si="0"/>
        <v>北東</v>
      </c>
      <c r="T62" s="66"/>
      <c r="U62" s="67"/>
      <c r="V62"/>
      <c r="W62"/>
      <c r="X62"/>
      <c r="Y62"/>
      <c r="Z62"/>
      <c r="AA62"/>
      <c r="AB62" s="10">
        <f t="shared" si="1"/>
        <v>7</v>
      </c>
      <c r="AC62" s="1">
        <f t="shared" si="2"/>
        <v>3</v>
      </c>
      <c r="AD62" s="1" t="str">
        <f>INDEX(B36:R36,1,AC62)</f>
        <v>北東</v>
      </c>
      <c r="AE62" s="1">
        <f t="shared" si="3"/>
        <v>24</v>
      </c>
    </row>
    <row r="63" spans="1:31" ht="15" customHeight="1">
      <c r="A63" s="9">
        <v>27</v>
      </c>
      <c r="B63" s="9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1</v>
      </c>
      <c r="L63" s="10">
        <v>1</v>
      </c>
      <c r="M63" s="10">
        <v>1</v>
      </c>
      <c r="N63" s="10">
        <v>8</v>
      </c>
      <c r="O63" s="10">
        <v>8</v>
      </c>
      <c r="P63" s="10">
        <v>5</v>
      </c>
      <c r="Q63" s="10">
        <v>0</v>
      </c>
      <c r="R63" s="11"/>
      <c r="S63" s="65" t="str">
        <f t="shared" si="0"/>
        <v>西</v>
      </c>
      <c r="T63" s="66"/>
      <c r="U63" s="67"/>
      <c r="V63"/>
      <c r="W63"/>
      <c r="X63"/>
      <c r="Y63"/>
      <c r="Z63"/>
      <c r="AA63"/>
      <c r="AB63" s="10">
        <f t="shared" si="1"/>
        <v>8</v>
      </c>
      <c r="AC63" s="1">
        <f t="shared" si="2"/>
        <v>13</v>
      </c>
      <c r="AD63" s="1" t="str">
        <f>INDEX(B36:R36,1,AC63)</f>
        <v>西</v>
      </c>
      <c r="AE63" s="1">
        <f t="shared" si="3"/>
        <v>24</v>
      </c>
    </row>
    <row r="64" spans="1:31" ht="15" customHeight="1">
      <c r="A64" s="9">
        <v>28</v>
      </c>
      <c r="B64" s="9">
        <v>2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1</v>
      </c>
      <c r="J64" s="10">
        <v>0</v>
      </c>
      <c r="K64" s="10">
        <v>0</v>
      </c>
      <c r="L64" s="10">
        <v>0</v>
      </c>
      <c r="M64" s="10">
        <v>1</v>
      </c>
      <c r="N64" s="10">
        <v>6</v>
      </c>
      <c r="O64" s="10">
        <v>9</v>
      </c>
      <c r="P64" s="10">
        <v>4</v>
      </c>
      <c r="Q64" s="10">
        <v>1</v>
      </c>
      <c r="R64" s="11"/>
      <c r="S64" s="65" t="str">
        <f t="shared" si="0"/>
        <v>西北西</v>
      </c>
      <c r="T64" s="66"/>
      <c r="U64" s="67"/>
      <c r="V64"/>
      <c r="W64"/>
      <c r="X64"/>
      <c r="Y64"/>
      <c r="Z64"/>
      <c r="AA64"/>
      <c r="AB64" s="10">
        <f t="shared" si="1"/>
        <v>9</v>
      </c>
      <c r="AC64" s="1">
        <f t="shared" si="2"/>
        <v>14</v>
      </c>
      <c r="AD64" s="1" t="str">
        <f>INDEX(B36:R36,1,AC64)</f>
        <v>西北西</v>
      </c>
      <c r="AE64" s="1">
        <f t="shared" si="3"/>
        <v>24</v>
      </c>
    </row>
    <row r="65" spans="1:31" ht="15" customHeight="1">
      <c r="A65" s="9">
        <v>29</v>
      </c>
      <c r="B65" s="9">
        <v>0</v>
      </c>
      <c r="C65" s="10">
        <v>0</v>
      </c>
      <c r="D65" s="10">
        <v>0</v>
      </c>
      <c r="E65" s="10">
        <v>0</v>
      </c>
      <c r="F65" s="10">
        <v>0</v>
      </c>
      <c r="G65" s="10">
        <v>1</v>
      </c>
      <c r="H65" s="10">
        <v>2</v>
      </c>
      <c r="I65" s="10">
        <v>8</v>
      </c>
      <c r="J65" s="10">
        <v>1</v>
      </c>
      <c r="K65" s="10">
        <v>1</v>
      </c>
      <c r="L65" s="10">
        <v>0</v>
      </c>
      <c r="M65" s="10">
        <v>0</v>
      </c>
      <c r="N65" s="10">
        <v>4</v>
      </c>
      <c r="O65" s="10">
        <v>6</v>
      </c>
      <c r="P65" s="10">
        <v>1</v>
      </c>
      <c r="Q65" s="10">
        <v>0</v>
      </c>
      <c r="R65" s="11"/>
      <c r="S65" s="65" t="str">
        <f t="shared" si="0"/>
        <v>南南東</v>
      </c>
      <c r="T65" s="66"/>
      <c r="U65" s="67"/>
      <c r="V65"/>
      <c r="W65"/>
      <c r="X65"/>
      <c r="Y65"/>
      <c r="Z65"/>
      <c r="AA65"/>
      <c r="AB65" s="10">
        <f t="shared" si="1"/>
        <v>8</v>
      </c>
      <c r="AC65" s="1">
        <f t="shared" si="2"/>
        <v>8</v>
      </c>
      <c r="AD65" s="1" t="str">
        <f>INDEX(B36:R36,1,AC65)</f>
        <v>南南東</v>
      </c>
      <c r="AE65" s="1">
        <f t="shared" si="3"/>
        <v>24</v>
      </c>
    </row>
    <row r="66" spans="1:31" ht="15" customHeight="1">
      <c r="A66" s="9">
        <v>30</v>
      </c>
      <c r="B66" s="9">
        <v>0</v>
      </c>
      <c r="C66" s="10">
        <v>4</v>
      </c>
      <c r="D66" s="10">
        <v>8</v>
      </c>
      <c r="E66" s="10">
        <v>1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3</v>
      </c>
      <c r="M66" s="10">
        <v>1</v>
      </c>
      <c r="N66" s="10">
        <v>7</v>
      </c>
      <c r="O66" s="10">
        <v>0</v>
      </c>
      <c r="P66" s="10">
        <v>0</v>
      </c>
      <c r="Q66" s="10">
        <v>0</v>
      </c>
      <c r="R66" s="11"/>
      <c r="S66" s="65" t="str">
        <f t="shared" si="0"/>
        <v>北東</v>
      </c>
      <c r="T66" s="66"/>
      <c r="U66" s="67"/>
      <c r="V66"/>
      <c r="W66"/>
      <c r="X66"/>
      <c r="Y66"/>
      <c r="Z66"/>
      <c r="AA66"/>
      <c r="AB66" s="10">
        <f t="shared" si="1"/>
        <v>8</v>
      </c>
      <c r="AC66" s="1">
        <f t="shared" si="2"/>
        <v>3</v>
      </c>
      <c r="AD66" s="1" t="str">
        <f>INDEX(B36:R36,1,AC66)</f>
        <v>北東</v>
      </c>
      <c r="AE66" s="1">
        <f t="shared" si="3"/>
        <v>24</v>
      </c>
    </row>
    <row r="67" spans="1:28" ht="15" customHeight="1">
      <c r="A67" s="12">
        <v>31</v>
      </c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4"/>
      <c r="S67" s="65"/>
      <c r="T67" s="66"/>
      <c r="U67" s="67"/>
      <c r="V67"/>
      <c r="W67"/>
      <c r="X67"/>
      <c r="Y67"/>
      <c r="Z67"/>
      <c r="AA67"/>
      <c r="AB67" s="10"/>
    </row>
    <row r="68" spans="1:31" ht="15" customHeight="1">
      <c r="A68" s="18" t="s">
        <v>25</v>
      </c>
      <c r="B68" s="9">
        <f aca="true" t="shared" si="4" ref="B68:R68">SUM(B37:B67)</f>
        <v>25</v>
      </c>
      <c r="C68" s="10">
        <f t="shared" si="4"/>
        <v>73</v>
      </c>
      <c r="D68" s="10">
        <f t="shared" si="4"/>
        <v>90</v>
      </c>
      <c r="E68" s="10">
        <f t="shared" si="4"/>
        <v>40</v>
      </c>
      <c r="F68" s="10">
        <f t="shared" si="4"/>
        <v>23</v>
      </c>
      <c r="G68" s="10">
        <f t="shared" si="4"/>
        <v>15</v>
      </c>
      <c r="H68" s="10">
        <f t="shared" si="4"/>
        <v>37</v>
      </c>
      <c r="I68" s="10">
        <f t="shared" si="4"/>
        <v>53</v>
      </c>
      <c r="J68" s="10">
        <f t="shared" si="4"/>
        <v>15</v>
      </c>
      <c r="K68" s="10">
        <f t="shared" si="4"/>
        <v>23</v>
      </c>
      <c r="L68" s="10">
        <f t="shared" si="4"/>
        <v>34</v>
      </c>
      <c r="M68" s="10">
        <f t="shared" si="4"/>
        <v>33</v>
      </c>
      <c r="N68" s="10">
        <f t="shared" si="4"/>
        <v>91</v>
      </c>
      <c r="O68" s="10">
        <f t="shared" si="4"/>
        <v>90</v>
      </c>
      <c r="P68" s="10">
        <f t="shared" si="4"/>
        <v>49</v>
      </c>
      <c r="Q68" s="10">
        <f t="shared" si="4"/>
        <v>29</v>
      </c>
      <c r="R68" s="11">
        <f t="shared" si="4"/>
        <v>0</v>
      </c>
      <c r="S68" s="62" t="str">
        <f>AD68</f>
        <v>西</v>
      </c>
      <c r="T68" s="63"/>
      <c r="U68" s="64"/>
      <c r="V68"/>
      <c r="W68"/>
      <c r="X68"/>
      <c r="Y68"/>
      <c r="Z68"/>
      <c r="AA68"/>
      <c r="AB68" s="10">
        <f>MAX(B68:R68)</f>
        <v>91</v>
      </c>
      <c r="AC68" s="1">
        <f>MATCH(AB68,B68:R68,0)</f>
        <v>13</v>
      </c>
      <c r="AD68" s="1" t="str">
        <f>INDEX(B36:R36,1,AC68)</f>
        <v>西</v>
      </c>
      <c r="AE68" s="1">
        <f>SUM(B68:R68)</f>
        <v>720</v>
      </c>
    </row>
    <row r="69" spans="1:21" ht="15" customHeight="1">
      <c r="A69" s="15" t="s">
        <v>26</v>
      </c>
      <c r="B69" s="19">
        <f aca="true" t="shared" si="5" ref="B69:R69">B68/$AE$68*100</f>
        <v>3.4722222222222223</v>
      </c>
      <c r="C69" s="20">
        <f t="shared" si="5"/>
        <v>10.13888888888889</v>
      </c>
      <c r="D69" s="20">
        <f t="shared" si="5"/>
        <v>12.5</v>
      </c>
      <c r="E69" s="20">
        <f t="shared" si="5"/>
        <v>5.555555555555555</v>
      </c>
      <c r="F69" s="20">
        <f t="shared" si="5"/>
        <v>3.194444444444444</v>
      </c>
      <c r="G69" s="20">
        <f t="shared" si="5"/>
        <v>2.083333333333333</v>
      </c>
      <c r="H69" s="20">
        <f t="shared" si="5"/>
        <v>5.138888888888888</v>
      </c>
      <c r="I69" s="20">
        <f t="shared" si="5"/>
        <v>7.361111111111112</v>
      </c>
      <c r="J69" s="20">
        <f t="shared" si="5"/>
        <v>2.083333333333333</v>
      </c>
      <c r="K69" s="20">
        <f t="shared" si="5"/>
        <v>3.194444444444444</v>
      </c>
      <c r="L69" s="20">
        <f t="shared" si="5"/>
        <v>4.722222222222222</v>
      </c>
      <c r="M69" s="20">
        <f t="shared" si="5"/>
        <v>4.583333333333333</v>
      </c>
      <c r="N69" s="20">
        <f t="shared" si="5"/>
        <v>12.63888888888889</v>
      </c>
      <c r="O69" s="20">
        <f t="shared" si="5"/>
        <v>12.5</v>
      </c>
      <c r="P69" s="20">
        <f t="shared" si="5"/>
        <v>6.805555555555555</v>
      </c>
      <c r="Q69" s="20">
        <f t="shared" si="5"/>
        <v>4.027777777777778</v>
      </c>
      <c r="R69" s="20">
        <f t="shared" si="5"/>
        <v>0</v>
      </c>
      <c r="S69" s="15"/>
      <c r="T69" s="71"/>
      <c r="U69" s="72"/>
    </row>
    <row r="70" ht="15" customHeight="1"/>
  </sheetData>
  <sheetProtection/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69"/>
  <sheetViews>
    <sheetView showGridLines="0" workbookViewId="0" topLeftCell="A1">
      <selection activeCell="A1" sqref="A1"/>
    </sheetView>
  </sheetViews>
  <sheetFormatPr defaultColWidth="9.00390625" defaultRowHeight="11.25" customHeight="1"/>
  <cols>
    <col min="1" max="24" width="5.75390625" style="1" customWidth="1"/>
    <col min="25" max="25" width="6.25390625" style="1" customWidth="1"/>
    <col min="26" max="26" width="5.75390625" style="1" customWidth="1"/>
    <col min="27" max="27" width="3.75390625" style="1" customWidth="1"/>
    <col min="28" max="28" width="5.75390625" style="1" customWidth="1"/>
    <col min="29" max="45" width="7.75390625" style="1" customWidth="1"/>
    <col min="46" max="46" width="3.75390625" style="1" customWidth="1"/>
    <col min="47" max="53" width="7.75390625" style="1" customWidth="1"/>
  </cols>
  <sheetData>
    <row r="1" spans="2:51" ht="19.5" customHeight="1">
      <c r="B1" s="21" t="s">
        <v>0</v>
      </c>
      <c r="T1" s="86">
        <v>2013</v>
      </c>
      <c r="U1" s="1" t="s">
        <v>1</v>
      </c>
      <c r="V1" s="86">
        <v>5</v>
      </c>
      <c r="W1" s="1" t="s">
        <v>2</v>
      </c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ht="15" customHeight="1">
      <c r="A2" s="85" t="s">
        <v>3</v>
      </c>
      <c r="B2" s="54">
        <v>1</v>
      </c>
      <c r="C2" s="55">
        <v>2</v>
      </c>
      <c r="D2" s="55">
        <v>3</v>
      </c>
      <c r="E2" s="55">
        <v>4</v>
      </c>
      <c r="F2" s="55">
        <v>5</v>
      </c>
      <c r="G2" s="55">
        <v>6</v>
      </c>
      <c r="H2" s="55">
        <v>7</v>
      </c>
      <c r="I2" s="55">
        <v>8</v>
      </c>
      <c r="J2" s="55">
        <v>9</v>
      </c>
      <c r="K2" s="55">
        <v>10</v>
      </c>
      <c r="L2" s="55">
        <v>11</v>
      </c>
      <c r="M2" s="55">
        <v>12</v>
      </c>
      <c r="N2" s="55">
        <v>13</v>
      </c>
      <c r="O2" s="55">
        <v>14</v>
      </c>
      <c r="P2" s="55">
        <v>15</v>
      </c>
      <c r="Q2" s="55">
        <v>16</v>
      </c>
      <c r="R2" s="55">
        <v>17</v>
      </c>
      <c r="S2" s="55">
        <v>18</v>
      </c>
      <c r="T2" s="55">
        <v>19</v>
      </c>
      <c r="U2" s="55">
        <v>20</v>
      </c>
      <c r="V2" s="55">
        <v>21</v>
      </c>
      <c r="W2" s="55">
        <v>22</v>
      </c>
      <c r="X2" s="55">
        <v>23</v>
      </c>
      <c r="Y2" s="56">
        <v>24</v>
      </c>
      <c r="Z2" s="2"/>
      <c r="AA2" s="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ht="15" customHeight="1">
      <c r="A3" s="6">
        <v>1</v>
      </c>
      <c r="B3" s="73" t="s">
        <v>16</v>
      </c>
      <c r="C3" s="74" t="s">
        <v>16</v>
      </c>
      <c r="D3" s="74" t="s">
        <v>16</v>
      </c>
      <c r="E3" s="74" t="s">
        <v>18</v>
      </c>
      <c r="F3" s="74" t="s">
        <v>18</v>
      </c>
      <c r="G3" s="74" t="s">
        <v>18</v>
      </c>
      <c r="H3" s="74" t="s">
        <v>16</v>
      </c>
      <c r="I3" s="74" t="s">
        <v>16</v>
      </c>
      <c r="J3" s="74" t="s">
        <v>16</v>
      </c>
      <c r="K3" s="74" t="s">
        <v>16</v>
      </c>
      <c r="L3" s="74" t="s">
        <v>16</v>
      </c>
      <c r="M3" s="74" t="s">
        <v>16</v>
      </c>
      <c r="N3" s="74" t="s">
        <v>16</v>
      </c>
      <c r="O3" s="74" t="s">
        <v>16</v>
      </c>
      <c r="P3" s="74" t="s">
        <v>16</v>
      </c>
      <c r="Q3" s="74" t="s">
        <v>16</v>
      </c>
      <c r="R3" s="74" t="s">
        <v>16</v>
      </c>
      <c r="S3" s="74" t="s">
        <v>16</v>
      </c>
      <c r="T3" s="74" t="s">
        <v>16</v>
      </c>
      <c r="U3" s="74" t="s">
        <v>16</v>
      </c>
      <c r="V3" s="74" t="s">
        <v>16</v>
      </c>
      <c r="W3" s="74" t="s">
        <v>16</v>
      </c>
      <c r="X3" s="74" t="s">
        <v>16</v>
      </c>
      <c r="Y3" s="75" t="s">
        <v>16</v>
      </c>
      <c r="Z3" s="4"/>
      <c r="AA3" s="4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ht="15" customHeight="1">
      <c r="A4" s="9">
        <v>2</v>
      </c>
      <c r="B4" s="76" t="s">
        <v>14</v>
      </c>
      <c r="C4" s="77" t="s">
        <v>14</v>
      </c>
      <c r="D4" s="77" t="s">
        <v>4</v>
      </c>
      <c r="E4" s="77" t="s">
        <v>6</v>
      </c>
      <c r="F4" s="77" t="s">
        <v>6</v>
      </c>
      <c r="G4" s="77" t="s">
        <v>10</v>
      </c>
      <c r="H4" s="77" t="s">
        <v>10</v>
      </c>
      <c r="I4" s="77" t="s">
        <v>5</v>
      </c>
      <c r="J4" s="77" t="s">
        <v>9</v>
      </c>
      <c r="K4" s="77" t="s">
        <v>15</v>
      </c>
      <c r="L4" s="77" t="s">
        <v>15</v>
      </c>
      <c r="M4" s="77" t="s">
        <v>19</v>
      </c>
      <c r="N4" s="77" t="s">
        <v>19</v>
      </c>
      <c r="O4" s="77" t="s">
        <v>19</v>
      </c>
      <c r="P4" s="77" t="s">
        <v>15</v>
      </c>
      <c r="Q4" s="77" t="s">
        <v>12</v>
      </c>
      <c r="R4" s="77" t="s">
        <v>12</v>
      </c>
      <c r="S4" s="77" t="s">
        <v>19</v>
      </c>
      <c r="T4" s="77" t="s">
        <v>11</v>
      </c>
      <c r="U4" s="77" t="s">
        <v>5</v>
      </c>
      <c r="V4" s="77" t="s">
        <v>10</v>
      </c>
      <c r="W4" s="77" t="s">
        <v>13</v>
      </c>
      <c r="X4" s="77" t="s">
        <v>13</v>
      </c>
      <c r="Y4" s="78" t="s">
        <v>14</v>
      </c>
      <c r="Z4" s="4"/>
      <c r="AA4" s="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ht="15" customHeight="1">
      <c r="A5" s="9">
        <v>3</v>
      </c>
      <c r="B5" s="76" t="s">
        <v>6</v>
      </c>
      <c r="C5" s="77" t="s">
        <v>4</v>
      </c>
      <c r="D5" s="77" t="s">
        <v>4</v>
      </c>
      <c r="E5" s="77" t="s">
        <v>5</v>
      </c>
      <c r="F5" s="77" t="s">
        <v>4</v>
      </c>
      <c r="G5" s="77" t="s">
        <v>4</v>
      </c>
      <c r="H5" s="77" t="s">
        <v>4</v>
      </c>
      <c r="I5" s="77" t="s">
        <v>5</v>
      </c>
      <c r="J5" s="77" t="s">
        <v>5</v>
      </c>
      <c r="K5" s="77" t="s">
        <v>7</v>
      </c>
      <c r="L5" s="77" t="s">
        <v>19</v>
      </c>
      <c r="M5" s="77" t="s">
        <v>15</v>
      </c>
      <c r="N5" s="77" t="s">
        <v>15</v>
      </c>
      <c r="O5" s="77" t="s">
        <v>19</v>
      </c>
      <c r="P5" s="77" t="s">
        <v>12</v>
      </c>
      <c r="Q5" s="77" t="s">
        <v>19</v>
      </c>
      <c r="R5" s="77" t="s">
        <v>12</v>
      </c>
      <c r="S5" s="77" t="s">
        <v>12</v>
      </c>
      <c r="T5" s="77" t="s">
        <v>19</v>
      </c>
      <c r="U5" s="77" t="s">
        <v>17</v>
      </c>
      <c r="V5" s="77" t="s">
        <v>16</v>
      </c>
      <c r="W5" s="77" t="s">
        <v>6</v>
      </c>
      <c r="X5" s="77" t="s">
        <v>14</v>
      </c>
      <c r="Y5" s="78" t="s">
        <v>14</v>
      </c>
      <c r="Z5" s="4"/>
      <c r="AA5" s="4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ht="15" customHeight="1">
      <c r="A6" s="9">
        <v>4</v>
      </c>
      <c r="B6" s="76" t="s">
        <v>14</v>
      </c>
      <c r="C6" s="77" t="s">
        <v>14</v>
      </c>
      <c r="D6" s="77" t="s">
        <v>4</v>
      </c>
      <c r="E6" s="77" t="s">
        <v>4</v>
      </c>
      <c r="F6" s="77" t="s">
        <v>4</v>
      </c>
      <c r="G6" s="77" t="s">
        <v>5</v>
      </c>
      <c r="H6" s="77" t="s">
        <v>5</v>
      </c>
      <c r="I6" s="77" t="s">
        <v>5</v>
      </c>
      <c r="J6" s="77" t="s">
        <v>5</v>
      </c>
      <c r="K6" s="77" t="s">
        <v>19</v>
      </c>
      <c r="L6" s="77" t="s">
        <v>19</v>
      </c>
      <c r="M6" s="77" t="s">
        <v>19</v>
      </c>
      <c r="N6" s="77" t="s">
        <v>19</v>
      </c>
      <c r="O6" s="77" t="s">
        <v>19</v>
      </c>
      <c r="P6" s="77" t="s">
        <v>12</v>
      </c>
      <c r="Q6" s="77" t="s">
        <v>15</v>
      </c>
      <c r="R6" s="77" t="s">
        <v>15</v>
      </c>
      <c r="S6" s="77" t="s">
        <v>15</v>
      </c>
      <c r="T6" s="77" t="s">
        <v>19</v>
      </c>
      <c r="U6" s="77" t="s">
        <v>14</v>
      </c>
      <c r="V6" s="77" t="s">
        <v>14</v>
      </c>
      <c r="W6" s="77" t="s">
        <v>4</v>
      </c>
      <c r="X6" s="77" t="s">
        <v>14</v>
      </c>
      <c r="Y6" s="78" t="s">
        <v>14</v>
      </c>
      <c r="Z6" s="4"/>
      <c r="AA6" s="4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ht="15" customHeight="1">
      <c r="A7" s="9">
        <v>5</v>
      </c>
      <c r="B7" s="76" t="s">
        <v>4</v>
      </c>
      <c r="C7" s="77" t="s">
        <v>4</v>
      </c>
      <c r="D7" s="77" t="s">
        <v>5</v>
      </c>
      <c r="E7" s="77" t="s">
        <v>13</v>
      </c>
      <c r="F7" s="77" t="s">
        <v>5</v>
      </c>
      <c r="G7" s="77" t="s">
        <v>4</v>
      </c>
      <c r="H7" s="77" t="s">
        <v>5</v>
      </c>
      <c r="I7" s="77" t="s">
        <v>5</v>
      </c>
      <c r="J7" s="77" t="s">
        <v>7</v>
      </c>
      <c r="K7" s="77" t="s">
        <v>5</v>
      </c>
      <c r="L7" s="77" t="s">
        <v>5</v>
      </c>
      <c r="M7" s="77" t="s">
        <v>7</v>
      </c>
      <c r="N7" s="77" t="s">
        <v>15</v>
      </c>
      <c r="O7" s="77" t="s">
        <v>15</v>
      </c>
      <c r="P7" s="77" t="s">
        <v>15</v>
      </c>
      <c r="Q7" s="77" t="s">
        <v>15</v>
      </c>
      <c r="R7" s="77" t="s">
        <v>11</v>
      </c>
      <c r="S7" s="77" t="s">
        <v>11</v>
      </c>
      <c r="T7" s="77" t="s">
        <v>8</v>
      </c>
      <c r="U7" s="77" t="s">
        <v>9</v>
      </c>
      <c r="V7" s="77" t="s">
        <v>7</v>
      </c>
      <c r="W7" s="77" t="s">
        <v>5</v>
      </c>
      <c r="X7" s="77" t="s">
        <v>5</v>
      </c>
      <c r="Y7" s="78" t="s">
        <v>4</v>
      </c>
      <c r="Z7" s="4"/>
      <c r="AA7" s="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ht="15" customHeight="1">
      <c r="A8" s="9">
        <v>6</v>
      </c>
      <c r="B8" s="76" t="s">
        <v>5</v>
      </c>
      <c r="C8" s="77" t="s">
        <v>5</v>
      </c>
      <c r="D8" s="77" t="s">
        <v>5</v>
      </c>
      <c r="E8" s="77" t="s">
        <v>4</v>
      </c>
      <c r="F8" s="77" t="s">
        <v>5</v>
      </c>
      <c r="G8" s="77" t="s">
        <v>5</v>
      </c>
      <c r="H8" s="77" t="s">
        <v>5</v>
      </c>
      <c r="I8" s="77" t="s">
        <v>7</v>
      </c>
      <c r="J8" s="77" t="s">
        <v>9</v>
      </c>
      <c r="K8" s="77" t="s">
        <v>8</v>
      </c>
      <c r="L8" s="77" t="s">
        <v>7</v>
      </c>
      <c r="M8" s="77" t="s">
        <v>8</v>
      </c>
      <c r="N8" s="77" t="s">
        <v>15</v>
      </c>
      <c r="O8" s="77" t="s">
        <v>15</v>
      </c>
      <c r="P8" s="77" t="s">
        <v>15</v>
      </c>
      <c r="Q8" s="77" t="s">
        <v>8</v>
      </c>
      <c r="R8" s="77" t="s">
        <v>7</v>
      </c>
      <c r="S8" s="77" t="s">
        <v>14</v>
      </c>
      <c r="T8" s="77" t="s">
        <v>16</v>
      </c>
      <c r="U8" s="77" t="s">
        <v>4</v>
      </c>
      <c r="V8" s="77" t="s">
        <v>6</v>
      </c>
      <c r="W8" s="77" t="s">
        <v>4</v>
      </c>
      <c r="X8" s="77" t="s">
        <v>10</v>
      </c>
      <c r="Y8" s="78" t="s">
        <v>4</v>
      </c>
      <c r="Z8" s="4"/>
      <c r="AA8" s="4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ht="15" customHeight="1">
      <c r="A9" s="9">
        <v>7</v>
      </c>
      <c r="B9" s="76" t="s">
        <v>4</v>
      </c>
      <c r="C9" s="77" t="s">
        <v>10</v>
      </c>
      <c r="D9" s="77" t="s">
        <v>10</v>
      </c>
      <c r="E9" s="77" t="s">
        <v>13</v>
      </c>
      <c r="F9" s="77" t="s">
        <v>13</v>
      </c>
      <c r="G9" s="77" t="s">
        <v>13</v>
      </c>
      <c r="H9" s="77" t="s">
        <v>14</v>
      </c>
      <c r="I9" s="77" t="s">
        <v>13</v>
      </c>
      <c r="J9" s="77" t="s">
        <v>13</v>
      </c>
      <c r="K9" s="77" t="s">
        <v>16</v>
      </c>
      <c r="L9" s="77" t="s">
        <v>18</v>
      </c>
      <c r="M9" s="77" t="s">
        <v>17</v>
      </c>
      <c r="N9" s="77" t="s">
        <v>12</v>
      </c>
      <c r="O9" s="77" t="s">
        <v>4</v>
      </c>
      <c r="P9" s="77" t="s">
        <v>6</v>
      </c>
      <c r="Q9" s="77" t="s">
        <v>10</v>
      </c>
      <c r="R9" s="77" t="s">
        <v>6</v>
      </c>
      <c r="S9" s="77" t="s">
        <v>13</v>
      </c>
      <c r="T9" s="77" t="s">
        <v>13</v>
      </c>
      <c r="U9" s="77" t="s">
        <v>13</v>
      </c>
      <c r="V9" s="77" t="s">
        <v>13</v>
      </c>
      <c r="W9" s="77" t="s">
        <v>14</v>
      </c>
      <c r="X9" s="77" t="s">
        <v>14</v>
      </c>
      <c r="Y9" s="78" t="s">
        <v>10</v>
      </c>
      <c r="Z9" s="4"/>
      <c r="AA9" s="4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ht="15" customHeight="1">
      <c r="A10" s="9">
        <v>8</v>
      </c>
      <c r="B10" s="76" t="s">
        <v>4</v>
      </c>
      <c r="C10" s="77" t="s">
        <v>10</v>
      </c>
      <c r="D10" s="77" t="s">
        <v>6</v>
      </c>
      <c r="E10" s="77" t="s">
        <v>6</v>
      </c>
      <c r="F10" s="77" t="s">
        <v>5</v>
      </c>
      <c r="G10" s="77" t="s">
        <v>4</v>
      </c>
      <c r="H10" s="77" t="s">
        <v>4</v>
      </c>
      <c r="I10" s="77" t="s">
        <v>5</v>
      </c>
      <c r="J10" s="77" t="s">
        <v>5</v>
      </c>
      <c r="K10" s="77" t="s">
        <v>5</v>
      </c>
      <c r="L10" s="77" t="s">
        <v>6</v>
      </c>
      <c r="M10" s="77" t="s">
        <v>13</v>
      </c>
      <c r="N10" s="77" t="s">
        <v>12</v>
      </c>
      <c r="O10" s="77" t="s">
        <v>19</v>
      </c>
      <c r="P10" s="77" t="s">
        <v>12</v>
      </c>
      <c r="Q10" s="77" t="s">
        <v>12</v>
      </c>
      <c r="R10" s="77" t="s">
        <v>12</v>
      </c>
      <c r="S10" s="77" t="s">
        <v>19</v>
      </c>
      <c r="T10" s="77" t="s">
        <v>18</v>
      </c>
      <c r="U10" s="77" t="s">
        <v>14</v>
      </c>
      <c r="V10" s="77" t="s">
        <v>13</v>
      </c>
      <c r="W10" s="77" t="s">
        <v>14</v>
      </c>
      <c r="X10" s="77" t="s">
        <v>10</v>
      </c>
      <c r="Y10" s="78" t="s">
        <v>13</v>
      </c>
      <c r="Z10" s="4"/>
      <c r="AA10" s="4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ht="15" customHeight="1">
      <c r="A11" s="9">
        <v>9</v>
      </c>
      <c r="B11" s="76" t="s">
        <v>4</v>
      </c>
      <c r="C11" s="77" t="s">
        <v>4</v>
      </c>
      <c r="D11" s="77" t="s">
        <v>4</v>
      </c>
      <c r="E11" s="77" t="s">
        <v>4</v>
      </c>
      <c r="F11" s="77" t="s">
        <v>4</v>
      </c>
      <c r="G11" s="77" t="s">
        <v>5</v>
      </c>
      <c r="H11" s="77" t="s">
        <v>5</v>
      </c>
      <c r="I11" s="77" t="s">
        <v>5</v>
      </c>
      <c r="J11" s="77" t="s">
        <v>17</v>
      </c>
      <c r="K11" s="77" t="s">
        <v>17</v>
      </c>
      <c r="L11" s="77" t="s">
        <v>19</v>
      </c>
      <c r="M11" s="77" t="s">
        <v>17</v>
      </c>
      <c r="N11" s="77" t="s">
        <v>12</v>
      </c>
      <c r="O11" s="77" t="s">
        <v>19</v>
      </c>
      <c r="P11" s="77" t="s">
        <v>12</v>
      </c>
      <c r="Q11" s="77" t="s">
        <v>19</v>
      </c>
      <c r="R11" s="77" t="s">
        <v>19</v>
      </c>
      <c r="S11" s="77" t="s">
        <v>17</v>
      </c>
      <c r="T11" s="77" t="s">
        <v>14</v>
      </c>
      <c r="U11" s="77" t="s">
        <v>5</v>
      </c>
      <c r="V11" s="77" t="s">
        <v>5</v>
      </c>
      <c r="W11" s="77" t="s">
        <v>4</v>
      </c>
      <c r="X11" s="77" t="s">
        <v>9</v>
      </c>
      <c r="Y11" s="78" t="s">
        <v>4</v>
      </c>
      <c r="Z11" s="4"/>
      <c r="AA11" s="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ht="15" customHeight="1">
      <c r="A12" s="9">
        <v>10</v>
      </c>
      <c r="B12" s="76" t="s">
        <v>7</v>
      </c>
      <c r="C12" s="77" t="s">
        <v>9</v>
      </c>
      <c r="D12" s="77" t="s">
        <v>6</v>
      </c>
      <c r="E12" s="77" t="s">
        <v>6</v>
      </c>
      <c r="F12" s="77" t="s">
        <v>18</v>
      </c>
      <c r="G12" s="77" t="s">
        <v>18</v>
      </c>
      <c r="H12" s="77" t="s">
        <v>17</v>
      </c>
      <c r="I12" s="77" t="s">
        <v>16</v>
      </c>
      <c r="J12" s="77" t="s">
        <v>16</v>
      </c>
      <c r="K12" s="77" t="s">
        <v>16</v>
      </c>
      <c r="L12" s="77" t="s">
        <v>16</v>
      </c>
      <c r="M12" s="77" t="s">
        <v>16</v>
      </c>
      <c r="N12" s="77" t="s">
        <v>16</v>
      </c>
      <c r="O12" s="77" t="s">
        <v>16</v>
      </c>
      <c r="P12" s="77" t="s">
        <v>16</v>
      </c>
      <c r="Q12" s="77" t="s">
        <v>16</v>
      </c>
      <c r="R12" s="77" t="s">
        <v>16</v>
      </c>
      <c r="S12" s="77" t="s">
        <v>16</v>
      </c>
      <c r="T12" s="77" t="s">
        <v>16</v>
      </c>
      <c r="U12" s="77" t="s">
        <v>16</v>
      </c>
      <c r="V12" s="77" t="s">
        <v>18</v>
      </c>
      <c r="W12" s="77" t="s">
        <v>16</v>
      </c>
      <c r="X12" s="77" t="s">
        <v>16</v>
      </c>
      <c r="Y12" s="78" t="s">
        <v>16</v>
      </c>
      <c r="Z12" s="4"/>
      <c r="AA12" s="4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ht="15" customHeight="1">
      <c r="A13" s="22">
        <v>11</v>
      </c>
      <c r="B13" s="79" t="s">
        <v>14</v>
      </c>
      <c r="C13" s="80" t="s">
        <v>16</v>
      </c>
      <c r="D13" s="80" t="s">
        <v>16</v>
      </c>
      <c r="E13" s="80" t="s">
        <v>16</v>
      </c>
      <c r="F13" s="80" t="s">
        <v>16</v>
      </c>
      <c r="G13" s="80" t="s">
        <v>16</v>
      </c>
      <c r="H13" s="80" t="s">
        <v>16</v>
      </c>
      <c r="I13" s="80" t="s">
        <v>16</v>
      </c>
      <c r="J13" s="80" t="s">
        <v>18</v>
      </c>
      <c r="K13" s="80" t="s">
        <v>16</v>
      </c>
      <c r="L13" s="80" t="s">
        <v>16</v>
      </c>
      <c r="M13" s="80" t="s">
        <v>14</v>
      </c>
      <c r="N13" s="80" t="s">
        <v>16</v>
      </c>
      <c r="O13" s="80" t="s">
        <v>16</v>
      </c>
      <c r="P13" s="80" t="s">
        <v>14</v>
      </c>
      <c r="Q13" s="80" t="s">
        <v>16</v>
      </c>
      <c r="R13" s="80" t="s">
        <v>16</v>
      </c>
      <c r="S13" s="80" t="s">
        <v>16</v>
      </c>
      <c r="T13" s="80" t="s">
        <v>16</v>
      </c>
      <c r="U13" s="80" t="s">
        <v>16</v>
      </c>
      <c r="V13" s="80" t="s">
        <v>16</v>
      </c>
      <c r="W13" s="80" t="s">
        <v>14</v>
      </c>
      <c r="X13" s="80" t="s">
        <v>16</v>
      </c>
      <c r="Y13" s="81" t="s">
        <v>14</v>
      </c>
      <c r="Z13" s="4"/>
      <c r="AA13" s="4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ht="15" customHeight="1">
      <c r="A14" s="9">
        <v>12</v>
      </c>
      <c r="B14" s="76" t="s">
        <v>16</v>
      </c>
      <c r="C14" s="77" t="s">
        <v>14</v>
      </c>
      <c r="D14" s="77" t="s">
        <v>16</v>
      </c>
      <c r="E14" s="77" t="s">
        <v>14</v>
      </c>
      <c r="F14" s="77" t="s">
        <v>18</v>
      </c>
      <c r="G14" s="77" t="s">
        <v>16</v>
      </c>
      <c r="H14" s="77" t="s">
        <v>11</v>
      </c>
      <c r="I14" s="77" t="s">
        <v>19</v>
      </c>
      <c r="J14" s="77" t="s">
        <v>19</v>
      </c>
      <c r="K14" s="77" t="s">
        <v>19</v>
      </c>
      <c r="L14" s="77" t="s">
        <v>17</v>
      </c>
      <c r="M14" s="77" t="s">
        <v>16</v>
      </c>
      <c r="N14" s="77" t="s">
        <v>16</v>
      </c>
      <c r="O14" s="77" t="s">
        <v>16</v>
      </c>
      <c r="P14" s="77" t="s">
        <v>16</v>
      </c>
      <c r="Q14" s="77" t="s">
        <v>16</v>
      </c>
      <c r="R14" s="77" t="s">
        <v>16</v>
      </c>
      <c r="S14" s="77" t="s">
        <v>16</v>
      </c>
      <c r="T14" s="77" t="s">
        <v>16</v>
      </c>
      <c r="U14" s="77" t="s">
        <v>18</v>
      </c>
      <c r="V14" s="77" t="s">
        <v>17</v>
      </c>
      <c r="W14" s="77" t="s">
        <v>17</v>
      </c>
      <c r="X14" s="77" t="s">
        <v>18</v>
      </c>
      <c r="Y14" s="78" t="s">
        <v>17</v>
      </c>
      <c r="Z14" s="4"/>
      <c r="AA14" s="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15" customHeight="1">
      <c r="A15" s="9">
        <v>13</v>
      </c>
      <c r="B15" s="76" t="s">
        <v>18</v>
      </c>
      <c r="C15" s="77" t="s">
        <v>12</v>
      </c>
      <c r="D15" s="77" t="s">
        <v>17</v>
      </c>
      <c r="E15" s="77" t="s">
        <v>12</v>
      </c>
      <c r="F15" s="77" t="s">
        <v>18</v>
      </c>
      <c r="G15" s="77" t="s">
        <v>17</v>
      </c>
      <c r="H15" s="77" t="s">
        <v>18</v>
      </c>
      <c r="I15" s="77" t="s">
        <v>18</v>
      </c>
      <c r="J15" s="77" t="s">
        <v>9</v>
      </c>
      <c r="K15" s="77" t="s">
        <v>8</v>
      </c>
      <c r="L15" s="77" t="s">
        <v>8</v>
      </c>
      <c r="M15" s="77" t="s">
        <v>5</v>
      </c>
      <c r="N15" s="77" t="s">
        <v>5</v>
      </c>
      <c r="O15" s="77" t="s">
        <v>5</v>
      </c>
      <c r="P15" s="77" t="s">
        <v>15</v>
      </c>
      <c r="Q15" s="77" t="s">
        <v>15</v>
      </c>
      <c r="R15" s="77" t="s">
        <v>18</v>
      </c>
      <c r="S15" s="77" t="s">
        <v>16</v>
      </c>
      <c r="T15" s="77" t="s">
        <v>18</v>
      </c>
      <c r="U15" s="77" t="s">
        <v>8</v>
      </c>
      <c r="V15" s="77" t="s">
        <v>5</v>
      </c>
      <c r="W15" s="77" t="s">
        <v>7</v>
      </c>
      <c r="X15" s="77" t="s">
        <v>5</v>
      </c>
      <c r="Y15" s="78" t="s">
        <v>5</v>
      </c>
      <c r="Z15" s="4"/>
      <c r="AA15" s="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ht="15" customHeight="1">
      <c r="A16" s="9">
        <v>14</v>
      </c>
      <c r="B16" s="76" t="s">
        <v>4</v>
      </c>
      <c r="C16" s="77" t="s">
        <v>6</v>
      </c>
      <c r="D16" s="77" t="s">
        <v>5</v>
      </c>
      <c r="E16" s="77" t="s">
        <v>5</v>
      </c>
      <c r="F16" s="77" t="s">
        <v>5</v>
      </c>
      <c r="G16" s="77" t="s">
        <v>9</v>
      </c>
      <c r="H16" s="77" t="s">
        <v>4</v>
      </c>
      <c r="I16" s="77" t="s">
        <v>5</v>
      </c>
      <c r="J16" s="77" t="s">
        <v>5</v>
      </c>
      <c r="K16" s="77" t="s">
        <v>19</v>
      </c>
      <c r="L16" s="77" t="s">
        <v>12</v>
      </c>
      <c r="M16" s="77" t="s">
        <v>12</v>
      </c>
      <c r="N16" s="77" t="s">
        <v>17</v>
      </c>
      <c r="O16" s="77" t="s">
        <v>16</v>
      </c>
      <c r="P16" s="77" t="s">
        <v>16</v>
      </c>
      <c r="Q16" s="77" t="s">
        <v>16</v>
      </c>
      <c r="R16" s="77" t="s">
        <v>16</v>
      </c>
      <c r="S16" s="77" t="s">
        <v>16</v>
      </c>
      <c r="T16" s="77" t="s">
        <v>16</v>
      </c>
      <c r="U16" s="77" t="s">
        <v>16</v>
      </c>
      <c r="V16" s="77" t="s">
        <v>16</v>
      </c>
      <c r="W16" s="77" t="s">
        <v>16</v>
      </c>
      <c r="X16" s="77" t="s">
        <v>16</v>
      </c>
      <c r="Y16" s="78" t="s">
        <v>16</v>
      </c>
      <c r="Z16" s="4"/>
      <c r="AA16" s="4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ht="15" customHeight="1">
      <c r="A17" s="9">
        <v>15</v>
      </c>
      <c r="B17" s="76" t="s">
        <v>16</v>
      </c>
      <c r="C17" s="77" t="s">
        <v>16</v>
      </c>
      <c r="D17" s="77" t="s">
        <v>14</v>
      </c>
      <c r="E17" s="77" t="s">
        <v>16</v>
      </c>
      <c r="F17" s="77" t="s">
        <v>14</v>
      </c>
      <c r="G17" s="77" t="s">
        <v>16</v>
      </c>
      <c r="H17" s="77" t="s">
        <v>16</v>
      </c>
      <c r="I17" s="77" t="s">
        <v>18</v>
      </c>
      <c r="J17" s="77" t="s">
        <v>18</v>
      </c>
      <c r="K17" s="77" t="s">
        <v>19</v>
      </c>
      <c r="L17" s="77" t="s">
        <v>19</v>
      </c>
      <c r="M17" s="77" t="s">
        <v>15</v>
      </c>
      <c r="N17" s="77" t="s">
        <v>19</v>
      </c>
      <c r="O17" s="77" t="s">
        <v>12</v>
      </c>
      <c r="P17" s="77" t="s">
        <v>12</v>
      </c>
      <c r="Q17" s="77" t="s">
        <v>17</v>
      </c>
      <c r="R17" s="77" t="s">
        <v>18</v>
      </c>
      <c r="S17" s="77" t="s">
        <v>18</v>
      </c>
      <c r="T17" s="77" t="s">
        <v>18</v>
      </c>
      <c r="U17" s="77" t="s">
        <v>18</v>
      </c>
      <c r="V17" s="77" t="s">
        <v>16</v>
      </c>
      <c r="W17" s="77" t="s">
        <v>18</v>
      </c>
      <c r="X17" s="77" t="s">
        <v>17</v>
      </c>
      <c r="Y17" s="78" t="s">
        <v>18</v>
      </c>
      <c r="Z17" s="4"/>
      <c r="AA17" s="4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ht="15" customHeight="1">
      <c r="A18" s="9">
        <v>16</v>
      </c>
      <c r="B18" s="76" t="s">
        <v>16</v>
      </c>
      <c r="C18" s="77" t="s">
        <v>14</v>
      </c>
      <c r="D18" s="77" t="s">
        <v>16</v>
      </c>
      <c r="E18" s="77" t="s">
        <v>16</v>
      </c>
      <c r="F18" s="77" t="s">
        <v>14</v>
      </c>
      <c r="G18" s="77" t="s">
        <v>16</v>
      </c>
      <c r="H18" s="77" t="s">
        <v>16</v>
      </c>
      <c r="I18" s="77" t="s">
        <v>16</v>
      </c>
      <c r="J18" s="77" t="s">
        <v>16</v>
      </c>
      <c r="K18" s="77" t="s">
        <v>18</v>
      </c>
      <c r="L18" s="77" t="s">
        <v>18</v>
      </c>
      <c r="M18" s="77" t="s">
        <v>17</v>
      </c>
      <c r="N18" s="77" t="s">
        <v>18</v>
      </c>
      <c r="O18" s="77" t="s">
        <v>16</v>
      </c>
      <c r="P18" s="77" t="s">
        <v>16</v>
      </c>
      <c r="Q18" s="77" t="s">
        <v>16</v>
      </c>
      <c r="R18" s="77" t="s">
        <v>16</v>
      </c>
      <c r="S18" s="77" t="s">
        <v>16</v>
      </c>
      <c r="T18" s="77" t="s">
        <v>16</v>
      </c>
      <c r="U18" s="77" t="s">
        <v>16</v>
      </c>
      <c r="V18" s="77" t="s">
        <v>16</v>
      </c>
      <c r="W18" s="77" t="s">
        <v>16</v>
      </c>
      <c r="X18" s="77" t="s">
        <v>16</v>
      </c>
      <c r="Y18" s="78" t="s">
        <v>16</v>
      </c>
      <c r="Z18" s="4"/>
      <c r="AA18" s="4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15" customHeight="1">
      <c r="A19" s="9">
        <v>17</v>
      </c>
      <c r="B19" s="76" t="s">
        <v>16</v>
      </c>
      <c r="C19" s="77" t="s">
        <v>18</v>
      </c>
      <c r="D19" s="77" t="s">
        <v>16</v>
      </c>
      <c r="E19" s="77" t="s">
        <v>14</v>
      </c>
      <c r="F19" s="77" t="s">
        <v>14</v>
      </c>
      <c r="G19" s="77" t="s">
        <v>4</v>
      </c>
      <c r="H19" s="77" t="s">
        <v>5</v>
      </c>
      <c r="I19" s="77" t="s">
        <v>5</v>
      </c>
      <c r="J19" s="77" t="s">
        <v>17</v>
      </c>
      <c r="K19" s="77" t="s">
        <v>18</v>
      </c>
      <c r="L19" s="77" t="s">
        <v>16</v>
      </c>
      <c r="M19" s="77" t="s">
        <v>18</v>
      </c>
      <c r="N19" s="77" t="s">
        <v>18</v>
      </c>
      <c r="O19" s="77" t="s">
        <v>18</v>
      </c>
      <c r="P19" s="77" t="s">
        <v>17</v>
      </c>
      <c r="Q19" s="77" t="s">
        <v>17</v>
      </c>
      <c r="R19" s="77" t="s">
        <v>12</v>
      </c>
      <c r="S19" s="77" t="s">
        <v>17</v>
      </c>
      <c r="T19" s="77" t="s">
        <v>16</v>
      </c>
      <c r="U19" s="77" t="s">
        <v>17</v>
      </c>
      <c r="V19" s="77" t="s">
        <v>12</v>
      </c>
      <c r="W19" s="77" t="s">
        <v>4</v>
      </c>
      <c r="X19" s="77" t="s">
        <v>4</v>
      </c>
      <c r="Y19" s="78" t="s">
        <v>4</v>
      </c>
      <c r="Z19" s="4"/>
      <c r="AA19" s="4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15" customHeight="1">
      <c r="A20" s="9">
        <v>18</v>
      </c>
      <c r="B20" s="76" t="s">
        <v>5</v>
      </c>
      <c r="C20" s="77" t="s">
        <v>4</v>
      </c>
      <c r="D20" s="77" t="s">
        <v>5</v>
      </c>
      <c r="E20" s="77" t="s">
        <v>4</v>
      </c>
      <c r="F20" s="77" t="s">
        <v>5</v>
      </c>
      <c r="G20" s="77" t="s">
        <v>5</v>
      </c>
      <c r="H20" s="77" t="s">
        <v>5</v>
      </c>
      <c r="I20" s="77" t="s">
        <v>5</v>
      </c>
      <c r="J20" s="77" t="s">
        <v>5</v>
      </c>
      <c r="K20" s="77" t="s">
        <v>7</v>
      </c>
      <c r="L20" s="77" t="s">
        <v>7</v>
      </c>
      <c r="M20" s="77" t="s">
        <v>19</v>
      </c>
      <c r="N20" s="77" t="s">
        <v>15</v>
      </c>
      <c r="O20" s="77" t="s">
        <v>15</v>
      </c>
      <c r="P20" s="77" t="s">
        <v>15</v>
      </c>
      <c r="Q20" s="77" t="s">
        <v>15</v>
      </c>
      <c r="R20" s="77" t="s">
        <v>15</v>
      </c>
      <c r="S20" s="77" t="s">
        <v>15</v>
      </c>
      <c r="T20" s="77" t="s">
        <v>11</v>
      </c>
      <c r="U20" s="77" t="s">
        <v>8</v>
      </c>
      <c r="V20" s="77" t="s">
        <v>9</v>
      </c>
      <c r="W20" s="77" t="s">
        <v>9</v>
      </c>
      <c r="X20" s="77" t="s">
        <v>7</v>
      </c>
      <c r="Y20" s="78" t="s">
        <v>9</v>
      </c>
      <c r="Z20" s="4"/>
      <c r="AA20" s="4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15" customHeight="1">
      <c r="A21" s="9">
        <v>19</v>
      </c>
      <c r="B21" s="76" t="s">
        <v>7</v>
      </c>
      <c r="C21" s="77" t="s">
        <v>5</v>
      </c>
      <c r="D21" s="77" t="s">
        <v>5</v>
      </c>
      <c r="E21" s="77" t="s">
        <v>5</v>
      </c>
      <c r="F21" s="77" t="s">
        <v>4</v>
      </c>
      <c r="G21" s="77" t="s">
        <v>4</v>
      </c>
      <c r="H21" s="77" t="s">
        <v>7</v>
      </c>
      <c r="I21" s="77" t="s">
        <v>15</v>
      </c>
      <c r="J21" s="77" t="s">
        <v>12</v>
      </c>
      <c r="K21" s="77" t="s">
        <v>15</v>
      </c>
      <c r="L21" s="77" t="s">
        <v>19</v>
      </c>
      <c r="M21" s="77" t="s">
        <v>15</v>
      </c>
      <c r="N21" s="77" t="s">
        <v>19</v>
      </c>
      <c r="O21" s="77" t="s">
        <v>15</v>
      </c>
      <c r="P21" s="77" t="s">
        <v>19</v>
      </c>
      <c r="Q21" s="77" t="s">
        <v>15</v>
      </c>
      <c r="R21" s="77" t="s">
        <v>15</v>
      </c>
      <c r="S21" s="77" t="s">
        <v>15</v>
      </c>
      <c r="T21" s="77" t="s">
        <v>15</v>
      </c>
      <c r="U21" s="77" t="s">
        <v>15</v>
      </c>
      <c r="V21" s="77" t="s">
        <v>11</v>
      </c>
      <c r="W21" s="77" t="s">
        <v>11</v>
      </c>
      <c r="X21" s="77" t="s">
        <v>7</v>
      </c>
      <c r="Y21" s="78" t="s">
        <v>7</v>
      </c>
      <c r="Z21" s="4"/>
      <c r="AA21" s="4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15" customHeight="1">
      <c r="A22" s="9">
        <v>20</v>
      </c>
      <c r="B22" s="76" t="s">
        <v>8</v>
      </c>
      <c r="C22" s="77" t="s">
        <v>8</v>
      </c>
      <c r="D22" s="77" t="s">
        <v>11</v>
      </c>
      <c r="E22" s="77" t="s">
        <v>7</v>
      </c>
      <c r="F22" s="77" t="s">
        <v>5</v>
      </c>
      <c r="G22" s="77" t="s">
        <v>5</v>
      </c>
      <c r="H22" s="77" t="s">
        <v>15</v>
      </c>
      <c r="I22" s="77" t="s">
        <v>19</v>
      </c>
      <c r="J22" s="77" t="s">
        <v>19</v>
      </c>
      <c r="K22" s="77" t="s">
        <v>16</v>
      </c>
      <c r="L22" s="77" t="s">
        <v>16</v>
      </c>
      <c r="M22" s="77" t="s">
        <v>16</v>
      </c>
      <c r="N22" s="77" t="s">
        <v>16</v>
      </c>
      <c r="O22" s="77" t="s">
        <v>18</v>
      </c>
      <c r="P22" s="77" t="s">
        <v>18</v>
      </c>
      <c r="Q22" s="77" t="s">
        <v>17</v>
      </c>
      <c r="R22" s="77" t="s">
        <v>15</v>
      </c>
      <c r="S22" s="77" t="s">
        <v>11</v>
      </c>
      <c r="T22" s="77" t="s">
        <v>11</v>
      </c>
      <c r="U22" s="77" t="s">
        <v>11</v>
      </c>
      <c r="V22" s="77" t="s">
        <v>8</v>
      </c>
      <c r="W22" s="77" t="s">
        <v>11</v>
      </c>
      <c r="X22" s="77" t="s">
        <v>11</v>
      </c>
      <c r="Y22" s="78" t="s">
        <v>11</v>
      </c>
      <c r="Z22" s="4"/>
      <c r="AA22" s="4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15" customHeight="1">
      <c r="A23" s="22">
        <v>21</v>
      </c>
      <c r="B23" s="79" t="s">
        <v>15</v>
      </c>
      <c r="C23" s="80" t="s">
        <v>16</v>
      </c>
      <c r="D23" s="80" t="s">
        <v>14</v>
      </c>
      <c r="E23" s="80" t="s">
        <v>16</v>
      </c>
      <c r="F23" s="80" t="s">
        <v>16</v>
      </c>
      <c r="G23" s="80" t="s">
        <v>16</v>
      </c>
      <c r="H23" s="80" t="s">
        <v>16</v>
      </c>
      <c r="I23" s="80" t="s">
        <v>16</v>
      </c>
      <c r="J23" s="80" t="s">
        <v>16</v>
      </c>
      <c r="K23" s="80" t="s">
        <v>16</v>
      </c>
      <c r="L23" s="80" t="s">
        <v>16</v>
      </c>
      <c r="M23" s="80" t="s">
        <v>16</v>
      </c>
      <c r="N23" s="80" t="s">
        <v>16</v>
      </c>
      <c r="O23" s="80" t="s">
        <v>16</v>
      </c>
      <c r="P23" s="80" t="s">
        <v>16</v>
      </c>
      <c r="Q23" s="80" t="s">
        <v>16</v>
      </c>
      <c r="R23" s="80" t="s">
        <v>16</v>
      </c>
      <c r="S23" s="80" t="s">
        <v>16</v>
      </c>
      <c r="T23" s="80" t="s">
        <v>16</v>
      </c>
      <c r="U23" s="80" t="s">
        <v>14</v>
      </c>
      <c r="V23" s="80" t="s">
        <v>16</v>
      </c>
      <c r="W23" s="80" t="s">
        <v>16</v>
      </c>
      <c r="X23" s="80" t="s">
        <v>16</v>
      </c>
      <c r="Y23" s="81" t="s">
        <v>16</v>
      </c>
      <c r="Z23" s="4"/>
      <c r="AA23" s="4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15" customHeight="1">
      <c r="A24" s="9">
        <v>22</v>
      </c>
      <c r="B24" s="76" t="s">
        <v>16</v>
      </c>
      <c r="C24" s="77" t="s">
        <v>16</v>
      </c>
      <c r="D24" s="77" t="s">
        <v>16</v>
      </c>
      <c r="E24" s="77" t="s">
        <v>16</v>
      </c>
      <c r="F24" s="77" t="s">
        <v>13</v>
      </c>
      <c r="G24" s="77" t="s">
        <v>4</v>
      </c>
      <c r="H24" s="77" t="s">
        <v>7</v>
      </c>
      <c r="I24" s="77" t="s">
        <v>15</v>
      </c>
      <c r="J24" s="77" t="s">
        <v>19</v>
      </c>
      <c r="K24" s="77" t="s">
        <v>19</v>
      </c>
      <c r="L24" s="77" t="s">
        <v>15</v>
      </c>
      <c r="M24" s="77" t="s">
        <v>15</v>
      </c>
      <c r="N24" s="77" t="s">
        <v>15</v>
      </c>
      <c r="O24" s="77" t="s">
        <v>15</v>
      </c>
      <c r="P24" s="77" t="s">
        <v>15</v>
      </c>
      <c r="Q24" s="77" t="s">
        <v>15</v>
      </c>
      <c r="R24" s="77" t="s">
        <v>19</v>
      </c>
      <c r="S24" s="77" t="s">
        <v>17</v>
      </c>
      <c r="T24" s="77" t="s">
        <v>17</v>
      </c>
      <c r="U24" s="77" t="s">
        <v>16</v>
      </c>
      <c r="V24" s="77" t="s">
        <v>16</v>
      </c>
      <c r="W24" s="77" t="s">
        <v>5</v>
      </c>
      <c r="X24" s="77" t="s">
        <v>5</v>
      </c>
      <c r="Y24" s="78" t="s">
        <v>5</v>
      </c>
      <c r="Z24" s="4"/>
      <c r="AA24" s="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15" customHeight="1">
      <c r="A25" s="9">
        <v>23</v>
      </c>
      <c r="B25" s="76" t="s">
        <v>10</v>
      </c>
      <c r="C25" s="77" t="s">
        <v>4</v>
      </c>
      <c r="D25" s="77" t="s">
        <v>10</v>
      </c>
      <c r="E25" s="77" t="s">
        <v>14</v>
      </c>
      <c r="F25" s="77" t="s">
        <v>16</v>
      </c>
      <c r="G25" s="77" t="s">
        <v>11</v>
      </c>
      <c r="H25" s="77" t="s">
        <v>16</v>
      </c>
      <c r="I25" s="77" t="s">
        <v>16</v>
      </c>
      <c r="J25" s="77" t="s">
        <v>16</v>
      </c>
      <c r="K25" s="77" t="s">
        <v>16</v>
      </c>
      <c r="L25" s="77" t="s">
        <v>16</v>
      </c>
      <c r="M25" s="77" t="s">
        <v>16</v>
      </c>
      <c r="N25" s="77" t="s">
        <v>16</v>
      </c>
      <c r="O25" s="77" t="s">
        <v>18</v>
      </c>
      <c r="P25" s="77" t="s">
        <v>18</v>
      </c>
      <c r="Q25" s="77" t="s">
        <v>16</v>
      </c>
      <c r="R25" s="77" t="s">
        <v>18</v>
      </c>
      <c r="S25" s="77" t="s">
        <v>17</v>
      </c>
      <c r="T25" s="77" t="s">
        <v>11</v>
      </c>
      <c r="U25" s="77" t="s">
        <v>5</v>
      </c>
      <c r="V25" s="77" t="s">
        <v>4</v>
      </c>
      <c r="W25" s="77" t="s">
        <v>4</v>
      </c>
      <c r="X25" s="77" t="s">
        <v>5</v>
      </c>
      <c r="Y25" s="78" t="s">
        <v>4</v>
      </c>
      <c r="Z25" s="4"/>
      <c r="AA25" s="4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15" customHeight="1">
      <c r="A26" s="9">
        <v>24</v>
      </c>
      <c r="B26" s="76" t="s">
        <v>4</v>
      </c>
      <c r="C26" s="77" t="s">
        <v>4</v>
      </c>
      <c r="D26" s="77" t="s">
        <v>5</v>
      </c>
      <c r="E26" s="77" t="s">
        <v>9</v>
      </c>
      <c r="F26" s="77" t="s">
        <v>6</v>
      </c>
      <c r="G26" s="77" t="s">
        <v>5</v>
      </c>
      <c r="H26" s="77" t="s">
        <v>5</v>
      </c>
      <c r="I26" s="77" t="s">
        <v>5</v>
      </c>
      <c r="J26" s="77" t="s">
        <v>5</v>
      </c>
      <c r="K26" s="77" t="s">
        <v>4</v>
      </c>
      <c r="L26" s="77" t="s">
        <v>12</v>
      </c>
      <c r="M26" s="77" t="s">
        <v>19</v>
      </c>
      <c r="N26" s="77" t="s">
        <v>19</v>
      </c>
      <c r="O26" s="77" t="s">
        <v>17</v>
      </c>
      <c r="P26" s="77" t="s">
        <v>16</v>
      </c>
      <c r="Q26" s="77" t="s">
        <v>16</v>
      </c>
      <c r="R26" s="77" t="s">
        <v>16</v>
      </c>
      <c r="S26" s="77" t="s">
        <v>16</v>
      </c>
      <c r="T26" s="77" t="s">
        <v>16</v>
      </c>
      <c r="U26" s="77" t="s">
        <v>16</v>
      </c>
      <c r="V26" s="77" t="s">
        <v>16</v>
      </c>
      <c r="W26" s="77" t="s">
        <v>16</v>
      </c>
      <c r="X26" s="77" t="s">
        <v>16</v>
      </c>
      <c r="Y26" s="78" t="s">
        <v>16</v>
      </c>
      <c r="Z26" s="4"/>
      <c r="AA26" s="4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15" customHeight="1">
      <c r="A27" s="9">
        <v>25</v>
      </c>
      <c r="B27" s="76" t="s">
        <v>16</v>
      </c>
      <c r="C27" s="77" t="s">
        <v>16</v>
      </c>
      <c r="D27" s="77" t="s">
        <v>16</v>
      </c>
      <c r="E27" s="77" t="s">
        <v>14</v>
      </c>
      <c r="F27" s="77" t="s">
        <v>16</v>
      </c>
      <c r="G27" s="77" t="s">
        <v>14</v>
      </c>
      <c r="H27" s="77" t="s">
        <v>16</v>
      </c>
      <c r="I27" s="77" t="s">
        <v>16</v>
      </c>
      <c r="J27" s="77" t="s">
        <v>18</v>
      </c>
      <c r="K27" s="77" t="s">
        <v>18</v>
      </c>
      <c r="L27" s="77" t="s">
        <v>18</v>
      </c>
      <c r="M27" s="77" t="s">
        <v>18</v>
      </c>
      <c r="N27" s="77" t="s">
        <v>18</v>
      </c>
      <c r="O27" s="77" t="s">
        <v>18</v>
      </c>
      <c r="P27" s="77" t="s">
        <v>18</v>
      </c>
      <c r="Q27" s="77" t="s">
        <v>17</v>
      </c>
      <c r="R27" s="77" t="s">
        <v>18</v>
      </c>
      <c r="S27" s="77" t="s">
        <v>18</v>
      </c>
      <c r="T27" s="77" t="s">
        <v>16</v>
      </c>
      <c r="U27" s="77" t="s">
        <v>18</v>
      </c>
      <c r="V27" s="77" t="s">
        <v>17</v>
      </c>
      <c r="W27" s="77" t="s">
        <v>17</v>
      </c>
      <c r="X27" s="77" t="s">
        <v>11</v>
      </c>
      <c r="Y27" s="78" t="s">
        <v>7</v>
      </c>
      <c r="Z27" s="4"/>
      <c r="AA27" s="4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15" customHeight="1">
      <c r="A28" s="9">
        <v>26</v>
      </c>
      <c r="B28" s="76" t="s">
        <v>5</v>
      </c>
      <c r="C28" s="77" t="s">
        <v>5</v>
      </c>
      <c r="D28" s="77" t="s">
        <v>5</v>
      </c>
      <c r="E28" s="77" t="s">
        <v>5</v>
      </c>
      <c r="F28" s="77" t="s">
        <v>5</v>
      </c>
      <c r="G28" s="77" t="s">
        <v>5</v>
      </c>
      <c r="H28" s="77" t="s">
        <v>5</v>
      </c>
      <c r="I28" s="77" t="s">
        <v>7</v>
      </c>
      <c r="J28" s="77" t="s">
        <v>7</v>
      </c>
      <c r="K28" s="77" t="s">
        <v>19</v>
      </c>
      <c r="L28" s="77" t="s">
        <v>15</v>
      </c>
      <c r="M28" s="77" t="s">
        <v>19</v>
      </c>
      <c r="N28" s="77" t="s">
        <v>15</v>
      </c>
      <c r="O28" s="77" t="s">
        <v>15</v>
      </c>
      <c r="P28" s="77" t="s">
        <v>15</v>
      </c>
      <c r="Q28" s="77" t="s">
        <v>15</v>
      </c>
      <c r="R28" s="77" t="s">
        <v>15</v>
      </c>
      <c r="S28" s="77" t="s">
        <v>15</v>
      </c>
      <c r="T28" s="77" t="s">
        <v>15</v>
      </c>
      <c r="U28" s="77" t="s">
        <v>11</v>
      </c>
      <c r="V28" s="77" t="s">
        <v>19</v>
      </c>
      <c r="W28" s="77" t="s">
        <v>12</v>
      </c>
      <c r="X28" s="77" t="s">
        <v>11</v>
      </c>
      <c r="Y28" s="78" t="s">
        <v>7</v>
      </c>
      <c r="Z28" s="4"/>
      <c r="AA28" s="4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15" customHeight="1">
      <c r="A29" s="9">
        <v>27</v>
      </c>
      <c r="B29" s="76" t="s">
        <v>7</v>
      </c>
      <c r="C29" s="77" t="s">
        <v>5</v>
      </c>
      <c r="D29" s="77" t="s">
        <v>5</v>
      </c>
      <c r="E29" s="77" t="s">
        <v>5</v>
      </c>
      <c r="F29" s="77" t="s">
        <v>5</v>
      </c>
      <c r="G29" s="77" t="s">
        <v>5</v>
      </c>
      <c r="H29" s="77" t="s">
        <v>5</v>
      </c>
      <c r="I29" s="77" t="s">
        <v>9</v>
      </c>
      <c r="J29" s="77" t="s">
        <v>19</v>
      </c>
      <c r="K29" s="77" t="s">
        <v>19</v>
      </c>
      <c r="L29" s="77" t="s">
        <v>19</v>
      </c>
      <c r="M29" s="77" t="s">
        <v>19</v>
      </c>
      <c r="N29" s="77" t="s">
        <v>15</v>
      </c>
      <c r="O29" s="77" t="s">
        <v>15</v>
      </c>
      <c r="P29" s="77" t="s">
        <v>15</v>
      </c>
      <c r="Q29" s="77" t="s">
        <v>15</v>
      </c>
      <c r="R29" s="77" t="s">
        <v>15</v>
      </c>
      <c r="S29" s="77" t="s">
        <v>15</v>
      </c>
      <c r="T29" s="77" t="s">
        <v>15</v>
      </c>
      <c r="U29" s="77" t="s">
        <v>19</v>
      </c>
      <c r="V29" s="77" t="s">
        <v>15</v>
      </c>
      <c r="W29" s="77" t="s">
        <v>15</v>
      </c>
      <c r="X29" s="77" t="s">
        <v>11</v>
      </c>
      <c r="Y29" s="78" t="s">
        <v>15</v>
      </c>
      <c r="Z29" s="4"/>
      <c r="AA29" s="4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15" customHeight="1">
      <c r="A30" s="9">
        <v>28</v>
      </c>
      <c r="B30" s="76" t="s">
        <v>15</v>
      </c>
      <c r="C30" s="77" t="s">
        <v>15</v>
      </c>
      <c r="D30" s="77" t="s">
        <v>9</v>
      </c>
      <c r="E30" s="77" t="s">
        <v>9</v>
      </c>
      <c r="F30" s="77" t="s">
        <v>8</v>
      </c>
      <c r="G30" s="77" t="s">
        <v>9</v>
      </c>
      <c r="H30" s="77" t="s">
        <v>8</v>
      </c>
      <c r="I30" s="77" t="s">
        <v>11</v>
      </c>
      <c r="J30" s="77" t="s">
        <v>15</v>
      </c>
      <c r="K30" s="77" t="s">
        <v>15</v>
      </c>
      <c r="L30" s="77" t="s">
        <v>19</v>
      </c>
      <c r="M30" s="77" t="s">
        <v>15</v>
      </c>
      <c r="N30" s="77" t="s">
        <v>11</v>
      </c>
      <c r="O30" s="77" t="s">
        <v>15</v>
      </c>
      <c r="P30" s="77" t="s">
        <v>15</v>
      </c>
      <c r="Q30" s="77" t="s">
        <v>15</v>
      </c>
      <c r="R30" s="77" t="s">
        <v>15</v>
      </c>
      <c r="S30" s="77" t="s">
        <v>15</v>
      </c>
      <c r="T30" s="77" t="s">
        <v>11</v>
      </c>
      <c r="U30" s="77" t="s">
        <v>11</v>
      </c>
      <c r="V30" s="77" t="s">
        <v>8</v>
      </c>
      <c r="W30" s="77" t="s">
        <v>8</v>
      </c>
      <c r="X30" s="77" t="s">
        <v>11</v>
      </c>
      <c r="Y30" s="78" t="s">
        <v>8</v>
      </c>
      <c r="Z30" s="4"/>
      <c r="AA30" s="4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ht="15" customHeight="1">
      <c r="A31" s="9">
        <v>29</v>
      </c>
      <c r="B31" s="76" t="s">
        <v>8</v>
      </c>
      <c r="C31" s="77" t="s">
        <v>9</v>
      </c>
      <c r="D31" s="77" t="s">
        <v>9</v>
      </c>
      <c r="E31" s="77" t="s">
        <v>15</v>
      </c>
      <c r="F31" s="77" t="s">
        <v>8</v>
      </c>
      <c r="G31" s="77" t="s">
        <v>7</v>
      </c>
      <c r="H31" s="77" t="s">
        <v>9</v>
      </c>
      <c r="I31" s="77" t="s">
        <v>8</v>
      </c>
      <c r="J31" s="77" t="s">
        <v>8</v>
      </c>
      <c r="K31" s="77" t="s">
        <v>11</v>
      </c>
      <c r="L31" s="77" t="s">
        <v>15</v>
      </c>
      <c r="M31" s="77" t="s">
        <v>15</v>
      </c>
      <c r="N31" s="77" t="s">
        <v>15</v>
      </c>
      <c r="O31" s="77" t="s">
        <v>8</v>
      </c>
      <c r="P31" s="77" t="s">
        <v>8</v>
      </c>
      <c r="Q31" s="77" t="s">
        <v>8</v>
      </c>
      <c r="R31" s="77" t="s">
        <v>11</v>
      </c>
      <c r="S31" s="77" t="s">
        <v>11</v>
      </c>
      <c r="T31" s="77" t="s">
        <v>8</v>
      </c>
      <c r="U31" s="77" t="s">
        <v>9</v>
      </c>
      <c r="V31" s="77" t="s">
        <v>9</v>
      </c>
      <c r="W31" s="77" t="s">
        <v>9</v>
      </c>
      <c r="X31" s="77" t="s">
        <v>7</v>
      </c>
      <c r="Y31" s="78" t="s">
        <v>7</v>
      </c>
      <c r="Z31" s="4"/>
      <c r="AA31" s="4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ht="15" customHeight="1">
      <c r="A32" s="9">
        <v>30</v>
      </c>
      <c r="B32" s="76" t="s">
        <v>9</v>
      </c>
      <c r="C32" s="77" t="s">
        <v>9</v>
      </c>
      <c r="D32" s="77" t="s">
        <v>9</v>
      </c>
      <c r="E32" s="77" t="s">
        <v>9</v>
      </c>
      <c r="F32" s="77" t="s">
        <v>9</v>
      </c>
      <c r="G32" s="77" t="s">
        <v>8</v>
      </c>
      <c r="H32" s="77" t="s">
        <v>19</v>
      </c>
      <c r="I32" s="77" t="s">
        <v>9</v>
      </c>
      <c r="J32" s="77" t="s">
        <v>8</v>
      </c>
      <c r="K32" s="77" t="s">
        <v>8</v>
      </c>
      <c r="L32" s="77" t="s">
        <v>11</v>
      </c>
      <c r="M32" s="77" t="s">
        <v>15</v>
      </c>
      <c r="N32" s="77" t="s">
        <v>11</v>
      </c>
      <c r="O32" s="77" t="s">
        <v>11</v>
      </c>
      <c r="P32" s="77" t="s">
        <v>12</v>
      </c>
      <c r="Q32" s="77" t="s">
        <v>17</v>
      </c>
      <c r="R32" s="77" t="s">
        <v>8</v>
      </c>
      <c r="S32" s="77" t="s">
        <v>12</v>
      </c>
      <c r="T32" s="77" t="s">
        <v>12</v>
      </c>
      <c r="U32" s="77" t="s">
        <v>15</v>
      </c>
      <c r="V32" s="77" t="s">
        <v>19</v>
      </c>
      <c r="W32" s="77" t="s">
        <v>16</v>
      </c>
      <c r="X32" s="77" t="s">
        <v>16</v>
      </c>
      <c r="Y32" s="78" t="s">
        <v>14</v>
      </c>
      <c r="Z32" s="4"/>
      <c r="AA32" s="4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ht="15" customHeight="1">
      <c r="A33" s="12">
        <v>31</v>
      </c>
      <c r="B33" s="82" t="s">
        <v>16</v>
      </c>
      <c r="C33" s="83" t="s">
        <v>13</v>
      </c>
      <c r="D33" s="83" t="s">
        <v>14</v>
      </c>
      <c r="E33" s="83" t="s">
        <v>6</v>
      </c>
      <c r="F33" s="83" t="s">
        <v>16</v>
      </c>
      <c r="G33" s="83" t="s">
        <v>10</v>
      </c>
      <c r="H33" s="83" t="s">
        <v>12</v>
      </c>
      <c r="I33" s="83" t="s">
        <v>18</v>
      </c>
      <c r="J33" s="83" t="s">
        <v>16</v>
      </c>
      <c r="K33" s="83" t="s">
        <v>16</v>
      </c>
      <c r="L33" s="83" t="s">
        <v>16</v>
      </c>
      <c r="M33" s="83" t="s">
        <v>16</v>
      </c>
      <c r="N33" s="83" t="s">
        <v>16</v>
      </c>
      <c r="O33" s="83" t="s">
        <v>16</v>
      </c>
      <c r="P33" s="83" t="s">
        <v>16</v>
      </c>
      <c r="Q33" s="83" t="s">
        <v>14</v>
      </c>
      <c r="R33" s="83" t="s">
        <v>16</v>
      </c>
      <c r="S33" s="83" t="s">
        <v>16</v>
      </c>
      <c r="T33" s="83" t="s">
        <v>14</v>
      </c>
      <c r="U33" s="83" t="s">
        <v>14</v>
      </c>
      <c r="V33" s="83" t="s">
        <v>16</v>
      </c>
      <c r="W33" s="83" t="s">
        <v>16</v>
      </c>
      <c r="X33" s="83" t="s">
        <v>14</v>
      </c>
      <c r="Y33" s="84" t="s">
        <v>14</v>
      </c>
      <c r="Z33" s="16"/>
      <c r="AA33" s="16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28:51" ht="15" customHeight="1"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2:24" ht="19.5" customHeight="1">
      <c r="B35" s="21" t="s">
        <v>20</v>
      </c>
      <c r="O35" s="86">
        <f>T1</f>
        <v>2013</v>
      </c>
      <c r="P35" s="1" t="s">
        <v>1</v>
      </c>
      <c r="Q35" s="86">
        <f>V1</f>
        <v>5</v>
      </c>
      <c r="R35" s="1" t="s">
        <v>2</v>
      </c>
      <c r="X35" s="2"/>
    </row>
    <row r="36" spans="1:31" ht="15" customHeight="1">
      <c r="A36" s="3" t="s">
        <v>3</v>
      </c>
      <c r="B36" s="57" t="s">
        <v>13</v>
      </c>
      <c r="C36" s="58" t="s">
        <v>14</v>
      </c>
      <c r="D36" s="58" t="s">
        <v>16</v>
      </c>
      <c r="E36" s="58" t="s">
        <v>18</v>
      </c>
      <c r="F36" s="58" t="s">
        <v>17</v>
      </c>
      <c r="G36" s="58" t="s">
        <v>12</v>
      </c>
      <c r="H36" s="58" t="s">
        <v>19</v>
      </c>
      <c r="I36" s="58" t="s">
        <v>15</v>
      </c>
      <c r="J36" s="58" t="s">
        <v>11</v>
      </c>
      <c r="K36" s="58" t="s">
        <v>8</v>
      </c>
      <c r="L36" s="58" t="s">
        <v>9</v>
      </c>
      <c r="M36" s="58" t="s">
        <v>7</v>
      </c>
      <c r="N36" s="58" t="s">
        <v>5</v>
      </c>
      <c r="O36" s="58" t="s">
        <v>4</v>
      </c>
      <c r="P36" s="58" t="s">
        <v>6</v>
      </c>
      <c r="Q36" s="58" t="s">
        <v>10</v>
      </c>
      <c r="R36" s="5" t="s">
        <v>21</v>
      </c>
      <c r="S36" s="59" t="s">
        <v>22</v>
      </c>
      <c r="T36" s="60"/>
      <c r="U36" s="61"/>
      <c r="V36"/>
      <c r="W36"/>
      <c r="X36"/>
      <c r="Y36"/>
      <c r="Z36"/>
      <c r="AA36"/>
      <c r="AB36" s="2" t="s">
        <v>23</v>
      </c>
      <c r="AC36" s="2" t="s">
        <v>24</v>
      </c>
      <c r="AD36" s="17" t="s">
        <v>22</v>
      </c>
      <c r="AE36" s="2" t="s">
        <v>25</v>
      </c>
    </row>
    <row r="37" spans="1:31" ht="15" customHeight="1">
      <c r="A37" s="6">
        <v>1</v>
      </c>
      <c r="B37" s="6">
        <v>0</v>
      </c>
      <c r="C37" s="7">
        <v>0</v>
      </c>
      <c r="D37" s="7">
        <v>21</v>
      </c>
      <c r="E37" s="7">
        <v>3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8"/>
      <c r="S37" s="62" t="str">
        <f aca="true" t="shared" si="0" ref="S37:S68">AD37</f>
        <v>北東</v>
      </c>
      <c r="T37" s="63"/>
      <c r="U37" s="64"/>
      <c r="V37"/>
      <c r="W37"/>
      <c r="X37"/>
      <c r="Y37"/>
      <c r="Z37"/>
      <c r="AA37"/>
      <c r="AB37" s="10">
        <f aca="true" t="shared" si="1" ref="AB37:AB68">MAX(B37:R37)</f>
        <v>21</v>
      </c>
      <c r="AC37" s="1">
        <f aca="true" t="shared" si="2" ref="AC37:AC68">MATCH(AB37,B37:R37,0)</f>
        <v>3</v>
      </c>
      <c r="AD37" s="1" t="str">
        <f>INDEX(B36:R36,1,AC37)</f>
        <v>北東</v>
      </c>
      <c r="AE37" s="1">
        <f aca="true" t="shared" si="3" ref="AE37:AE68">SUM(B37:R37)</f>
        <v>24</v>
      </c>
    </row>
    <row r="38" spans="1:31" ht="15" customHeight="1">
      <c r="A38" s="9">
        <v>2</v>
      </c>
      <c r="B38" s="9">
        <v>2</v>
      </c>
      <c r="C38" s="10">
        <v>3</v>
      </c>
      <c r="D38" s="10">
        <v>0</v>
      </c>
      <c r="E38" s="10">
        <v>0</v>
      </c>
      <c r="F38" s="10">
        <v>0</v>
      </c>
      <c r="G38" s="10">
        <v>2</v>
      </c>
      <c r="H38" s="10">
        <v>4</v>
      </c>
      <c r="I38" s="10">
        <v>3</v>
      </c>
      <c r="J38" s="10">
        <v>1</v>
      </c>
      <c r="K38" s="10">
        <v>0</v>
      </c>
      <c r="L38" s="10">
        <v>1</v>
      </c>
      <c r="M38" s="10">
        <v>0</v>
      </c>
      <c r="N38" s="10">
        <v>2</v>
      </c>
      <c r="O38" s="10">
        <v>1</v>
      </c>
      <c r="P38" s="10">
        <v>2</v>
      </c>
      <c r="Q38" s="10">
        <v>3</v>
      </c>
      <c r="R38" s="11"/>
      <c r="S38" s="65" t="str">
        <f t="shared" si="0"/>
        <v>南東</v>
      </c>
      <c r="T38" s="66"/>
      <c r="U38" s="67"/>
      <c r="V38"/>
      <c r="W38"/>
      <c r="X38"/>
      <c r="Y38"/>
      <c r="Z38"/>
      <c r="AA38"/>
      <c r="AB38" s="10">
        <f t="shared" si="1"/>
        <v>4</v>
      </c>
      <c r="AC38" s="1">
        <f t="shared" si="2"/>
        <v>7</v>
      </c>
      <c r="AD38" s="1" t="str">
        <f>INDEX(B36:R36,1,AC38)</f>
        <v>南東</v>
      </c>
      <c r="AE38" s="1">
        <f t="shared" si="3"/>
        <v>24</v>
      </c>
    </row>
    <row r="39" spans="1:31" ht="15" customHeight="1">
      <c r="A39" s="9">
        <v>3</v>
      </c>
      <c r="B39" s="9">
        <v>0</v>
      </c>
      <c r="C39" s="10">
        <v>2</v>
      </c>
      <c r="D39" s="10">
        <v>1</v>
      </c>
      <c r="E39" s="10">
        <v>0</v>
      </c>
      <c r="F39" s="10">
        <v>1</v>
      </c>
      <c r="G39" s="10">
        <v>3</v>
      </c>
      <c r="H39" s="10">
        <v>4</v>
      </c>
      <c r="I39" s="10">
        <v>2</v>
      </c>
      <c r="J39" s="10">
        <v>0</v>
      </c>
      <c r="K39" s="10">
        <v>0</v>
      </c>
      <c r="L39" s="10">
        <v>0</v>
      </c>
      <c r="M39" s="10">
        <v>1</v>
      </c>
      <c r="N39" s="10">
        <v>3</v>
      </c>
      <c r="O39" s="10">
        <v>5</v>
      </c>
      <c r="P39" s="10">
        <v>2</v>
      </c>
      <c r="Q39" s="10">
        <v>0</v>
      </c>
      <c r="R39" s="11"/>
      <c r="S39" s="65" t="str">
        <f t="shared" si="0"/>
        <v>西北西</v>
      </c>
      <c r="T39" s="66"/>
      <c r="U39" s="67"/>
      <c r="V39"/>
      <c r="W39"/>
      <c r="X39"/>
      <c r="Y39"/>
      <c r="Z39"/>
      <c r="AA39"/>
      <c r="AB39" s="10">
        <f t="shared" si="1"/>
        <v>5</v>
      </c>
      <c r="AC39" s="1">
        <f t="shared" si="2"/>
        <v>14</v>
      </c>
      <c r="AD39" s="1" t="str">
        <f>INDEX(B36:R36,1,AC39)</f>
        <v>西北西</v>
      </c>
      <c r="AE39" s="1">
        <f t="shared" si="3"/>
        <v>24</v>
      </c>
    </row>
    <row r="40" spans="1:31" ht="15" customHeight="1">
      <c r="A40" s="9">
        <v>4</v>
      </c>
      <c r="B40" s="9">
        <v>0</v>
      </c>
      <c r="C40" s="10">
        <v>6</v>
      </c>
      <c r="D40" s="10">
        <v>0</v>
      </c>
      <c r="E40" s="10">
        <v>0</v>
      </c>
      <c r="F40" s="10">
        <v>0</v>
      </c>
      <c r="G40" s="10">
        <v>1</v>
      </c>
      <c r="H40" s="10">
        <v>6</v>
      </c>
      <c r="I40" s="10">
        <v>3</v>
      </c>
      <c r="J40" s="10">
        <v>0</v>
      </c>
      <c r="K40" s="10">
        <v>0</v>
      </c>
      <c r="L40" s="10">
        <v>0</v>
      </c>
      <c r="M40" s="10">
        <v>0</v>
      </c>
      <c r="N40" s="10">
        <v>4</v>
      </c>
      <c r="O40" s="10">
        <v>4</v>
      </c>
      <c r="P40" s="10">
        <v>0</v>
      </c>
      <c r="Q40" s="10">
        <v>0</v>
      </c>
      <c r="R40" s="11"/>
      <c r="S40" s="65" t="str">
        <f t="shared" si="0"/>
        <v>北北東</v>
      </c>
      <c r="T40" s="66"/>
      <c r="U40" s="67"/>
      <c r="V40"/>
      <c r="W40"/>
      <c r="X40"/>
      <c r="Y40"/>
      <c r="Z40"/>
      <c r="AA40"/>
      <c r="AB40" s="10">
        <f t="shared" si="1"/>
        <v>6</v>
      </c>
      <c r="AC40" s="1">
        <f t="shared" si="2"/>
        <v>2</v>
      </c>
      <c r="AD40" s="1" t="str">
        <f>INDEX(B36:R36,1,AC40)</f>
        <v>北北東</v>
      </c>
      <c r="AE40" s="1">
        <f t="shared" si="3"/>
        <v>24</v>
      </c>
    </row>
    <row r="41" spans="1:31" ht="15" customHeight="1">
      <c r="A41" s="9">
        <v>5</v>
      </c>
      <c r="B41" s="9">
        <v>1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4</v>
      </c>
      <c r="J41" s="10">
        <v>2</v>
      </c>
      <c r="K41" s="10">
        <v>1</v>
      </c>
      <c r="L41" s="10">
        <v>1</v>
      </c>
      <c r="M41" s="10">
        <v>3</v>
      </c>
      <c r="N41" s="10">
        <v>8</v>
      </c>
      <c r="O41" s="10">
        <v>4</v>
      </c>
      <c r="P41" s="10">
        <v>0</v>
      </c>
      <c r="Q41" s="10">
        <v>0</v>
      </c>
      <c r="R41" s="11"/>
      <c r="S41" s="65" t="str">
        <f t="shared" si="0"/>
        <v>西</v>
      </c>
      <c r="T41" s="66"/>
      <c r="U41" s="67"/>
      <c r="V41"/>
      <c r="W41"/>
      <c r="X41"/>
      <c r="Y41"/>
      <c r="Z41"/>
      <c r="AA41"/>
      <c r="AB41" s="10">
        <f t="shared" si="1"/>
        <v>8</v>
      </c>
      <c r="AC41" s="1">
        <f t="shared" si="2"/>
        <v>13</v>
      </c>
      <c r="AD41" s="1" t="str">
        <f>INDEX(B36:R36,1,AC41)</f>
        <v>西</v>
      </c>
      <c r="AE41" s="1">
        <f t="shared" si="3"/>
        <v>24</v>
      </c>
    </row>
    <row r="42" spans="1:31" ht="15" customHeight="1">
      <c r="A42" s="9">
        <v>6</v>
      </c>
      <c r="B42" s="9">
        <v>0</v>
      </c>
      <c r="C42" s="10">
        <v>1</v>
      </c>
      <c r="D42" s="10">
        <v>1</v>
      </c>
      <c r="E42" s="10">
        <v>0</v>
      </c>
      <c r="F42" s="10">
        <v>0</v>
      </c>
      <c r="G42" s="10">
        <v>0</v>
      </c>
      <c r="H42" s="10">
        <v>0</v>
      </c>
      <c r="I42" s="10">
        <v>3</v>
      </c>
      <c r="J42" s="10">
        <v>0</v>
      </c>
      <c r="K42" s="10">
        <v>3</v>
      </c>
      <c r="L42" s="10">
        <v>1</v>
      </c>
      <c r="M42" s="10">
        <v>3</v>
      </c>
      <c r="N42" s="10">
        <v>6</v>
      </c>
      <c r="O42" s="10">
        <v>4</v>
      </c>
      <c r="P42" s="10">
        <v>1</v>
      </c>
      <c r="Q42" s="10">
        <v>1</v>
      </c>
      <c r="R42" s="11"/>
      <c r="S42" s="65" t="str">
        <f t="shared" si="0"/>
        <v>西</v>
      </c>
      <c r="T42" s="66"/>
      <c r="U42" s="67"/>
      <c r="V42"/>
      <c r="W42"/>
      <c r="X42"/>
      <c r="Y42"/>
      <c r="Z42"/>
      <c r="AA42"/>
      <c r="AB42" s="10">
        <f t="shared" si="1"/>
        <v>6</v>
      </c>
      <c r="AC42" s="1">
        <f t="shared" si="2"/>
        <v>13</v>
      </c>
      <c r="AD42" s="1" t="str">
        <f>INDEX(B36:R36,1,AC42)</f>
        <v>西</v>
      </c>
      <c r="AE42" s="1">
        <f t="shared" si="3"/>
        <v>24</v>
      </c>
    </row>
    <row r="43" spans="1:31" ht="15" customHeight="1">
      <c r="A43" s="9">
        <v>7</v>
      </c>
      <c r="B43" s="9">
        <v>9</v>
      </c>
      <c r="C43" s="10">
        <v>3</v>
      </c>
      <c r="D43" s="10">
        <v>1</v>
      </c>
      <c r="E43" s="10">
        <v>1</v>
      </c>
      <c r="F43" s="10">
        <v>1</v>
      </c>
      <c r="G43" s="10">
        <v>1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2</v>
      </c>
      <c r="P43" s="10">
        <v>2</v>
      </c>
      <c r="Q43" s="10">
        <v>4</v>
      </c>
      <c r="R43" s="11"/>
      <c r="S43" s="65" t="str">
        <f t="shared" si="0"/>
        <v>北</v>
      </c>
      <c r="T43" s="66"/>
      <c r="U43" s="67"/>
      <c r="V43"/>
      <c r="W43"/>
      <c r="X43"/>
      <c r="Y43"/>
      <c r="Z43"/>
      <c r="AA43"/>
      <c r="AB43" s="10">
        <f t="shared" si="1"/>
        <v>9</v>
      </c>
      <c r="AC43" s="1">
        <f t="shared" si="2"/>
        <v>1</v>
      </c>
      <c r="AD43" s="1" t="str">
        <f>INDEX(B36:R36,1,AC43)</f>
        <v>北</v>
      </c>
      <c r="AE43" s="1">
        <f t="shared" si="3"/>
        <v>24</v>
      </c>
    </row>
    <row r="44" spans="1:31" ht="15" customHeight="1">
      <c r="A44" s="9">
        <v>8</v>
      </c>
      <c r="B44" s="9">
        <v>3</v>
      </c>
      <c r="C44" s="10">
        <v>2</v>
      </c>
      <c r="D44" s="10">
        <v>0</v>
      </c>
      <c r="E44" s="10">
        <v>1</v>
      </c>
      <c r="F44" s="10">
        <v>0</v>
      </c>
      <c r="G44" s="10">
        <v>4</v>
      </c>
      <c r="H44" s="10">
        <v>2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4</v>
      </c>
      <c r="O44" s="10">
        <v>3</v>
      </c>
      <c r="P44" s="10">
        <v>3</v>
      </c>
      <c r="Q44" s="10">
        <v>2</v>
      </c>
      <c r="R44" s="11"/>
      <c r="S44" s="65" t="str">
        <f t="shared" si="0"/>
        <v>東南東</v>
      </c>
      <c r="T44" s="66"/>
      <c r="U44" s="67"/>
      <c r="V44"/>
      <c r="W44"/>
      <c r="X44"/>
      <c r="Y44"/>
      <c r="Z44"/>
      <c r="AA44"/>
      <c r="AB44" s="10">
        <f t="shared" si="1"/>
        <v>4</v>
      </c>
      <c r="AC44" s="1">
        <f t="shared" si="2"/>
        <v>6</v>
      </c>
      <c r="AD44" s="1" t="str">
        <f>INDEX(B36:R36,1,AC44)</f>
        <v>東南東</v>
      </c>
      <c r="AE44" s="1">
        <f t="shared" si="3"/>
        <v>24</v>
      </c>
    </row>
    <row r="45" spans="1:31" ht="15" customHeight="1">
      <c r="A45" s="9">
        <v>9</v>
      </c>
      <c r="B45" s="9">
        <v>0</v>
      </c>
      <c r="C45" s="10">
        <v>1</v>
      </c>
      <c r="D45" s="10">
        <v>0</v>
      </c>
      <c r="E45" s="10">
        <v>0</v>
      </c>
      <c r="F45" s="10">
        <v>4</v>
      </c>
      <c r="G45" s="10">
        <v>2</v>
      </c>
      <c r="H45" s="10">
        <v>4</v>
      </c>
      <c r="I45" s="10">
        <v>0</v>
      </c>
      <c r="J45" s="10">
        <v>0</v>
      </c>
      <c r="K45" s="10">
        <v>0</v>
      </c>
      <c r="L45" s="10">
        <v>1</v>
      </c>
      <c r="M45" s="10">
        <v>0</v>
      </c>
      <c r="N45" s="10">
        <v>5</v>
      </c>
      <c r="O45" s="10">
        <v>7</v>
      </c>
      <c r="P45" s="10">
        <v>0</v>
      </c>
      <c r="Q45" s="10">
        <v>0</v>
      </c>
      <c r="R45" s="11"/>
      <c r="S45" s="65" t="str">
        <f t="shared" si="0"/>
        <v>西北西</v>
      </c>
      <c r="T45" s="66"/>
      <c r="U45" s="67"/>
      <c r="V45"/>
      <c r="W45"/>
      <c r="X45"/>
      <c r="Y45"/>
      <c r="Z45"/>
      <c r="AA45"/>
      <c r="AB45" s="10">
        <f t="shared" si="1"/>
        <v>7</v>
      </c>
      <c r="AC45" s="1">
        <f t="shared" si="2"/>
        <v>14</v>
      </c>
      <c r="AD45" s="1" t="str">
        <f>INDEX(B36:R36,1,AC45)</f>
        <v>西北西</v>
      </c>
      <c r="AE45" s="1">
        <f t="shared" si="3"/>
        <v>24</v>
      </c>
    </row>
    <row r="46" spans="1:31" ht="15" customHeight="1">
      <c r="A46" s="9">
        <v>10</v>
      </c>
      <c r="B46" s="9">
        <v>0</v>
      </c>
      <c r="C46" s="10">
        <v>0</v>
      </c>
      <c r="D46" s="10">
        <v>16</v>
      </c>
      <c r="E46" s="10">
        <v>3</v>
      </c>
      <c r="F46" s="10">
        <v>1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1</v>
      </c>
      <c r="M46" s="10">
        <v>1</v>
      </c>
      <c r="N46" s="10">
        <v>0</v>
      </c>
      <c r="O46" s="10">
        <v>0</v>
      </c>
      <c r="P46" s="10">
        <v>2</v>
      </c>
      <c r="Q46" s="10">
        <v>0</v>
      </c>
      <c r="R46" s="11"/>
      <c r="S46" s="65" t="str">
        <f t="shared" si="0"/>
        <v>北東</v>
      </c>
      <c r="T46" s="66"/>
      <c r="U46" s="67"/>
      <c r="V46"/>
      <c r="W46"/>
      <c r="X46"/>
      <c r="Y46"/>
      <c r="Z46"/>
      <c r="AA46"/>
      <c r="AB46" s="10">
        <f t="shared" si="1"/>
        <v>16</v>
      </c>
      <c r="AC46" s="1">
        <f t="shared" si="2"/>
        <v>3</v>
      </c>
      <c r="AD46" s="1" t="str">
        <f>INDEX(B36:R36,1,AC46)</f>
        <v>北東</v>
      </c>
      <c r="AE46" s="1">
        <f t="shared" si="3"/>
        <v>24</v>
      </c>
    </row>
    <row r="47" spans="1:31" ht="15" customHeight="1">
      <c r="A47" s="22">
        <v>11</v>
      </c>
      <c r="B47" s="22">
        <v>0</v>
      </c>
      <c r="C47" s="23">
        <v>5</v>
      </c>
      <c r="D47" s="23">
        <v>18</v>
      </c>
      <c r="E47" s="23">
        <v>1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4"/>
      <c r="S47" s="68" t="str">
        <f t="shared" si="0"/>
        <v>北東</v>
      </c>
      <c r="T47" s="69"/>
      <c r="U47" s="70"/>
      <c r="V47"/>
      <c r="W47"/>
      <c r="X47"/>
      <c r="Y47"/>
      <c r="Z47"/>
      <c r="AA47"/>
      <c r="AB47" s="10">
        <f t="shared" si="1"/>
        <v>18</v>
      </c>
      <c r="AC47" s="1">
        <f t="shared" si="2"/>
        <v>3</v>
      </c>
      <c r="AD47" s="1" t="str">
        <f>INDEX(B36:R36,1,AC47)</f>
        <v>北東</v>
      </c>
      <c r="AE47" s="1">
        <f t="shared" si="3"/>
        <v>24</v>
      </c>
    </row>
    <row r="48" spans="1:31" ht="15" customHeight="1">
      <c r="A48" s="9">
        <v>12</v>
      </c>
      <c r="B48" s="9">
        <v>0</v>
      </c>
      <c r="C48" s="10">
        <v>2</v>
      </c>
      <c r="D48" s="10">
        <v>11</v>
      </c>
      <c r="E48" s="10">
        <v>3</v>
      </c>
      <c r="F48" s="10">
        <v>4</v>
      </c>
      <c r="G48" s="10">
        <v>0</v>
      </c>
      <c r="H48" s="10">
        <v>3</v>
      </c>
      <c r="I48" s="10">
        <v>0</v>
      </c>
      <c r="J48" s="10">
        <v>1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1"/>
      <c r="S48" s="65" t="str">
        <f t="shared" si="0"/>
        <v>北東</v>
      </c>
      <c r="T48" s="66"/>
      <c r="U48" s="67"/>
      <c r="V48"/>
      <c r="W48"/>
      <c r="X48"/>
      <c r="Y48"/>
      <c r="Z48"/>
      <c r="AA48"/>
      <c r="AB48" s="10">
        <f t="shared" si="1"/>
        <v>11</v>
      </c>
      <c r="AC48" s="1">
        <f t="shared" si="2"/>
        <v>3</v>
      </c>
      <c r="AD48" s="1" t="str">
        <f>INDEX(B36:R36,1,AC48)</f>
        <v>北東</v>
      </c>
      <c r="AE48" s="1">
        <f t="shared" si="3"/>
        <v>24</v>
      </c>
    </row>
    <row r="49" spans="1:31" ht="15" customHeight="1">
      <c r="A49" s="9">
        <v>13</v>
      </c>
      <c r="B49" s="9">
        <v>0</v>
      </c>
      <c r="C49" s="10">
        <v>0</v>
      </c>
      <c r="D49" s="10">
        <v>1</v>
      </c>
      <c r="E49" s="10">
        <v>6</v>
      </c>
      <c r="F49" s="10">
        <v>2</v>
      </c>
      <c r="G49" s="10">
        <v>2</v>
      </c>
      <c r="H49" s="10">
        <v>0</v>
      </c>
      <c r="I49" s="10">
        <v>2</v>
      </c>
      <c r="J49" s="10">
        <v>0</v>
      </c>
      <c r="K49" s="10">
        <v>3</v>
      </c>
      <c r="L49" s="10">
        <v>1</v>
      </c>
      <c r="M49" s="10">
        <v>1</v>
      </c>
      <c r="N49" s="10">
        <v>6</v>
      </c>
      <c r="O49" s="10">
        <v>0</v>
      </c>
      <c r="P49" s="10">
        <v>0</v>
      </c>
      <c r="Q49" s="10">
        <v>0</v>
      </c>
      <c r="R49" s="11"/>
      <c r="S49" s="65" t="str">
        <f t="shared" si="0"/>
        <v>東北東</v>
      </c>
      <c r="T49" s="66"/>
      <c r="U49" s="67"/>
      <c r="V49"/>
      <c r="W49"/>
      <c r="X49"/>
      <c r="Y49"/>
      <c r="Z49"/>
      <c r="AA49"/>
      <c r="AB49" s="10">
        <f t="shared" si="1"/>
        <v>6</v>
      </c>
      <c r="AC49" s="1">
        <f t="shared" si="2"/>
        <v>4</v>
      </c>
      <c r="AD49" s="1" t="str">
        <f>INDEX(B36:R36,1,AC49)</f>
        <v>東北東</v>
      </c>
      <c r="AE49" s="1">
        <f t="shared" si="3"/>
        <v>24</v>
      </c>
    </row>
    <row r="50" spans="1:31" ht="15" customHeight="1">
      <c r="A50" s="9">
        <v>14</v>
      </c>
      <c r="B50" s="9">
        <v>0</v>
      </c>
      <c r="C50" s="10">
        <v>0</v>
      </c>
      <c r="D50" s="10">
        <v>11</v>
      </c>
      <c r="E50" s="10">
        <v>0</v>
      </c>
      <c r="F50" s="10">
        <v>1</v>
      </c>
      <c r="G50" s="10">
        <v>2</v>
      </c>
      <c r="H50" s="10">
        <v>1</v>
      </c>
      <c r="I50" s="10">
        <v>0</v>
      </c>
      <c r="J50" s="10">
        <v>0</v>
      </c>
      <c r="K50" s="10">
        <v>0</v>
      </c>
      <c r="L50" s="10">
        <v>1</v>
      </c>
      <c r="M50" s="10">
        <v>0</v>
      </c>
      <c r="N50" s="10">
        <v>5</v>
      </c>
      <c r="O50" s="10">
        <v>2</v>
      </c>
      <c r="P50" s="10">
        <v>1</v>
      </c>
      <c r="Q50" s="10">
        <v>0</v>
      </c>
      <c r="R50" s="11"/>
      <c r="S50" s="65" t="str">
        <f t="shared" si="0"/>
        <v>北東</v>
      </c>
      <c r="T50" s="66"/>
      <c r="U50" s="67"/>
      <c r="V50"/>
      <c r="W50"/>
      <c r="X50"/>
      <c r="Y50"/>
      <c r="Z50"/>
      <c r="AA50"/>
      <c r="AB50" s="10">
        <f t="shared" si="1"/>
        <v>11</v>
      </c>
      <c r="AC50" s="1">
        <f t="shared" si="2"/>
        <v>3</v>
      </c>
      <c r="AD50" s="1" t="str">
        <f>INDEX(B36:R36,1,AC50)</f>
        <v>北東</v>
      </c>
      <c r="AE50" s="1">
        <f t="shared" si="3"/>
        <v>24</v>
      </c>
    </row>
    <row r="51" spans="1:31" ht="15" customHeight="1">
      <c r="A51" s="9">
        <v>15</v>
      </c>
      <c r="B51" s="9">
        <v>0</v>
      </c>
      <c r="C51" s="10">
        <v>2</v>
      </c>
      <c r="D51" s="10">
        <v>6</v>
      </c>
      <c r="E51" s="10">
        <v>8</v>
      </c>
      <c r="F51" s="10">
        <v>2</v>
      </c>
      <c r="G51" s="10">
        <v>2</v>
      </c>
      <c r="H51" s="10">
        <v>3</v>
      </c>
      <c r="I51" s="10">
        <v>1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1"/>
      <c r="S51" s="65" t="str">
        <f t="shared" si="0"/>
        <v>東北東</v>
      </c>
      <c r="T51" s="66"/>
      <c r="U51" s="67"/>
      <c r="V51"/>
      <c r="W51"/>
      <c r="X51"/>
      <c r="Y51"/>
      <c r="Z51"/>
      <c r="AA51"/>
      <c r="AB51" s="10">
        <f t="shared" si="1"/>
        <v>8</v>
      </c>
      <c r="AC51" s="1">
        <f t="shared" si="2"/>
        <v>4</v>
      </c>
      <c r="AD51" s="1" t="str">
        <f>INDEX(B36:R36,1,AC51)</f>
        <v>東北東</v>
      </c>
      <c r="AE51" s="1">
        <f t="shared" si="3"/>
        <v>24</v>
      </c>
    </row>
    <row r="52" spans="1:31" ht="15" customHeight="1">
      <c r="A52" s="9">
        <v>16</v>
      </c>
      <c r="B52" s="9">
        <v>0</v>
      </c>
      <c r="C52" s="10">
        <v>2</v>
      </c>
      <c r="D52" s="10">
        <v>18</v>
      </c>
      <c r="E52" s="10">
        <v>3</v>
      </c>
      <c r="F52" s="10">
        <v>1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1"/>
      <c r="S52" s="65" t="str">
        <f t="shared" si="0"/>
        <v>北東</v>
      </c>
      <c r="T52" s="66"/>
      <c r="U52" s="67"/>
      <c r="V52"/>
      <c r="W52"/>
      <c r="X52"/>
      <c r="Y52"/>
      <c r="Z52"/>
      <c r="AA52"/>
      <c r="AB52" s="10">
        <f t="shared" si="1"/>
        <v>18</v>
      </c>
      <c r="AC52" s="1">
        <f t="shared" si="2"/>
        <v>3</v>
      </c>
      <c r="AD52" s="1" t="str">
        <f>INDEX(B36:R36,1,AC52)</f>
        <v>北東</v>
      </c>
      <c r="AE52" s="1">
        <f t="shared" si="3"/>
        <v>24</v>
      </c>
    </row>
    <row r="53" spans="1:31" ht="15" customHeight="1">
      <c r="A53" s="9">
        <v>17</v>
      </c>
      <c r="B53" s="9">
        <v>0</v>
      </c>
      <c r="C53" s="10">
        <v>2</v>
      </c>
      <c r="D53" s="10">
        <v>4</v>
      </c>
      <c r="E53" s="10">
        <v>5</v>
      </c>
      <c r="F53" s="10">
        <v>5</v>
      </c>
      <c r="G53" s="10">
        <v>2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2</v>
      </c>
      <c r="O53" s="10">
        <v>4</v>
      </c>
      <c r="P53" s="10">
        <v>0</v>
      </c>
      <c r="Q53" s="10">
        <v>0</v>
      </c>
      <c r="R53" s="11"/>
      <c r="S53" s="65" t="str">
        <f t="shared" si="0"/>
        <v>東北東</v>
      </c>
      <c r="T53" s="66"/>
      <c r="U53" s="67"/>
      <c r="V53"/>
      <c r="W53"/>
      <c r="X53"/>
      <c r="Y53"/>
      <c r="Z53"/>
      <c r="AA53"/>
      <c r="AB53" s="10">
        <f t="shared" si="1"/>
        <v>5</v>
      </c>
      <c r="AC53" s="1">
        <f t="shared" si="2"/>
        <v>4</v>
      </c>
      <c r="AD53" s="1" t="str">
        <f>INDEX(B36:R36,1,AC53)</f>
        <v>東北東</v>
      </c>
      <c r="AE53" s="1">
        <f t="shared" si="3"/>
        <v>24</v>
      </c>
    </row>
    <row r="54" spans="1:31" ht="15" customHeight="1">
      <c r="A54" s="9">
        <v>18</v>
      </c>
      <c r="B54" s="9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1</v>
      </c>
      <c r="I54" s="10">
        <v>6</v>
      </c>
      <c r="J54" s="10">
        <v>1</v>
      </c>
      <c r="K54" s="10">
        <v>1</v>
      </c>
      <c r="L54" s="10">
        <v>3</v>
      </c>
      <c r="M54" s="10">
        <v>3</v>
      </c>
      <c r="N54" s="10">
        <v>7</v>
      </c>
      <c r="O54" s="10">
        <v>2</v>
      </c>
      <c r="P54" s="10">
        <v>0</v>
      </c>
      <c r="Q54" s="10">
        <v>0</v>
      </c>
      <c r="R54" s="11"/>
      <c r="S54" s="65" t="str">
        <f t="shared" si="0"/>
        <v>西</v>
      </c>
      <c r="T54" s="66"/>
      <c r="U54" s="67"/>
      <c r="V54"/>
      <c r="W54"/>
      <c r="X54"/>
      <c r="Y54"/>
      <c r="Z54"/>
      <c r="AA54"/>
      <c r="AB54" s="10">
        <f t="shared" si="1"/>
        <v>7</v>
      </c>
      <c r="AC54" s="1">
        <f t="shared" si="2"/>
        <v>13</v>
      </c>
      <c r="AD54" s="1" t="str">
        <f>INDEX(B36:R36,1,AC54)</f>
        <v>西</v>
      </c>
      <c r="AE54" s="1">
        <f t="shared" si="3"/>
        <v>24</v>
      </c>
    </row>
    <row r="55" spans="1:31" ht="15" customHeight="1">
      <c r="A55" s="9">
        <v>19</v>
      </c>
      <c r="B55" s="9">
        <v>0</v>
      </c>
      <c r="C55" s="10">
        <v>0</v>
      </c>
      <c r="D55" s="10">
        <v>0</v>
      </c>
      <c r="E55" s="10">
        <v>0</v>
      </c>
      <c r="F55" s="10">
        <v>0</v>
      </c>
      <c r="G55" s="10">
        <v>1</v>
      </c>
      <c r="H55" s="10">
        <v>3</v>
      </c>
      <c r="I55" s="10">
        <v>9</v>
      </c>
      <c r="J55" s="10">
        <v>2</v>
      </c>
      <c r="K55" s="10">
        <v>0</v>
      </c>
      <c r="L55" s="10">
        <v>0</v>
      </c>
      <c r="M55" s="10">
        <v>4</v>
      </c>
      <c r="N55" s="10">
        <v>3</v>
      </c>
      <c r="O55" s="10">
        <v>2</v>
      </c>
      <c r="P55" s="10">
        <v>0</v>
      </c>
      <c r="Q55" s="10">
        <v>0</v>
      </c>
      <c r="R55" s="11"/>
      <c r="S55" s="65" t="str">
        <f t="shared" si="0"/>
        <v>南南東</v>
      </c>
      <c r="T55" s="66"/>
      <c r="U55" s="67"/>
      <c r="V55"/>
      <c r="W55"/>
      <c r="X55"/>
      <c r="Y55"/>
      <c r="Z55"/>
      <c r="AA55"/>
      <c r="AB55" s="10">
        <f t="shared" si="1"/>
        <v>9</v>
      </c>
      <c r="AC55" s="1">
        <f t="shared" si="2"/>
        <v>8</v>
      </c>
      <c r="AD55" s="1" t="str">
        <f>INDEX(B36:R36,1,AC55)</f>
        <v>南南東</v>
      </c>
      <c r="AE55" s="1">
        <f t="shared" si="3"/>
        <v>24</v>
      </c>
    </row>
    <row r="56" spans="1:31" ht="15" customHeight="1">
      <c r="A56" s="9">
        <v>20</v>
      </c>
      <c r="B56" s="9">
        <v>0</v>
      </c>
      <c r="C56" s="10">
        <v>0</v>
      </c>
      <c r="D56" s="10">
        <v>4</v>
      </c>
      <c r="E56" s="10">
        <v>2</v>
      </c>
      <c r="F56" s="10">
        <v>1</v>
      </c>
      <c r="G56" s="10">
        <v>0</v>
      </c>
      <c r="H56" s="10">
        <v>2</v>
      </c>
      <c r="I56" s="10">
        <v>2</v>
      </c>
      <c r="J56" s="10">
        <v>7</v>
      </c>
      <c r="K56" s="10">
        <v>3</v>
      </c>
      <c r="L56" s="10">
        <v>0</v>
      </c>
      <c r="M56" s="10">
        <v>1</v>
      </c>
      <c r="N56" s="10">
        <v>2</v>
      </c>
      <c r="O56" s="10">
        <v>0</v>
      </c>
      <c r="P56" s="10">
        <v>0</v>
      </c>
      <c r="Q56" s="10">
        <v>0</v>
      </c>
      <c r="R56" s="11"/>
      <c r="S56" s="65" t="str">
        <f t="shared" si="0"/>
        <v>南</v>
      </c>
      <c r="T56" s="66"/>
      <c r="U56" s="67"/>
      <c r="V56"/>
      <c r="W56"/>
      <c r="X56"/>
      <c r="Y56"/>
      <c r="Z56"/>
      <c r="AA56"/>
      <c r="AB56" s="10">
        <f t="shared" si="1"/>
        <v>7</v>
      </c>
      <c r="AC56" s="1">
        <f t="shared" si="2"/>
        <v>9</v>
      </c>
      <c r="AD56" s="1" t="str">
        <f>INDEX(B36:R36,1,AC56)</f>
        <v>南</v>
      </c>
      <c r="AE56" s="1">
        <f t="shared" si="3"/>
        <v>24</v>
      </c>
    </row>
    <row r="57" spans="1:31" ht="15" customHeight="1">
      <c r="A57" s="22">
        <v>21</v>
      </c>
      <c r="B57" s="22">
        <v>0</v>
      </c>
      <c r="C57" s="23">
        <v>2</v>
      </c>
      <c r="D57" s="23">
        <v>21</v>
      </c>
      <c r="E57" s="23">
        <v>0</v>
      </c>
      <c r="F57" s="23">
        <v>0</v>
      </c>
      <c r="G57" s="23">
        <v>0</v>
      </c>
      <c r="H57" s="23">
        <v>0</v>
      </c>
      <c r="I57" s="23">
        <v>1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4"/>
      <c r="S57" s="68" t="str">
        <f t="shared" si="0"/>
        <v>北東</v>
      </c>
      <c r="T57" s="69"/>
      <c r="U57" s="70"/>
      <c r="V57"/>
      <c r="W57"/>
      <c r="X57"/>
      <c r="Y57"/>
      <c r="Z57"/>
      <c r="AA57"/>
      <c r="AB57" s="10">
        <f t="shared" si="1"/>
        <v>21</v>
      </c>
      <c r="AC57" s="1">
        <f t="shared" si="2"/>
        <v>3</v>
      </c>
      <c r="AD57" s="1" t="str">
        <f>INDEX(B36:R36,1,AC57)</f>
        <v>北東</v>
      </c>
      <c r="AE57" s="1">
        <f t="shared" si="3"/>
        <v>24</v>
      </c>
    </row>
    <row r="58" spans="1:31" ht="15" customHeight="1">
      <c r="A58" s="9">
        <v>22</v>
      </c>
      <c r="B58" s="9">
        <v>1</v>
      </c>
      <c r="C58" s="10">
        <v>0</v>
      </c>
      <c r="D58" s="10">
        <v>6</v>
      </c>
      <c r="E58" s="10">
        <v>0</v>
      </c>
      <c r="F58" s="10">
        <v>2</v>
      </c>
      <c r="G58" s="10">
        <v>0</v>
      </c>
      <c r="H58" s="10">
        <v>3</v>
      </c>
      <c r="I58" s="10">
        <v>7</v>
      </c>
      <c r="J58" s="10">
        <v>0</v>
      </c>
      <c r="K58" s="10">
        <v>0</v>
      </c>
      <c r="L58" s="10">
        <v>0</v>
      </c>
      <c r="M58" s="10">
        <v>1</v>
      </c>
      <c r="N58" s="10">
        <v>3</v>
      </c>
      <c r="O58" s="10">
        <v>1</v>
      </c>
      <c r="P58" s="10">
        <v>0</v>
      </c>
      <c r="Q58" s="10">
        <v>0</v>
      </c>
      <c r="R58" s="11"/>
      <c r="S58" s="65" t="str">
        <f t="shared" si="0"/>
        <v>南南東</v>
      </c>
      <c r="T58" s="66"/>
      <c r="U58" s="67"/>
      <c r="V58"/>
      <c r="W58"/>
      <c r="X58"/>
      <c r="Y58"/>
      <c r="Z58"/>
      <c r="AA58"/>
      <c r="AB58" s="10">
        <f t="shared" si="1"/>
        <v>7</v>
      </c>
      <c r="AC58" s="1">
        <f t="shared" si="2"/>
        <v>8</v>
      </c>
      <c r="AD58" s="1" t="str">
        <f>INDEX(B36:R36,1,AC58)</f>
        <v>南南東</v>
      </c>
      <c r="AE58" s="1">
        <f t="shared" si="3"/>
        <v>24</v>
      </c>
    </row>
    <row r="59" spans="1:31" ht="15" customHeight="1">
      <c r="A59" s="9">
        <v>23</v>
      </c>
      <c r="B59" s="9">
        <v>0</v>
      </c>
      <c r="C59" s="10">
        <v>1</v>
      </c>
      <c r="D59" s="10">
        <v>9</v>
      </c>
      <c r="E59" s="10">
        <v>3</v>
      </c>
      <c r="F59" s="10">
        <v>1</v>
      </c>
      <c r="G59" s="10">
        <v>0</v>
      </c>
      <c r="H59" s="10">
        <v>0</v>
      </c>
      <c r="I59" s="10">
        <v>0</v>
      </c>
      <c r="J59" s="10">
        <v>2</v>
      </c>
      <c r="K59" s="10">
        <v>0</v>
      </c>
      <c r="L59" s="10">
        <v>0</v>
      </c>
      <c r="M59" s="10">
        <v>0</v>
      </c>
      <c r="N59" s="10">
        <v>2</v>
      </c>
      <c r="O59" s="10">
        <v>4</v>
      </c>
      <c r="P59" s="10">
        <v>0</v>
      </c>
      <c r="Q59" s="10">
        <v>2</v>
      </c>
      <c r="R59" s="11"/>
      <c r="S59" s="65" t="str">
        <f t="shared" si="0"/>
        <v>北東</v>
      </c>
      <c r="T59" s="66"/>
      <c r="U59" s="67"/>
      <c r="V59"/>
      <c r="W59"/>
      <c r="X59"/>
      <c r="Y59"/>
      <c r="Z59"/>
      <c r="AA59"/>
      <c r="AB59" s="10">
        <f t="shared" si="1"/>
        <v>9</v>
      </c>
      <c r="AC59" s="1">
        <f t="shared" si="2"/>
        <v>3</v>
      </c>
      <c r="AD59" s="1" t="str">
        <f>INDEX(B36:R36,1,AC59)</f>
        <v>北東</v>
      </c>
      <c r="AE59" s="1">
        <f t="shared" si="3"/>
        <v>24</v>
      </c>
    </row>
    <row r="60" spans="1:31" ht="15" customHeight="1">
      <c r="A60" s="9">
        <v>24</v>
      </c>
      <c r="B60" s="9">
        <v>0</v>
      </c>
      <c r="C60" s="10">
        <v>0</v>
      </c>
      <c r="D60" s="10">
        <v>10</v>
      </c>
      <c r="E60" s="10">
        <v>0</v>
      </c>
      <c r="F60" s="10">
        <v>1</v>
      </c>
      <c r="G60" s="10">
        <v>1</v>
      </c>
      <c r="H60" s="10">
        <v>2</v>
      </c>
      <c r="I60" s="10">
        <v>0</v>
      </c>
      <c r="J60" s="10">
        <v>0</v>
      </c>
      <c r="K60" s="10">
        <v>0</v>
      </c>
      <c r="L60" s="10">
        <v>1</v>
      </c>
      <c r="M60" s="10">
        <v>0</v>
      </c>
      <c r="N60" s="10">
        <v>5</v>
      </c>
      <c r="O60" s="10">
        <v>3</v>
      </c>
      <c r="P60" s="10">
        <v>1</v>
      </c>
      <c r="Q60" s="10">
        <v>0</v>
      </c>
      <c r="R60" s="11"/>
      <c r="S60" s="65" t="str">
        <f t="shared" si="0"/>
        <v>北東</v>
      </c>
      <c r="T60" s="66"/>
      <c r="U60" s="67"/>
      <c r="V60"/>
      <c r="W60"/>
      <c r="X60"/>
      <c r="Y60"/>
      <c r="Z60"/>
      <c r="AA60"/>
      <c r="AB60" s="10">
        <f t="shared" si="1"/>
        <v>10</v>
      </c>
      <c r="AC60" s="1">
        <f t="shared" si="2"/>
        <v>3</v>
      </c>
      <c r="AD60" s="1" t="str">
        <f>INDEX(B36:R36,1,AC60)</f>
        <v>北東</v>
      </c>
      <c r="AE60" s="1">
        <f t="shared" si="3"/>
        <v>24</v>
      </c>
    </row>
    <row r="61" spans="1:31" ht="15" customHeight="1">
      <c r="A61" s="9">
        <v>25</v>
      </c>
      <c r="B61" s="9">
        <v>0</v>
      </c>
      <c r="C61" s="10">
        <v>2</v>
      </c>
      <c r="D61" s="10">
        <v>7</v>
      </c>
      <c r="E61" s="10">
        <v>10</v>
      </c>
      <c r="F61" s="10">
        <v>3</v>
      </c>
      <c r="G61" s="10">
        <v>0</v>
      </c>
      <c r="H61" s="10">
        <v>0</v>
      </c>
      <c r="I61" s="10">
        <v>0</v>
      </c>
      <c r="J61" s="10">
        <v>1</v>
      </c>
      <c r="K61" s="10">
        <v>0</v>
      </c>
      <c r="L61" s="10">
        <v>0</v>
      </c>
      <c r="M61" s="10">
        <v>1</v>
      </c>
      <c r="N61" s="10">
        <v>0</v>
      </c>
      <c r="O61" s="10">
        <v>0</v>
      </c>
      <c r="P61" s="10">
        <v>0</v>
      </c>
      <c r="Q61" s="10">
        <v>0</v>
      </c>
      <c r="R61" s="11"/>
      <c r="S61" s="65" t="str">
        <f t="shared" si="0"/>
        <v>東北東</v>
      </c>
      <c r="T61" s="66"/>
      <c r="U61" s="67"/>
      <c r="V61"/>
      <c r="W61"/>
      <c r="X61"/>
      <c r="Y61"/>
      <c r="Z61"/>
      <c r="AA61"/>
      <c r="AB61" s="10">
        <f t="shared" si="1"/>
        <v>10</v>
      </c>
      <c r="AC61" s="1">
        <f t="shared" si="2"/>
        <v>4</v>
      </c>
      <c r="AD61" s="1" t="str">
        <f>INDEX(B36:R36,1,AC61)</f>
        <v>東北東</v>
      </c>
      <c r="AE61" s="1">
        <f t="shared" si="3"/>
        <v>24</v>
      </c>
    </row>
    <row r="62" spans="1:31" ht="15" customHeight="1">
      <c r="A62" s="9">
        <v>26</v>
      </c>
      <c r="B62" s="9">
        <v>0</v>
      </c>
      <c r="C62" s="10">
        <v>0</v>
      </c>
      <c r="D62" s="10">
        <v>0</v>
      </c>
      <c r="E62" s="10">
        <v>0</v>
      </c>
      <c r="F62" s="10">
        <v>0</v>
      </c>
      <c r="G62" s="10">
        <v>1</v>
      </c>
      <c r="H62" s="10">
        <v>3</v>
      </c>
      <c r="I62" s="10">
        <v>8</v>
      </c>
      <c r="J62" s="10">
        <v>2</v>
      </c>
      <c r="K62" s="10">
        <v>0</v>
      </c>
      <c r="L62" s="10">
        <v>0</v>
      </c>
      <c r="M62" s="10">
        <v>3</v>
      </c>
      <c r="N62" s="10">
        <v>7</v>
      </c>
      <c r="O62" s="10">
        <v>0</v>
      </c>
      <c r="P62" s="10">
        <v>0</v>
      </c>
      <c r="Q62" s="10">
        <v>0</v>
      </c>
      <c r="R62" s="11"/>
      <c r="S62" s="65" t="str">
        <f t="shared" si="0"/>
        <v>南南東</v>
      </c>
      <c r="T62" s="66"/>
      <c r="U62" s="67"/>
      <c r="V62"/>
      <c r="W62"/>
      <c r="X62"/>
      <c r="Y62"/>
      <c r="Z62"/>
      <c r="AA62"/>
      <c r="AB62" s="10">
        <f t="shared" si="1"/>
        <v>8</v>
      </c>
      <c r="AC62" s="1">
        <f t="shared" si="2"/>
        <v>8</v>
      </c>
      <c r="AD62" s="1" t="str">
        <f>INDEX(B36:R36,1,AC62)</f>
        <v>南南東</v>
      </c>
      <c r="AE62" s="1">
        <f t="shared" si="3"/>
        <v>24</v>
      </c>
    </row>
    <row r="63" spans="1:31" ht="15" customHeight="1">
      <c r="A63" s="9">
        <v>27</v>
      </c>
      <c r="B63" s="9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5</v>
      </c>
      <c r="I63" s="10">
        <v>10</v>
      </c>
      <c r="J63" s="10">
        <v>1</v>
      </c>
      <c r="K63" s="10">
        <v>0</v>
      </c>
      <c r="L63" s="10">
        <v>1</v>
      </c>
      <c r="M63" s="10">
        <v>1</v>
      </c>
      <c r="N63" s="10">
        <v>6</v>
      </c>
      <c r="O63" s="10">
        <v>0</v>
      </c>
      <c r="P63" s="10">
        <v>0</v>
      </c>
      <c r="Q63" s="10">
        <v>0</v>
      </c>
      <c r="R63" s="11"/>
      <c r="S63" s="65" t="str">
        <f t="shared" si="0"/>
        <v>南南東</v>
      </c>
      <c r="T63" s="66"/>
      <c r="U63" s="67"/>
      <c r="V63"/>
      <c r="W63"/>
      <c r="X63"/>
      <c r="Y63"/>
      <c r="Z63"/>
      <c r="AA63"/>
      <c r="AB63" s="10">
        <f t="shared" si="1"/>
        <v>10</v>
      </c>
      <c r="AC63" s="1">
        <f t="shared" si="2"/>
        <v>8</v>
      </c>
      <c r="AD63" s="1" t="str">
        <f>INDEX(B36:R36,1,AC63)</f>
        <v>南南東</v>
      </c>
      <c r="AE63" s="1">
        <f t="shared" si="3"/>
        <v>24</v>
      </c>
    </row>
    <row r="64" spans="1:31" ht="15" customHeight="1">
      <c r="A64" s="9">
        <v>28</v>
      </c>
      <c r="B64" s="9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1</v>
      </c>
      <c r="I64" s="10">
        <v>10</v>
      </c>
      <c r="J64" s="10">
        <v>5</v>
      </c>
      <c r="K64" s="10">
        <v>5</v>
      </c>
      <c r="L64" s="10">
        <v>3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1"/>
      <c r="S64" s="65" t="str">
        <f t="shared" si="0"/>
        <v>南南東</v>
      </c>
      <c r="T64" s="66"/>
      <c r="U64" s="67"/>
      <c r="V64"/>
      <c r="W64"/>
      <c r="X64"/>
      <c r="Y64"/>
      <c r="Z64"/>
      <c r="AA64"/>
      <c r="AB64" s="10">
        <f t="shared" si="1"/>
        <v>10</v>
      </c>
      <c r="AC64" s="1">
        <f t="shared" si="2"/>
        <v>8</v>
      </c>
      <c r="AD64" s="1" t="str">
        <f>INDEX(B36:R36,1,AC64)</f>
        <v>南南東</v>
      </c>
      <c r="AE64" s="1">
        <f t="shared" si="3"/>
        <v>24</v>
      </c>
    </row>
    <row r="65" spans="1:31" ht="15" customHeight="1">
      <c r="A65" s="9">
        <v>29</v>
      </c>
      <c r="B65" s="9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4</v>
      </c>
      <c r="J65" s="10">
        <v>3</v>
      </c>
      <c r="K65" s="10">
        <v>8</v>
      </c>
      <c r="L65" s="10">
        <v>6</v>
      </c>
      <c r="M65" s="10">
        <v>3</v>
      </c>
      <c r="N65" s="10">
        <v>0</v>
      </c>
      <c r="O65" s="10">
        <v>0</v>
      </c>
      <c r="P65" s="10">
        <v>0</v>
      </c>
      <c r="Q65" s="10">
        <v>0</v>
      </c>
      <c r="R65" s="11"/>
      <c r="S65" s="65" t="str">
        <f t="shared" si="0"/>
        <v>南南西</v>
      </c>
      <c r="T65" s="66"/>
      <c r="U65" s="67"/>
      <c r="V65"/>
      <c r="W65"/>
      <c r="X65"/>
      <c r="Y65"/>
      <c r="Z65"/>
      <c r="AA65"/>
      <c r="AB65" s="10">
        <f t="shared" si="1"/>
        <v>8</v>
      </c>
      <c r="AC65" s="1">
        <f t="shared" si="2"/>
        <v>10</v>
      </c>
      <c r="AD65" s="1" t="str">
        <f>INDEX(B36:R36,1,AC65)</f>
        <v>南南西</v>
      </c>
      <c r="AE65" s="1">
        <f t="shared" si="3"/>
        <v>24</v>
      </c>
    </row>
    <row r="66" spans="1:31" ht="15" customHeight="1">
      <c r="A66" s="9">
        <v>30</v>
      </c>
      <c r="B66" s="9">
        <v>0</v>
      </c>
      <c r="C66" s="10">
        <v>1</v>
      </c>
      <c r="D66" s="10">
        <v>2</v>
      </c>
      <c r="E66" s="10">
        <v>0</v>
      </c>
      <c r="F66" s="10">
        <v>1</v>
      </c>
      <c r="G66" s="10">
        <v>3</v>
      </c>
      <c r="H66" s="10">
        <v>2</v>
      </c>
      <c r="I66" s="10">
        <v>2</v>
      </c>
      <c r="J66" s="10">
        <v>3</v>
      </c>
      <c r="K66" s="10">
        <v>4</v>
      </c>
      <c r="L66" s="10">
        <v>6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1"/>
      <c r="S66" s="65" t="str">
        <f t="shared" si="0"/>
        <v>南西</v>
      </c>
      <c r="T66" s="66"/>
      <c r="U66" s="67"/>
      <c r="V66"/>
      <c r="W66"/>
      <c r="X66"/>
      <c r="Y66"/>
      <c r="Z66"/>
      <c r="AA66"/>
      <c r="AB66" s="10">
        <f t="shared" si="1"/>
        <v>6</v>
      </c>
      <c r="AC66" s="1">
        <f t="shared" si="2"/>
        <v>11</v>
      </c>
      <c r="AD66" s="1" t="str">
        <f>INDEX(B36:R36,1,AC66)</f>
        <v>南西</v>
      </c>
      <c r="AE66" s="1">
        <f t="shared" si="3"/>
        <v>24</v>
      </c>
    </row>
    <row r="67" spans="1:31" ht="15" customHeight="1">
      <c r="A67" s="12">
        <v>31</v>
      </c>
      <c r="B67" s="12">
        <v>1</v>
      </c>
      <c r="C67" s="13">
        <v>6</v>
      </c>
      <c r="D67" s="13">
        <v>13</v>
      </c>
      <c r="E67" s="13">
        <v>1</v>
      </c>
      <c r="F67" s="13">
        <v>0</v>
      </c>
      <c r="G67" s="13">
        <v>1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1</v>
      </c>
      <c r="Q67" s="13">
        <v>1</v>
      </c>
      <c r="R67" s="14"/>
      <c r="S67" s="65" t="str">
        <f t="shared" si="0"/>
        <v>北東</v>
      </c>
      <c r="T67" s="66"/>
      <c r="U67" s="67"/>
      <c r="V67"/>
      <c r="W67"/>
      <c r="X67"/>
      <c r="Y67"/>
      <c r="Z67"/>
      <c r="AA67"/>
      <c r="AB67" s="10">
        <f t="shared" si="1"/>
        <v>13</v>
      </c>
      <c r="AC67" s="1">
        <f t="shared" si="2"/>
        <v>3</v>
      </c>
      <c r="AD67" s="1" t="str">
        <f>INDEX(B36:R36,1,AC67)</f>
        <v>北東</v>
      </c>
      <c r="AE67" s="1">
        <f t="shared" si="3"/>
        <v>24</v>
      </c>
    </row>
    <row r="68" spans="1:31" ht="15" customHeight="1">
      <c r="A68" s="18" t="s">
        <v>25</v>
      </c>
      <c r="B68" s="9">
        <f aca="true" t="shared" si="4" ref="B68:R68">SUM(B37:B67)</f>
        <v>17</v>
      </c>
      <c r="C68" s="10">
        <f t="shared" si="4"/>
        <v>43</v>
      </c>
      <c r="D68" s="10">
        <f t="shared" si="4"/>
        <v>181</v>
      </c>
      <c r="E68" s="10">
        <f t="shared" si="4"/>
        <v>50</v>
      </c>
      <c r="F68" s="10">
        <f t="shared" si="4"/>
        <v>31</v>
      </c>
      <c r="G68" s="10">
        <f t="shared" si="4"/>
        <v>28</v>
      </c>
      <c r="H68" s="10">
        <f t="shared" si="4"/>
        <v>49</v>
      </c>
      <c r="I68" s="10">
        <f t="shared" si="4"/>
        <v>77</v>
      </c>
      <c r="J68" s="10">
        <f t="shared" si="4"/>
        <v>31</v>
      </c>
      <c r="K68" s="10">
        <f t="shared" si="4"/>
        <v>28</v>
      </c>
      <c r="L68" s="10">
        <f t="shared" si="4"/>
        <v>27</v>
      </c>
      <c r="M68" s="10">
        <f t="shared" si="4"/>
        <v>26</v>
      </c>
      <c r="N68" s="10">
        <f t="shared" si="4"/>
        <v>80</v>
      </c>
      <c r="O68" s="10">
        <f t="shared" si="4"/>
        <v>48</v>
      </c>
      <c r="P68" s="10">
        <f t="shared" si="4"/>
        <v>15</v>
      </c>
      <c r="Q68" s="10">
        <f t="shared" si="4"/>
        <v>13</v>
      </c>
      <c r="R68" s="11">
        <f t="shared" si="4"/>
        <v>0</v>
      </c>
      <c r="S68" s="62" t="str">
        <f t="shared" si="0"/>
        <v>北東</v>
      </c>
      <c r="T68" s="63"/>
      <c r="U68" s="64"/>
      <c r="V68"/>
      <c r="W68"/>
      <c r="X68"/>
      <c r="Y68"/>
      <c r="Z68"/>
      <c r="AA68"/>
      <c r="AB68" s="10">
        <f t="shared" si="1"/>
        <v>181</v>
      </c>
      <c r="AC68" s="1">
        <f t="shared" si="2"/>
        <v>3</v>
      </c>
      <c r="AD68" s="1" t="str">
        <f>INDEX(B36:R36,1,AC68)</f>
        <v>北東</v>
      </c>
      <c r="AE68" s="1">
        <f t="shared" si="3"/>
        <v>744</v>
      </c>
    </row>
    <row r="69" spans="1:21" ht="15" customHeight="1">
      <c r="A69" s="15" t="s">
        <v>26</v>
      </c>
      <c r="B69" s="19">
        <f aca="true" t="shared" si="5" ref="B69:R69">B68/$AE$68*100</f>
        <v>2.28494623655914</v>
      </c>
      <c r="C69" s="20">
        <f t="shared" si="5"/>
        <v>5.779569892473118</v>
      </c>
      <c r="D69" s="20">
        <f t="shared" si="5"/>
        <v>24.327956989247312</v>
      </c>
      <c r="E69" s="20">
        <f t="shared" si="5"/>
        <v>6.720430107526881</v>
      </c>
      <c r="F69" s="20">
        <f t="shared" si="5"/>
        <v>4.166666666666666</v>
      </c>
      <c r="G69" s="20">
        <f t="shared" si="5"/>
        <v>3.763440860215054</v>
      </c>
      <c r="H69" s="20">
        <f t="shared" si="5"/>
        <v>6.586021505376344</v>
      </c>
      <c r="I69" s="20">
        <f t="shared" si="5"/>
        <v>10.349462365591398</v>
      </c>
      <c r="J69" s="20">
        <f t="shared" si="5"/>
        <v>4.166666666666666</v>
      </c>
      <c r="K69" s="20">
        <f t="shared" si="5"/>
        <v>3.763440860215054</v>
      </c>
      <c r="L69" s="20">
        <f t="shared" si="5"/>
        <v>3.6290322580645165</v>
      </c>
      <c r="M69" s="20">
        <f t="shared" si="5"/>
        <v>3.494623655913978</v>
      </c>
      <c r="N69" s="20">
        <f t="shared" si="5"/>
        <v>10.75268817204301</v>
      </c>
      <c r="O69" s="20">
        <f t="shared" si="5"/>
        <v>6.451612903225806</v>
      </c>
      <c r="P69" s="20">
        <f t="shared" si="5"/>
        <v>2.0161290322580645</v>
      </c>
      <c r="Q69" s="20">
        <f t="shared" si="5"/>
        <v>1.747311827956989</v>
      </c>
      <c r="R69" s="20">
        <f t="shared" si="5"/>
        <v>0</v>
      </c>
      <c r="S69" s="15"/>
      <c r="T69" s="71"/>
      <c r="U69" s="72"/>
    </row>
    <row r="70" ht="15" customHeight="1"/>
  </sheetData>
  <sheetProtection/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/>
  <rowBreaks count="1" manualBreakCount="1"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Y69"/>
  <sheetViews>
    <sheetView showGridLines="0" workbookViewId="0" topLeftCell="A1">
      <selection activeCell="A1" sqref="A1"/>
    </sheetView>
  </sheetViews>
  <sheetFormatPr defaultColWidth="9.00390625" defaultRowHeight="11.25" customHeight="1"/>
  <cols>
    <col min="1" max="24" width="5.75390625" style="1" customWidth="1"/>
    <col min="25" max="25" width="6.25390625" style="1" customWidth="1"/>
    <col min="26" max="26" width="5.75390625" style="1" customWidth="1"/>
    <col min="27" max="27" width="3.75390625" style="1" customWidth="1"/>
    <col min="28" max="28" width="5.75390625" style="1" customWidth="1"/>
    <col min="29" max="45" width="7.75390625" style="1" customWidth="1"/>
    <col min="46" max="46" width="3.75390625" style="1" customWidth="1"/>
    <col min="47" max="53" width="7.75390625" style="1" customWidth="1"/>
  </cols>
  <sheetData>
    <row r="1" spans="2:51" ht="19.5" customHeight="1">
      <c r="B1" s="21" t="s">
        <v>0</v>
      </c>
      <c r="T1" s="86">
        <v>2013</v>
      </c>
      <c r="U1" s="1" t="s">
        <v>1</v>
      </c>
      <c r="V1" s="86">
        <v>6</v>
      </c>
      <c r="W1" s="1" t="s">
        <v>2</v>
      </c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ht="15" customHeight="1">
      <c r="A2" s="85" t="s">
        <v>3</v>
      </c>
      <c r="B2" s="54">
        <v>1</v>
      </c>
      <c r="C2" s="55">
        <v>2</v>
      </c>
      <c r="D2" s="55">
        <v>3</v>
      </c>
      <c r="E2" s="55">
        <v>4</v>
      </c>
      <c r="F2" s="55">
        <v>5</v>
      </c>
      <c r="G2" s="55">
        <v>6</v>
      </c>
      <c r="H2" s="55">
        <v>7</v>
      </c>
      <c r="I2" s="55">
        <v>8</v>
      </c>
      <c r="J2" s="55">
        <v>9</v>
      </c>
      <c r="K2" s="55">
        <v>10</v>
      </c>
      <c r="L2" s="55">
        <v>11</v>
      </c>
      <c r="M2" s="55">
        <v>12</v>
      </c>
      <c r="N2" s="55">
        <v>13</v>
      </c>
      <c r="O2" s="55">
        <v>14</v>
      </c>
      <c r="P2" s="55">
        <v>15</v>
      </c>
      <c r="Q2" s="55">
        <v>16</v>
      </c>
      <c r="R2" s="55">
        <v>17</v>
      </c>
      <c r="S2" s="55">
        <v>18</v>
      </c>
      <c r="T2" s="55">
        <v>19</v>
      </c>
      <c r="U2" s="55">
        <v>20</v>
      </c>
      <c r="V2" s="55">
        <v>21</v>
      </c>
      <c r="W2" s="55">
        <v>22</v>
      </c>
      <c r="X2" s="55">
        <v>23</v>
      </c>
      <c r="Y2" s="56">
        <v>24</v>
      </c>
      <c r="Z2" s="2"/>
      <c r="AA2" s="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ht="15" customHeight="1">
      <c r="A3" s="6">
        <v>1</v>
      </c>
      <c r="B3" s="73" t="s">
        <v>17</v>
      </c>
      <c r="C3" s="74" t="s">
        <v>14</v>
      </c>
      <c r="D3" s="74" t="s">
        <v>16</v>
      </c>
      <c r="E3" s="74" t="s">
        <v>6</v>
      </c>
      <c r="F3" s="74" t="s">
        <v>14</v>
      </c>
      <c r="G3" s="74" t="s">
        <v>8</v>
      </c>
      <c r="H3" s="74" t="s">
        <v>7</v>
      </c>
      <c r="I3" s="74" t="s">
        <v>18</v>
      </c>
      <c r="J3" s="74" t="s">
        <v>16</v>
      </c>
      <c r="K3" s="74" t="s">
        <v>16</v>
      </c>
      <c r="L3" s="74" t="s">
        <v>16</v>
      </c>
      <c r="M3" s="74" t="s">
        <v>16</v>
      </c>
      <c r="N3" s="74" t="s">
        <v>16</v>
      </c>
      <c r="O3" s="74" t="s">
        <v>16</v>
      </c>
      <c r="P3" s="74" t="s">
        <v>16</v>
      </c>
      <c r="Q3" s="74" t="s">
        <v>16</v>
      </c>
      <c r="R3" s="74" t="s">
        <v>16</v>
      </c>
      <c r="S3" s="74" t="s">
        <v>16</v>
      </c>
      <c r="T3" s="74" t="s">
        <v>16</v>
      </c>
      <c r="U3" s="74" t="s">
        <v>16</v>
      </c>
      <c r="V3" s="74" t="s">
        <v>16</v>
      </c>
      <c r="W3" s="74" t="s">
        <v>14</v>
      </c>
      <c r="X3" s="74" t="s">
        <v>16</v>
      </c>
      <c r="Y3" s="75" t="s">
        <v>16</v>
      </c>
      <c r="Z3" s="4"/>
      <c r="AA3" s="4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ht="15" customHeight="1">
      <c r="A4" s="9">
        <v>2</v>
      </c>
      <c r="B4" s="76" t="s">
        <v>16</v>
      </c>
      <c r="C4" s="77" t="s">
        <v>16</v>
      </c>
      <c r="D4" s="77" t="s">
        <v>16</v>
      </c>
      <c r="E4" s="77" t="s">
        <v>16</v>
      </c>
      <c r="F4" s="77" t="s">
        <v>16</v>
      </c>
      <c r="G4" s="77" t="s">
        <v>16</v>
      </c>
      <c r="H4" s="77" t="s">
        <v>14</v>
      </c>
      <c r="I4" s="77" t="s">
        <v>16</v>
      </c>
      <c r="J4" s="77" t="s">
        <v>16</v>
      </c>
      <c r="K4" s="77" t="s">
        <v>16</v>
      </c>
      <c r="L4" s="77" t="s">
        <v>16</v>
      </c>
      <c r="M4" s="77" t="s">
        <v>16</v>
      </c>
      <c r="N4" s="77" t="s">
        <v>16</v>
      </c>
      <c r="O4" s="77" t="s">
        <v>16</v>
      </c>
      <c r="P4" s="77" t="s">
        <v>16</v>
      </c>
      <c r="Q4" s="77" t="s">
        <v>16</v>
      </c>
      <c r="R4" s="77" t="s">
        <v>16</v>
      </c>
      <c r="S4" s="77" t="s">
        <v>16</v>
      </c>
      <c r="T4" s="77" t="s">
        <v>16</v>
      </c>
      <c r="U4" s="77" t="s">
        <v>16</v>
      </c>
      <c r="V4" s="77" t="s">
        <v>16</v>
      </c>
      <c r="W4" s="77" t="s">
        <v>16</v>
      </c>
      <c r="X4" s="77" t="s">
        <v>16</v>
      </c>
      <c r="Y4" s="78" t="s">
        <v>16</v>
      </c>
      <c r="Z4" s="4"/>
      <c r="AA4" s="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ht="15" customHeight="1">
      <c r="A5" s="9">
        <v>3</v>
      </c>
      <c r="B5" s="76" t="s">
        <v>14</v>
      </c>
      <c r="C5" s="77" t="s">
        <v>10</v>
      </c>
      <c r="D5" s="77" t="s">
        <v>6</v>
      </c>
      <c r="E5" s="77" t="s">
        <v>4</v>
      </c>
      <c r="F5" s="77" t="s">
        <v>10</v>
      </c>
      <c r="G5" s="77" t="s">
        <v>9</v>
      </c>
      <c r="H5" s="77" t="s">
        <v>7</v>
      </c>
      <c r="I5" s="77" t="s">
        <v>11</v>
      </c>
      <c r="J5" s="77" t="s">
        <v>12</v>
      </c>
      <c r="K5" s="77" t="s">
        <v>12</v>
      </c>
      <c r="L5" s="77" t="s">
        <v>12</v>
      </c>
      <c r="M5" s="77" t="s">
        <v>12</v>
      </c>
      <c r="N5" s="77" t="s">
        <v>12</v>
      </c>
      <c r="O5" s="77" t="s">
        <v>12</v>
      </c>
      <c r="P5" s="77" t="s">
        <v>12</v>
      </c>
      <c r="Q5" s="77" t="s">
        <v>12</v>
      </c>
      <c r="R5" s="77" t="s">
        <v>17</v>
      </c>
      <c r="S5" s="77" t="s">
        <v>18</v>
      </c>
      <c r="T5" s="77" t="s">
        <v>16</v>
      </c>
      <c r="U5" s="77" t="s">
        <v>18</v>
      </c>
      <c r="V5" s="77" t="s">
        <v>16</v>
      </c>
      <c r="W5" s="77" t="s">
        <v>14</v>
      </c>
      <c r="X5" s="77" t="s">
        <v>14</v>
      </c>
      <c r="Y5" s="78" t="s">
        <v>16</v>
      </c>
      <c r="Z5" s="4"/>
      <c r="AA5" s="4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ht="15" customHeight="1">
      <c r="A6" s="9">
        <v>4</v>
      </c>
      <c r="B6" s="76" t="s">
        <v>14</v>
      </c>
      <c r="C6" s="77" t="s">
        <v>7</v>
      </c>
      <c r="D6" s="77" t="s">
        <v>10</v>
      </c>
      <c r="E6" s="77" t="s">
        <v>4</v>
      </c>
      <c r="F6" s="77" t="s">
        <v>10</v>
      </c>
      <c r="G6" s="77" t="s">
        <v>4</v>
      </c>
      <c r="H6" s="77" t="s">
        <v>7</v>
      </c>
      <c r="I6" s="77" t="s">
        <v>18</v>
      </c>
      <c r="J6" s="77" t="s">
        <v>16</v>
      </c>
      <c r="K6" s="77" t="s">
        <v>17</v>
      </c>
      <c r="L6" s="77" t="s">
        <v>17</v>
      </c>
      <c r="M6" s="77" t="s">
        <v>18</v>
      </c>
      <c r="N6" s="77" t="s">
        <v>18</v>
      </c>
      <c r="O6" s="77" t="s">
        <v>18</v>
      </c>
      <c r="P6" s="77" t="s">
        <v>16</v>
      </c>
      <c r="Q6" s="77" t="s">
        <v>16</v>
      </c>
      <c r="R6" s="77" t="s">
        <v>16</v>
      </c>
      <c r="S6" s="77" t="s">
        <v>16</v>
      </c>
      <c r="T6" s="77" t="s">
        <v>18</v>
      </c>
      <c r="U6" s="77" t="s">
        <v>14</v>
      </c>
      <c r="V6" s="77" t="s">
        <v>14</v>
      </c>
      <c r="W6" s="77" t="s">
        <v>14</v>
      </c>
      <c r="X6" s="77" t="s">
        <v>16</v>
      </c>
      <c r="Y6" s="78" t="s">
        <v>4</v>
      </c>
      <c r="Z6" s="4"/>
      <c r="AA6" s="4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ht="15" customHeight="1">
      <c r="A7" s="9">
        <v>5</v>
      </c>
      <c r="B7" s="76" t="s">
        <v>17</v>
      </c>
      <c r="C7" s="77" t="s">
        <v>4</v>
      </c>
      <c r="D7" s="77" t="s">
        <v>13</v>
      </c>
      <c r="E7" s="77" t="s">
        <v>18</v>
      </c>
      <c r="F7" s="77" t="s">
        <v>16</v>
      </c>
      <c r="G7" s="77" t="s">
        <v>16</v>
      </c>
      <c r="H7" s="77" t="s">
        <v>10</v>
      </c>
      <c r="I7" s="77" t="s">
        <v>7</v>
      </c>
      <c r="J7" s="77" t="s">
        <v>19</v>
      </c>
      <c r="K7" s="77" t="s">
        <v>12</v>
      </c>
      <c r="L7" s="77" t="s">
        <v>19</v>
      </c>
      <c r="M7" s="77" t="s">
        <v>16</v>
      </c>
      <c r="N7" s="77" t="s">
        <v>18</v>
      </c>
      <c r="O7" s="77" t="s">
        <v>18</v>
      </c>
      <c r="P7" s="77" t="s">
        <v>17</v>
      </c>
      <c r="Q7" s="77" t="s">
        <v>19</v>
      </c>
      <c r="R7" s="77" t="s">
        <v>17</v>
      </c>
      <c r="S7" s="77" t="s">
        <v>12</v>
      </c>
      <c r="T7" s="77" t="s">
        <v>15</v>
      </c>
      <c r="U7" s="77" t="s">
        <v>11</v>
      </c>
      <c r="V7" s="77" t="s">
        <v>8</v>
      </c>
      <c r="W7" s="77" t="s">
        <v>9</v>
      </c>
      <c r="X7" s="77" t="s">
        <v>7</v>
      </c>
      <c r="Y7" s="78" t="s">
        <v>7</v>
      </c>
      <c r="Z7" s="4"/>
      <c r="AA7" s="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ht="15" customHeight="1">
      <c r="A8" s="9">
        <v>6</v>
      </c>
      <c r="B8" s="76" t="s">
        <v>5</v>
      </c>
      <c r="C8" s="77" t="s">
        <v>5</v>
      </c>
      <c r="D8" s="77" t="s">
        <v>7</v>
      </c>
      <c r="E8" s="77" t="s">
        <v>5</v>
      </c>
      <c r="F8" s="77" t="s">
        <v>5</v>
      </c>
      <c r="G8" s="77" t="s">
        <v>5</v>
      </c>
      <c r="H8" s="77" t="s">
        <v>5</v>
      </c>
      <c r="I8" s="77" t="s">
        <v>7</v>
      </c>
      <c r="J8" s="77" t="s">
        <v>9</v>
      </c>
      <c r="K8" s="77" t="s">
        <v>15</v>
      </c>
      <c r="L8" s="77" t="s">
        <v>15</v>
      </c>
      <c r="M8" s="77" t="s">
        <v>15</v>
      </c>
      <c r="N8" s="77" t="s">
        <v>15</v>
      </c>
      <c r="O8" s="77" t="s">
        <v>15</v>
      </c>
      <c r="P8" s="77" t="s">
        <v>15</v>
      </c>
      <c r="Q8" s="77" t="s">
        <v>15</v>
      </c>
      <c r="R8" s="77" t="s">
        <v>15</v>
      </c>
      <c r="S8" s="77" t="s">
        <v>15</v>
      </c>
      <c r="T8" s="77" t="s">
        <v>15</v>
      </c>
      <c r="U8" s="77" t="s">
        <v>15</v>
      </c>
      <c r="V8" s="77" t="s">
        <v>15</v>
      </c>
      <c r="W8" s="77" t="s">
        <v>19</v>
      </c>
      <c r="X8" s="77" t="s">
        <v>12</v>
      </c>
      <c r="Y8" s="78" t="s">
        <v>15</v>
      </c>
      <c r="Z8" s="4"/>
      <c r="AA8" s="4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ht="15" customHeight="1">
      <c r="A9" s="9">
        <v>7</v>
      </c>
      <c r="B9" s="76" t="s">
        <v>18</v>
      </c>
      <c r="C9" s="77" t="s">
        <v>16</v>
      </c>
      <c r="D9" s="77" t="s">
        <v>18</v>
      </c>
      <c r="E9" s="77" t="s">
        <v>16</v>
      </c>
      <c r="F9" s="77" t="s">
        <v>18</v>
      </c>
      <c r="G9" s="77" t="s">
        <v>16</v>
      </c>
      <c r="H9" s="77" t="s">
        <v>16</v>
      </c>
      <c r="I9" s="77" t="s">
        <v>16</v>
      </c>
      <c r="J9" s="77" t="s">
        <v>17</v>
      </c>
      <c r="K9" s="77" t="s">
        <v>19</v>
      </c>
      <c r="L9" s="77" t="s">
        <v>16</v>
      </c>
      <c r="M9" s="77" t="s">
        <v>17</v>
      </c>
      <c r="N9" s="77" t="s">
        <v>18</v>
      </c>
      <c r="O9" s="77" t="s">
        <v>16</v>
      </c>
      <c r="P9" s="77" t="s">
        <v>16</v>
      </c>
      <c r="Q9" s="77" t="s">
        <v>16</v>
      </c>
      <c r="R9" s="77" t="s">
        <v>16</v>
      </c>
      <c r="S9" s="77" t="s">
        <v>16</v>
      </c>
      <c r="T9" s="77" t="s">
        <v>16</v>
      </c>
      <c r="U9" s="77" t="s">
        <v>14</v>
      </c>
      <c r="V9" s="77" t="s">
        <v>14</v>
      </c>
      <c r="W9" s="77" t="s">
        <v>14</v>
      </c>
      <c r="X9" s="77" t="s">
        <v>14</v>
      </c>
      <c r="Y9" s="78" t="s">
        <v>6</v>
      </c>
      <c r="Z9" s="4"/>
      <c r="AA9" s="4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ht="15" customHeight="1">
      <c r="A10" s="9">
        <v>8</v>
      </c>
      <c r="B10" s="76" t="s">
        <v>4</v>
      </c>
      <c r="C10" s="77" t="s">
        <v>18</v>
      </c>
      <c r="D10" s="77" t="s">
        <v>16</v>
      </c>
      <c r="E10" s="77" t="s">
        <v>14</v>
      </c>
      <c r="F10" s="77" t="s">
        <v>10</v>
      </c>
      <c r="G10" s="77" t="s">
        <v>6</v>
      </c>
      <c r="H10" s="77" t="s">
        <v>13</v>
      </c>
      <c r="I10" s="77" t="s">
        <v>16</v>
      </c>
      <c r="J10" s="77" t="s">
        <v>14</v>
      </c>
      <c r="K10" s="77" t="s">
        <v>18</v>
      </c>
      <c r="L10" s="77" t="s">
        <v>15</v>
      </c>
      <c r="M10" s="77" t="s">
        <v>18</v>
      </c>
      <c r="N10" s="77" t="s">
        <v>18</v>
      </c>
      <c r="O10" s="77" t="s">
        <v>16</v>
      </c>
      <c r="P10" s="77" t="s">
        <v>18</v>
      </c>
      <c r="Q10" s="77" t="s">
        <v>18</v>
      </c>
      <c r="R10" s="77" t="s">
        <v>16</v>
      </c>
      <c r="S10" s="77" t="s">
        <v>16</v>
      </c>
      <c r="T10" s="77" t="s">
        <v>14</v>
      </c>
      <c r="U10" s="77" t="s">
        <v>6</v>
      </c>
      <c r="V10" s="77" t="s">
        <v>10</v>
      </c>
      <c r="W10" s="77" t="s">
        <v>14</v>
      </c>
      <c r="X10" s="77" t="s">
        <v>14</v>
      </c>
      <c r="Y10" s="78" t="s">
        <v>5</v>
      </c>
      <c r="Z10" s="4"/>
      <c r="AA10" s="4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ht="15" customHeight="1">
      <c r="A11" s="9">
        <v>9</v>
      </c>
      <c r="B11" s="76" t="s">
        <v>5</v>
      </c>
      <c r="C11" s="77" t="s">
        <v>5</v>
      </c>
      <c r="D11" s="77" t="s">
        <v>4</v>
      </c>
      <c r="E11" s="77" t="s">
        <v>5</v>
      </c>
      <c r="F11" s="77" t="s">
        <v>4</v>
      </c>
      <c r="G11" s="77" t="s">
        <v>6</v>
      </c>
      <c r="H11" s="77" t="s">
        <v>12</v>
      </c>
      <c r="I11" s="77" t="s">
        <v>18</v>
      </c>
      <c r="J11" s="77" t="s">
        <v>17</v>
      </c>
      <c r="K11" s="77" t="s">
        <v>16</v>
      </c>
      <c r="L11" s="77" t="s">
        <v>18</v>
      </c>
      <c r="M11" s="77" t="s">
        <v>17</v>
      </c>
      <c r="N11" s="77" t="s">
        <v>12</v>
      </c>
      <c r="O11" s="77" t="s">
        <v>19</v>
      </c>
      <c r="P11" s="77" t="s">
        <v>19</v>
      </c>
      <c r="Q11" s="77" t="s">
        <v>12</v>
      </c>
      <c r="R11" s="77" t="s">
        <v>17</v>
      </c>
      <c r="S11" s="77" t="s">
        <v>18</v>
      </c>
      <c r="T11" s="77" t="s">
        <v>16</v>
      </c>
      <c r="U11" s="77" t="s">
        <v>18</v>
      </c>
      <c r="V11" s="77" t="s">
        <v>19</v>
      </c>
      <c r="W11" s="77" t="s">
        <v>5</v>
      </c>
      <c r="X11" s="77" t="s">
        <v>5</v>
      </c>
      <c r="Y11" s="78" t="s">
        <v>5</v>
      </c>
      <c r="Z11" s="4"/>
      <c r="AA11" s="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ht="15" customHeight="1">
      <c r="A12" s="9">
        <v>10</v>
      </c>
      <c r="B12" s="76" t="s">
        <v>4</v>
      </c>
      <c r="C12" s="77" t="s">
        <v>16</v>
      </c>
      <c r="D12" s="77" t="s">
        <v>16</v>
      </c>
      <c r="E12" s="77" t="s">
        <v>14</v>
      </c>
      <c r="F12" s="77" t="s">
        <v>18</v>
      </c>
      <c r="G12" s="77" t="s">
        <v>16</v>
      </c>
      <c r="H12" s="77" t="s">
        <v>16</v>
      </c>
      <c r="I12" s="77" t="s">
        <v>16</v>
      </c>
      <c r="J12" s="77" t="s">
        <v>16</v>
      </c>
      <c r="K12" s="77" t="s">
        <v>16</v>
      </c>
      <c r="L12" s="77" t="s">
        <v>16</v>
      </c>
      <c r="M12" s="77" t="s">
        <v>16</v>
      </c>
      <c r="N12" s="77" t="s">
        <v>18</v>
      </c>
      <c r="O12" s="77" t="s">
        <v>18</v>
      </c>
      <c r="P12" s="77" t="s">
        <v>16</v>
      </c>
      <c r="Q12" s="77" t="s">
        <v>16</v>
      </c>
      <c r="R12" s="77" t="s">
        <v>16</v>
      </c>
      <c r="S12" s="77" t="s">
        <v>16</v>
      </c>
      <c r="T12" s="77" t="s">
        <v>16</v>
      </c>
      <c r="U12" s="77" t="s">
        <v>16</v>
      </c>
      <c r="V12" s="77" t="s">
        <v>18</v>
      </c>
      <c r="W12" s="77" t="s">
        <v>18</v>
      </c>
      <c r="X12" s="77" t="s">
        <v>15</v>
      </c>
      <c r="Y12" s="78" t="s">
        <v>7</v>
      </c>
      <c r="Z12" s="4"/>
      <c r="AA12" s="4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ht="15" customHeight="1">
      <c r="A13" s="22">
        <v>11</v>
      </c>
      <c r="B13" s="79" t="s">
        <v>7</v>
      </c>
      <c r="C13" s="80" t="s">
        <v>7</v>
      </c>
      <c r="D13" s="80" t="s">
        <v>5</v>
      </c>
      <c r="E13" s="80" t="s">
        <v>5</v>
      </c>
      <c r="F13" s="80" t="s">
        <v>14</v>
      </c>
      <c r="G13" s="80" t="s">
        <v>16</v>
      </c>
      <c r="H13" s="80" t="s">
        <v>16</v>
      </c>
      <c r="I13" s="80" t="s">
        <v>16</v>
      </c>
      <c r="J13" s="80" t="s">
        <v>16</v>
      </c>
      <c r="K13" s="80" t="s">
        <v>16</v>
      </c>
      <c r="L13" s="80" t="s">
        <v>18</v>
      </c>
      <c r="M13" s="80" t="s">
        <v>16</v>
      </c>
      <c r="N13" s="80" t="s">
        <v>16</v>
      </c>
      <c r="O13" s="80" t="s">
        <v>17</v>
      </c>
      <c r="P13" s="80" t="s">
        <v>16</v>
      </c>
      <c r="Q13" s="80" t="s">
        <v>18</v>
      </c>
      <c r="R13" s="80" t="s">
        <v>17</v>
      </c>
      <c r="S13" s="80" t="s">
        <v>17</v>
      </c>
      <c r="T13" s="80" t="s">
        <v>19</v>
      </c>
      <c r="U13" s="80" t="s">
        <v>17</v>
      </c>
      <c r="V13" s="80" t="s">
        <v>16</v>
      </c>
      <c r="W13" s="80" t="s">
        <v>16</v>
      </c>
      <c r="X13" s="80" t="s">
        <v>16</v>
      </c>
      <c r="Y13" s="81" t="s">
        <v>16</v>
      </c>
      <c r="Z13" s="4"/>
      <c r="AA13" s="4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ht="15" customHeight="1">
      <c r="A14" s="9">
        <v>12</v>
      </c>
      <c r="B14" s="76" t="s">
        <v>16</v>
      </c>
      <c r="C14" s="77" t="s">
        <v>16</v>
      </c>
      <c r="D14" s="77" t="s">
        <v>14</v>
      </c>
      <c r="E14" s="77" t="s">
        <v>16</v>
      </c>
      <c r="F14" s="77" t="s">
        <v>16</v>
      </c>
      <c r="G14" s="77" t="s">
        <v>14</v>
      </c>
      <c r="H14" s="77" t="s">
        <v>14</v>
      </c>
      <c r="I14" s="77" t="s">
        <v>16</v>
      </c>
      <c r="J14" s="77" t="s">
        <v>16</v>
      </c>
      <c r="K14" s="77" t="s">
        <v>16</v>
      </c>
      <c r="L14" s="77" t="s">
        <v>14</v>
      </c>
      <c r="M14" s="77" t="s">
        <v>16</v>
      </c>
      <c r="N14" s="77" t="s">
        <v>16</v>
      </c>
      <c r="O14" s="77" t="s">
        <v>16</v>
      </c>
      <c r="P14" s="77" t="s">
        <v>14</v>
      </c>
      <c r="Q14" s="77" t="s">
        <v>16</v>
      </c>
      <c r="R14" s="77" t="s">
        <v>16</v>
      </c>
      <c r="S14" s="77" t="s">
        <v>16</v>
      </c>
      <c r="T14" s="77" t="s">
        <v>16</v>
      </c>
      <c r="U14" s="77" t="s">
        <v>14</v>
      </c>
      <c r="V14" s="77" t="s">
        <v>16</v>
      </c>
      <c r="W14" s="77" t="s">
        <v>16</v>
      </c>
      <c r="X14" s="77" t="s">
        <v>14</v>
      </c>
      <c r="Y14" s="78" t="s">
        <v>16</v>
      </c>
      <c r="Z14" s="4"/>
      <c r="AA14" s="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15" customHeight="1">
      <c r="A15" s="9">
        <v>13</v>
      </c>
      <c r="B15" s="76" t="s">
        <v>16</v>
      </c>
      <c r="C15" s="77" t="s">
        <v>16</v>
      </c>
      <c r="D15" s="77" t="s">
        <v>16</v>
      </c>
      <c r="E15" s="77" t="s">
        <v>14</v>
      </c>
      <c r="F15" s="77" t="s">
        <v>16</v>
      </c>
      <c r="G15" s="77" t="s">
        <v>16</v>
      </c>
      <c r="H15" s="77" t="s">
        <v>16</v>
      </c>
      <c r="I15" s="77" t="s">
        <v>16</v>
      </c>
      <c r="J15" s="77" t="s">
        <v>16</v>
      </c>
      <c r="K15" s="77" t="s">
        <v>16</v>
      </c>
      <c r="L15" s="77" t="s">
        <v>14</v>
      </c>
      <c r="M15" s="77" t="s">
        <v>16</v>
      </c>
      <c r="N15" s="77" t="s">
        <v>16</v>
      </c>
      <c r="O15" s="77" t="s">
        <v>16</v>
      </c>
      <c r="P15" s="77" t="s">
        <v>16</v>
      </c>
      <c r="Q15" s="77" t="s">
        <v>16</v>
      </c>
      <c r="R15" s="77" t="s">
        <v>16</v>
      </c>
      <c r="S15" s="77" t="s">
        <v>16</v>
      </c>
      <c r="T15" s="77" t="s">
        <v>16</v>
      </c>
      <c r="U15" s="77" t="s">
        <v>16</v>
      </c>
      <c r="V15" s="77" t="s">
        <v>16</v>
      </c>
      <c r="W15" s="77" t="s">
        <v>16</v>
      </c>
      <c r="X15" s="77" t="s">
        <v>16</v>
      </c>
      <c r="Y15" s="78" t="s">
        <v>14</v>
      </c>
      <c r="Z15" s="4"/>
      <c r="AA15" s="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ht="15" customHeight="1">
      <c r="A16" s="9">
        <v>14</v>
      </c>
      <c r="B16" s="76" t="s">
        <v>14</v>
      </c>
      <c r="C16" s="77" t="s">
        <v>14</v>
      </c>
      <c r="D16" s="77" t="s">
        <v>14</v>
      </c>
      <c r="E16" s="77" t="s">
        <v>14</v>
      </c>
      <c r="F16" s="77" t="s">
        <v>16</v>
      </c>
      <c r="G16" s="77" t="s">
        <v>16</v>
      </c>
      <c r="H16" s="77" t="s">
        <v>16</v>
      </c>
      <c r="I16" s="77" t="s">
        <v>16</v>
      </c>
      <c r="J16" s="77" t="s">
        <v>16</v>
      </c>
      <c r="K16" s="77" t="s">
        <v>16</v>
      </c>
      <c r="L16" s="77" t="s">
        <v>16</v>
      </c>
      <c r="M16" s="77" t="s">
        <v>18</v>
      </c>
      <c r="N16" s="77" t="s">
        <v>16</v>
      </c>
      <c r="O16" s="77" t="s">
        <v>16</v>
      </c>
      <c r="P16" s="77" t="s">
        <v>18</v>
      </c>
      <c r="Q16" s="77" t="s">
        <v>16</v>
      </c>
      <c r="R16" s="77" t="s">
        <v>18</v>
      </c>
      <c r="S16" s="77" t="s">
        <v>18</v>
      </c>
      <c r="T16" s="77" t="s">
        <v>16</v>
      </c>
      <c r="U16" s="77" t="s">
        <v>18</v>
      </c>
      <c r="V16" s="77" t="s">
        <v>18</v>
      </c>
      <c r="W16" s="77" t="s">
        <v>17</v>
      </c>
      <c r="X16" s="77" t="s">
        <v>17</v>
      </c>
      <c r="Y16" s="78" t="s">
        <v>9</v>
      </c>
      <c r="Z16" s="4"/>
      <c r="AA16" s="4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ht="15" customHeight="1">
      <c r="A17" s="9">
        <v>15</v>
      </c>
      <c r="B17" s="76" t="s">
        <v>5</v>
      </c>
      <c r="C17" s="77" t="s">
        <v>4</v>
      </c>
      <c r="D17" s="77" t="s">
        <v>5</v>
      </c>
      <c r="E17" s="77" t="s">
        <v>15</v>
      </c>
      <c r="F17" s="77" t="s">
        <v>9</v>
      </c>
      <c r="G17" s="77" t="s">
        <v>19</v>
      </c>
      <c r="H17" s="77" t="s">
        <v>5</v>
      </c>
      <c r="I17" s="77" t="s">
        <v>19</v>
      </c>
      <c r="J17" s="77" t="s">
        <v>15</v>
      </c>
      <c r="K17" s="77" t="s">
        <v>19</v>
      </c>
      <c r="L17" s="77" t="s">
        <v>15</v>
      </c>
      <c r="M17" s="77" t="s">
        <v>19</v>
      </c>
      <c r="N17" s="77" t="s">
        <v>19</v>
      </c>
      <c r="O17" s="77" t="s">
        <v>15</v>
      </c>
      <c r="P17" s="77" t="s">
        <v>19</v>
      </c>
      <c r="Q17" s="77" t="s">
        <v>15</v>
      </c>
      <c r="R17" s="77" t="s">
        <v>15</v>
      </c>
      <c r="S17" s="77" t="s">
        <v>15</v>
      </c>
      <c r="T17" s="77" t="s">
        <v>19</v>
      </c>
      <c r="U17" s="77" t="s">
        <v>15</v>
      </c>
      <c r="V17" s="77" t="s">
        <v>19</v>
      </c>
      <c r="W17" s="77" t="s">
        <v>19</v>
      </c>
      <c r="X17" s="77" t="s">
        <v>12</v>
      </c>
      <c r="Y17" s="78" t="s">
        <v>17</v>
      </c>
      <c r="Z17" s="4"/>
      <c r="AA17" s="4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ht="15" customHeight="1">
      <c r="A18" s="9">
        <v>16</v>
      </c>
      <c r="B18" s="76" t="s">
        <v>16</v>
      </c>
      <c r="C18" s="77" t="s">
        <v>14</v>
      </c>
      <c r="D18" s="77" t="s">
        <v>14</v>
      </c>
      <c r="E18" s="77" t="s">
        <v>16</v>
      </c>
      <c r="F18" s="77" t="s">
        <v>14</v>
      </c>
      <c r="G18" s="77" t="s">
        <v>14</v>
      </c>
      <c r="H18" s="77" t="s">
        <v>16</v>
      </c>
      <c r="I18" s="77" t="s">
        <v>16</v>
      </c>
      <c r="J18" s="77" t="s">
        <v>16</v>
      </c>
      <c r="K18" s="77" t="s">
        <v>16</v>
      </c>
      <c r="L18" s="77" t="s">
        <v>14</v>
      </c>
      <c r="M18" s="77" t="s">
        <v>16</v>
      </c>
      <c r="N18" s="77" t="s">
        <v>16</v>
      </c>
      <c r="O18" s="77" t="s">
        <v>14</v>
      </c>
      <c r="P18" s="77" t="s">
        <v>14</v>
      </c>
      <c r="Q18" s="77" t="s">
        <v>16</v>
      </c>
      <c r="R18" s="77" t="s">
        <v>16</v>
      </c>
      <c r="S18" s="77" t="s">
        <v>16</v>
      </c>
      <c r="T18" s="77" t="s">
        <v>16</v>
      </c>
      <c r="U18" s="77" t="s">
        <v>16</v>
      </c>
      <c r="V18" s="77" t="s">
        <v>16</v>
      </c>
      <c r="W18" s="77" t="s">
        <v>16</v>
      </c>
      <c r="X18" s="77" t="s">
        <v>16</v>
      </c>
      <c r="Y18" s="78" t="s">
        <v>16</v>
      </c>
      <c r="Z18" s="4"/>
      <c r="AA18" s="4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15" customHeight="1">
      <c r="A19" s="9">
        <v>17</v>
      </c>
      <c r="B19" s="76" t="s">
        <v>14</v>
      </c>
      <c r="C19" s="77" t="s">
        <v>16</v>
      </c>
      <c r="D19" s="77" t="s">
        <v>16</v>
      </c>
      <c r="E19" s="77" t="s">
        <v>16</v>
      </c>
      <c r="F19" s="77" t="s">
        <v>16</v>
      </c>
      <c r="G19" s="77" t="s">
        <v>14</v>
      </c>
      <c r="H19" s="77" t="s">
        <v>16</v>
      </c>
      <c r="I19" s="77" t="s">
        <v>16</v>
      </c>
      <c r="J19" s="77" t="s">
        <v>16</v>
      </c>
      <c r="K19" s="77" t="s">
        <v>16</v>
      </c>
      <c r="L19" s="77" t="s">
        <v>16</v>
      </c>
      <c r="M19" s="77" t="s">
        <v>16</v>
      </c>
      <c r="N19" s="77" t="s">
        <v>16</v>
      </c>
      <c r="O19" s="77" t="s">
        <v>16</v>
      </c>
      <c r="P19" s="77" t="s">
        <v>16</v>
      </c>
      <c r="Q19" s="77" t="s">
        <v>16</v>
      </c>
      <c r="R19" s="77" t="s">
        <v>16</v>
      </c>
      <c r="S19" s="77" t="s">
        <v>16</v>
      </c>
      <c r="T19" s="77" t="s">
        <v>18</v>
      </c>
      <c r="U19" s="77" t="s">
        <v>16</v>
      </c>
      <c r="V19" s="77" t="s">
        <v>16</v>
      </c>
      <c r="W19" s="77" t="s">
        <v>5</v>
      </c>
      <c r="X19" s="77" t="s">
        <v>5</v>
      </c>
      <c r="Y19" s="78" t="s">
        <v>7</v>
      </c>
      <c r="Z19" s="4"/>
      <c r="AA19" s="4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15" customHeight="1">
      <c r="A20" s="9">
        <v>18</v>
      </c>
      <c r="B20" s="76" t="s">
        <v>5</v>
      </c>
      <c r="C20" s="77" t="s">
        <v>5</v>
      </c>
      <c r="D20" s="77" t="s">
        <v>5</v>
      </c>
      <c r="E20" s="77" t="s">
        <v>5</v>
      </c>
      <c r="F20" s="77" t="s">
        <v>5</v>
      </c>
      <c r="G20" s="77" t="s">
        <v>7</v>
      </c>
      <c r="H20" s="77" t="s">
        <v>7</v>
      </c>
      <c r="I20" s="77" t="s">
        <v>5</v>
      </c>
      <c r="J20" s="77" t="s">
        <v>5</v>
      </c>
      <c r="K20" s="77" t="s">
        <v>4</v>
      </c>
      <c r="L20" s="77" t="s">
        <v>5</v>
      </c>
      <c r="M20" s="77" t="s">
        <v>5</v>
      </c>
      <c r="N20" s="77" t="s">
        <v>7</v>
      </c>
      <c r="O20" s="77" t="s">
        <v>5</v>
      </c>
      <c r="P20" s="77" t="s">
        <v>16</v>
      </c>
      <c r="Q20" s="77" t="s">
        <v>16</v>
      </c>
      <c r="R20" s="77" t="s">
        <v>16</v>
      </c>
      <c r="S20" s="77" t="s">
        <v>16</v>
      </c>
      <c r="T20" s="77" t="s">
        <v>16</v>
      </c>
      <c r="U20" s="77" t="s">
        <v>14</v>
      </c>
      <c r="V20" s="77" t="s">
        <v>16</v>
      </c>
      <c r="W20" s="77" t="s">
        <v>14</v>
      </c>
      <c r="X20" s="77" t="s">
        <v>16</v>
      </c>
      <c r="Y20" s="78" t="s">
        <v>16</v>
      </c>
      <c r="Z20" s="4"/>
      <c r="AA20" s="4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15" customHeight="1">
      <c r="A21" s="9">
        <v>19</v>
      </c>
      <c r="B21" s="76" t="s">
        <v>16</v>
      </c>
      <c r="C21" s="77" t="s">
        <v>16</v>
      </c>
      <c r="D21" s="77" t="s">
        <v>16</v>
      </c>
      <c r="E21" s="77" t="s">
        <v>16</v>
      </c>
      <c r="F21" s="77" t="s">
        <v>14</v>
      </c>
      <c r="G21" s="77" t="s">
        <v>16</v>
      </c>
      <c r="H21" s="77" t="s">
        <v>16</v>
      </c>
      <c r="I21" s="77" t="s">
        <v>16</v>
      </c>
      <c r="J21" s="77" t="s">
        <v>7</v>
      </c>
      <c r="K21" s="77" t="s">
        <v>5</v>
      </c>
      <c r="L21" s="77" t="s">
        <v>7</v>
      </c>
      <c r="M21" s="77" t="s">
        <v>7</v>
      </c>
      <c r="N21" s="77" t="s">
        <v>7</v>
      </c>
      <c r="O21" s="77" t="s">
        <v>7</v>
      </c>
      <c r="P21" s="77" t="s">
        <v>16</v>
      </c>
      <c r="Q21" s="77" t="s">
        <v>19</v>
      </c>
      <c r="R21" s="77" t="s">
        <v>18</v>
      </c>
      <c r="S21" s="77" t="s">
        <v>12</v>
      </c>
      <c r="T21" s="77" t="s">
        <v>16</v>
      </c>
      <c r="U21" s="77" t="s">
        <v>16</v>
      </c>
      <c r="V21" s="77" t="s">
        <v>16</v>
      </c>
      <c r="W21" s="77" t="s">
        <v>16</v>
      </c>
      <c r="X21" s="77" t="s">
        <v>16</v>
      </c>
      <c r="Y21" s="78" t="s">
        <v>14</v>
      </c>
      <c r="Z21" s="4"/>
      <c r="AA21" s="4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15" customHeight="1">
      <c r="A22" s="9">
        <v>20</v>
      </c>
      <c r="B22" s="76" t="s">
        <v>14</v>
      </c>
      <c r="C22" s="77" t="s">
        <v>13</v>
      </c>
      <c r="D22" s="77" t="s">
        <v>14</v>
      </c>
      <c r="E22" s="77" t="s">
        <v>16</v>
      </c>
      <c r="F22" s="77" t="s">
        <v>18</v>
      </c>
      <c r="G22" s="77" t="s">
        <v>16</v>
      </c>
      <c r="H22" s="77" t="s">
        <v>13</v>
      </c>
      <c r="I22" s="77" t="s">
        <v>14</v>
      </c>
      <c r="J22" s="77" t="s">
        <v>18</v>
      </c>
      <c r="K22" s="77" t="s">
        <v>7</v>
      </c>
      <c r="L22" s="77" t="s">
        <v>7</v>
      </c>
      <c r="M22" s="77" t="s">
        <v>10</v>
      </c>
      <c r="N22" s="77" t="s">
        <v>5</v>
      </c>
      <c r="O22" s="77" t="s">
        <v>5</v>
      </c>
      <c r="P22" s="77" t="s">
        <v>5</v>
      </c>
      <c r="Q22" s="77" t="s">
        <v>5</v>
      </c>
      <c r="R22" s="77" t="s">
        <v>19</v>
      </c>
      <c r="S22" s="77" t="s">
        <v>16</v>
      </c>
      <c r="T22" s="77" t="s">
        <v>18</v>
      </c>
      <c r="U22" s="77" t="s">
        <v>19</v>
      </c>
      <c r="V22" s="77" t="s">
        <v>8</v>
      </c>
      <c r="W22" s="77" t="s">
        <v>15</v>
      </c>
      <c r="X22" s="77" t="s">
        <v>7</v>
      </c>
      <c r="Y22" s="78" t="s">
        <v>7</v>
      </c>
      <c r="Z22" s="4"/>
      <c r="AA22" s="4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15" customHeight="1">
      <c r="A23" s="22">
        <v>21</v>
      </c>
      <c r="B23" s="79" t="s">
        <v>5</v>
      </c>
      <c r="C23" s="80" t="s">
        <v>5</v>
      </c>
      <c r="D23" s="80" t="s">
        <v>5</v>
      </c>
      <c r="E23" s="80" t="s">
        <v>4</v>
      </c>
      <c r="F23" s="80" t="s">
        <v>10</v>
      </c>
      <c r="G23" s="80" t="s">
        <v>16</v>
      </c>
      <c r="H23" s="80" t="s">
        <v>16</v>
      </c>
      <c r="I23" s="80" t="s">
        <v>16</v>
      </c>
      <c r="J23" s="80" t="s">
        <v>16</v>
      </c>
      <c r="K23" s="80" t="s">
        <v>16</v>
      </c>
      <c r="L23" s="80" t="s">
        <v>16</v>
      </c>
      <c r="M23" s="80" t="s">
        <v>16</v>
      </c>
      <c r="N23" s="80" t="s">
        <v>18</v>
      </c>
      <c r="O23" s="80" t="s">
        <v>18</v>
      </c>
      <c r="P23" s="80" t="s">
        <v>12</v>
      </c>
      <c r="Q23" s="80" t="s">
        <v>18</v>
      </c>
      <c r="R23" s="80" t="s">
        <v>16</v>
      </c>
      <c r="S23" s="80" t="s">
        <v>16</v>
      </c>
      <c r="T23" s="80" t="s">
        <v>16</v>
      </c>
      <c r="U23" s="80" t="s">
        <v>16</v>
      </c>
      <c r="V23" s="80" t="s">
        <v>18</v>
      </c>
      <c r="W23" s="80" t="s">
        <v>16</v>
      </c>
      <c r="X23" s="80" t="s">
        <v>16</v>
      </c>
      <c r="Y23" s="81" t="s">
        <v>4</v>
      </c>
      <c r="Z23" s="4"/>
      <c r="AA23" s="4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15" customHeight="1">
      <c r="A24" s="9">
        <v>22</v>
      </c>
      <c r="B24" s="76" t="s">
        <v>5</v>
      </c>
      <c r="C24" s="77" t="s">
        <v>5</v>
      </c>
      <c r="D24" s="77" t="s">
        <v>6</v>
      </c>
      <c r="E24" s="77" t="s">
        <v>4</v>
      </c>
      <c r="F24" s="77" t="s">
        <v>4</v>
      </c>
      <c r="G24" s="77" t="s">
        <v>13</v>
      </c>
      <c r="H24" s="77" t="s">
        <v>16</v>
      </c>
      <c r="I24" s="77" t="s">
        <v>18</v>
      </c>
      <c r="J24" s="77" t="s">
        <v>16</v>
      </c>
      <c r="K24" s="77" t="s">
        <v>16</v>
      </c>
      <c r="L24" s="77" t="s">
        <v>18</v>
      </c>
      <c r="M24" s="77" t="s">
        <v>18</v>
      </c>
      <c r="N24" s="77" t="s">
        <v>18</v>
      </c>
      <c r="O24" s="77" t="s">
        <v>16</v>
      </c>
      <c r="P24" s="77" t="s">
        <v>18</v>
      </c>
      <c r="Q24" s="77" t="s">
        <v>18</v>
      </c>
      <c r="R24" s="77" t="s">
        <v>18</v>
      </c>
      <c r="S24" s="77" t="s">
        <v>18</v>
      </c>
      <c r="T24" s="77" t="s">
        <v>17</v>
      </c>
      <c r="U24" s="77" t="s">
        <v>12</v>
      </c>
      <c r="V24" s="77" t="s">
        <v>6</v>
      </c>
      <c r="W24" s="77" t="s">
        <v>7</v>
      </c>
      <c r="X24" s="77" t="s">
        <v>5</v>
      </c>
      <c r="Y24" s="78" t="s">
        <v>5</v>
      </c>
      <c r="Z24" s="4"/>
      <c r="AA24" s="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15" customHeight="1">
      <c r="A25" s="9">
        <v>23</v>
      </c>
      <c r="B25" s="76" t="s">
        <v>8</v>
      </c>
      <c r="C25" s="77" t="s">
        <v>18</v>
      </c>
      <c r="D25" s="77" t="s">
        <v>10</v>
      </c>
      <c r="E25" s="77" t="s">
        <v>18</v>
      </c>
      <c r="F25" s="77" t="s">
        <v>5</v>
      </c>
      <c r="G25" s="77" t="s">
        <v>4</v>
      </c>
      <c r="H25" s="77" t="s">
        <v>16</v>
      </c>
      <c r="I25" s="77" t="s">
        <v>16</v>
      </c>
      <c r="J25" s="77" t="s">
        <v>18</v>
      </c>
      <c r="K25" s="77" t="s">
        <v>16</v>
      </c>
      <c r="L25" s="77" t="s">
        <v>18</v>
      </c>
      <c r="M25" s="77" t="s">
        <v>18</v>
      </c>
      <c r="N25" s="77" t="s">
        <v>18</v>
      </c>
      <c r="O25" s="77" t="s">
        <v>18</v>
      </c>
      <c r="P25" s="77" t="s">
        <v>16</v>
      </c>
      <c r="Q25" s="77" t="s">
        <v>18</v>
      </c>
      <c r="R25" s="77" t="s">
        <v>18</v>
      </c>
      <c r="S25" s="77" t="s">
        <v>16</v>
      </c>
      <c r="T25" s="77" t="s">
        <v>16</v>
      </c>
      <c r="U25" s="77" t="s">
        <v>14</v>
      </c>
      <c r="V25" s="77" t="s">
        <v>14</v>
      </c>
      <c r="W25" s="77" t="s">
        <v>5</v>
      </c>
      <c r="X25" s="77" t="s">
        <v>4</v>
      </c>
      <c r="Y25" s="78" t="s">
        <v>5</v>
      </c>
      <c r="Z25" s="4"/>
      <c r="AA25" s="4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15" customHeight="1">
      <c r="A26" s="9">
        <v>24</v>
      </c>
      <c r="B26" s="76" t="s">
        <v>4</v>
      </c>
      <c r="C26" s="77" t="s">
        <v>16</v>
      </c>
      <c r="D26" s="77" t="s">
        <v>16</v>
      </c>
      <c r="E26" s="77" t="s">
        <v>14</v>
      </c>
      <c r="F26" s="77" t="s">
        <v>6</v>
      </c>
      <c r="G26" s="77" t="s">
        <v>4</v>
      </c>
      <c r="H26" s="77" t="s">
        <v>16</v>
      </c>
      <c r="I26" s="77" t="s">
        <v>16</v>
      </c>
      <c r="J26" s="77" t="s">
        <v>16</v>
      </c>
      <c r="K26" s="77" t="s">
        <v>16</v>
      </c>
      <c r="L26" s="77" t="s">
        <v>16</v>
      </c>
      <c r="M26" s="77" t="s">
        <v>16</v>
      </c>
      <c r="N26" s="77" t="s">
        <v>18</v>
      </c>
      <c r="O26" s="77" t="s">
        <v>16</v>
      </c>
      <c r="P26" s="77" t="s">
        <v>16</v>
      </c>
      <c r="Q26" s="77" t="s">
        <v>16</v>
      </c>
      <c r="R26" s="77" t="s">
        <v>16</v>
      </c>
      <c r="S26" s="77" t="s">
        <v>16</v>
      </c>
      <c r="T26" s="77" t="s">
        <v>16</v>
      </c>
      <c r="U26" s="77" t="s">
        <v>16</v>
      </c>
      <c r="V26" s="77" t="s">
        <v>16</v>
      </c>
      <c r="W26" s="77" t="s">
        <v>13</v>
      </c>
      <c r="X26" s="77" t="s">
        <v>4</v>
      </c>
      <c r="Y26" s="78" t="s">
        <v>5</v>
      </c>
      <c r="Z26" s="4"/>
      <c r="AA26" s="4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15" customHeight="1">
      <c r="A27" s="9">
        <v>25</v>
      </c>
      <c r="B27" s="76" t="s">
        <v>4</v>
      </c>
      <c r="C27" s="77" t="s">
        <v>18</v>
      </c>
      <c r="D27" s="77" t="s">
        <v>11</v>
      </c>
      <c r="E27" s="77" t="s">
        <v>13</v>
      </c>
      <c r="F27" s="77" t="s">
        <v>5</v>
      </c>
      <c r="G27" s="77" t="s">
        <v>16</v>
      </c>
      <c r="H27" s="77" t="s">
        <v>18</v>
      </c>
      <c r="I27" s="77" t="s">
        <v>16</v>
      </c>
      <c r="J27" s="77" t="s">
        <v>16</v>
      </c>
      <c r="K27" s="77" t="s">
        <v>16</v>
      </c>
      <c r="L27" s="77" t="s">
        <v>16</v>
      </c>
      <c r="M27" s="77" t="s">
        <v>18</v>
      </c>
      <c r="N27" s="77" t="s">
        <v>17</v>
      </c>
      <c r="O27" s="77" t="s">
        <v>12</v>
      </c>
      <c r="P27" s="77" t="s">
        <v>16</v>
      </c>
      <c r="Q27" s="77" t="s">
        <v>17</v>
      </c>
      <c r="R27" s="77" t="s">
        <v>17</v>
      </c>
      <c r="S27" s="77" t="s">
        <v>16</v>
      </c>
      <c r="T27" s="77" t="s">
        <v>18</v>
      </c>
      <c r="U27" s="77" t="s">
        <v>16</v>
      </c>
      <c r="V27" s="77" t="s">
        <v>16</v>
      </c>
      <c r="W27" s="77" t="s">
        <v>16</v>
      </c>
      <c r="X27" s="77" t="s">
        <v>15</v>
      </c>
      <c r="Y27" s="78" t="s">
        <v>7</v>
      </c>
      <c r="Z27" s="4"/>
      <c r="AA27" s="4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15" customHeight="1">
      <c r="A28" s="9">
        <v>26</v>
      </c>
      <c r="B28" s="76" t="s">
        <v>19</v>
      </c>
      <c r="C28" s="77" t="s">
        <v>19</v>
      </c>
      <c r="D28" s="77" t="s">
        <v>12</v>
      </c>
      <c r="E28" s="77" t="s">
        <v>15</v>
      </c>
      <c r="F28" s="77" t="s">
        <v>8</v>
      </c>
      <c r="G28" s="77" t="s">
        <v>9</v>
      </c>
      <c r="H28" s="77" t="s">
        <v>7</v>
      </c>
      <c r="I28" s="77" t="s">
        <v>19</v>
      </c>
      <c r="J28" s="77" t="s">
        <v>19</v>
      </c>
      <c r="K28" s="77" t="s">
        <v>12</v>
      </c>
      <c r="L28" s="77" t="s">
        <v>12</v>
      </c>
      <c r="M28" s="77" t="s">
        <v>12</v>
      </c>
      <c r="N28" s="77" t="s">
        <v>17</v>
      </c>
      <c r="O28" s="77" t="s">
        <v>17</v>
      </c>
      <c r="P28" s="77" t="s">
        <v>17</v>
      </c>
      <c r="Q28" s="77" t="s">
        <v>17</v>
      </c>
      <c r="R28" s="77" t="s">
        <v>18</v>
      </c>
      <c r="S28" s="77" t="s">
        <v>16</v>
      </c>
      <c r="T28" s="77" t="s">
        <v>16</v>
      </c>
      <c r="U28" s="77" t="s">
        <v>16</v>
      </c>
      <c r="V28" s="77" t="s">
        <v>16</v>
      </c>
      <c r="W28" s="77" t="s">
        <v>16</v>
      </c>
      <c r="X28" s="77" t="s">
        <v>14</v>
      </c>
      <c r="Y28" s="78" t="s">
        <v>16</v>
      </c>
      <c r="Z28" s="4"/>
      <c r="AA28" s="4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15" customHeight="1">
      <c r="A29" s="9">
        <v>27</v>
      </c>
      <c r="B29" s="76" t="s">
        <v>16</v>
      </c>
      <c r="C29" s="77" t="s">
        <v>14</v>
      </c>
      <c r="D29" s="77" t="s">
        <v>14</v>
      </c>
      <c r="E29" s="77" t="s">
        <v>14</v>
      </c>
      <c r="F29" s="77" t="s">
        <v>13</v>
      </c>
      <c r="G29" s="77" t="s">
        <v>14</v>
      </c>
      <c r="H29" s="77" t="s">
        <v>14</v>
      </c>
      <c r="I29" s="77" t="s">
        <v>14</v>
      </c>
      <c r="J29" s="77" t="s">
        <v>16</v>
      </c>
      <c r="K29" s="77" t="s">
        <v>16</v>
      </c>
      <c r="L29" s="77" t="s">
        <v>16</v>
      </c>
      <c r="M29" s="77" t="s">
        <v>18</v>
      </c>
      <c r="N29" s="77" t="s">
        <v>18</v>
      </c>
      <c r="O29" s="77" t="s">
        <v>16</v>
      </c>
      <c r="P29" s="77" t="s">
        <v>16</v>
      </c>
      <c r="Q29" s="77" t="s">
        <v>16</v>
      </c>
      <c r="R29" s="77" t="s">
        <v>16</v>
      </c>
      <c r="S29" s="77" t="s">
        <v>16</v>
      </c>
      <c r="T29" s="77" t="s">
        <v>16</v>
      </c>
      <c r="U29" s="77" t="s">
        <v>16</v>
      </c>
      <c r="V29" s="77" t="s">
        <v>16</v>
      </c>
      <c r="W29" s="77" t="s">
        <v>16</v>
      </c>
      <c r="X29" s="77" t="s">
        <v>14</v>
      </c>
      <c r="Y29" s="78" t="s">
        <v>16</v>
      </c>
      <c r="Z29" s="4"/>
      <c r="AA29" s="4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15" customHeight="1">
      <c r="A30" s="9">
        <v>28</v>
      </c>
      <c r="B30" s="76" t="s">
        <v>16</v>
      </c>
      <c r="C30" s="77" t="s">
        <v>16</v>
      </c>
      <c r="D30" s="77" t="s">
        <v>16</v>
      </c>
      <c r="E30" s="77" t="s">
        <v>16</v>
      </c>
      <c r="F30" s="77" t="s">
        <v>16</v>
      </c>
      <c r="G30" s="77" t="s">
        <v>16</v>
      </c>
      <c r="H30" s="77" t="s">
        <v>16</v>
      </c>
      <c r="I30" s="77" t="s">
        <v>16</v>
      </c>
      <c r="J30" s="77" t="s">
        <v>18</v>
      </c>
      <c r="K30" s="77" t="s">
        <v>17</v>
      </c>
      <c r="L30" s="77" t="s">
        <v>18</v>
      </c>
      <c r="M30" s="77" t="s">
        <v>17</v>
      </c>
      <c r="N30" s="77" t="s">
        <v>17</v>
      </c>
      <c r="O30" s="77" t="s">
        <v>18</v>
      </c>
      <c r="P30" s="77" t="s">
        <v>16</v>
      </c>
      <c r="Q30" s="77" t="s">
        <v>16</v>
      </c>
      <c r="R30" s="77" t="s">
        <v>16</v>
      </c>
      <c r="S30" s="77" t="s">
        <v>16</v>
      </c>
      <c r="T30" s="77" t="s">
        <v>16</v>
      </c>
      <c r="U30" s="77" t="s">
        <v>16</v>
      </c>
      <c r="V30" s="77" t="s">
        <v>16</v>
      </c>
      <c r="W30" s="77" t="s">
        <v>16</v>
      </c>
      <c r="X30" s="77" t="s">
        <v>16</v>
      </c>
      <c r="Y30" s="78" t="s">
        <v>16</v>
      </c>
      <c r="Z30" s="4"/>
      <c r="AA30" s="4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ht="15" customHeight="1">
      <c r="A31" s="9">
        <v>29</v>
      </c>
      <c r="B31" s="76" t="s">
        <v>16</v>
      </c>
      <c r="C31" s="77" t="s">
        <v>16</v>
      </c>
      <c r="D31" s="77" t="s">
        <v>16</v>
      </c>
      <c r="E31" s="77" t="s">
        <v>16</v>
      </c>
      <c r="F31" s="77" t="s">
        <v>16</v>
      </c>
      <c r="G31" s="77" t="s">
        <v>16</v>
      </c>
      <c r="H31" s="77" t="s">
        <v>14</v>
      </c>
      <c r="I31" s="77" t="s">
        <v>14</v>
      </c>
      <c r="J31" s="77" t="s">
        <v>16</v>
      </c>
      <c r="K31" s="77" t="s">
        <v>16</v>
      </c>
      <c r="L31" s="77" t="s">
        <v>16</v>
      </c>
      <c r="M31" s="77" t="s">
        <v>16</v>
      </c>
      <c r="N31" s="77" t="s">
        <v>16</v>
      </c>
      <c r="O31" s="77" t="s">
        <v>16</v>
      </c>
      <c r="P31" s="77" t="s">
        <v>16</v>
      </c>
      <c r="Q31" s="77" t="s">
        <v>16</v>
      </c>
      <c r="R31" s="77" t="s">
        <v>16</v>
      </c>
      <c r="S31" s="77" t="s">
        <v>16</v>
      </c>
      <c r="T31" s="77" t="s">
        <v>16</v>
      </c>
      <c r="U31" s="77" t="s">
        <v>16</v>
      </c>
      <c r="V31" s="77" t="s">
        <v>16</v>
      </c>
      <c r="W31" s="77" t="s">
        <v>14</v>
      </c>
      <c r="X31" s="77" t="s">
        <v>10</v>
      </c>
      <c r="Y31" s="78" t="s">
        <v>6</v>
      </c>
      <c r="Z31" s="4"/>
      <c r="AA31" s="4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ht="15" customHeight="1">
      <c r="A32" s="9">
        <v>30</v>
      </c>
      <c r="B32" s="76" t="s">
        <v>18</v>
      </c>
      <c r="C32" s="77" t="s">
        <v>16</v>
      </c>
      <c r="D32" s="77" t="s">
        <v>18</v>
      </c>
      <c r="E32" s="77" t="s">
        <v>16</v>
      </c>
      <c r="F32" s="77" t="s">
        <v>16</v>
      </c>
      <c r="G32" s="77" t="s">
        <v>14</v>
      </c>
      <c r="H32" s="77" t="s">
        <v>16</v>
      </c>
      <c r="I32" s="77" t="s">
        <v>16</v>
      </c>
      <c r="J32" s="77" t="s">
        <v>16</v>
      </c>
      <c r="K32" s="77" t="s">
        <v>17</v>
      </c>
      <c r="L32" s="77" t="s">
        <v>15</v>
      </c>
      <c r="M32" s="77" t="s">
        <v>19</v>
      </c>
      <c r="N32" s="77" t="s">
        <v>17</v>
      </c>
      <c r="O32" s="77" t="s">
        <v>19</v>
      </c>
      <c r="P32" s="77" t="s">
        <v>19</v>
      </c>
      <c r="Q32" s="77" t="s">
        <v>19</v>
      </c>
      <c r="R32" s="77" t="s">
        <v>19</v>
      </c>
      <c r="S32" s="77" t="s">
        <v>15</v>
      </c>
      <c r="T32" s="77" t="s">
        <v>19</v>
      </c>
      <c r="U32" s="77" t="s">
        <v>12</v>
      </c>
      <c r="V32" s="77" t="s">
        <v>17</v>
      </c>
      <c r="W32" s="77" t="s">
        <v>15</v>
      </c>
      <c r="X32" s="77" t="s">
        <v>19</v>
      </c>
      <c r="Y32" s="78" t="s">
        <v>7</v>
      </c>
      <c r="Z32" s="4"/>
      <c r="AA32" s="4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ht="15" customHeight="1">
      <c r="A33" s="12">
        <v>31</v>
      </c>
      <c r="B33" s="82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4"/>
      <c r="Z33" s="16"/>
      <c r="AA33" s="16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28:51" ht="15" customHeight="1"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2:24" ht="19.5" customHeight="1">
      <c r="B35" s="21" t="s">
        <v>20</v>
      </c>
      <c r="O35" s="86">
        <f>T1</f>
        <v>2013</v>
      </c>
      <c r="P35" s="1" t="s">
        <v>1</v>
      </c>
      <c r="Q35" s="86">
        <f>V1</f>
        <v>6</v>
      </c>
      <c r="R35" s="1" t="s">
        <v>2</v>
      </c>
      <c r="X35" s="2"/>
    </row>
    <row r="36" spans="1:31" ht="15" customHeight="1">
      <c r="A36" s="3" t="s">
        <v>3</v>
      </c>
      <c r="B36" s="57" t="s">
        <v>13</v>
      </c>
      <c r="C36" s="58" t="s">
        <v>14</v>
      </c>
      <c r="D36" s="58" t="s">
        <v>16</v>
      </c>
      <c r="E36" s="58" t="s">
        <v>18</v>
      </c>
      <c r="F36" s="58" t="s">
        <v>17</v>
      </c>
      <c r="G36" s="58" t="s">
        <v>12</v>
      </c>
      <c r="H36" s="58" t="s">
        <v>19</v>
      </c>
      <c r="I36" s="58" t="s">
        <v>15</v>
      </c>
      <c r="J36" s="58" t="s">
        <v>11</v>
      </c>
      <c r="K36" s="58" t="s">
        <v>8</v>
      </c>
      <c r="L36" s="58" t="s">
        <v>9</v>
      </c>
      <c r="M36" s="58" t="s">
        <v>7</v>
      </c>
      <c r="N36" s="58" t="s">
        <v>5</v>
      </c>
      <c r="O36" s="58" t="s">
        <v>4</v>
      </c>
      <c r="P36" s="58" t="s">
        <v>6</v>
      </c>
      <c r="Q36" s="58" t="s">
        <v>10</v>
      </c>
      <c r="R36" s="5" t="s">
        <v>21</v>
      </c>
      <c r="S36" s="59" t="s">
        <v>22</v>
      </c>
      <c r="T36" s="60"/>
      <c r="U36" s="61"/>
      <c r="V36"/>
      <c r="W36"/>
      <c r="X36"/>
      <c r="Y36"/>
      <c r="Z36"/>
      <c r="AA36"/>
      <c r="AB36" s="2" t="s">
        <v>23</v>
      </c>
      <c r="AC36" s="2" t="s">
        <v>24</v>
      </c>
      <c r="AD36" s="17" t="s">
        <v>22</v>
      </c>
      <c r="AE36" s="2" t="s">
        <v>25</v>
      </c>
    </row>
    <row r="37" spans="1:31" ht="15" customHeight="1">
      <c r="A37" s="6">
        <v>1</v>
      </c>
      <c r="B37" s="6">
        <v>0</v>
      </c>
      <c r="C37" s="7">
        <v>3</v>
      </c>
      <c r="D37" s="7">
        <v>16</v>
      </c>
      <c r="E37" s="7">
        <v>1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7">
        <v>1</v>
      </c>
      <c r="L37" s="7">
        <v>0</v>
      </c>
      <c r="M37" s="7">
        <v>1</v>
      </c>
      <c r="N37" s="7">
        <v>0</v>
      </c>
      <c r="O37" s="7">
        <v>0</v>
      </c>
      <c r="P37" s="7">
        <v>1</v>
      </c>
      <c r="Q37" s="7">
        <v>0</v>
      </c>
      <c r="R37" s="8"/>
      <c r="S37" s="62" t="str">
        <f aca="true" t="shared" si="0" ref="S37:S66">AD37</f>
        <v>北東</v>
      </c>
      <c r="T37" s="63"/>
      <c r="U37" s="64"/>
      <c r="V37"/>
      <c r="W37"/>
      <c r="X37"/>
      <c r="Y37"/>
      <c r="Z37"/>
      <c r="AA37"/>
      <c r="AB37" s="10">
        <f aca="true" t="shared" si="1" ref="AB37:AB66">MAX(B37:R37)</f>
        <v>16</v>
      </c>
      <c r="AC37" s="1">
        <f aca="true" t="shared" si="2" ref="AC37:AC66">MATCH(AB37,B37:R37,0)</f>
        <v>3</v>
      </c>
      <c r="AD37" s="1" t="str">
        <f>INDEX(B36:R36,1,AC37)</f>
        <v>北東</v>
      </c>
      <c r="AE37" s="1">
        <f aca="true" t="shared" si="3" ref="AE37:AE66">SUM(B37:R37)</f>
        <v>24</v>
      </c>
    </row>
    <row r="38" spans="1:31" ht="15" customHeight="1">
      <c r="A38" s="9">
        <v>2</v>
      </c>
      <c r="B38" s="9">
        <v>0</v>
      </c>
      <c r="C38" s="10">
        <v>1</v>
      </c>
      <c r="D38" s="10">
        <v>23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1"/>
      <c r="S38" s="65" t="str">
        <f t="shared" si="0"/>
        <v>北東</v>
      </c>
      <c r="T38" s="66"/>
      <c r="U38" s="67"/>
      <c r="V38"/>
      <c r="W38"/>
      <c r="X38"/>
      <c r="Y38"/>
      <c r="Z38"/>
      <c r="AA38"/>
      <c r="AB38" s="10">
        <f t="shared" si="1"/>
        <v>23</v>
      </c>
      <c r="AC38" s="1">
        <f t="shared" si="2"/>
        <v>3</v>
      </c>
      <c r="AD38" s="1" t="str">
        <f>INDEX(B36:R36,1,AC38)</f>
        <v>北東</v>
      </c>
      <c r="AE38" s="1">
        <f t="shared" si="3"/>
        <v>24</v>
      </c>
    </row>
    <row r="39" spans="1:31" ht="15" customHeight="1">
      <c r="A39" s="9">
        <v>3</v>
      </c>
      <c r="B39" s="9">
        <v>0</v>
      </c>
      <c r="C39" s="10">
        <v>3</v>
      </c>
      <c r="D39" s="10">
        <v>3</v>
      </c>
      <c r="E39" s="10">
        <v>2</v>
      </c>
      <c r="F39" s="10">
        <v>1</v>
      </c>
      <c r="G39" s="10">
        <v>8</v>
      </c>
      <c r="H39" s="10">
        <v>0</v>
      </c>
      <c r="I39" s="10">
        <v>0</v>
      </c>
      <c r="J39" s="10">
        <v>1</v>
      </c>
      <c r="K39" s="10">
        <v>0</v>
      </c>
      <c r="L39" s="10">
        <v>1</v>
      </c>
      <c r="M39" s="10">
        <v>1</v>
      </c>
      <c r="N39" s="10">
        <v>0</v>
      </c>
      <c r="O39" s="10">
        <v>1</v>
      </c>
      <c r="P39" s="10">
        <v>1</v>
      </c>
      <c r="Q39" s="10">
        <v>2</v>
      </c>
      <c r="R39" s="11"/>
      <c r="S39" s="65" t="str">
        <f t="shared" si="0"/>
        <v>東南東</v>
      </c>
      <c r="T39" s="66"/>
      <c r="U39" s="67"/>
      <c r="V39"/>
      <c r="W39"/>
      <c r="X39"/>
      <c r="Y39"/>
      <c r="Z39"/>
      <c r="AA39"/>
      <c r="AB39" s="10">
        <f t="shared" si="1"/>
        <v>8</v>
      </c>
      <c r="AC39" s="1">
        <f t="shared" si="2"/>
        <v>6</v>
      </c>
      <c r="AD39" s="1" t="str">
        <f>INDEX(B36:R36,1,AC39)</f>
        <v>東南東</v>
      </c>
      <c r="AE39" s="1">
        <f t="shared" si="3"/>
        <v>24</v>
      </c>
    </row>
    <row r="40" spans="1:31" ht="15" customHeight="1">
      <c r="A40" s="9">
        <v>4</v>
      </c>
      <c r="B40" s="9">
        <v>0</v>
      </c>
      <c r="C40" s="10">
        <v>4</v>
      </c>
      <c r="D40" s="10">
        <v>6</v>
      </c>
      <c r="E40" s="10">
        <v>5</v>
      </c>
      <c r="F40" s="10">
        <v>2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2</v>
      </c>
      <c r="N40" s="10">
        <v>0</v>
      </c>
      <c r="O40" s="10">
        <v>3</v>
      </c>
      <c r="P40" s="10">
        <v>0</v>
      </c>
      <c r="Q40" s="10">
        <v>2</v>
      </c>
      <c r="R40" s="11"/>
      <c r="S40" s="65" t="str">
        <f t="shared" si="0"/>
        <v>北東</v>
      </c>
      <c r="T40" s="66"/>
      <c r="U40" s="67"/>
      <c r="V40"/>
      <c r="W40"/>
      <c r="X40"/>
      <c r="Y40"/>
      <c r="Z40"/>
      <c r="AA40"/>
      <c r="AB40" s="10">
        <f t="shared" si="1"/>
        <v>6</v>
      </c>
      <c r="AC40" s="1">
        <f t="shared" si="2"/>
        <v>3</v>
      </c>
      <c r="AD40" s="1" t="str">
        <f>INDEX(B36:R36,1,AC40)</f>
        <v>北東</v>
      </c>
      <c r="AE40" s="1">
        <f t="shared" si="3"/>
        <v>24</v>
      </c>
    </row>
    <row r="41" spans="1:31" ht="15" customHeight="1">
      <c r="A41" s="9">
        <v>5</v>
      </c>
      <c r="B41" s="9">
        <v>1</v>
      </c>
      <c r="C41" s="10">
        <v>0</v>
      </c>
      <c r="D41" s="10">
        <v>3</v>
      </c>
      <c r="E41" s="10">
        <v>3</v>
      </c>
      <c r="F41" s="10">
        <v>3</v>
      </c>
      <c r="G41" s="10">
        <v>2</v>
      </c>
      <c r="H41" s="10">
        <v>3</v>
      </c>
      <c r="I41" s="10">
        <v>1</v>
      </c>
      <c r="J41" s="10">
        <v>1</v>
      </c>
      <c r="K41" s="10">
        <v>1</v>
      </c>
      <c r="L41" s="10">
        <v>1</v>
      </c>
      <c r="M41" s="10">
        <v>3</v>
      </c>
      <c r="N41" s="10">
        <v>0</v>
      </c>
      <c r="O41" s="10">
        <v>1</v>
      </c>
      <c r="P41" s="10">
        <v>0</v>
      </c>
      <c r="Q41" s="10">
        <v>1</v>
      </c>
      <c r="R41" s="11"/>
      <c r="S41" s="65" t="str">
        <f t="shared" si="0"/>
        <v>北東</v>
      </c>
      <c r="T41" s="66"/>
      <c r="U41" s="67"/>
      <c r="V41"/>
      <c r="W41"/>
      <c r="X41"/>
      <c r="Y41"/>
      <c r="Z41"/>
      <c r="AA41"/>
      <c r="AB41" s="10">
        <f t="shared" si="1"/>
        <v>3</v>
      </c>
      <c r="AC41" s="1">
        <f t="shared" si="2"/>
        <v>3</v>
      </c>
      <c r="AD41" s="1" t="str">
        <f>INDEX(B36:R36,1,AC41)</f>
        <v>北東</v>
      </c>
      <c r="AE41" s="1">
        <f t="shared" si="3"/>
        <v>24</v>
      </c>
    </row>
    <row r="42" spans="1:31" ht="15" customHeight="1">
      <c r="A42" s="9">
        <v>6</v>
      </c>
      <c r="B42" s="9">
        <v>0</v>
      </c>
      <c r="C42" s="10">
        <v>0</v>
      </c>
      <c r="D42" s="10">
        <v>0</v>
      </c>
      <c r="E42" s="10">
        <v>0</v>
      </c>
      <c r="F42" s="10">
        <v>0</v>
      </c>
      <c r="G42" s="10">
        <v>1</v>
      </c>
      <c r="H42" s="10">
        <v>1</v>
      </c>
      <c r="I42" s="10">
        <v>13</v>
      </c>
      <c r="J42" s="10">
        <v>0</v>
      </c>
      <c r="K42" s="10">
        <v>0</v>
      </c>
      <c r="L42" s="10">
        <v>1</v>
      </c>
      <c r="M42" s="10">
        <v>2</v>
      </c>
      <c r="N42" s="10">
        <v>6</v>
      </c>
      <c r="O42" s="10">
        <v>0</v>
      </c>
      <c r="P42" s="10">
        <v>0</v>
      </c>
      <c r="Q42" s="10">
        <v>0</v>
      </c>
      <c r="R42" s="11"/>
      <c r="S42" s="65" t="str">
        <f t="shared" si="0"/>
        <v>南南東</v>
      </c>
      <c r="T42" s="66"/>
      <c r="U42" s="67"/>
      <c r="V42"/>
      <c r="W42"/>
      <c r="X42"/>
      <c r="Y42"/>
      <c r="Z42"/>
      <c r="AA42"/>
      <c r="AB42" s="10">
        <f t="shared" si="1"/>
        <v>13</v>
      </c>
      <c r="AC42" s="1">
        <f t="shared" si="2"/>
        <v>8</v>
      </c>
      <c r="AD42" s="1" t="str">
        <f>INDEX(B36:R36,1,AC42)</f>
        <v>南南東</v>
      </c>
      <c r="AE42" s="1">
        <f t="shared" si="3"/>
        <v>24</v>
      </c>
    </row>
    <row r="43" spans="1:31" ht="15" customHeight="1">
      <c r="A43" s="9">
        <v>7</v>
      </c>
      <c r="B43" s="9">
        <v>0</v>
      </c>
      <c r="C43" s="10">
        <v>4</v>
      </c>
      <c r="D43" s="10">
        <v>12</v>
      </c>
      <c r="E43" s="10">
        <v>4</v>
      </c>
      <c r="F43" s="10">
        <v>2</v>
      </c>
      <c r="G43" s="10">
        <v>0</v>
      </c>
      <c r="H43" s="10">
        <v>1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1</v>
      </c>
      <c r="Q43" s="10">
        <v>0</v>
      </c>
      <c r="R43" s="11"/>
      <c r="S43" s="65" t="str">
        <f t="shared" si="0"/>
        <v>北東</v>
      </c>
      <c r="T43" s="66"/>
      <c r="U43" s="67"/>
      <c r="V43"/>
      <c r="W43"/>
      <c r="X43"/>
      <c r="Y43"/>
      <c r="Z43"/>
      <c r="AA43"/>
      <c r="AB43" s="10">
        <f t="shared" si="1"/>
        <v>12</v>
      </c>
      <c r="AC43" s="1">
        <f t="shared" si="2"/>
        <v>3</v>
      </c>
      <c r="AD43" s="1" t="str">
        <f>INDEX(B36:R36,1,AC43)</f>
        <v>北東</v>
      </c>
      <c r="AE43" s="1">
        <f t="shared" si="3"/>
        <v>24</v>
      </c>
    </row>
    <row r="44" spans="1:31" ht="15" customHeight="1">
      <c r="A44" s="9">
        <v>8</v>
      </c>
      <c r="B44" s="9">
        <v>1</v>
      </c>
      <c r="C44" s="10">
        <v>5</v>
      </c>
      <c r="D44" s="10">
        <v>5</v>
      </c>
      <c r="E44" s="10">
        <v>6</v>
      </c>
      <c r="F44" s="10">
        <v>0</v>
      </c>
      <c r="G44" s="10">
        <v>0</v>
      </c>
      <c r="H44" s="10">
        <v>0</v>
      </c>
      <c r="I44" s="10">
        <v>1</v>
      </c>
      <c r="J44" s="10">
        <v>0</v>
      </c>
      <c r="K44" s="10">
        <v>0</v>
      </c>
      <c r="L44" s="10">
        <v>0</v>
      </c>
      <c r="M44" s="10">
        <v>0</v>
      </c>
      <c r="N44" s="10">
        <v>1</v>
      </c>
      <c r="O44" s="10">
        <v>1</v>
      </c>
      <c r="P44" s="10">
        <v>2</v>
      </c>
      <c r="Q44" s="10">
        <v>2</v>
      </c>
      <c r="R44" s="11"/>
      <c r="S44" s="65" t="str">
        <f t="shared" si="0"/>
        <v>東北東</v>
      </c>
      <c r="T44" s="66"/>
      <c r="U44" s="67"/>
      <c r="V44"/>
      <c r="W44"/>
      <c r="X44"/>
      <c r="Y44"/>
      <c r="Z44"/>
      <c r="AA44"/>
      <c r="AB44" s="10">
        <f t="shared" si="1"/>
        <v>6</v>
      </c>
      <c r="AC44" s="1">
        <f t="shared" si="2"/>
        <v>4</v>
      </c>
      <c r="AD44" s="1" t="str">
        <f>INDEX(B36:R36,1,AC44)</f>
        <v>東北東</v>
      </c>
      <c r="AE44" s="1">
        <f t="shared" si="3"/>
        <v>24</v>
      </c>
    </row>
    <row r="45" spans="1:31" ht="15" customHeight="1">
      <c r="A45" s="9">
        <v>9</v>
      </c>
      <c r="B45" s="9">
        <v>0</v>
      </c>
      <c r="C45" s="10">
        <v>0</v>
      </c>
      <c r="D45" s="10">
        <v>2</v>
      </c>
      <c r="E45" s="10">
        <v>4</v>
      </c>
      <c r="F45" s="10">
        <v>3</v>
      </c>
      <c r="G45" s="10">
        <v>3</v>
      </c>
      <c r="H45" s="10">
        <v>3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6</v>
      </c>
      <c r="O45" s="10">
        <v>2</v>
      </c>
      <c r="P45" s="10">
        <v>1</v>
      </c>
      <c r="Q45" s="10">
        <v>0</v>
      </c>
      <c r="R45" s="11"/>
      <c r="S45" s="65" t="str">
        <f t="shared" si="0"/>
        <v>西</v>
      </c>
      <c r="T45" s="66"/>
      <c r="U45" s="67"/>
      <c r="V45"/>
      <c r="W45"/>
      <c r="X45"/>
      <c r="Y45"/>
      <c r="Z45"/>
      <c r="AA45"/>
      <c r="AB45" s="10">
        <f t="shared" si="1"/>
        <v>6</v>
      </c>
      <c r="AC45" s="1">
        <f t="shared" si="2"/>
        <v>13</v>
      </c>
      <c r="AD45" s="1" t="str">
        <f>INDEX(B36:R36,1,AC45)</f>
        <v>西</v>
      </c>
      <c r="AE45" s="1">
        <f t="shared" si="3"/>
        <v>24</v>
      </c>
    </row>
    <row r="46" spans="1:31" ht="15" customHeight="1">
      <c r="A46" s="9">
        <v>10</v>
      </c>
      <c r="B46" s="9">
        <v>0</v>
      </c>
      <c r="C46" s="10">
        <v>1</v>
      </c>
      <c r="D46" s="10">
        <v>15</v>
      </c>
      <c r="E46" s="10">
        <v>5</v>
      </c>
      <c r="F46" s="10">
        <v>0</v>
      </c>
      <c r="G46" s="10">
        <v>0</v>
      </c>
      <c r="H46" s="10">
        <v>0</v>
      </c>
      <c r="I46" s="10">
        <v>1</v>
      </c>
      <c r="J46" s="10">
        <v>0</v>
      </c>
      <c r="K46" s="10">
        <v>0</v>
      </c>
      <c r="L46" s="10">
        <v>0</v>
      </c>
      <c r="M46" s="10">
        <v>1</v>
      </c>
      <c r="N46" s="10">
        <v>0</v>
      </c>
      <c r="O46" s="10">
        <v>1</v>
      </c>
      <c r="P46" s="10">
        <v>0</v>
      </c>
      <c r="Q46" s="10">
        <v>0</v>
      </c>
      <c r="R46" s="11"/>
      <c r="S46" s="65" t="str">
        <f t="shared" si="0"/>
        <v>北東</v>
      </c>
      <c r="T46" s="66"/>
      <c r="U46" s="67"/>
      <c r="V46"/>
      <c r="W46"/>
      <c r="X46"/>
      <c r="Y46"/>
      <c r="Z46"/>
      <c r="AA46"/>
      <c r="AB46" s="10">
        <f t="shared" si="1"/>
        <v>15</v>
      </c>
      <c r="AC46" s="1">
        <f t="shared" si="2"/>
        <v>3</v>
      </c>
      <c r="AD46" s="1" t="str">
        <f>INDEX(B36:R36,1,AC46)</f>
        <v>北東</v>
      </c>
      <c r="AE46" s="1">
        <f t="shared" si="3"/>
        <v>24</v>
      </c>
    </row>
    <row r="47" spans="1:31" ht="15" customHeight="1">
      <c r="A47" s="22">
        <v>11</v>
      </c>
      <c r="B47" s="22">
        <v>0</v>
      </c>
      <c r="C47" s="23">
        <v>1</v>
      </c>
      <c r="D47" s="23">
        <v>12</v>
      </c>
      <c r="E47" s="23">
        <v>2</v>
      </c>
      <c r="F47" s="23">
        <v>4</v>
      </c>
      <c r="G47" s="23">
        <v>0</v>
      </c>
      <c r="H47" s="23">
        <v>1</v>
      </c>
      <c r="I47" s="23">
        <v>0</v>
      </c>
      <c r="J47" s="23">
        <v>0</v>
      </c>
      <c r="K47" s="23">
        <v>0</v>
      </c>
      <c r="L47" s="23">
        <v>0</v>
      </c>
      <c r="M47" s="23">
        <v>2</v>
      </c>
      <c r="N47" s="23">
        <v>2</v>
      </c>
      <c r="O47" s="23">
        <v>0</v>
      </c>
      <c r="P47" s="23">
        <v>0</v>
      </c>
      <c r="Q47" s="23">
        <v>0</v>
      </c>
      <c r="R47" s="24"/>
      <c r="S47" s="68" t="str">
        <f t="shared" si="0"/>
        <v>北東</v>
      </c>
      <c r="T47" s="69"/>
      <c r="U47" s="70"/>
      <c r="V47"/>
      <c r="W47"/>
      <c r="X47"/>
      <c r="Y47"/>
      <c r="Z47"/>
      <c r="AA47"/>
      <c r="AB47" s="10">
        <f t="shared" si="1"/>
        <v>12</v>
      </c>
      <c r="AC47" s="1">
        <f t="shared" si="2"/>
        <v>3</v>
      </c>
      <c r="AD47" s="1" t="str">
        <f>INDEX(B36:R36,1,AC47)</f>
        <v>北東</v>
      </c>
      <c r="AE47" s="1">
        <f t="shared" si="3"/>
        <v>24</v>
      </c>
    </row>
    <row r="48" spans="1:31" ht="15" customHeight="1">
      <c r="A48" s="9">
        <v>12</v>
      </c>
      <c r="B48" s="9">
        <v>0</v>
      </c>
      <c r="C48" s="10">
        <v>7</v>
      </c>
      <c r="D48" s="10">
        <v>17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1"/>
      <c r="S48" s="65" t="str">
        <f t="shared" si="0"/>
        <v>北東</v>
      </c>
      <c r="T48" s="66"/>
      <c r="U48" s="67"/>
      <c r="V48"/>
      <c r="W48"/>
      <c r="X48"/>
      <c r="Y48"/>
      <c r="Z48"/>
      <c r="AA48"/>
      <c r="AB48" s="10">
        <f t="shared" si="1"/>
        <v>17</v>
      </c>
      <c r="AC48" s="1">
        <f t="shared" si="2"/>
        <v>3</v>
      </c>
      <c r="AD48" s="1" t="str">
        <f>INDEX(B36:R36,1,AC48)</f>
        <v>北東</v>
      </c>
      <c r="AE48" s="1">
        <f t="shared" si="3"/>
        <v>24</v>
      </c>
    </row>
    <row r="49" spans="1:31" ht="15" customHeight="1">
      <c r="A49" s="9">
        <v>13</v>
      </c>
      <c r="B49" s="9">
        <v>0</v>
      </c>
      <c r="C49" s="10">
        <v>3</v>
      </c>
      <c r="D49" s="10">
        <v>21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1"/>
      <c r="S49" s="65" t="str">
        <f t="shared" si="0"/>
        <v>北東</v>
      </c>
      <c r="T49" s="66"/>
      <c r="U49" s="67"/>
      <c r="V49"/>
      <c r="W49"/>
      <c r="X49"/>
      <c r="Y49"/>
      <c r="Z49"/>
      <c r="AA49"/>
      <c r="AB49" s="10">
        <f t="shared" si="1"/>
        <v>21</v>
      </c>
      <c r="AC49" s="1">
        <f t="shared" si="2"/>
        <v>3</v>
      </c>
      <c r="AD49" s="1" t="str">
        <f>INDEX(B36:R36,1,AC49)</f>
        <v>北東</v>
      </c>
      <c r="AE49" s="1">
        <f t="shared" si="3"/>
        <v>24</v>
      </c>
    </row>
    <row r="50" spans="1:31" ht="15" customHeight="1">
      <c r="A50" s="9">
        <v>14</v>
      </c>
      <c r="B50" s="9">
        <v>0</v>
      </c>
      <c r="C50" s="10">
        <v>4</v>
      </c>
      <c r="D50" s="10">
        <v>11</v>
      </c>
      <c r="E50" s="10">
        <v>6</v>
      </c>
      <c r="F50" s="10">
        <v>2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1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1"/>
      <c r="S50" s="65" t="str">
        <f t="shared" si="0"/>
        <v>北東</v>
      </c>
      <c r="T50" s="66"/>
      <c r="U50" s="67"/>
      <c r="V50"/>
      <c r="W50"/>
      <c r="X50"/>
      <c r="Y50"/>
      <c r="Z50"/>
      <c r="AA50"/>
      <c r="AB50" s="10">
        <f t="shared" si="1"/>
        <v>11</v>
      </c>
      <c r="AC50" s="1">
        <f t="shared" si="2"/>
        <v>3</v>
      </c>
      <c r="AD50" s="1" t="str">
        <f>INDEX(B36:R36,1,AC50)</f>
        <v>北東</v>
      </c>
      <c r="AE50" s="1">
        <f t="shared" si="3"/>
        <v>24</v>
      </c>
    </row>
    <row r="51" spans="1:31" ht="15" customHeight="1">
      <c r="A51" s="9">
        <v>15</v>
      </c>
      <c r="B51" s="9">
        <v>0</v>
      </c>
      <c r="C51" s="10">
        <v>0</v>
      </c>
      <c r="D51" s="10">
        <v>0</v>
      </c>
      <c r="E51" s="10">
        <v>0</v>
      </c>
      <c r="F51" s="10">
        <v>1</v>
      </c>
      <c r="G51" s="10">
        <v>1</v>
      </c>
      <c r="H51" s="10">
        <v>9</v>
      </c>
      <c r="I51" s="10">
        <v>8</v>
      </c>
      <c r="J51" s="10">
        <v>0</v>
      </c>
      <c r="K51" s="10">
        <v>0</v>
      </c>
      <c r="L51" s="10">
        <v>1</v>
      </c>
      <c r="M51" s="10">
        <v>0</v>
      </c>
      <c r="N51" s="10">
        <v>3</v>
      </c>
      <c r="O51" s="10">
        <v>1</v>
      </c>
      <c r="P51" s="10">
        <v>0</v>
      </c>
      <c r="Q51" s="10">
        <v>0</v>
      </c>
      <c r="R51" s="11"/>
      <c r="S51" s="65" t="str">
        <f t="shared" si="0"/>
        <v>南東</v>
      </c>
      <c r="T51" s="66"/>
      <c r="U51" s="67"/>
      <c r="V51"/>
      <c r="W51"/>
      <c r="X51"/>
      <c r="Y51"/>
      <c r="Z51"/>
      <c r="AA51"/>
      <c r="AB51" s="10">
        <f t="shared" si="1"/>
        <v>9</v>
      </c>
      <c r="AC51" s="1">
        <f t="shared" si="2"/>
        <v>7</v>
      </c>
      <c r="AD51" s="1" t="str">
        <f>INDEX(B36:R36,1,AC51)</f>
        <v>南東</v>
      </c>
      <c r="AE51" s="1">
        <f t="shared" si="3"/>
        <v>24</v>
      </c>
    </row>
    <row r="52" spans="1:31" ht="15" customHeight="1">
      <c r="A52" s="9">
        <v>16</v>
      </c>
      <c r="B52" s="9">
        <v>0</v>
      </c>
      <c r="C52" s="10">
        <v>7</v>
      </c>
      <c r="D52" s="10">
        <v>17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1"/>
      <c r="S52" s="65" t="str">
        <f t="shared" si="0"/>
        <v>北東</v>
      </c>
      <c r="T52" s="66"/>
      <c r="U52" s="67"/>
      <c r="V52"/>
      <c r="W52"/>
      <c r="X52"/>
      <c r="Y52"/>
      <c r="Z52"/>
      <c r="AA52"/>
      <c r="AB52" s="10">
        <f t="shared" si="1"/>
        <v>17</v>
      </c>
      <c r="AC52" s="1">
        <f t="shared" si="2"/>
        <v>3</v>
      </c>
      <c r="AD52" s="1" t="str">
        <f>INDEX(B36:R36,1,AC52)</f>
        <v>北東</v>
      </c>
      <c r="AE52" s="1">
        <f t="shared" si="3"/>
        <v>24</v>
      </c>
    </row>
    <row r="53" spans="1:31" ht="15" customHeight="1">
      <c r="A53" s="9">
        <v>17</v>
      </c>
      <c r="B53" s="9">
        <v>0</v>
      </c>
      <c r="C53" s="10">
        <v>2</v>
      </c>
      <c r="D53" s="10">
        <v>18</v>
      </c>
      <c r="E53" s="10">
        <v>1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1</v>
      </c>
      <c r="N53" s="10">
        <v>2</v>
      </c>
      <c r="O53" s="10">
        <v>0</v>
      </c>
      <c r="P53" s="10">
        <v>0</v>
      </c>
      <c r="Q53" s="10">
        <v>0</v>
      </c>
      <c r="R53" s="11"/>
      <c r="S53" s="65" t="str">
        <f t="shared" si="0"/>
        <v>北東</v>
      </c>
      <c r="T53" s="66"/>
      <c r="U53" s="67"/>
      <c r="V53"/>
      <c r="W53"/>
      <c r="X53"/>
      <c r="Y53"/>
      <c r="Z53"/>
      <c r="AA53"/>
      <c r="AB53" s="10">
        <f t="shared" si="1"/>
        <v>18</v>
      </c>
      <c r="AC53" s="1">
        <f t="shared" si="2"/>
        <v>3</v>
      </c>
      <c r="AD53" s="1" t="str">
        <f>INDEX(B36:R36,1,AC53)</f>
        <v>北東</v>
      </c>
      <c r="AE53" s="1">
        <f t="shared" si="3"/>
        <v>24</v>
      </c>
    </row>
    <row r="54" spans="1:31" ht="15" customHeight="1">
      <c r="A54" s="9">
        <v>18</v>
      </c>
      <c r="B54" s="9">
        <v>0</v>
      </c>
      <c r="C54" s="10">
        <v>2</v>
      </c>
      <c r="D54" s="10">
        <v>8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3</v>
      </c>
      <c r="N54" s="10">
        <v>10</v>
      </c>
      <c r="O54" s="10">
        <v>1</v>
      </c>
      <c r="P54" s="10">
        <v>0</v>
      </c>
      <c r="Q54" s="10">
        <v>0</v>
      </c>
      <c r="R54" s="11"/>
      <c r="S54" s="65" t="str">
        <f t="shared" si="0"/>
        <v>西</v>
      </c>
      <c r="T54" s="66"/>
      <c r="U54" s="67"/>
      <c r="V54"/>
      <c r="W54"/>
      <c r="X54"/>
      <c r="Y54"/>
      <c r="Z54"/>
      <c r="AA54"/>
      <c r="AB54" s="10">
        <f t="shared" si="1"/>
        <v>10</v>
      </c>
      <c r="AC54" s="1">
        <f t="shared" si="2"/>
        <v>13</v>
      </c>
      <c r="AD54" s="1" t="str">
        <f>INDEX(B36:R36,1,AC54)</f>
        <v>西</v>
      </c>
      <c r="AE54" s="1">
        <f t="shared" si="3"/>
        <v>24</v>
      </c>
    </row>
    <row r="55" spans="1:31" ht="15" customHeight="1">
      <c r="A55" s="9">
        <v>19</v>
      </c>
      <c r="B55" s="9">
        <v>0</v>
      </c>
      <c r="C55" s="10">
        <v>2</v>
      </c>
      <c r="D55" s="10">
        <v>13</v>
      </c>
      <c r="E55" s="10">
        <v>1</v>
      </c>
      <c r="F55" s="10">
        <v>0</v>
      </c>
      <c r="G55" s="10">
        <v>1</v>
      </c>
      <c r="H55" s="10">
        <v>1</v>
      </c>
      <c r="I55" s="10">
        <v>0</v>
      </c>
      <c r="J55" s="10">
        <v>0</v>
      </c>
      <c r="K55" s="10">
        <v>0</v>
      </c>
      <c r="L55" s="10">
        <v>0</v>
      </c>
      <c r="M55" s="10">
        <v>5</v>
      </c>
      <c r="N55" s="10">
        <v>1</v>
      </c>
      <c r="O55" s="10">
        <v>0</v>
      </c>
      <c r="P55" s="10">
        <v>0</v>
      </c>
      <c r="Q55" s="10">
        <v>0</v>
      </c>
      <c r="R55" s="11"/>
      <c r="S55" s="65" t="str">
        <f t="shared" si="0"/>
        <v>北東</v>
      </c>
      <c r="T55" s="66"/>
      <c r="U55" s="67"/>
      <c r="V55"/>
      <c r="W55"/>
      <c r="X55"/>
      <c r="Y55"/>
      <c r="Z55"/>
      <c r="AA55"/>
      <c r="AB55" s="10">
        <f t="shared" si="1"/>
        <v>13</v>
      </c>
      <c r="AC55" s="1">
        <f t="shared" si="2"/>
        <v>3</v>
      </c>
      <c r="AD55" s="1" t="str">
        <f>INDEX(B36:R36,1,AC55)</f>
        <v>北東</v>
      </c>
      <c r="AE55" s="1">
        <f t="shared" si="3"/>
        <v>24</v>
      </c>
    </row>
    <row r="56" spans="1:31" ht="15" customHeight="1">
      <c r="A56" s="9">
        <v>20</v>
      </c>
      <c r="B56" s="9">
        <v>2</v>
      </c>
      <c r="C56" s="10">
        <v>3</v>
      </c>
      <c r="D56" s="10">
        <v>3</v>
      </c>
      <c r="E56" s="10">
        <v>3</v>
      </c>
      <c r="F56" s="10">
        <v>0</v>
      </c>
      <c r="G56" s="10">
        <v>0</v>
      </c>
      <c r="H56" s="10">
        <v>2</v>
      </c>
      <c r="I56" s="10">
        <v>1</v>
      </c>
      <c r="J56" s="10">
        <v>0</v>
      </c>
      <c r="K56" s="10">
        <v>1</v>
      </c>
      <c r="L56" s="10">
        <v>0</v>
      </c>
      <c r="M56" s="10">
        <v>4</v>
      </c>
      <c r="N56" s="10">
        <v>4</v>
      </c>
      <c r="O56" s="10">
        <v>0</v>
      </c>
      <c r="P56" s="10">
        <v>0</v>
      </c>
      <c r="Q56" s="10">
        <v>1</v>
      </c>
      <c r="R56" s="11"/>
      <c r="S56" s="65" t="str">
        <f t="shared" si="0"/>
        <v>西南西</v>
      </c>
      <c r="T56" s="66"/>
      <c r="U56" s="67"/>
      <c r="V56"/>
      <c r="W56"/>
      <c r="X56"/>
      <c r="Y56"/>
      <c r="Z56"/>
      <c r="AA56"/>
      <c r="AB56" s="10">
        <f t="shared" si="1"/>
        <v>4</v>
      </c>
      <c r="AC56" s="1">
        <f t="shared" si="2"/>
        <v>12</v>
      </c>
      <c r="AD56" s="1" t="str">
        <f>INDEX(B36:R36,1,AC56)</f>
        <v>西南西</v>
      </c>
      <c r="AE56" s="1">
        <f t="shared" si="3"/>
        <v>24</v>
      </c>
    </row>
    <row r="57" spans="1:31" ht="15" customHeight="1">
      <c r="A57" s="22">
        <v>21</v>
      </c>
      <c r="B57" s="22">
        <v>0</v>
      </c>
      <c r="C57" s="23">
        <v>0</v>
      </c>
      <c r="D57" s="23">
        <v>13</v>
      </c>
      <c r="E57" s="23">
        <v>4</v>
      </c>
      <c r="F57" s="23">
        <v>0</v>
      </c>
      <c r="G57" s="23">
        <v>1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3</v>
      </c>
      <c r="O57" s="23">
        <v>2</v>
      </c>
      <c r="P57" s="23">
        <v>0</v>
      </c>
      <c r="Q57" s="23">
        <v>1</v>
      </c>
      <c r="R57" s="24"/>
      <c r="S57" s="68" t="str">
        <f t="shared" si="0"/>
        <v>北東</v>
      </c>
      <c r="T57" s="69"/>
      <c r="U57" s="70"/>
      <c r="V57"/>
      <c r="W57"/>
      <c r="X57"/>
      <c r="Y57"/>
      <c r="Z57"/>
      <c r="AA57"/>
      <c r="AB57" s="10">
        <f t="shared" si="1"/>
        <v>13</v>
      </c>
      <c r="AC57" s="1">
        <f t="shared" si="2"/>
        <v>3</v>
      </c>
      <c r="AD57" s="1" t="str">
        <f>INDEX(B36:R36,1,AC57)</f>
        <v>北東</v>
      </c>
      <c r="AE57" s="1">
        <f t="shared" si="3"/>
        <v>24</v>
      </c>
    </row>
    <row r="58" spans="1:31" ht="15" customHeight="1">
      <c r="A58" s="9">
        <v>22</v>
      </c>
      <c r="B58" s="9">
        <v>1</v>
      </c>
      <c r="C58" s="10">
        <v>0</v>
      </c>
      <c r="D58" s="10">
        <v>4</v>
      </c>
      <c r="E58" s="10">
        <v>8</v>
      </c>
      <c r="F58" s="10">
        <v>1</v>
      </c>
      <c r="G58" s="10">
        <v>1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1</v>
      </c>
      <c r="N58" s="10">
        <v>4</v>
      </c>
      <c r="O58" s="10">
        <v>2</v>
      </c>
      <c r="P58" s="10">
        <v>2</v>
      </c>
      <c r="Q58" s="10">
        <v>0</v>
      </c>
      <c r="R58" s="11"/>
      <c r="S58" s="65" t="str">
        <f t="shared" si="0"/>
        <v>東北東</v>
      </c>
      <c r="T58" s="66"/>
      <c r="U58" s="67"/>
      <c r="V58"/>
      <c r="W58"/>
      <c r="X58"/>
      <c r="Y58"/>
      <c r="Z58"/>
      <c r="AA58"/>
      <c r="AB58" s="10">
        <f t="shared" si="1"/>
        <v>8</v>
      </c>
      <c r="AC58" s="1">
        <f t="shared" si="2"/>
        <v>4</v>
      </c>
      <c r="AD58" s="1" t="str">
        <f>INDEX(B36:R36,1,AC58)</f>
        <v>東北東</v>
      </c>
      <c r="AE58" s="1">
        <f t="shared" si="3"/>
        <v>24</v>
      </c>
    </row>
    <row r="59" spans="1:31" ht="15" customHeight="1">
      <c r="A59" s="9">
        <v>23</v>
      </c>
      <c r="B59" s="9">
        <v>0</v>
      </c>
      <c r="C59" s="10">
        <v>2</v>
      </c>
      <c r="D59" s="10">
        <v>6</v>
      </c>
      <c r="E59" s="10">
        <v>9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1</v>
      </c>
      <c r="L59" s="10">
        <v>0</v>
      </c>
      <c r="M59" s="10">
        <v>0</v>
      </c>
      <c r="N59" s="10">
        <v>3</v>
      </c>
      <c r="O59" s="10">
        <v>2</v>
      </c>
      <c r="P59" s="10">
        <v>0</v>
      </c>
      <c r="Q59" s="10">
        <v>1</v>
      </c>
      <c r="R59" s="11"/>
      <c r="S59" s="65" t="str">
        <f t="shared" si="0"/>
        <v>東北東</v>
      </c>
      <c r="T59" s="66"/>
      <c r="U59" s="67"/>
      <c r="V59"/>
      <c r="W59"/>
      <c r="X59"/>
      <c r="Y59"/>
      <c r="Z59"/>
      <c r="AA59"/>
      <c r="AB59" s="10">
        <f t="shared" si="1"/>
        <v>9</v>
      </c>
      <c r="AC59" s="1">
        <f t="shared" si="2"/>
        <v>4</v>
      </c>
      <c r="AD59" s="1" t="str">
        <f>INDEX(B36:R36,1,AC59)</f>
        <v>東北東</v>
      </c>
      <c r="AE59" s="1">
        <f t="shared" si="3"/>
        <v>24</v>
      </c>
    </row>
    <row r="60" spans="1:31" ht="15" customHeight="1">
      <c r="A60" s="9">
        <v>24</v>
      </c>
      <c r="B60" s="9">
        <v>1</v>
      </c>
      <c r="C60" s="10">
        <v>1</v>
      </c>
      <c r="D60" s="10">
        <v>16</v>
      </c>
      <c r="E60" s="10">
        <v>1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1</v>
      </c>
      <c r="O60" s="10">
        <v>3</v>
      </c>
      <c r="P60" s="10">
        <v>1</v>
      </c>
      <c r="Q60" s="10">
        <v>0</v>
      </c>
      <c r="R60" s="11"/>
      <c r="S60" s="65" t="str">
        <f t="shared" si="0"/>
        <v>北東</v>
      </c>
      <c r="T60" s="66"/>
      <c r="U60" s="67"/>
      <c r="V60"/>
      <c r="W60"/>
      <c r="X60"/>
      <c r="Y60"/>
      <c r="Z60"/>
      <c r="AA60"/>
      <c r="AB60" s="10">
        <f t="shared" si="1"/>
        <v>16</v>
      </c>
      <c r="AC60" s="1">
        <f t="shared" si="2"/>
        <v>3</v>
      </c>
      <c r="AD60" s="1" t="str">
        <f>INDEX(B36:R36,1,AC60)</f>
        <v>北東</v>
      </c>
      <c r="AE60" s="1">
        <f t="shared" si="3"/>
        <v>24</v>
      </c>
    </row>
    <row r="61" spans="1:31" ht="15" customHeight="1">
      <c r="A61" s="9">
        <v>25</v>
      </c>
      <c r="B61" s="9">
        <v>1</v>
      </c>
      <c r="C61" s="10">
        <v>0</v>
      </c>
      <c r="D61" s="10">
        <v>10</v>
      </c>
      <c r="E61" s="10">
        <v>4</v>
      </c>
      <c r="F61" s="10">
        <v>3</v>
      </c>
      <c r="G61" s="10">
        <v>1</v>
      </c>
      <c r="H61" s="10">
        <v>0</v>
      </c>
      <c r="I61" s="10">
        <v>1</v>
      </c>
      <c r="J61" s="10">
        <v>1</v>
      </c>
      <c r="K61" s="10">
        <v>0</v>
      </c>
      <c r="L61" s="10">
        <v>0</v>
      </c>
      <c r="M61" s="10">
        <v>1</v>
      </c>
      <c r="N61" s="10">
        <v>1</v>
      </c>
      <c r="O61" s="10">
        <v>1</v>
      </c>
      <c r="P61" s="10">
        <v>0</v>
      </c>
      <c r="Q61" s="10">
        <v>0</v>
      </c>
      <c r="R61" s="11"/>
      <c r="S61" s="65" t="str">
        <f t="shared" si="0"/>
        <v>北東</v>
      </c>
      <c r="T61" s="66"/>
      <c r="U61" s="67"/>
      <c r="V61"/>
      <c r="W61"/>
      <c r="X61"/>
      <c r="Y61"/>
      <c r="Z61"/>
      <c r="AA61"/>
      <c r="AB61" s="10">
        <f t="shared" si="1"/>
        <v>10</v>
      </c>
      <c r="AC61" s="1">
        <f t="shared" si="2"/>
        <v>3</v>
      </c>
      <c r="AD61" s="1" t="str">
        <f>INDEX(B36:R36,1,AC61)</f>
        <v>北東</v>
      </c>
      <c r="AE61" s="1">
        <f t="shared" si="3"/>
        <v>24</v>
      </c>
    </row>
    <row r="62" spans="1:31" ht="15" customHeight="1">
      <c r="A62" s="9">
        <v>26</v>
      </c>
      <c r="B62" s="9">
        <v>0</v>
      </c>
      <c r="C62" s="10">
        <v>1</v>
      </c>
      <c r="D62" s="10">
        <v>6</v>
      </c>
      <c r="E62" s="10">
        <v>1</v>
      </c>
      <c r="F62" s="10">
        <v>4</v>
      </c>
      <c r="G62" s="10">
        <v>4</v>
      </c>
      <c r="H62" s="10">
        <v>4</v>
      </c>
      <c r="I62" s="10">
        <v>1</v>
      </c>
      <c r="J62" s="10">
        <v>0</v>
      </c>
      <c r="K62" s="10">
        <v>1</v>
      </c>
      <c r="L62" s="10">
        <v>1</v>
      </c>
      <c r="M62" s="10">
        <v>1</v>
      </c>
      <c r="N62" s="10">
        <v>0</v>
      </c>
      <c r="O62" s="10">
        <v>0</v>
      </c>
      <c r="P62" s="10">
        <v>0</v>
      </c>
      <c r="Q62" s="10">
        <v>0</v>
      </c>
      <c r="R62" s="11"/>
      <c r="S62" s="65" t="str">
        <f t="shared" si="0"/>
        <v>北東</v>
      </c>
      <c r="T62" s="66"/>
      <c r="U62" s="67"/>
      <c r="V62"/>
      <c r="W62"/>
      <c r="X62"/>
      <c r="Y62"/>
      <c r="Z62"/>
      <c r="AA62"/>
      <c r="AB62" s="10">
        <f t="shared" si="1"/>
        <v>6</v>
      </c>
      <c r="AC62" s="1">
        <f t="shared" si="2"/>
        <v>3</v>
      </c>
      <c r="AD62" s="1" t="str">
        <f>INDEX(B36:R36,1,AC62)</f>
        <v>北東</v>
      </c>
      <c r="AE62" s="1">
        <f t="shared" si="3"/>
        <v>24</v>
      </c>
    </row>
    <row r="63" spans="1:31" ht="15" customHeight="1">
      <c r="A63" s="9">
        <v>27</v>
      </c>
      <c r="B63" s="9">
        <v>1</v>
      </c>
      <c r="C63" s="10">
        <v>7</v>
      </c>
      <c r="D63" s="10">
        <v>14</v>
      </c>
      <c r="E63" s="10">
        <v>2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1"/>
      <c r="S63" s="65" t="str">
        <f t="shared" si="0"/>
        <v>北東</v>
      </c>
      <c r="T63" s="66"/>
      <c r="U63" s="67"/>
      <c r="V63"/>
      <c r="W63"/>
      <c r="X63"/>
      <c r="Y63"/>
      <c r="Z63"/>
      <c r="AA63"/>
      <c r="AB63" s="10">
        <f t="shared" si="1"/>
        <v>14</v>
      </c>
      <c r="AC63" s="1">
        <f t="shared" si="2"/>
        <v>3</v>
      </c>
      <c r="AD63" s="1" t="str">
        <f>INDEX(B36:R36,1,AC63)</f>
        <v>北東</v>
      </c>
      <c r="AE63" s="1">
        <f t="shared" si="3"/>
        <v>24</v>
      </c>
    </row>
    <row r="64" spans="1:31" ht="15" customHeight="1">
      <c r="A64" s="9">
        <v>28</v>
      </c>
      <c r="B64" s="9">
        <v>0</v>
      </c>
      <c r="C64" s="10">
        <v>0</v>
      </c>
      <c r="D64" s="10">
        <v>18</v>
      </c>
      <c r="E64" s="10">
        <v>3</v>
      </c>
      <c r="F64" s="10">
        <v>3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1"/>
      <c r="S64" s="65" t="str">
        <f t="shared" si="0"/>
        <v>北東</v>
      </c>
      <c r="T64" s="66"/>
      <c r="U64" s="67"/>
      <c r="V64"/>
      <c r="W64"/>
      <c r="X64"/>
      <c r="Y64"/>
      <c r="Z64"/>
      <c r="AA64"/>
      <c r="AB64" s="10">
        <f t="shared" si="1"/>
        <v>18</v>
      </c>
      <c r="AC64" s="1">
        <f t="shared" si="2"/>
        <v>3</v>
      </c>
      <c r="AD64" s="1" t="str">
        <f>INDEX(B36:R36,1,AC64)</f>
        <v>北東</v>
      </c>
      <c r="AE64" s="1">
        <f t="shared" si="3"/>
        <v>24</v>
      </c>
    </row>
    <row r="65" spans="1:31" ht="15" customHeight="1">
      <c r="A65" s="9">
        <v>29</v>
      </c>
      <c r="B65" s="9">
        <v>0</v>
      </c>
      <c r="C65" s="10">
        <v>3</v>
      </c>
      <c r="D65" s="10">
        <v>19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1</v>
      </c>
      <c r="Q65" s="10">
        <v>1</v>
      </c>
      <c r="R65" s="11"/>
      <c r="S65" s="65" t="str">
        <f t="shared" si="0"/>
        <v>北東</v>
      </c>
      <c r="T65" s="66"/>
      <c r="U65" s="67"/>
      <c r="V65"/>
      <c r="W65"/>
      <c r="X65"/>
      <c r="Y65"/>
      <c r="Z65"/>
      <c r="AA65"/>
      <c r="AB65" s="10">
        <f t="shared" si="1"/>
        <v>19</v>
      </c>
      <c r="AC65" s="1">
        <f t="shared" si="2"/>
        <v>3</v>
      </c>
      <c r="AD65" s="1" t="str">
        <f>INDEX(B36:R36,1,AC65)</f>
        <v>北東</v>
      </c>
      <c r="AE65" s="1">
        <f t="shared" si="3"/>
        <v>24</v>
      </c>
    </row>
    <row r="66" spans="1:31" ht="15" customHeight="1">
      <c r="A66" s="9">
        <v>30</v>
      </c>
      <c r="B66" s="9">
        <v>0</v>
      </c>
      <c r="C66" s="10">
        <v>1</v>
      </c>
      <c r="D66" s="10">
        <v>6</v>
      </c>
      <c r="E66" s="10">
        <v>2</v>
      </c>
      <c r="F66" s="10">
        <v>3</v>
      </c>
      <c r="G66" s="10">
        <v>1</v>
      </c>
      <c r="H66" s="10">
        <v>7</v>
      </c>
      <c r="I66" s="10">
        <v>3</v>
      </c>
      <c r="J66" s="10">
        <v>0</v>
      </c>
      <c r="K66" s="10">
        <v>0</v>
      </c>
      <c r="L66" s="10">
        <v>0</v>
      </c>
      <c r="M66" s="10">
        <v>1</v>
      </c>
      <c r="N66" s="10">
        <v>0</v>
      </c>
      <c r="O66" s="10">
        <v>0</v>
      </c>
      <c r="P66" s="10">
        <v>0</v>
      </c>
      <c r="Q66" s="10">
        <v>0</v>
      </c>
      <c r="R66" s="11"/>
      <c r="S66" s="65" t="str">
        <f t="shared" si="0"/>
        <v>南東</v>
      </c>
      <c r="T66" s="66"/>
      <c r="U66" s="67"/>
      <c r="V66"/>
      <c r="W66"/>
      <c r="X66"/>
      <c r="Y66"/>
      <c r="Z66"/>
      <c r="AA66"/>
      <c r="AB66" s="10">
        <f t="shared" si="1"/>
        <v>7</v>
      </c>
      <c r="AC66" s="1">
        <f t="shared" si="2"/>
        <v>7</v>
      </c>
      <c r="AD66" s="1" t="str">
        <f>INDEX(B36:R36,1,AC66)</f>
        <v>南東</v>
      </c>
      <c r="AE66" s="1">
        <f t="shared" si="3"/>
        <v>24</v>
      </c>
    </row>
    <row r="67" spans="1:28" ht="15" customHeight="1">
      <c r="A67" s="12">
        <v>31</v>
      </c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4"/>
      <c r="S67" s="65"/>
      <c r="T67" s="66"/>
      <c r="U67" s="67"/>
      <c r="V67"/>
      <c r="W67"/>
      <c r="X67"/>
      <c r="Y67"/>
      <c r="Z67"/>
      <c r="AA67"/>
      <c r="AB67" s="10"/>
    </row>
    <row r="68" spans="1:31" ht="15" customHeight="1">
      <c r="A68" s="18" t="s">
        <v>25</v>
      </c>
      <c r="B68" s="9">
        <f aca="true" t="shared" si="4" ref="B68:R68">SUM(B37:B67)</f>
        <v>8</v>
      </c>
      <c r="C68" s="10">
        <f t="shared" si="4"/>
        <v>67</v>
      </c>
      <c r="D68" s="10">
        <f t="shared" si="4"/>
        <v>317</v>
      </c>
      <c r="E68" s="10">
        <f t="shared" si="4"/>
        <v>77</v>
      </c>
      <c r="F68" s="10">
        <f t="shared" si="4"/>
        <v>33</v>
      </c>
      <c r="G68" s="10">
        <f t="shared" si="4"/>
        <v>24</v>
      </c>
      <c r="H68" s="10">
        <f t="shared" si="4"/>
        <v>32</v>
      </c>
      <c r="I68" s="10">
        <f t="shared" si="4"/>
        <v>30</v>
      </c>
      <c r="J68" s="10">
        <f t="shared" si="4"/>
        <v>3</v>
      </c>
      <c r="K68" s="10">
        <f t="shared" si="4"/>
        <v>5</v>
      </c>
      <c r="L68" s="10">
        <f t="shared" si="4"/>
        <v>6</v>
      </c>
      <c r="M68" s="10">
        <f t="shared" si="4"/>
        <v>29</v>
      </c>
      <c r="N68" s="10">
        <f t="shared" si="4"/>
        <v>47</v>
      </c>
      <c r="O68" s="10">
        <f t="shared" si="4"/>
        <v>21</v>
      </c>
      <c r="P68" s="10">
        <f t="shared" si="4"/>
        <v>10</v>
      </c>
      <c r="Q68" s="10">
        <f t="shared" si="4"/>
        <v>11</v>
      </c>
      <c r="R68" s="11">
        <f t="shared" si="4"/>
        <v>0</v>
      </c>
      <c r="S68" s="62" t="str">
        <f>AD68</f>
        <v>北東</v>
      </c>
      <c r="T68" s="63"/>
      <c r="U68" s="64"/>
      <c r="V68"/>
      <c r="W68"/>
      <c r="X68"/>
      <c r="Y68"/>
      <c r="Z68"/>
      <c r="AA68"/>
      <c r="AB68" s="10">
        <f>MAX(B68:R68)</f>
        <v>317</v>
      </c>
      <c r="AC68" s="1">
        <f>MATCH(AB68,B68:R68,0)</f>
        <v>3</v>
      </c>
      <c r="AD68" s="1" t="str">
        <f>INDEX(B36:R36,1,AC68)</f>
        <v>北東</v>
      </c>
      <c r="AE68" s="1">
        <f>SUM(B68:R68)</f>
        <v>720</v>
      </c>
    </row>
    <row r="69" spans="1:21" ht="15" customHeight="1">
      <c r="A69" s="15" t="s">
        <v>26</v>
      </c>
      <c r="B69" s="19">
        <f aca="true" t="shared" si="5" ref="B69:R69">B68/$AE$68*100</f>
        <v>1.1111111111111112</v>
      </c>
      <c r="C69" s="20">
        <f t="shared" si="5"/>
        <v>9.305555555555555</v>
      </c>
      <c r="D69" s="20">
        <f t="shared" si="5"/>
        <v>44.02777777777778</v>
      </c>
      <c r="E69" s="20">
        <f t="shared" si="5"/>
        <v>10.694444444444445</v>
      </c>
      <c r="F69" s="20">
        <f t="shared" si="5"/>
        <v>4.583333333333333</v>
      </c>
      <c r="G69" s="20">
        <f t="shared" si="5"/>
        <v>3.3333333333333335</v>
      </c>
      <c r="H69" s="20">
        <f t="shared" si="5"/>
        <v>4.444444444444445</v>
      </c>
      <c r="I69" s="20">
        <f t="shared" si="5"/>
        <v>4.166666666666666</v>
      </c>
      <c r="J69" s="20">
        <f t="shared" si="5"/>
        <v>0.4166666666666667</v>
      </c>
      <c r="K69" s="20">
        <f t="shared" si="5"/>
        <v>0.6944444444444444</v>
      </c>
      <c r="L69" s="20">
        <f t="shared" si="5"/>
        <v>0.8333333333333334</v>
      </c>
      <c r="M69" s="20">
        <f t="shared" si="5"/>
        <v>4.027777777777778</v>
      </c>
      <c r="N69" s="20">
        <f t="shared" si="5"/>
        <v>6.527777777777779</v>
      </c>
      <c r="O69" s="20">
        <f t="shared" si="5"/>
        <v>2.9166666666666665</v>
      </c>
      <c r="P69" s="20">
        <f t="shared" si="5"/>
        <v>1.3888888888888888</v>
      </c>
      <c r="Q69" s="20">
        <f t="shared" si="5"/>
        <v>1.5277777777777777</v>
      </c>
      <c r="R69" s="20">
        <f t="shared" si="5"/>
        <v>0</v>
      </c>
      <c r="S69" s="15"/>
      <c r="T69" s="71"/>
      <c r="U69" s="72"/>
    </row>
    <row r="70" ht="15" customHeight="1"/>
  </sheetData>
  <sheetProtection/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/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Y69"/>
  <sheetViews>
    <sheetView showGridLines="0" workbookViewId="0" topLeftCell="A37">
      <selection activeCell="A1" sqref="A1"/>
    </sheetView>
  </sheetViews>
  <sheetFormatPr defaultColWidth="9.00390625" defaultRowHeight="11.25" customHeight="1"/>
  <cols>
    <col min="1" max="24" width="5.75390625" style="1" customWidth="1"/>
    <col min="25" max="25" width="6.25390625" style="1" customWidth="1"/>
    <col min="26" max="26" width="5.75390625" style="1" customWidth="1"/>
    <col min="27" max="27" width="3.75390625" style="1" customWidth="1"/>
    <col min="28" max="28" width="5.75390625" style="1" customWidth="1"/>
    <col min="29" max="45" width="7.75390625" style="1" customWidth="1"/>
    <col min="46" max="46" width="3.75390625" style="1" customWidth="1"/>
    <col min="47" max="53" width="7.75390625" style="1" customWidth="1"/>
  </cols>
  <sheetData>
    <row r="1" spans="2:51" ht="19.5" customHeight="1">
      <c r="B1" s="21" t="s">
        <v>0</v>
      </c>
      <c r="T1" s="86">
        <v>2013</v>
      </c>
      <c r="U1" s="1" t="s">
        <v>1</v>
      </c>
      <c r="V1" s="86">
        <v>7</v>
      </c>
      <c r="W1" s="1" t="s">
        <v>2</v>
      </c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ht="15" customHeight="1">
      <c r="A2" s="85" t="s">
        <v>3</v>
      </c>
      <c r="B2" s="54">
        <v>1</v>
      </c>
      <c r="C2" s="55">
        <v>2</v>
      </c>
      <c r="D2" s="55">
        <v>3</v>
      </c>
      <c r="E2" s="55">
        <v>4</v>
      </c>
      <c r="F2" s="55">
        <v>5</v>
      </c>
      <c r="G2" s="55">
        <v>6</v>
      </c>
      <c r="H2" s="55">
        <v>7</v>
      </c>
      <c r="I2" s="55">
        <v>8</v>
      </c>
      <c r="J2" s="55">
        <v>9</v>
      </c>
      <c r="K2" s="55">
        <v>10</v>
      </c>
      <c r="L2" s="55">
        <v>11</v>
      </c>
      <c r="M2" s="55">
        <v>12</v>
      </c>
      <c r="N2" s="55">
        <v>13</v>
      </c>
      <c r="O2" s="55">
        <v>14</v>
      </c>
      <c r="P2" s="55">
        <v>15</v>
      </c>
      <c r="Q2" s="55">
        <v>16</v>
      </c>
      <c r="R2" s="55">
        <v>17</v>
      </c>
      <c r="S2" s="55">
        <v>18</v>
      </c>
      <c r="T2" s="55">
        <v>19</v>
      </c>
      <c r="U2" s="55">
        <v>20</v>
      </c>
      <c r="V2" s="55">
        <v>21</v>
      </c>
      <c r="W2" s="55">
        <v>22</v>
      </c>
      <c r="X2" s="55">
        <v>23</v>
      </c>
      <c r="Y2" s="56">
        <v>24</v>
      </c>
      <c r="Z2" s="2"/>
      <c r="AA2" s="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ht="15" customHeight="1">
      <c r="A3" s="6">
        <v>1</v>
      </c>
      <c r="B3" s="73" t="s">
        <v>19</v>
      </c>
      <c r="C3" s="74" t="s">
        <v>5</v>
      </c>
      <c r="D3" s="74" t="s">
        <v>12</v>
      </c>
      <c r="E3" s="74" t="s">
        <v>16</v>
      </c>
      <c r="F3" s="74" t="s">
        <v>12</v>
      </c>
      <c r="G3" s="74" t="s">
        <v>9</v>
      </c>
      <c r="H3" s="74" t="s">
        <v>7</v>
      </c>
      <c r="I3" s="74" t="s">
        <v>19</v>
      </c>
      <c r="J3" s="74" t="s">
        <v>15</v>
      </c>
      <c r="K3" s="74" t="s">
        <v>15</v>
      </c>
      <c r="L3" s="74" t="s">
        <v>15</v>
      </c>
      <c r="M3" s="74" t="s">
        <v>15</v>
      </c>
      <c r="N3" s="74" t="s">
        <v>15</v>
      </c>
      <c r="O3" s="74" t="s">
        <v>15</v>
      </c>
      <c r="P3" s="74" t="s">
        <v>15</v>
      </c>
      <c r="Q3" s="74" t="s">
        <v>15</v>
      </c>
      <c r="R3" s="74" t="s">
        <v>15</v>
      </c>
      <c r="S3" s="74" t="s">
        <v>15</v>
      </c>
      <c r="T3" s="74" t="s">
        <v>15</v>
      </c>
      <c r="U3" s="74" t="s">
        <v>15</v>
      </c>
      <c r="V3" s="74" t="s">
        <v>15</v>
      </c>
      <c r="W3" s="74" t="s">
        <v>8</v>
      </c>
      <c r="X3" s="74" t="s">
        <v>8</v>
      </c>
      <c r="Y3" s="75" t="s">
        <v>7</v>
      </c>
      <c r="Z3" s="4"/>
      <c r="AA3" s="4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ht="15" customHeight="1">
      <c r="A4" s="9">
        <v>2</v>
      </c>
      <c r="B4" s="76" t="s">
        <v>11</v>
      </c>
      <c r="C4" s="77" t="s">
        <v>4</v>
      </c>
      <c r="D4" s="77" t="s">
        <v>7</v>
      </c>
      <c r="E4" s="77" t="s">
        <v>16</v>
      </c>
      <c r="F4" s="77" t="s">
        <v>7</v>
      </c>
      <c r="G4" s="77" t="s">
        <v>15</v>
      </c>
      <c r="H4" s="77" t="s">
        <v>8</v>
      </c>
      <c r="I4" s="77" t="s">
        <v>15</v>
      </c>
      <c r="J4" s="77" t="s">
        <v>19</v>
      </c>
      <c r="K4" s="77" t="s">
        <v>19</v>
      </c>
      <c r="L4" s="77" t="s">
        <v>19</v>
      </c>
      <c r="M4" s="77" t="s">
        <v>19</v>
      </c>
      <c r="N4" s="77" t="s">
        <v>19</v>
      </c>
      <c r="O4" s="77" t="s">
        <v>19</v>
      </c>
      <c r="P4" s="77" t="s">
        <v>19</v>
      </c>
      <c r="Q4" s="77" t="s">
        <v>19</v>
      </c>
      <c r="R4" s="77" t="s">
        <v>19</v>
      </c>
      <c r="S4" s="77" t="s">
        <v>19</v>
      </c>
      <c r="T4" s="77" t="s">
        <v>19</v>
      </c>
      <c r="U4" s="77" t="s">
        <v>12</v>
      </c>
      <c r="V4" s="77" t="s">
        <v>19</v>
      </c>
      <c r="W4" s="77" t="s">
        <v>12</v>
      </c>
      <c r="X4" s="77" t="s">
        <v>8</v>
      </c>
      <c r="Y4" s="78" t="s">
        <v>7</v>
      </c>
      <c r="Z4" s="4"/>
      <c r="AA4" s="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ht="15" customHeight="1">
      <c r="A5" s="9">
        <v>3</v>
      </c>
      <c r="B5" s="76" t="s">
        <v>7</v>
      </c>
      <c r="C5" s="77" t="s">
        <v>19</v>
      </c>
      <c r="D5" s="77" t="s">
        <v>7</v>
      </c>
      <c r="E5" s="77" t="s">
        <v>5</v>
      </c>
      <c r="F5" s="77" t="s">
        <v>7</v>
      </c>
      <c r="G5" s="77" t="s">
        <v>17</v>
      </c>
      <c r="H5" s="77" t="s">
        <v>12</v>
      </c>
      <c r="I5" s="77" t="s">
        <v>8</v>
      </c>
      <c r="J5" s="77" t="s">
        <v>11</v>
      </c>
      <c r="K5" s="77" t="s">
        <v>11</v>
      </c>
      <c r="L5" s="77" t="s">
        <v>11</v>
      </c>
      <c r="M5" s="77" t="s">
        <v>15</v>
      </c>
      <c r="N5" s="77" t="s">
        <v>15</v>
      </c>
      <c r="O5" s="77" t="s">
        <v>15</v>
      </c>
      <c r="P5" s="77" t="s">
        <v>15</v>
      </c>
      <c r="Q5" s="77" t="s">
        <v>15</v>
      </c>
      <c r="R5" s="77" t="s">
        <v>15</v>
      </c>
      <c r="S5" s="77" t="s">
        <v>15</v>
      </c>
      <c r="T5" s="77" t="s">
        <v>15</v>
      </c>
      <c r="U5" s="77" t="s">
        <v>11</v>
      </c>
      <c r="V5" s="77" t="s">
        <v>11</v>
      </c>
      <c r="W5" s="77" t="s">
        <v>11</v>
      </c>
      <c r="X5" s="77" t="s">
        <v>8</v>
      </c>
      <c r="Y5" s="78" t="s">
        <v>8</v>
      </c>
      <c r="Z5" s="4"/>
      <c r="AA5" s="4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ht="15" customHeight="1">
      <c r="A6" s="9">
        <v>4</v>
      </c>
      <c r="B6" s="76" t="s">
        <v>9</v>
      </c>
      <c r="C6" s="77" t="s">
        <v>9</v>
      </c>
      <c r="D6" s="77" t="s">
        <v>5</v>
      </c>
      <c r="E6" s="77" t="s">
        <v>5</v>
      </c>
      <c r="F6" s="77" t="s">
        <v>8</v>
      </c>
      <c r="G6" s="77" t="s">
        <v>9</v>
      </c>
      <c r="H6" s="77" t="s">
        <v>5</v>
      </c>
      <c r="I6" s="77" t="s">
        <v>9</v>
      </c>
      <c r="J6" s="77" t="s">
        <v>11</v>
      </c>
      <c r="K6" s="77" t="s">
        <v>15</v>
      </c>
      <c r="L6" s="77" t="s">
        <v>19</v>
      </c>
      <c r="M6" s="77" t="s">
        <v>12</v>
      </c>
      <c r="N6" s="77" t="s">
        <v>19</v>
      </c>
      <c r="O6" s="77" t="s">
        <v>19</v>
      </c>
      <c r="P6" s="77" t="s">
        <v>19</v>
      </c>
      <c r="Q6" s="77" t="s">
        <v>19</v>
      </c>
      <c r="R6" s="77" t="s">
        <v>15</v>
      </c>
      <c r="S6" s="77" t="s">
        <v>15</v>
      </c>
      <c r="T6" s="77" t="s">
        <v>15</v>
      </c>
      <c r="U6" s="77" t="s">
        <v>11</v>
      </c>
      <c r="V6" s="77" t="s">
        <v>15</v>
      </c>
      <c r="W6" s="77" t="s">
        <v>15</v>
      </c>
      <c r="X6" s="77" t="s">
        <v>11</v>
      </c>
      <c r="Y6" s="78" t="s">
        <v>18</v>
      </c>
      <c r="Z6" s="4"/>
      <c r="AA6" s="4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ht="15" customHeight="1">
      <c r="A7" s="9">
        <v>5</v>
      </c>
      <c r="B7" s="76" t="s">
        <v>15</v>
      </c>
      <c r="C7" s="77" t="s">
        <v>11</v>
      </c>
      <c r="D7" s="77" t="s">
        <v>7</v>
      </c>
      <c r="E7" s="77" t="s">
        <v>9</v>
      </c>
      <c r="F7" s="77" t="s">
        <v>9</v>
      </c>
      <c r="G7" s="77" t="s">
        <v>9</v>
      </c>
      <c r="H7" s="77" t="s">
        <v>8</v>
      </c>
      <c r="I7" s="77" t="s">
        <v>8</v>
      </c>
      <c r="J7" s="77" t="s">
        <v>7</v>
      </c>
      <c r="K7" s="77" t="s">
        <v>9</v>
      </c>
      <c r="L7" s="77" t="s">
        <v>9</v>
      </c>
      <c r="M7" s="77" t="s">
        <v>7</v>
      </c>
      <c r="N7" s="77" t="s">
        <v>7</v>
      </c>
      <c r="O7" s="77" t="s">
        <v>7</v>
      </c>
      <c r="P7" s="77" t="s">
        <v>9</v>
      </c>
      <c r="Q7" s="77" t="s">
        <v>7</v>
      </c>
      <c r="R7" s="77" t="s">
        <v>7</v>
      </c>
      <c r="S7" s="77" t="s">
        <v>7</v>
      </c>
      <c r="T7" s="77" t="s">
        <v>5</v>
      </c>
      <c r="U7" s="77" t="s">
        <v>5</v>
      </c>
      <c r="V7" s="77" t="s">
        <v>7</v>
      </c>
      <c r="W7" s="77" t="s">
        <v>5</v>
      </c>
      <c r="X7" s="77" t="s">
        <v>5</v>
      </c>
      <c r="Y7" s="78" t="s">
        <v>5</v>
      </c>
      <c r="Z7" s="4"/>
      <c r="AA7" s="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ht="15" customHeight="1">
      <c r="A8" s="9">
        <v>6</v>
      </c>
      <c r="B8" s="76" t="s">
        <v>5</v>
      </c>
      <c r="C8" s="77" t="s">
        <v>5</v>
      </c>
      <c r="D8" s="77" t="s">
        <v>5</v>
      </c>
      <c r="E8" s="77" t="s">
        <v>5</v>
      </c>
      <c r="F8" s="77" t="s">
        <v>5</v>
      </c>
      <c r="G8" s="77" t="s">
        <v>5</v>
      </c>
      <c r="H8" s="77" t="s">
        <v>7</v>
      </c>
      <c r="I8" s="77" t="s">
        <v>5</v>
      </c>
      <c r="J8" s="77" t="s">
        <v>9</v>
      </c>
      <c r="K8" s="77" t="s">
        <v>9</v>
      </c>
      <c r="L8" s="77" t="s">
        <v>9</v>
      </c>
      <c r="M8" s="77" t="s">
        <v>9</v>
      </c>
      <c r="N8" s="77" t="s">
        <v>7</v>
      </c>
      <c r="O8" s="77" t="s">
        <v>9</v>
      </c>
      <c r="P8" s="77" t="s">
        <v>9</v>
      </c>
      <c r="Q8" s="77" t="s">
        <v>8</v>
      </c>
      <c r="R8" s="77" t="s">
        <v>7</v>
      </c>
      <c r="S8" s="77" t="s">
        <v>9</v>
      </c>
      <c r="T8" s="77" t="s">
        <v>7</v>
      </c>
      <c r="U8" s="77" t="s">
        <v>7</v>
      </c>
      <c r="V8" s="77" t="s">
        <v>5</v>
      </c>
      <c r="W8" s="77" t="s">
        <v>6</v>
      </c>
      <c r="X8" s="77" t="s">
        <v>7</v>
      </c>
      <c r="Y8" s="78" t="s">
        <v>4</v>
      </c>
      <c r="Z8" s="4"/>
      <c r="AA8" s="4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ht="15" customHeight="1">
      <c r="A9" s="9">
        <v>7</v>
      </c>
      <c r="B9" s="76" t="s">
        <v>5</v>
      </c>
      <c r="C9" s="77" t="s">
        <v>5</v>
      </c>
      <c r="D9" s="77" t="s">
        <v>7</v>
      </c>
      <c r="E9" s="77" t="s">
        <v>7</v>
      </c>
      <c r="F9" s="77" t="s">
        <v>15</v>
      </c>
      <c r="G9" s="77" t="s">
        <v>7</v>
      </c>
      <c r="H9" s="77" t="s">
        <v>9</v>
      </c>
      <c r="I9" s="77" t="s">
        <v>5</v>
      </c>
      <c r="J9" s="77" t="s">
        <v>15</v>
      </c>
      <c r="K9" s="77" t="s">
        <v>19</v>
      </c>
      <c r="L9" s="77" t="s">
        <v>17</v>
      </c>
      <c r="M9" s="77" t="s">
        <v>18</v>
      </c>
      <c r="N9" s="77" t="s">
        <v>14</v>
      </c>
      <c r="O9" s="77" t="s">
        <v>18</v>
      </c>
      <c r="P9" s="77" t="s">
        <v>16</v>
      </c>
      <c r="Q9" s="77" t="s">
        <v>17</v>
      </c>
      <c r="R9" s="77" t="s">
        <v>18</v>
      </c>
      <c r="S9" s="77" t="s">
        <v>10</v>
      </c>
      <c r="T9" s="77" t="s">
        <v>14</v>
      </c>
      <c r="U9" s="77" t="s">
        <v>6</v>
      </c>
      <c r="V9" s="77" t="s">
        <v>6</v>
      </c>
      <c r="W9" s="77" t="s">
        <v>4</v>
      </c>
      <c r="X9" s="77" t="s">
        <v>4</v>
      </c>
      <c r="Y9" s="78" t="s">
        <v>4</v>
      </c>
      <c r="Z9" s="4"/>
      <c r="AA9" s="4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ht="15" customHeight="1">
      <c r="A10" s="9">
        <v>8</v>
      </c>
      <c r="B10" s="76" t="s">
        <v>4</v>
      </c>
      <c r="C10" s="77" t="s">
        <v>4</v>
      </c>
      <c r="D10" s="77" t="s">
        <v>7</v>
      </c>
      <c r="E10" s="77" t="s">
        <v>6</v>
      </c>
      <c r="F10" s="77" t="s">
        <v>13</v>
      </c>
      <c r="G10" s="77" t="s">
        <v>7</v>
      </c>
      <c r="H10" s="77" t="s">
        <v>5</v>
      </c>
      <c r="I10" s="77" t="s">
        <v>5</v>
      </c>
      <c r="J10" s="77" t="s">
        <v>17</v>
      </c>
      <c r="K10" s="77" t="s">
        <v>18</v>
      </c>
      <c r="L10" s="77" t="s">
        <v>17</v>
      </c>
      <c r="M10" s="77" t="s">
        <v>19</v>
      </c>
      <c r="N10" s="77" t="s">
        <v>19</v>
      </c>
      <c r="O10" s="77" t="s">
        <v>18</v>
      </c>
      <c r="P10" s="77" t="s">
        <v>16</v>
      </c>
      <c r="Q10" s="77" t="s">
        <v>16</v>
      </c>
      <c r="R10" s="77" t="s">
        <v>17</v>
      </c>
      <c r="S10" s="77" t="s">
        <v>16</v>
      </c>
      <c r="T10" s="77" t="s">
        <v>18</v>
      </c>
      <c r="U10" s="77" t="s">
        <v>7</v>
      </c>
      <c r="V10" s="77" t="s">
        <v>12</v>
      </c>
      <c r="W10" s="77" t="s">
        <v>10</v>
      </c>
      <c r="X10" s="77" t="s">
        <v>5</v>
      </c>
      <c r="Y10" s="78" t="s">
        <v>5</v>
      </c>
      <c r="Z10" s="4"/>
      <c r="AA10" s="4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ht="15" customHeight="1">
      <c r="A11" s="9">
        <v>9</v>
      </c>
      <c r="B11" s="76" t="s">
        <v>4</v>
      </c>
      <c r="C11" s="77" t="s">
        <v>4</v>
      </c>
      <c r="D11" s="77" t="s">
        <v>19</v>
      </c>
      <c r="E11" s="77" t="s">
        <v>15</v>
      </c>
      <c r="F11" s="77" t="s">
        <v>12</v>
      </c>
      <c r="G11" s="77" t="s">
        <v>19</v>
      </c>
      <c r="H11" s="77" t="s">
        <v>9</v>
      </c>
      <c r="I11" s="77" t="s">
        <v>7</v>
      </c>
      <c r="J11" s="77" t="s">
        <v>12</v>
      </c>
      <c r="K11" s="77" t="s">
        <v>12</v>
      </c>
      <c r="L11" s="77" t="s">
        <v>12</v>
      </c>
      <c r="M11" s="77" t="s">
        <v>19</v>
      </c>
      <c r="N11" s="77" t="s">
        <v>12</v>
      </c>
      <c r="O11" s="77" t="s">
        <v>12</v>
      </c>
      <c r="P11" s="77" t="s">
        <v>19</v>
      </c>
      <c r="Q11" s="77" t="s">
        <v>12</v>
      </c>
      <c r="R11" s="77" t="s">
        <v>19</v>
      </c>
      <c r="S11" s="77" t="s">
        <v>19</v>
      </c>
      <c r="T11" s="77" t="s">
        <v>17</v>
      </c>
      <c r="U11" s="77" t="s">
        <v>16</v>
      </c>
      <c r="V11" s="77" t="s">
        <v>18</v>
      </c>
      <c r="W11" s="77" t="s">
        <v>12</v>
      </c>
      <c r="X11" s="77" t="s">
        <v>19</v>
      </c>
      <c r="Y11" s="78" t="s">
        <v>4</v>
      </c>
      <c r="Z11" s="4"/>
      <c r="AA11" s="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ht="15" customHeight="1">
      <c r="A12" s="9">
        <v>10</v>
      </c>
      <c r="B12" s="76" t="s">
        <v>18</v>
      </c>
      <c r="C12" s="77" t="s">
        <v>6</v>
      </c>
      <c r="D12" s="77" t="s">
        <v>11</v>
      </c>
      <c r="E12" s="77" t="s">
        <v>5</v>
      </c>
      <c r="F12" s="77" t="s">
        <v>6</v>
      </c>
      <c r="G12" s="77" t="s">
        <v>5</v>
      </c>
      <c r="H12" s="77" t="s">
        <v>5</v>
      </c>
      <c r="I12" s="77" t="s">
        <v>19</v>
      </c>
      <c r="J12" s="77" t="s">
        <v>15</v>
      </c>
      <c r="K12" s="77" t="s">
        <v>15</v>
      </c>
      <c r="L12" s="77" t="s">
        <v>19</v>
      </c>
      <c r="M12" s="77" t="s">
        <v>19</v>
      </c>
      <c r="N12" s="77" t="s">
        <v>19</v>
      </c>
      <c r="O12" s="77" t="s">
        <v>19</v>
      </c>
      <c r="P12" s="77" t="s">
        <v>19</v>
      </c>
      <c r="Q12" s="77" t="s">
        <v>19</v>
      </c>
      <c r="R12" s="77" t="s">
        <v>12</v>
      </c>
      <c r="S12" s="77" t="s">
        <v>12</v>
      </c>
      <c r="T12" s="77" t="s">
        <v>5</v>
      </c>
      <c r="U12" s="77" t="s">
        <v>14</v>
      </c>
      <c r="V12" s="77" t="s">
        <v>14</v>
      </c>
      <c r="W12" s="77" t="s">
        <v>19</v>
      </c>
      <c r="X12" s="77" t="s">
        <v>19</v>
      </c>
      <c r="Y12" s="78" t="s">
        <v>16</v>
      </c>
      <c r="Z12" s="4"/>
      <c r="AA12" s="4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ht="15" customHeight="1">
      <c r="A13" s="22">
        <v>11</v>
      </c>
      <c r="B13" s="79" t="s">
        <v>14</v>
      </c>
      <c r="C13" s="80" t="s">
        <v>13</v>
      </c>
      <c r="D13" s="80" t="s">
        <v>15</v>
      </c>
      <c r="E13" s="80" t="s">
        <v>14</v>
      </c>
      <c r="F13" s="80" t="s">
        <v>16</v>
      </c>
      <c r="G13" s="80" t="s">
        <v>5</v>
      </c>
      <c r="H13" s="80" t="s">
        <v>18</v>
      </c>
      <c r="I13" s="80" t="s">
        <v>7</v>
      </c>
      <c r="J13" s="80" t="s">
        <v>19</v>
      </c>
      <c r="K13" s="80" t="s">
        <v>15</v>
      </c>
      <c r="L13" s="80" t="s">
        <v>19</v>
      </c>
      <c r="M13" s="80" t="s">
        <v>19</v>
      </c>
      <c r="N13" s="80" t="s">
        <v>19</v>
      </c>
      <c r="O13" s="80" t="s">
        <v>19</v>
      </c>
      <c r="P13" s="80" t="s">
        <v>19</v>
      </c>
      <c r="Q13" s="80" t="s">
        <v>19</v>
      </c>
      <c r="R13" s="80" t="s">
        <v>19</v>
      </c>
      <c r="S13" s="80" t="s">
        <v>18</v>
      </c>
      <c r="T13" s="80" t="s">
        <v>16</v>
      </c>
      <c r="U13" s="80" t="s">
        <v>16</v>
      </c>
      <c r="V13" s="80" t="s">
        <v>16</v>
      </c>
      <c r="W13" s="80" t="s">
        <v>16</v>
      </c>
      <c r="X13" s="80" t="s">
        <v>14</v>
      </c>
      <c r="Y13" s="81" t="s">
        <v>16</v>
      </c>
      <c r="Z13" s="4"/>
      <c r="AA13" s="4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ht="15" customHeight="1">
      <c r="A14" s="9">
        <v>12</v>
      </c>
      <c r="B14" s="76" t="s">
        <v>5</v>
      </c>
      <c r="C14" s="77" t="s">
        <v>12</v>
      </c>
      <c r="D14" s="77" t="s">
        <v>16</v>
      </c>
      <c r="E14" s="77" t="s">
        <v>18</v>
      </c>
      <c r="F14" s="77" t="s">
        <v>14</v>
      </c>
      <c r="G14" s="77" t="s">
        <v>14</v>
      </c>
      <c r="H14" s="77" t="s">
        <v>16</v>
      </c>
      <c r="I14" s="77" t="s">
        <v>16</v>
      </c>
      <c r="J14" s="77" t="s">
        <v>16</v>
      </c>
      <c r="K14" s="77" t="s">
        <v>18</v>
      </c>
      <c r="L14" s="77" t="s">
        <v>17</v>
      </c>
      <c r="M14" s="77" t="s">
        <v>19</v>
      </c>
      <c r="N14" s="77" t="s">
        <v>12</v>
      </c>
      <c r="O14" s="77" t="s">
        <v>19</v>
      </c>
      <c r="P14" s="77" t="s">
        <v>15</v>
      </c>
      <c r="Q14" s="77" t="s">
        <v>18</v>
      </c>
      <c r="R14" s="77" t="s">
        <v>16</v>
      </c>
      <c r="S14" s="77" t="s">
        <v>12</v>
      </c>
      <c r="T14" s="77" t="s">
        <v>17</v>
      </c>
      <c r="U14" s="77" t="s">
        <v>18</v>
      </c>
      <c r="V14" s="77" t="s">
        <v>12</v>
      </c>
      <c r="W14" s="77" t="s">
        <v>18</v>
      </c>
      <c r="X14" s="77" t="s">
        <v>16</v>
      </c>
      <c r="Y14" s="78" t="s">
        <v>4</v>
      </c>
      <c r="Z14" s="4"/>
      <c r="AA14" s="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15" customHeight="1">
      <c r="A15" s="9">
        <v>13</v>
      </c>
      <c r="B15" s="76" t="s">
        <v>4</v>
      </c>
      <c r="C15" s="77" t="s">
        <v>6</v>
      </c>
      <c r="D15" s="77" t="s">
        <v>14</v>
      </c>
      <c r="E15" s="77" t="s">
        <v>6</v>
      </c>
      <c r="F15" s="77" t="s">
        <v>5</v>
      </c>
      <c r="G15" s="77" t="s">
        <v>7</v>
      </c>
      <c r="H15" s="77" t="s">
        <v>5</v>
      </c>
      <c r="I15" s="77" t="s">
        <v>5</v>
      </c>
      <c r="J15" s="77" t="s">
        <v>4</v>
      </c>
      <c r="K15" s="77" t="s">
        <v>5</v>
      </c>
      <c r="L15" s="77" t="s">
        <v>17</v>
      </c>
      <c r="M15" s="77" t="s">
        <v>18</v>
      </c>
      <c r="N15" s="77" t="s">
        <v>15</v>
      </c>
      <c r="O15" s="77" t="s">
        <v>19</v>
      </c>
      <c r="P15" s="77" t="s">
        <v>12</v>
      </c>
      <c r="Q15" s="77" t="s">
        <v>17</v>
      </c>
      <c r="R15" s="77" t="s">
        <v>17</v>
      </c>
      <c r="S15" s="77" t="s">
        <v>18</v>
      </c>
      <c r="T15" s="77" t="s">
        <v>16</v>
      </c>
      <c r="U15" s="77" t="s">
        <v>16</v>
      </c>
      <c r="V15" s="77" t="s">
        <v>5</v>
      </c>
      <c r="W15" s="77" t="s">
        <v>18</v>
      </c>
      <c r="X15" s="77" t="s">
        <v>15</v>
      </c>
      <c r="Y15" s="78" t="s">
        <v>19</v>
      </c>
      <c r="Z15" s="4"/>
      <c r="AA15" s="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ht="15" customHeight="1">
      <c r="A16" s="9">
        <v>14</v>
      </c>
      <c r="B16" s="76" t="s">
        <v>9</v>
      </c>
      <c r="C16" s="77" t="s">
        <v>9</v>
      </c>
      <c r="D16" s="77" t="s">
        <v>5</v>
      </c>
      <c r="E16" s="77" t="s">
        <v>5</v>
      </c>
      <c r="F16" s="77" t="s">
        <v>5</v>
      </c>
      <c r="G16" s="77" t="s">
        <v>16</v>
      </c>
      <c r="H16" s="77" t="s">
        <v>15</v>
      </c>
      <c r="I16" s="77" t="s">
        <v>14</v>
      </c>
      <c r="J16" s="77" t="s">
        <v>18</v>
      </c>
      <c r="K16" s="77" t="s">
        <v>17</v>
      </c>
      <c r="L16" s="77" t="s">
        <v>16</v>
      </c>
      <c r="M16" s="77" t="s">
        <v>19</v>
      </c>
      <c r="N16" s="77" t="s">
        <v>15</v>
      </c>
      <c r="O16" s="77" t="s">
        <v>18</v>
      </c>
      <c r="P16" s="77" t="s">
        <v>11</v>
      </c>
      <c r="Q16" s="77" t="s">
        <v>15</v>
      </c>
      <c r="R16" s="77" t="s">
        <v>19</v>
      </c>
      <c r="S16" s="77" t="s">
        <v>19</v>
      </c>
      <c r="T16" s="77" t="s">
        <v>17</v>
      </c>
      <c r="U16" s="77" t="s">
        <v>18</v>
      </c>
      <c r="V16" s="77" t="s">
        <v>5</v>
      </c>
      <c r="W16" s="77" t="s">
        <v>6</v>
      </c>
      <c r="X16" s="77" t="s">
        <v>5</v>
      </c>
      <c r="Y16" s="78" t="s">
        <v>4</v>
      </c>
      <c r="Z16" s="4"/>
      <c r="AA16" s="4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ht="15" customHeight="1">
      <c r="A17" s="9">
        <v>15</v>
      </c>
      <c r="B17" s="76" t="s">
        <v>5</v>
      </c>
      <c r="C17" s="77" t="s">
        <v>4</v>
      </c>
      <c r="D17" s="77" t="s">
        <v>4</v>
      </c>
      <c r="E17" s="77" t="s">
        <v>4</v>
      </c>
      <c r="F17" s="77" t="s">
        <v>6</v>
      </c>
      <c r="G17" s="77" t="s">
        <v>5</v>
      </c>
      <c r="H17" s="77" t="s">
        <v>5</v>
      </c>
      <c r="I17" s="77" t="s">
        <v>5</v>
      </c>
      <c r="J17" s="77" t="s">
        <v>4</v>
      </c>
      <c r="K17" s="77" t="s">
        <v>19</v>
      </c>
      <c r="L17" s="77" t="s">
        <v>19</v>
      </c>
      <c r="M17" s="77" t="s">
        <v>18</v>
      </c>
      <c r="N17" s="77" t="s">
        <v>16</v>
      </c>
      <c r="O17" s="77" t="s">
        <v>16</v>
      </c>
      <c r="P17" s="77" t="s">
        <v>16</v>
      </c>
      <c r="Q17" s="77" t="s">
        <v>16</v>
      </c>
      <c r="R17" s="77" t="s">
        <v>16</v>
      </c>
      <c r="S17" s="77" t="s">
        <v>16</v>
      </c>
      <c r="T17" s="77" t="s">
        <v>16</v>
      </c>
      <c r="U17" s="77" t="s">
        <v>16</v>
      </c>
      <c r="V17" s="77" t="s">
        <v>16</v>
      </c>
      <c r="W17" s="77" t="s">
        <v>16</v>
      </c>
      <c r="X17" s="77" t="s">
        <v>14</v>
      </c>
      <c r="Y17" s="78" t="s">
        <v>14</v>
      </c>
      <c r="Z17" s="4"/>
      <c r="AA17" s="4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ht="15" customHeight="1">
      <c r="A18" s="9">
        <v>16</v>
      </c>
      <c r="B18" s="76" t="s">
        <v>16</v>
      </c>
      <c r="C18" s="77" t="s">
        <v>14</v>
      </c>
      <c r="D18" s="77" t="s">
        <v>16</v>
      </c>
      <c r="E18" s="77" t="s">
        <v>10</v>
      </c>
      <c r="F18" s="77" t="s">
        <v>16</v>
      </c>
      <c r="G18" s="77" t="s">
        <v>4</v>
      </c>
      <c r="H18" s="77" t="s">
        <v>5</v>
      </c>
      <c r="I18" s="77" t="s">
        <v>18</v>
      </c>
      <c r="J18" s="77" t="s">
        <v>18</v>
      </c>
      <c r="K18" s="77" t="s">
        <v>18</v>
      </c>
      <c r="L18" s="77" t="s">
        <v>18</v>
      </c>
      <c r="M18" s="77" t="s">
        <v>18</v>
      </c>
      <c r="N18" s="77" t="s">
        <v>17</v>
      </c>
      <c r="O18" s="77" t="s">
        <v>16</v>
      </c>
      <c r="P18" s="77" t="s">
        <v>18</v>
      </c>
      <c r="Q18" s="77" t="s">
        <v>16</v>
      </c>
      <c r="R18" s="77" t="s">
        <v>18</v>
      </c>
      <c r="S18" s="77" t="s">
        <v>16</v>
      </c>
      <c r="T18" s="77" t="s">
        <v>16</v>
      </c>
      <c r="U18" s="77" t="s">
        <v>16</v>
      </c>
      <c r="V18" s="77" t="s">
        <v>16</v>
      </c>
      <c r="W18" s="77" t="s">
        <v>16</v>
      </c>
      <c r="X18" s="77" t="s">
        <v>16</v>
      </c>
      <c r="Y18" s="78" t="s">
        <v>18</v>
      </c>
      <c r="Z18" s="4"/>
      <c r="AA18" s="4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15" customHeight="1">
      <c r="A19" s="9">
        <v>17</v>
      </c>
      <c r="B19" s="76" t="s">
        <v>18</v>
      </c>
      <c r="C19" s="77" t="s">
        <v>16</v>
      </c>
      <c r="D19" s="77" t="s">
        <v>16</v>
      </c>
      <c r="E19" s="77" t="s">
        <v>16</v>
      </c>
      <c r="F19" s="77" t="s">
        <v>16</v>
      </c>
      <c r="G19" s="77" t="s">
        <v>16</v>
      </c>
      <c r="H19" s="77" t="s">
        <v>16</v>
      </c>
      <c r="I19" s="77" t="s">
        <v>14</v>
      </c>
      <c r="J19" s="77" t="s">
        <v>16</v>
      </c>
      <c r="K19" s="77" t="s">
        <v>16</v>
      </c>
      <c r="L19" s="77" t="s">
        <v>18</v>
      </c>
      <c r="M19" s="77" t="s">
        <v>16</v>
      </c>
      <c r="N19" s="77" t="s">
        <v>16</v>
      </c>
      <c r="O19" s="77" t="s">
        <v>16</v>
      </c>
      <c r="P19" s="77" t="s">
        <v>16</v>
      </c>
      <c r="Q19" s="77" t="s">
        <v>16</v>
      </c>
      <c r="R19" s="77" t="s">
        <v>14</v>
      </c>
      <c r="S19" s="77" t="s">
        <v>16</v>
      </c>
      <c r="T19" s="77" t="s">
        <v>16</v>
      </c>
      <c r="U19" s="77" t="s">
        <v>16</v>
      </c>
      <c r="V19" s="77" t="s">
        <v>18</v>
      </c>
      <c r="W19" s="77" t="s">
        <v>16</v>
      </c>
      <c r="X19" s="77" t="s">
        <v>16</v>
      </c>
      <c r="Y19" s="78" t="s">
        <v>16</v>
      </c>
      <c r="Z19" s="4"/>
      <c r="AA19" s="4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15" customHeight="1">
      <c r="A20" s="9">
        <v>18</v>
      </c>
      <c r="B20" s="76" t="s">
        <v>16</v>
      </c>
      <c r="C20" s="77" t="s">
        <v>16</v>
      </c>
      <c r="D20" s="77" t="s">
        <v>18</v>
      </c>
      <c r="E20" s="77" t="s">
        <v>14</v>
      </c>
      <c r="F20" s="77" t="s">
        <v>17</v>
      </c>
      <c r="G20" s="77" t="s">
        <v>18</v>
      </c>
      <c r="H20" s="77" t="s">
        <v>15</v>
      </c>
      <c r="I20" s="77" t="s">
        <v>11</v>
      </c>
      <c r="J20" s="77" t="s">
        <v>9</v>
      </c>
      <c r="K20" s="77" t="s">
        <v>5</v>
      </c>
      <c r="L20" s="77" t="s">
        <v>15</v>
      </c>
      <c r="M20" s="77" t="s">
        <v>17</v>
      </c>
      <c r="N20" s="77" t="s">
        <v>12</v>
      </c>
      <c r="O20" s="77" t="s">
        <v>17</v>
      </c>
      <c r="P20" s="77" t="s">
        <v>17</v>
      </c>
      <c r="Q20" s="77" t="s">
        <v>19</v>
      </c>
      <c r="R20" s="77" t="s">
        <v>17</v>
      </c>
      <c r="S20" s="77" t="s">
        <v>16</v>
      </c>
      <c r="T20" s="77" t="s">
        <v>14</v>
      </c>
      <c r="U20" s="77" t="s">
        <v>16</v>
      </c>
      <c r="V20" s="77" t="s">
        <v>16</v>
      </c>
      <c r="W20" s="77" t="s">
        <v>16</v>
      </c>
      <c r="X20" s="77" t="s">
        <v>16</v>
      </c>
      <c r="Y20" s="78" t="s">
        <v>14</v>
      </c>
      <c r="Z20" s="4"/>
      <c r="AA20" s="4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15" customHeight="1">
      <c r="A21" s="9">
        <v>19</v>
      </c>
      <c r="B21" s="76" t="s">
        <v>16</v>
      </c>
      <c r="C21" s="77" t="s">
        <v>14</v>
      </c>
      <c r="D21" s="77" t="s">
        <v>14</v>
      </c>
      <c r="E21" s="77" t="s">
        <v>16</v>
      </c>
      <c r="F21" s="77" t="s">
        <v>14</v>
      </c>
      <c r="G21" s="77" t="s">
        <v>18</v>
      </c>
      <c r="H21" s="77" t="s">
        <v>16</v>
      </c>
      <c r="I21" s="77" t="s">
        <v>16</v>
      </c>
      <c r="J21" s="77" t="s">
        <v>16</v>
      </c>
      <c r="K21" s="77" t="s">
        <v>16</v>
      </c>
      <c r="L21" s="77" t="s">
        <v>16</v>
      </c>
      <c r="M21" s="77" t="s">
        <v>16</v>
      </c>
      <c r="N21" s="77" t="s">
        <v>16</v>
      </c>
      <c r="O21" s="77" t="s">
        <v>16</v>
      </c>
      <c r="P21" s="77" t="s">
        <v>16</v>
      </c>
      <c r="Q21" s="77" t="s">
        <v>16</v>
      </c>
      <c r="R21" s="77" t="s">
        <v>16</v>
      </c>
      <c r="S21" s="77" t="s">
        <v>16</v>
      </c>
      <c r="T21" s="77" t="s">
        <v>16</v>
      </c>
      <c r="U21" s="77" t="s">
        <v>14</v>
      </c>
      <c r="V21" s="77" t="s">
        <v>16</v>
      </c>
      <c r="W21" s="77" t="s">
        <v>16</v>
      </c>
      <c r="X21" s="77" t="s">
        <v>14</v>
      </c>
      <c r="Y21" s="78" t="s">
        <v>16</v>
      </c>
      <c r="Z21" s="4"/>
      <c r="AA21" s="4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15" customHeight="1">
      <c r="A22" s="9">
        <v>20</v>
      </c>
      <c r="B22" s="76" t="s">
        <v>16</v>
      </c>
      <c r="C22" s="77" t="s">
        <v>16</v>
      </c>
      <c r="D22" s="77" t="s">
        <v>16</v>
      </c>
      <c r="E22" s="77" t="s">
        <v>16</v>
      </c>
      <c r="F22" s="77" t="s">
        <v>16</v>
      </c>
      <c r="G22" s="77" t="s">
        <v>16</v>
      </c>
      <c r="H22" s="77" t="s">
        <v>16</v>
      </c>
      <c r="I22" s="77" t="s">
        <v>14</v>
      </c>
      <c r="J22" s="77" t="s">
        <v>16</v>
      </c>
      <c r="K22" s="77" t="s">
        <v>16</v>
      </c>
      <c r="L22" s="77" t="s">
        <v>16</v>
      </c>
      <c r="M22" s="77" t="s">
        <v>16</v>
      </c>
      <c r="N22" s="77" t="s">
        <v>16</v>
      </c>
      <c r="O22" s="77" t="s">
        <v>16</v>
      </c>
      <c r="P22" s="77" t="s">
        <v>16</v>
      </c>
      <c r="Q22" s="77" t="s">
        <v>14</v>
      </c>
      <c r="R22" s="77" t="s">
        <v>16</v>
      </c>
      <c r="S22" s="77" t="s">
        <v>16</v>
      </c>
      <c r="T22" s="77" t="s">
        <v>16</v>
      </c>
      <c r="U22" s="77" t="s">
        <v>16</v>
      </c>
      <c r="V22" s="77" t="s">
        <v>14</v>
      </c>
      <c r="W22" s="77" t="s">
        <v>14</v>
      </c>
      <c r="X22" s="77" t="s">
        <v>14</v>
      </c>
      <c r="Y22" s="78" t="s">
        <v>14</v>
      </c>
      <c r="Z22" s="4"/>
      <c r="AA22" s="4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15" customHeight="1">
      <c r="A23" s="22">
        <v>21</v>
      </c>
      <c r="B23" s="79" t="s">
        <v>16</v>
      </c>
      <c r="C23" s="80" t="s">
        <v>16</v>
      </c>
      <c r="D23" s="80" t="s">
        <v>16</v>
      </c>
      <c r="E23" s="80" t="s">
        <v>16</v>
      </c>
      <c r="F23" s="80" t="s">
        <v>14</v>
      </c>
      <c r="G23" s="80" t="s">
        <v>5</v>
      </c>
      <c r="H23" s="80" t="s">
        <v>4</v>
      </c>
      <c r="I23" s="80" t="s">
        <v>16</v>
      </c>
      <c r="J23" s="80" t="s">
        <v>16</v>
      </c>
      <c r="K23" s="80" t="s">
        <v>16</v>
      </c>
      <c r="L23" s="80" t="s">
        <v>16</v>
      </c>
      <c r="M23" s="80" t="s">
        <v>18</v>
      </c>
      <c r="N23" s="80" t="s">
        <v>16</v>
      </c>
      <c r="O23" s="80" t="s">
        <v>16</v>
      </c>
      <c r="P23" s="80" t="s">
        <v>16</v>
      </c>
      <c r="Q23" s="80" t="s">
        <v>16</v>
      </c>
      <c r="R23" s="80" t="s">
        <v>16</v>
      </c>
      <c r="S23" s="80" t="s">
        <v>14</v>
      </c>
      <c r="T23" s="80" t="s">
        <v>14</v>
      </c>
      <c r="U23" s="80" t="s">
        <v>16</v>
      </c>
      <c r="V23" s="80" t="s">
        <v>16</v>
      </c>
      <c r="W23" s="80" t="s">
        <v>14</v>
      </c>
      <c r="X23" s="80" t="s">
        <v>4</v>
      </c>
      <c r="Y23" s="81" t="s">
        <v>6</v>
      </c>
      <c r="Z23" s="4"/>
      <c r="AA23" s="4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15" customHeight="1">
      <c r="A24" s="9">
        <v>22</v>
      </c>
      <c r="B24" s="76" t="s">
        <v>16</v>
      </c>
      <c r="C24" s="77" t="s">
        <v>14</v>
      </c>
      <c r="D24" s="77" t="s">
        <v>16</v>
      </c>
      <c r="E24" s="77" t="s">
        <v>18</v>
      </c>
      <c r="F24" s="77" t="s">
        <v>18</v>
      </c>
      <c r="G24" s="77" t="s">
        <v>7</v>
      </c>
      <c r="H24" s="77" t="s">
        <v>5</v>
      </c>
      <c r="I24" s="77" t="s">
        <v>5</v>
      </c>
      <c r="J24" s="77" t="s">
        <v>5</v>
      </c>
      <c r="K24" s="77" t="s">
        <v>16</v>
      </c>
      <c r="L24" s="77" t="s">
        <v>18</v>
      </c>
      <c r="M24" s="77" t="s">
        <v>16</v>
      </c>
      <c r="N24" s="77" t="s">
        <v>17</v>
      </c>
      <c r="O24" s="77" t="s">
        <v>15</v>
      </c>
      <c r="P24" s="77" t="s">
        <v>19</v>
      </c>
      <c r="Q24" s="77" t="s">
        <v>12</v>
      </c>
      <c r="R24" s="77" t="s">
        <v>18</v>
      </c>
      <c r="S24" s="77" t="s">
        <v>16</v>
      </c>
      <c r="T24" s="77" t="s">
        <v>16</v>
      </c>
      <c r="U24" s="77" t="s">
        <v>16</v>
      </c>
      <c r="V24" s="77" t="s">
        <v>17</v>
      </c>
      <c r="W24" s="77" t="s">
        <v>16</v>
      </c>
      <c r="X24" s="77" t="s">
        <v>14</v>
      </c>
      <c r="Y24" s="78" t="s">
        <v>18</v>
      </c>
      <c r="Z24" s="4"/>
      <c r="AA24" s="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15" customHeight="1">
      <c r="A25" s="9">
        <v>23</v>
      </c>
      <c r="B25" s="76" t="s">
        <v>16</v>
      </c>
      <c r="C25" s="77" t="s">
        <v>4</v>
      </c>
      <c r="D25" s="77" t="s">
        <v>16</v>
      </c>
      <c r="E25" s="77" t="s">
        <v>4</v>
      </c>
      <c r="F25" s="77" t="s">
        <v>10</v>
      </c>
      <c r="G25" s="77" t="s">
        <v>7</v>
      </c>
      <c r="H25" s="77" t="s">
        <v>5</v>
      </c>
      <c r="I25" s="77" t="s">
        <v>14</v>
      </c>
      <c r="J25" s="77" t="s">
        <v>14</v>
      </c>
      <c r="K25" s="77" t="s">
        <v>16</v>
      </c>
      <c r="L25" s="77" t="s">
        <v>58</v>
      </c>
      <c r="M25" s="77" t="s">
        <v>58</v>
      </c>
      <c r="N25" s="77" t="s">
        <v>58</v>
      </c>
      <c r="O25" s="77" t="s">
        <v>58</v>
      </c>
      <c r="P25" s="77" t="s">
        <v>58</v>
      </c>
      <c r="Q25" s="77" t="s">
        <v>58</v>
      </c>
      <c r="R25" s="77" t="s">
        <v>58</v>
      </c>
      <c r="S25" s="77" t="s">
        <v>58</v>
      </c>
      <c r="T25" s="77" t="s">
        <v>58</v>
      </c>
      <c r="U25" s="77" t="s">
        <v>58</v>
      </c>
      <c r="V25" s="77" t="s">
        <v>58</v>
      </c>
      <c r="W25" s="77" t="s">
        <v>58</v>
      </c>
      <c r="X25" s="77" t="s">
        <v>58</v>
      </c>
      <c r="Y25" s="78" t="s">
        <v>58</v>
      </c>
      <c r="Z25" s="4"/>
      <c r="AA25" s="4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15" customHeight="1">
      <c r="A26" s="9">
        <v>24</v>
      </c>
      <c r="B26" s="76" t="s">
        <v>58</v>
      </c>
      <c r="C26" s="77" t="s">
        <v>58</v>
      </c>
      <c r="D26" s="77" t="s">
        <v>58</v>
      </c>
      <c r="E26" s="77" t="s">
        <v>58</v>
      </c>
      <c r="F26" s="77" t="s">
        <v>58</v>
      </c>
      <c r="G26" s="77" t="s">
        <v>58</v>
      </c>
      <c r="H26" s="77" t="s">
        <v>58</v>
      </c>
      <c r="I26" s="77" t="s">
        <v>58</v>
      </c>
      <c r="J26" s="77" t="s">
        <v>58</v>
      </c>
      <c r="K26" s="77" t="s">
        <v>58</v>
      </c>
      <c r="L26" s="77" t="s">
        <v>58</v>
      </c>
      <c r="M26" s="77" t="s">
        <v>58</v>
      </c>
      <c r="N26" s="77" t="s">
        <v>58</v>
      </c>
      <c r="O26" s="77" t="s">
        <v>58</v>
      </c>
      <c r="P26" s="77" t="s">
        <v>58</v>
      </c>
      <c r="Q26" s="77" t="s">
        <v>58</v>
      </c>
      <c r="R26" s="77" t="s">
        <v>58</v>
      </c>
      <c r="S26" s="77" t="s">
        <v>58</v>
      </c>
      <c r="T26" s="77" t="s">
        <v>58</v>
      </c>
      <c r="U26" s="77" t="s">
        <v>58</v>
      </c>
      <c r="V26" s="77" t="s">
        <v>58</v>
      </c>
      <c r="W26" s="77" t="s">
        <v>58</v>
      </c>
      <c r="X26" s="77" t="s">
        <v>58</v>
      </c>
      <c r="Y26" s="78" t="s">
        <v>58</v>
      </c>
      <c r="Z26" s="4"/>
      <c r="AA26" s="4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15" customHeight="1">
      <c r="A27" s="9">
        <v>25</v>
      </c>
      <c r="B27" s="76" t="s">
        <v>58</v>
      </c>
      <c r="C27" s="77" t="s">
        <v>58</v>
      </c>
      <c r="D27" s="77" t="s">
        <v>58</v>
      </c>
      <c r="E27" s="77" t="s">
        <v>58</v>
      </c>
      <c r="F27" s="77" t="s">
        <v>58</v>
      </c>
      <c r="G27" s="77" t="s">
        <v>58</v>
      </c>
      <c r="H27" s="77" t="s">
        <v>58</v>
      </c>
      <c r="I27" s="77" t="s">
        <v>58</v>
      </c>
      <c r="J27" s="77" t="s">
        <v>58</v>
      </c>
      <c r="K27" s="77" t="s">
        <v>58</v>
      </c>
      <c r="L27" s="77" t="s">
        <v>58</v>
      </c>
      <c r="M27" s="77" t="s">
        <v>58</v>
      </c>
      <c r="N27" s="77" t="s">
        <v>58</v>
      </c>
      <c r="O27" s="77" t="s">
        <v>58</v>
      </c>
      <c r="P27" s="77" t="s">
        <v>58</v>
      </c>
      <c r="Q27" s="77" t="s">
        <v>58</v>
      </c>
      <c r="R27" s="77" t="s">
        <v>58</v>
      </c>
      <c r="S27" s="77" t="s">
        <v>58</v>
      </c>
      <c r="T27" s="77" t="s">
        <v>58</v>
      </c>
      <c r="U27" s="77" t="s">
        <v>58</v>
      </c>
      <c r="V27" s="77" t="s">
        <v>58</v>
      </c>
      <c r="W27" s="77" t="s">
        <v>58</v>
      </c>
      <c r="X27" s="77" t="s">
        <v>58</v>
      </c>
      <c r="Y27" s="78" t="s">
        <v>58</v>
      </c>
      <c r="Z27" s="4"/>
      <c r="AA27" s="4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15" customHeight="1">
      <c r="A28" s="9">
        <v>26</v>
      </c>
      <c r="B28" s="76" t="s">
        <v>58</v>
      </c>
      <c r="C28" s="77" t="s">
        <v>58</v>
      </c>
      <c r="D28" s="77" t="s">
        <v>58</v>
      </c>
      <c r="E28" s="77" t="s">
        <v>58</v>
      </c>
      <c r="F28" s="77" t="s">
        <v>58</v>
      </c>
      <c r="G28" s="77" t="s">
        <v>58</v>
      </c>
      <c r="H28" s="77" t="s">
        <v>58</v>
      </c>
      <c r="I28" s="77" t="s">
        <v>58</v>
      </c>
      <c r="J28" s="77" t="s">
        <v>58</v>
      </c>
      <c r="K28" s="77" t="s">
        <v>58</v>
      </c>
      <c r="L28" s="77" t="s">
        <v>58</v>
      </c>
      <c r="M28" s="77" t="s">
        <v>58</v>
      </c>
      <c r="N28" s="77" t="s">
        <v>58</v>
      </c>
      <c r="O28" s="77" t="s">
        <v>58</v>
      </c>
      <c r="P28" s="77" t="s">
        <v>58</v>
      </c>
      <c r="Q28" s="77" t="s">
        <v>58</v>
      </c>
      <c r="R28" s="77" t="s">
        <v>58</v>
      </c>
      <c r="S28" s="77" t="s">
        <v>58</v>
      </c>
      <c r="T28" s="77" t="s">
        <v>58</v>
      </c>
      <c r="U28" s="77" t="s">
        <v>58</v>
      </c>
      <c r="V28" s="77" t="s">
        <v>58</v>
      </c>
      <c r="W28" s="77" t="s">
        <v>58</v>
      </c>
      <c r="X28" s="77" t="s">
        <v>58</v>
      </c>
      <c r="Y28" s="78" t="s">
        <v>58</v>
      </c>
      <c r="Z28" s="4"/>
      <c r="AA28" s="4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15" customHeight="1">
      <c r="A29" s="9">
        <v>27</v>
      </c>
      <c r="B29" s="76" t="s">
        <v>58</v>
      </c>
      <c r="C29" s="77" t="s">
        <v>58</v>
      </c>
      <c r="D29" s="77" t="s">
        <v>58</v>
      </c>
      <c r="E29" s="77" t="s">
        <v>58</v>
      </c>
      <c r="F29" s="77" t="s">
        <v>58</v>
      </c>
      <c r="G29" s="77" t="s">
        <v>58</v>
      </c>
      <c r="H29" s="77" t="s">
        <v>58</v>
      </c>
      <c r="I29" s="77" t="s">
        <v>58</v>
      </c>
      <c r="J29" s="77" t="s">
        <v>58</v>
      </c>
      <c r="K29" s="77" t="s">
        <v>58</v>
      </c>
      <c r="L29" s="77" t="s">
        <v>58</v>
      </c>
      <c r="M29" s="77" t="s">
        <v>58</v>
      </c>
      <c r="N29" s="77" t="s">
        <v>58</v>
      </c>
      <c r="O29" s="77" t="s">
        <v>58</v>
      </c>
      <c r="P29" s="77" t="s">
        <v>58</v>
      </c>
      <c r="Q29" s="77" t="s">
        <v>58</v>
      </c>
      <c r="R29" s="77" t="s">
        <v>58</v>
      </c>
      <c r="S29" s="77" t="s">
        <v>58</v>
      </c>
      <c r="T29" s="77" t="s">
        <v>58</v>
      </c>
      <c r="U29" s="77" t="s">
        <v>58</v>
      </c>
      <c r="V29" s="77" t="s">
        <v>58</v>
      </c>
      <c r="W29" s="77" t="s">
        <v>58</v>
      </c>
      <c r="X29" s="77" t="s">
        <v>58</v>
      </c>
      <c r="Y29" s="78" t="s">
        <v>58</v>
      </c>
      <c r="Z29" s="4"/>
      <c r="AA29" s="4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15" customHeight="1">
      <c r="A30" s="9">
        <v>28</v>
      </c>
      <c r="B30" s="76" t="s">
        <v>58</v>
      </c>
      <c r="C30" s="77" t="s">
        <v>58</v>
      </c>
      <c r="D30" s="77" t="s">
        <v>58</v>
      </c>
      <c r="E30" s="77" t="s">
        <v>58</v>
      </c>
      <c r="F30" s="77" t="s">
        <v>58</v>
      </c>
      <c r="G30" s="77" t="s">
        <v>58</v>
      </c>
      <c r="H30" s="77" t="s">
        <v>58</v>
      </c>
      <c r="I30" s="77" t="s">
        <v>58</v>
      </c>
      <c r="J30" s="77" t="s">
        <v>58</v>
      </c>
      <c r="K30" s="77" t="s">
        <v>58</v>
      </c>
      <c r="L30" s="77" t="s">
        <v>58</v>
      </c>
      <c r="M30" s="77" t="s">
        <v>58</v>
      </c>
      <c r="N30" s="77" t="s">
        <v>58</v>
      </c>
      <c r="O30" s="77" t="s">
        <v>58</v>
      </c>
      <c r="P30" s="77" t="s">
        <v>58</v>
      </c>
      <c r="Q30" s="77" t="s">
        <v>58</v>
      </c>
      <c r="R30" s="77" t="s">
        <v>58</v>
      </c>
      <c r="S30" s="77" t="s">
        <v>58</v>
      </c>
      <c r="T30" s="77" t="s">
        <v>58</v>
      </c>
      <c r="U30" s="77" t="s">
        <v>58</v>
      </c>
      <c r="V30" s="77" t="s">
        <v>58</v>
      </c>
      <c r="W30" s="77" t="s">
        <v>58</v>
      </c>
      <c r="X30" s="77" t="s">
        <v>58</v>
      </c>
      <c r="Y30" s="78" t="s">
        <v>58</v>
      </c>
      <c r="Z30" s="4"/>
      <c r="AA30" s="4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ht="15" customHeight="1">
      <c r="A31" s="9">
        <v>29</v>
      </c>
      <c r="B31" s="76" t="s">
        <v>58</v>
      </c>
      <c r="C31" s="77" t="s">
        <v>58</v>
      </c>
      <c r="D31" s="77" t="s">
        <v>58</v>
      </c>
      <c r="E31" s="77" t="s">
        <v>58</v>
      </c>
      <c r="F31" s="77" t="s">
        <v>58</v>
      </c>
      <c r="G31" s="77" t="s">
        <v>58</v>
      </c>
      <c r="H31" s="77" t="s">
        <v>58</v>
      </c>
      <c r="I31" s="77" t="s">
        <v>58</v>
      </c>
      <c r="J31" s="77" t="s">
        <v>58</v>
      </c>
      <c r="K31" s="77" t="s">
        <v>58</v>
      </c>
      <c r="L31" s="77" t="s">
        <v>58</v>
      </c>
      <c r="M31" s="77" t="s">
        <v>18</v>
      </c>
      <c r="N31" s="77" t="s">
        <v>16</v>
      </c>
      <c r="O31" s="77" t="s">
        <v>16</v>
      </c>
      <c r="P31" s="77" t="s">
        <v>16</v>
      </c>
      <c r="Q31" s="77" t="s">
        <v>16</v>
      </c>
      <c r="R31" s="77" t="s">
        <v>16</v>
      </c>
      <c r="S31" s="77" t="s">
        <v>16</v>
      </c>
      <c r="T31" s="77" t="s">
        <v>16</v>
      </c>
      <c r="U31" s="77" t="s">
        <v>16</v>
      </c>
      <c r="V31" s="77" t="s">
        <v>16</v>
      </c>
      <c r="W31" s="77" t="s">
        <v>14</v>
      </c>
      <c r="X31" s="77" t="s">
        <v>14</v>
      </c>
      <c r="Y31" s="78" t="s">
        <v>16</v>
      </c>
      <c r="Z31" s="4"/>
      <c r="AA31" s="4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ht="15" customHeight="1">
      <c r="A32" s="9">
        <v>30</v>
      </c>
      <c r="B32" s="76" t="s">
        <v>14</v>
      </c>
      <c r="C32" s="77" t="s">
        <v>10</v>
      </c>
      <c r="D32" s="77" t="s">
        <v>4</v>
      </c>
      <c r="E32" s="77" t="s">
        <v>6</v>
      </c>
      <c r="F32" s="77" t="s">
        <v>17</v>
      </c>
      <c r="G32" s="77" t="s">
        <v>16</v>
      </c>
      <c r="H32" s="77" t="s">
        <v>16</v>
      </c>
      <c r="I32" s="77" t="s">
        <v>13</v>
      </c>
      <c r="J32" s="77" t="s">
        <v>16</v>
      </c>
      <c r="K32" s="77" t="s">
        <v>16</v>
      </c>
      <c r="L32" s="77" t="s">
        <v>18</v>
      </c>
      <c r="M32" s="77" t="s">
        <v>16</v>
      </c>
      <c r="N32" s="77" t="s">
        <v>16</v>
      </c>
      <c r="O32" s="77" t="s">
        <v>16</v>
      </c>
      <c r="P32" s="77" t="s">
        <v>16</v>
      </c>
      <c r="Q32" s="77" t="s">
        <v>16</v>
      </c>
      <c r="R32" s="77" t="s">
        <v>16</v>
      </c>
      <c r="S32" s="77" t="s">
        <v>16</v>
      </c>
      <c r="T32" s="77" t="s">
        <v>16</v>
      </c>
      <c r="U32" s="77" t="s">
        <v>16</v>
      </c>
      <c r="V32" s="77" t="s">
        <v>16</v>
      </c>
      <c r="W32" s="77" t="s">
        <v>14</v>
      </c>
      <c r="X32" s="77" t="s">
        <v>14</v>
      </c>
      <c r="Y32" s="78" t="s">
        <v>10</v>
      </c>
      <c r="Z32" s="4"/>
      <c r="AA32" s="4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ht="15" customHeight="1">
      <c r="A33" s="12">
        <v>31</v>
      </c>
      <c r="B33" s="82" t="s">
        <v>12</v>
      </c>
      <c r="C33" s="83" t="s">
        <v>16</v>
      </c>
      <c r="D33" s="83" t="s">
        <v>9</v>
      </c>
      <c r="E33" s="83" t="s">
        <v>4</v>
      </c>
      <c r="F33" s="83" t="s">
        <v>5</v>
      </c>
      <c r="G33" s="83" t="s">
        <v>4</v>
      </c>
      <c r="H33" s="83" t="s">
        <v>6</v>
      </c>
      <c r="I33" s="83" t="s">
        <v>18</v>
      </c>
      <c r="J33" s="83" t="s">
        <v>18</v>
      </c>
      <c r="K33" s="83" t="s">
        <v>16</v>
      </c>
      <c r="L33" s="83" t="s">
        <v>16</v>
      </c>
      <c r="M33" s="83" t="s">
        <v>16</v>
      </c>
      <c r="N33" s="83" t="s">
        <v>16</v>
      </c>
      <c r="O33" s="83" t="s">
        <v>16</v>
      </c>
      <c r="P33" s="83" t="s">
        <v>16</v>
      </c>
      <c r="Q33" s="83" t="s">
        <v>16</v>
      </c>
      <c r="R33" s="83" t="s">
        <v>16</v>
      </c>
      <c r="S33" s="83" t="s">
        <v>16</v>
      </c>
      <c r="T33" s="83" t="s">
        <v>16</v>
      </c>
      <c r="U33" s="83" t="s">
        <v>16</v>
      </c>
      <c r="V33" s="83" t="s">
        <v>16</v>
      </c>
      <c r="W33" s="83" t="s">
        <v>16</v>
      </c>
      <c r="X33" s="83" t="s">
        <v>16</v>
      </c>
      <c r="Y33" s="84" t="s">
        <v>16</v>
      </c>
      <c r="Z33" s="16"/>
      <c r="AA33" s="16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28:51" ht="15" customHeight="1"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2:24" ht="19.5" customHeight="1">
      <c r="B35" s="21" t="s">
        <v>20</v>
      </c>
      <c r="O35" s="86">
        <f>T1</f>
        <v>2013</v>
      </c>
      <c r="P35" s="1" t="s">
        <v>1</v>
      </c>
      <c r="Q35" s="86">
        <f>V1</f>
        <v>7</v>
      </c>
      <c r="R35" s="1" t="s">
        <v>2</v>
      </c>
      <c r="X35" s="2"/>
    </row>
    <row r="36" spans="1:31" ht="15" customHeight="1">
      <c r="A36" s="3" t="s">
        <v>3</v>
      </c>
      <c r="B36" s="57" t="s">
        <v>13</v>
      </c>
      <c r="C36" s="58" t="s">
        <v>14</v>
      </c>
      <c r="D36" s="58" t="s">
        <v>16</v>
      </c>
      <c r="E36" s="58" t="s">
        <v>18</v>
      </c>
      <c r="F36" s="58" t="s">
        <v>17</v>
      </c>
      <c r="G36" s="58" t="s">
        <v>12</v>
      </c>
      <c r="H36" s="58" t="s">
        <v>19</v>
      </c>
      <c r="I36" s="58" t="s">
        <v>15</v>
      </c>
      <c r="J36" s="58" t="s">
        <v>11</v>
      </c>
      <c r="K36" s="58" t="s">
        <v>8</v>
      </c>
      <c r="L36" s="58" t="s">
        <v>9</v>
      </c>
      <c r="M36" s="58" t="s">
        <v>7</v>
      </c>
      <c r="N36" s="58" t="s">
        <v>5</v>
      </c>
      <c r="O36" s="58" t="s">
        <v>4</v>
      </c>
      <c r="P36" s="58" t="s">
        <v>6</v>
      </c>
      <c r="Q36" s="58" t="s">
        <v>10</v>
      </c>
      <c r="R36" s="5" t="s">
        <v>21</v>
      </c>
      <c r="S36" s="59" t="s">
        <v>22</v>
      </c>
      <c r="T36" s="60"/>
      <c r="U36" s="61"/>
      <c r="V36"/>
      <c r="W36"/>
      <c r="X36"/>
      <c r="Y36"/>
      <c r="Z36"/>
      <c r="AA36"/>
      <c r="AB36" s="2" t="s">
        <v>23</v>
      </c>
      <c r="AC36" s="2" t="s">
        <v>24</v>
      </c>
      <c r="AD36" s="17" t="s">
        <v>22</v>
      </c>
      <c r="AE36" s="2" t="s">
        <v>25</v>
      </c>
    </row>
    <row r="37" spans="1:31" ht="15" customHeight="1">
      <c r="A37" s="6">
        <v>1</v>
      </c>
      <c r="B37" s="6">
        <v>0</v>
      </c>
      <c r="C37" s="7">
        <v>0</v>
      </c>
      <c r="D37" s="7">
        <v>1</v>
      </c>
      <c r="E37" s="7">
        <v>0</v>
      </c>
      <c r="F37" s="7">
        <v>0</v>
      </c>
      <c r="G37" s="7">
        <v>2</v>
      </c>
      <c r="H37" s="7">
        <v>2</v>
      </c>
      <c r="I37" s="7">
        <v>13</v>
      </c>
      <c r="J37" s="7">
        <v>0</v>
      </c>
      <c r="K37" s="7">
        <v>2</v>
      </c>
      <c r="L37" s="7">
        <v>1</v>
      </c>
      <c r="M37" s="7">
        <v>2</v>
      </c>
      <c r="N37" s="7">
        <v>1</v>
      </c>
      <c r="O37" s="7">
        <v>0</v>
      </c>
      <c r="P37" s="7">
        <v>0</v>
      </c>
      <c r="Q37" s="7">
        <v>0</v>
      </c>
      <c r="R37" s="8"/>
      <c r="S37" s="62" t="str">
        <f aca="true" t="shared" si="0" ref="S37:S68">AD37</f>
        <v>南南東</v>
      </c>
      <c r="T37" s="63"/>
      <c r="U37" s="64"/>
      <c r="V37"/>
      <c r="W37"/>
      <c r="X37"/>
      <c r="Y37"/>
      <c r="Z37"/>
      <c r="AA37"/>
      <c r="AB37" s="10">
        <f aca="true" t="shared" si="1" ref="AB37:AB68">MAX(B37:R37)</f>
        <v>13</v>
      </c>
      <c r="AC37" s="1">
        <f aca="true" t="shared" si="2" ref="AC37:AC68">MATCH(AB37,B37:R37,0)</f>
        <v>8</v>
      </c>
      <c r="AD37" s="1" t="str">
        <f>INDEX(B36:R36,1,AC37)</f>
        <v>南南東</v>
      </c>
      <c r="AE37" s="1">
        <f aca="true" t="shared" si="3" ref="AE37:AE68">SUM(B37:R37)</f>
        <v>24</v>
      </c>
    </row>
    <row r="38" spans="1:31" ht="15" customHeight="1">
      <c r="A38" s="9">
        <v>2</v>
      </c>
      <c r="B38" s="9">
        <v>0</v>
      </c>
      <c r="C38" s="10">
        <v>0</v>
      </c>
      <c r="D38" s="10">
        <v>1</v>
      </c>
      <c r="E38" s="10">
        <v>0</v>
      </c>
      <c r="F38" s="10">
        <v>0</v>
      </c>
      <c r="G38" s="10">
        <v>2</v>
      </c>
      <c r="H38" s="10">
        <v>12</v>
      </c>
      <c r="I38" s="10">
        <v>2</v>
      </c>
      <c r="J38" s="10">
        <v>1</v>
      </c>
      <c r="K38" s="10">
        <v>2</v>
      </c>
      <c r="L38" s="10">
        <v>0</v>
      </c>
      <c r="M38" s="10">
        <v>3</v>
      </c>
      <c r="N38" s="10">
        <v>0</v>
      </c>
      <c r="O38" s="10">
        <v>1</v>
      </c>
      <c r="P38" s="10">
        <v>0</v>
      </c>
      <c r="Q38" s="10">
        <v>0</v>
      </c>
      <c r="R38" s="11"/>
      <c r="S38" s="65" t="str">
        <f t="shared" si="0"/>
        <v>南東</v>
      </c>
      <c r="T38" s="66"/>
      <c r="U38" s="67"/>
      <c r="V38"/>
      <c r="W38"/>
      <c r="X38"/>
      <c r="Y38"/>
      <c r="Z38"/>
      <c r="AA38"/>
      <c r="AB38" s="10">
        <f t="shared" si="1"/>
        <v>12</v>
      </c>
      <c r="AC38" s="1">
        <f t="shared" si="2"/>
        <v>7</v>
      </c>
      <c r="AD38" s="1" t="str">
        <f>INDEX(B36:R36,1,AC38)</f>
        <v>南東</v>
      </c>
      <c r="AE38" s="1">
        <f t="shared" si="3"/>
        <v>24</v>
      </c>
    </row>
    <row r="39" spans="1:31" ht="15" customHeight="1">
      <c r="A39" s="9">
        <v>3</v>
      </c>
      <c r="B39" s="9">
        <v>0</v>
      </c>
      <c r="C39" s="10">
        <v>0</v>
      </c>
      <c r="D39" s="10">
        <v>0</v>
      </c>
      <c r="E39" s="10">
        <v>0</v>
      </c>
      <c r="F39" s="10">
        <v>1</v>
      </c>
      <c r="G39" s="10">
        <v>1</v>
      </c>
      <c r="H39" s="10">
        <v>1</v>
      </c>
      <c r="I39" s="10">
        <v>8</v>
      </c>
      <c r="J39" s="10">
        <v>6</v>
      </c>
      <c r="K39" s="10">
        <v>3</v>
      </c>
      <c r="L39" s="10">
        <v>0</v>
      </c>
      <c r="M39" s="10">
        <v>3</v>
      </c>
      <c r="N39" s="10">
        <v>1</v>
      </c>
      <c r="O39" s="10">
        <v>0</v>
      </c>
      <c r="P39" s="10">
        <v>0</v>
      </c>
      <c r="Q39" s="10">
        <v>0</v>
      </c>
      <c r="R39" s="11"/>
      <c r="S39" s="65" t="str">
        <f t="shared" si="0"/>
        <v>南南東</v>
      </c>
      <c r="T39" s="66"/>
      <c r="U39" s="67"/>
      <c r="V39"/>
      <c r="W39"/>
      <c r="X39"/>
      <c r="Y39"/>
      <c r="Z39"/>
      <c r="AA39"/>
      <c r="AB39" s="10">
        <f t="shared" si="1"/>
        <v>8</v>
      </c>
      <c r="AC39" s="1">
        <f t="shared" si="2"/>
        <v>8</v>
      </c>
      <c r="AD39" s="1" t="str">
        <f>INDEX(B36:R36,1,AC39)</f>
        <v>南南東</v>
      </c>
      <c r="AE39" s="1">
        <f t="shared" si="3"/>
        <v>24</v>
      </c>
    </row>
    <row r="40" spans="1:31" ht="15" customHeight="1">
      <c r="A40" s="9">
        <v>4</v>
      </c>
      <c r="B40" s="9">
        <v>0</v>
      </c>
      <c r="C40" s="10">
        <v>0</v>
      </c>
      <c r="D40" s="10">
        <v>0</v>
      </c>
      <c r="E40" s="10">
        <v>1</v>
      </c>
      <c r="F40" s="10">
        <v>0</v>
      </c>
      <c r="G40" s="10">
        <v>1</v>
      </c>
      <c r="H40" s="10">
        <v>5</v>
      </c>
      <c r="I40" s="10">
        <v>6</v>
      </c>
      <c r="J40" s="10">
        <v>3</v>
      </c>
      <c r="K40" s="10">
        <v>1</v>
      </c>
      <c r="L40" s="10">
        <v>4</v>
      </c>
      <c r="M40" s="10">
        <v>0</v>
      </c>
      <c r="N40" s="10">
        <v>3</v>
      </c>
      <c r="O40" s="10">
        <v>0</v>
      </c>
      <c r="P40" s="10">
        <v>0</v>
      </c>
      <c r="Q40" s="10">
        <v>0</v>
      </c>
      <c r="R40" s="11"/>
      <c r="S40" s="65" t="str">
        <f t="shared" si="0"/>
        <v>南南東</v>
      </c>
      <c r="T40" s="66"/>
      <c r="U40" s="67"/>
      <c r="V40"/>
      <c r="W40"/>
      <c r="X40"/>
      <c r="Y40"/>
      <c r="Z40"/>
      <c r="AA40"/>
      <c r="AB40" s="10">
        <f t="shared" si="1"/>
        <v>6</v>
      </c>
      <c r="AC40" s="1">
        <f t="shared" si="2"/>
        <v>8</v>
      </c>
      <c r="AD40" s="1" t="str">
        <f>INDEX(B36:R36,1,AC40)</f>
        <v>南南東</v>
      </c>
      <c r="AE40" s="1">
        <f t="shared" si="3"/>
        <v>24</v>
      </c>
    </row>
    <row r="41" spans="1:31" ht="15" customHeight="1">
      <c r="A41" s="9">
        <v>5</v>
      </c>
      <c r="B41" s="9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1</v>
      </c>
      <c r="J41" s="10">
        <v>1</v>
      </c>
      <c r="K41" s="10">
        <v>2</v>
      </c>
      <c r="L41" s="10">
        <v>6</v>
      </c>
      <c r="M41" s="10">
        <v>9</v>
      </c>
      <c r="N41" s="10">
        <v>5</v>
      </c>
      <c r="O41" s="10">
        <v>0</v>
      </c>
      <c r="P41" s="10">
        <v>0</v>
      </c>
      <c r="Q41" s="10">
        <v>0</v>
      </c>
      <c r="R41" s="11"/>
      <c r="S41" s="65" t="str">
        <f t="shared" si="0"/>
        <v>西南西</v>
      </c>
      <c r="T41" s="66"/>
      <c r="U41" s="67"/>
      <c r="V41"/>
      <c r="W41"/>
      <c r="X41"/>
      <c r="Y41"/>
      <c r="Z41"/>
      <c r="AA41"/>
      <c r="AB41" s="10">
        <f t="shared" si="1"/>
        <v>9</v>
      </c>
      <c r="AC41" s="1">
        <f t="shared" si="2"/>
        <v>12</v>
      </c>
      <c r="AD41" s="1" t="str">
        <f>INDEX(B36:R36,1,AC41)</f>
        <v>西南西</v>
      </c>
      <c r="AE41" s="1">
        <f t="shared" si="3"/>
        <v>24</v>
      </c>
    </row>
    <row r="42" spans="1:31" ht="15" customHeight="1">
      <c r="A42" s="9">
        <v>6</v>
      </c>
      <c r="B42" s="9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1</v>
      </c>
      <c r="L42" s="10">
        <v>7</v>
      </c>
      <c r="M42" s="10">
        <v>6</v>
      </c>
      <c r="N42" s="10">
        <v>8</v>
      </c>
      <c r="O42" s="10">
        <v>1</v>
      </c>
      <c r="P42" s="10">
        <v>1</v>
      </c>
      <c r="Q42" s="10">
        <v>0</v>
      </c>
      <c r="R42" s="11"/>
      <c r="S42" s="65" t="str">
        <f t="shared" si="0"/>
        <v>西</v>
      </c>
      <c r="T42" s="66"/>
      <c r="U42" s="67"/>
      <c r="V42"/>
      <c r="W42"/>
      <c r="X42"/>
      <c r="Y42"/>
      <c r="Z42"/>
      <c r="AA42"/>
      <c r="AB42" s="10">
        <f t="shared" si="1"/>
        <v>8</v>
      </c>
      <c r="AC42" s="1">
        <f t="shared" si="2"/>
        <v>13</v>
      </c>
      <c r="AD42" s="1" t="str">
        <f>INDEX(B36:R36,1,AC42)</f>
        <v>西</v>
      </c>
      <c r="AE42" s="1">
        <f t="shared" si="3"/>
        <v>24</v>
      </c>
    </row>
    <row r="43" spans="1:31" ht="15" customHeight="1">
      <c r="A43" s="9">
        <v>7</v>
      </c>
      <c r="B43" s="9">
        <v>0</v>
      </c>
      <c r="C43" s="10">
        <v>2</v>
      </c>
      <c r="D43" s="10">
        <v>1</v>
      </c>
      <c r="E43" s="10">
        <v>3</v>
      </c>
      <c r="F43" s="10">
        <v>2</v>
      </c>
      <c r="G43" s="10">
        <v>0</v>
      </c>
      <c r="H43" s="10">
        <v>1</v>
      </c>
      <c r="I43" s="10">
        <v>2</v>
      </c>
      <c r="J43" s="10">
        <v>0</v>
      </c>
      <c r="K43" s="10">
        <v>0</v>
      </c>
      <c r="L43" s="10">
        <v>1</v>
      </c>
      <c r="M43" s="10">
        <v>3</v>
      </c>
      <c r="N43" s="10">
        <v>3</v>
      </c>
      <c r="O43" s="10">
        <v>3</v>
      </c>
      <c r="P43" s="10">
        <v>2</v>
      </c>
      <c r="Q43" s="10">
        <v>1</v>
      </c>
      <c r="R43" s="11"/>
      <c r="S43" s="65" t="str">
        <f t="shared" si="0"/>
        <v>東北東</v>
      </c>
      <c r="T43" s="66"/>
      <c r="U43" s="67"/>
      <c r="V43"/>
      <c r="W43"/>
      <c r="X43"/>
      <c r="Y43"/>
      <c r="Z43"/>
      <c r="AA43"/>
      <c r="AB43" s="10">
        <f t="shared" si="1"/>
        <v>3</v>
      </c>
      <c r="AC43" s="1">
        <f t="shared" si="2"/>
        <v>4</v>
      </c>
      <c r="AD43" s="1" t="str">
        <f>INDEX(B36:R36,1,AC43)</f>
        <v>東北東</v>
      </c>
      <c r="AE43" s="1">
        <f t="shared" si="3"/>
        <v>24</v>
      </c>
    </row>
    <row r="44" spans="1:31" ht="15" customHeight="1">
      <c r="A44" s="9">
        <v>8</v>
      </c>
      <c r="B44" s="9">
        <v>1</v>
      </c>
      <c r="C44" s="10">
        <v>0</v>
      </c>
      <c r="D44" s="10">
        <v>3</v>
      </c>
      <c r="E44" s="10">
        <v>3</v>
      </c>
      <c r="F44" s="10">
        <v>3</v>
      </c>
      <c r="G44" s="10">
        <v>1</v>
      </c>
      <c r="H44" s="10">
        <v>2</v>
      </c>
      <c r="I44" s="10">
        <v>0</v>
      </c>
      <c r="J44" s="10">
        <v>0</v>
      </c>
      <c r="K44" s="10">
        <v>0</v>
      </c>
      <c r="L44" s="10">
        <v>0</v>
      </c>
      <c r="M44" s="10">
        <v>3</v>
      </c>
      <c r="N44" s="10">
        <v>4</v>
      </c>
      <c r="O44" s="10">
        <v>2</v>
      </c>
      <c r="P44" s="10">
        <v>1</v>
      </c>
      <c r="Q44" s="10">
        <v>1</v>
      </c>
      <c r="R44" s="11"/>
      <c r="S44" s="65" t="str">
        <f t="shared" si="0"/>
        <v>西</v>
      </c>
      <c r="T44" s="66"/>
      <c r="U44" s="67"/>
      <c r="V44"/>
      <c r="W44"/>
      <c r="X44"/>
      <c r="Y44"/>
      <c r="Z44"/>
      <c r="AA44"/>
      <c r="AB44" s="10">
        <f t="shared" si="1"/>
        <v>4</v>
      </c>
      <c r="AC44" s="1">
        <f t="shared" si="2"/>
        <v>13</v>
      </c>
      <c r="AD44" s="1" t="str">
        <f>INDEX(B36:R36,1,AC44)</f>
        <v>西</v>
      </c>
      <c r="AE44" s="1">
        <f t="shared" si="3"/>
        <v>24</v>
      </c>
    </row>
    <row r="45" spans="1:31" ht="15" customHeight="1">
      <c r="A45" s="9">
        <v>9</v>
      </c>
      <c r="B45" s="9">
        <v>0</v>
      </c>
      <c r="C45" s="10">
        <v>0</v>
      </c>
      <c r="D45" s="10">
        <v>1</v>
      </c>
      <c r="E45" s="10">
        <v>1</v>
      </c>
      <c r="F45" s="10">
        <v>1</v>
      </c>
      <c r="G45" s="10">
        <v>8</v>
      </c>
      <c r="H45" s="10">
        <v>7</v>
      </c>
      <c r="I45" s="10">
        <v>1</v>
      </c>
      <c r="J45" s="10">
        <v>0</v>
      </c>
      <c r="K45" s="10">
        <v>0</v>
      </c>
      <c r="L45" s="10">
        <v>1</v>
      </c>
      <c r="M45" s="10">
        <v>1</v>
      </c>
      <c r="N45" s="10">
        <v>0</v>
      </c>
      <c r="O45" s="10">
        <v>3</v>
      </c>
      <c r="P45" s="10">
        <v>0</v>
      </c>
      <c r="Q45" s="10">
        <v>0</v>
      </c>
      <c r="R45" s="11"/>
      <c r="S45" s="65" t="str">
        <f t="shared" si="0"/>
        <v>東南東</v>
      </c>
      <c r="T45" s="66"/>
      <c r="U45" s="67"/>
      <c r="V45"/>
      <c r="W45"/>
      <c r="X45"/>
      <c r="Y45"/>
      <c r="Z45"/>
      <c r="AA45"/>
      <c r="AB45" s="10">
        <f t="shared" si="1"/>
        <v>8</v>
      </c>
      <c r="AC45" s="1">
        <f t="shared" si="2"/>
        <v>6</v>
      </c>
      <c r="AD45" s="1" t="str">
        <f>INDEX(B36:R36,1,AC45)</f>
        <v>東南東</v>
      </c>
      <c r="AE45" s="1">
        <f t="shared" si="3"/>
        <v>24</v>
      </c>
    </row>
    <row r="46" spans="1:31" ht="15" customHeight="1">
      <c r="A46" s="9">
        <v>10</v>
      </c>
      <c r="B46" s="9">
        <v>0</v>
      </c>
      <c r="C46" s="10">
        <v>2</v>
      </c>
      <c r="D46" s="10">
        <v>1</v>
      </c>
      <c r="E46" s="10">
        <v>1</v>
      </c>
      <c r="F46" s="10">
        <v>0</v>
      </c>
      <c r="G46" s="10">
        <v>2</v>
      </c>
      <c r="H46" s="10">
        <v>9</v>
      </c>
      <c r="I46" s="10">
        <v>2</v>
      </c>
      <c r="J46" s="10">
        <v>1</v>
      </c>
      <c r="K46" s="10">
        <v>0</v>
      </c>
      <c r="L46" s="10">
        <v>0</v>
      </c>
      <c r="M46" s="10">
        <v>0</v>
      </c>
      <c r="N46" s="10">
        <v>4</v>
      </c>
      <c r="O46" s="10">
        <v>0</v>
      </c>
      <c r="P46" s="10">
        <v>2</v>
      </c>
      <c r="Q46" s="10">
        <v>0</v>
      </c>
      <c r="R46" s="11"/>
      <c r="S46" s="65" t="str">
        <f t="shared" si="0"/>
        <v>南東</v>
      </c>
      <c r="T46" s="66"/>
      <c r="U46" s="67"/>
      <c r="V46"/>
      <c r="W46"/>
      <c r="X46"/>
      <c r="Y46"/>
      <c r="Z46"/>
      <c r="AA46"/>
      <c r="AB46" s="10">
        <f t="shared" si="1"/>
        <v>9</v>
      </c>
      <c r="AC46" s="1">
        <f t="shared" si="2"/>
        <v>7</v>
      </c>
      <c r="AD46" s="1" t="str">
        <f>INDEX(B36:R36,1,AC46)</f>
        <v>南東</v>
      </c>
      <c r="AE46" s="1">
        <f t="shared" si="3"/>
        <v>24</v>
      </c>
    </row>
    <row r="47" spans="1:31" ht="15" customHeight="1">
      <c r="A47" s="22">
        <v>11</v>
      </c>
      <c r="B47" s="22">
        <v>1</v>
      </c>
      <c r="C47" s="23">
        <v>3</v>
      </c>
      <c r="D47" s="23">
        <v>6</v>
      </c>
      <c r="E47" s="23">
        <v>2</v>
      </c>
      <c r="F47" s="23">
        <v>0</v>
      </c>
      <c r="G47" s="23">
        <v>0</v>
      </c>
      <c r="H47" s="23">
        <v>8</v>
      </c>
      <c r="I47" s="23">
        <v>2</v>
      </c>
      <c r="J47" s="23">
        <v>0</v>
      </c>
      <c r="K47" s="23">
        <v>0</v>
      </c>
      <c r="L47" s="23">
        <v>0</v>
      </c>
      <c r="M47" s="23">
        <v>1</v>
      </c>
      <c r="N47" s="23">
        <v>1</v>
      </c>
      <c r="O47" s="23">
        <v>0</v>
      </c>
      <c r="P47" s="23">
        <v>0</v>
      </c>
      <c r="Q47" s="23">
        <v>0</v>
      </c>
      <c r="R47" s="24"/>
      <c r="S47" s="68" t="str">
        <f t="shared" si="0"/>
        <v>南東</v>
      </c>
      <c r="T47" s="69"/>
      <c r="U47" s="70"/>
      <c r="V47"/>
      <c r="W47"/>
      <c r="X47"/>
      <c r="Y47"/>
      <c r="Z47"/>
      <c r="AA47"/>
      <c r="AB47" s="10">
        <f t="shared" si="1"/>
        <v>8</v>
      </c>
      <c r="AC47" s="1">
        <f t="shared" si="2"/>
        <v>7</v>
      </c>
      <c r="AD47" s="1" t="str">
        <f>INDEX(B36:R36,1,AC47)</f>
        <v>南東</v>
      </c>
      <c r="AE47" s="1">
        <f t="shared" si="3"/>
        <v>24</v>
      </c>
    </row>
    <row r="48" spans="1:31" ht="15" customHeight="1">
      <c r="A48" s="9">
        <v>12</v>
      </c>
      <c r="B48" s="9">
        <v>0</v>
      </c>
      <c r="C48" s="10">
        <v>2</v>
      </c>
      <c r="D48" s="10">
        <v>6</v>
      </c>
      <c r="E48" s="10">
        <v>5</v>
      </c>
      <c r="F48" s="10">
        <v>2</v>
      </c>
      <c r="G48" s="10">
        <v>4</v>
      </c>
      <c r="H48" s="10">
        <v>2</v>
      </c>
      <c r="I48" s="10">
        <v>1</v>
      </c>
      <c r="J48" s="10">
        <v>0</v>
      </c>
      <c r="K48" s="10">
        <v>0</v>
      </c>
      <c r="L48" s="10">
        <v>0</v>
      </c>
      <c r="M48" s="10">
        <v>0</v>
      </c>
      <c r="N48" s="10">
        <v>1</v>
      </c>
      <c r="O48" s="10">
        <v>1</v>
      </c>
      <c r="P48" s="10">
        <v>0</v>
      </c>
      <c r="Q48" s="10">
        <v>0</v>
      </c>
      <c r="R48" s="11"/>
      <c r="S48" s="65" t="str">
        <f t="shared" si="0"/>
        <v>北東</v>
      </c>
      <c r="T48" s="66"/>
      <c r="U48" s="67"/>
      <c r="V48"/>
      <c r="W48"/>
      <c r="X48"/>
      <c r="Y48"/>
      <c r="Z48"/>
      <c r="AA48"/>
      <c r="AB48" s="10">
        <f t="shared" si="1"/>
        <v>6</v>
      </c>
      <c r="AC48" s="1">
        <f t="shared" si="2"/>
        <v>3</v>
      </c>
      <c r="AD48" s="1" t="str">
        <f>INDEX(B36:R36,1,AC48)</f>
        <v>北東</v>
      </c>
      <c r="AE48" s="1">
        <f t="shared" si="3"/>
        <v>24</v>
      </c>
    </row>
    <row r="49" spans="1:31" ht="15" customHeight="1">
      <c r="A49" s="9">
        <v>13</v>
      </c>
      <c r="B49" s="9">
        <v>0</v>
      </c>
      <c r="C49" s="10">
        <v>1</v>
      </c>
      <c r="D49" s="10">
        <v>2</v>
      </c>
      <c r="E49" s="10">
        <v>3</v>
      </c>
      <c r="F49" s="10">
        <v>3</v>
      </c>
      <c r="G49" s="10">
        <v>1</v>
      </c>
      <c r="H49" s="10">
        <v>2</v>
      </c>
      <c r="I49" s="10">
        <v>2</v>
      </c>
      <c r="J49" s="10">
        <v>0</v>
      </c>
      <c r="K49" s="10">
        <v>0</v>
      </c>
      <c r="L49" s="10">
        <v>0</v>
      </c>
      <c r="M49" s="10">
        <v>1</v>
      </c>
      <c r="N49" s="10">
        <v>5</v>
      </c>
      <c r="O49" s="10">
        <v>2</v>
      </c>
      <c r="P49" s="10">
        <v>2</v>
      </c>
      <c r="Q49" s="10">
        <v>0</v>
      </c>
      <c r="R49" s="11"/>
      <c r="S49" s="65" t="str">
        <f t="shared" si="0"/>
        <v>西</v>
      </c>
      <c r="T49" s="66"/>
      <c r="U49" s="67"/>
      <c r="V49"/>
      <c r="W49"/>
      <c r="X49"/>
      <c r="Y49"/>
      <c r="Z49"/>
      <c r="AA49"/>
      <c r="AB49" s="10">
        <f t="shared" si="1"/>
        <v>5</v>
      </c>
      <c r="AC49" s="1">
        <f t="shared" si="2"/>
        <v>13</v>
      </c>
      <c r="AD49" s="1" t="str">
        <f>INDEX(B36:R36,1,AC49)</f>
        <v>西</v>
      </c>
      <c r="AE49" s="1">
        <f t="shared" si="3"/>
        <v>24</v>
      </c>
    </row>
    <row r="50" spans="1:31" ht="15" customHeight="1">
      <c r="A50" s="9">
        <v>14</v>
      </c>
      <c r="B50" s="9">
        <v>0</v>
      </c>
      <c r="C50" s="10">
        <v>1</v>
      </c>
      <c r="D50" s="10">
        <v>2</v>
      </c>
      <c r="E50" s="10">
        <v>3</v>
      </c>
      <c r="F50" s="10">
        <v>2</v>
      </c>
      <c r="G50" s="10">
        <v>0</v>
      </c>
      <c r="H50" s="10">
        <v>3</v>
      </c>
      <c r="I50" s="10">
        <v>3</v>
      </c>
      <c r="J50" s="10">
        <v>1</v>
      </c>
      <c r="K50" s="10">
        <v>0</v>
      </c>
      <c r="L50" s="10">
        <v>2</v>
      </c>
      <c r="M50" s="10">
        <v>0</v>
      </c>
      <c r="N50" s="10">
        <v>5</v>
      </c>
      <c r="O50" s="10">
        <v>1</v>
      </c>
      <c r="P50" s="10">
        <v>1</v>
      </c>
      <c r="Q50" s="10">
        <v>0</v>
      </c>
      <c r="R50" s="11"/>
      <c r="S50" s="65" t="str">
        <f t="shared" si="0"/>
        <v>西</v>
      </c>
      <c r="T50" s="66"/>
      <c r="U50" s="67"/>
      <c r="V50"/>
      <c r="W50"/>
      <c r="X50"/>
      <c r="Y50"/>
      <c r="Z50"/>
      <c r="AA50"/>
      <c r="AB50" s="10">
        <f t="shared" si="1"/>
        <v>5</v>
      </c>
      <c r="AC50" s="1">
        <f t="shared" si="2"/>
        <v>13</v>
      </c>
      <c r="AD50" s="1" t="str">
        <f>INDEX(B36:R36,1,AC50)</f>
        <v>西</v>
      </c>
      <c r="AE50" s="1">
        <f t="shared" si="3"/>
        <v>24</v>
      </c>
    </row>
    <row r="51" spans="1:31" ht="15" customHeight="1">
      <c r="A51" s="9">
        <v>15</v>
      </c>
      <c r="B51" s="9">
        <v>0</v>
      </c>
      <c r="C51" s="10">
        <v>2</v>
      </c>
      <c r="D51" s="10">
        <v>10</v>
      </c>
      <c r="E51" s="10">
        <v>1</v>
      </c>
      <c r="F51" s="10">
        <v>0</v>
      </c>
      <c r="G51" s="10">
        <v>0</v>
      </c>
      <c r="H51" s="10">
        <v>2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4</v>
      </c>
      <c r="O51" s="10">
        <v>4</v>
      </c>
      <c r="P51" s="10">
        <v>1</v>
      </c>
      <c r="Q51" s="10">
        <v>0</v>
      </c>
      <c r="R51" s="11"/>
      <c r="S51" s="65" t="str">
        <f t="shared" si="0"/>
        <v>北東</v>
      </c>
      <c r="T51" s="66"/>
      <c r="U51" s="67"/>
      <c r="V51"/>
      <c r="W51"/>
      <c r="X51"/>
      <c r="Y51"/>
      <c r="Z51"/>
      <c r="AA51"/>
      <c r="AB51" s="10">
        <f t="shared" si="1"/>
        <v>10</v>
      </c>
      <c r="AC51" s="1">
        <f t="shared" si="2"/>
        <v>3</v>
      </c>
      <c r="AD51" s="1" t="str">
        <f>INDEX(B36:R36,1,AC51)</f>
        <v>北東</v>
      </c>
      <c r="AE51" s="1">
        <f t="shared" si="3"/>
        <v>24</v>
      </c>
    </row>
    <row r="52" spans="1:31" ht="15" customHeight="1">
      <c r="A52" s="9">
        <v>16</v>
      </c>
      <c r="B52" s="9">
        <v>0</v>
      </c>
      <c r="C52" s="10">
        <v>1</v>
      </c>
      <c r="D52" s="10">
        <v>11</v>
      </c>
      <c r="E52" s="10">
        <v>8</v>
      </c>
      <c r="F52" s="10">
        <v>1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1</v>
      </c>
      <c r="O52" s="10">
        <v>1</v>
      </c>
      <c r="P52" s="10">
        <v>0</v>
      </c>
      <c r="Q52" s="10">
        <v>1</v>
      </c>
      <c r="R52" s="11"/>
      <c r="S52" s="65" t="str">
        <f t="shared" si="0"/>
        <v>北東</v>
      </c>
      <c r="T52" s="66"/>
      <c r="U52" s="67"/>
      <c r="V52"/>
      <c r="W52"/>
      <c r="X52"/>
      <c r="Y52"/>
      <c r="Z52"/>
      <c r="AA52"/>
      <c r="AB52" s="10">
        <f t="shared" si="1"/>
        <v>11</v>
      </c>
      <c r="AC52" s="1">
        <f t="shared" si="2"/>
        <v>3</v>
      </c>
      <c r="AD52" s="1" t="str">
        <f>INDEX(B36:R36,1,AC52)</f>
        <v>北東</v>
      </c>
      <c r="AE52" s="1">
        <f t="shared" si="3"/>
        <v>24</v>
      </c>
    </row>
    <row r="53" spans="1:31" ht="15" customHeight="1">
      <c r="A53" s="9">
        <v>17</v>
      </c>
      <c r="B53" s="9">
        <v>0</v>
      </c>
      <c r="C53" s="10">
        <v>2</v>
      </c>
      <c r="D53" s="10">
        <v>19</v>
      </c>
      <c r="E53" s="10">
        <v>3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1"/>
      <c r="S53" s="65" t="str">
        <f t="shared" si="0"/>
        <v>北東</v>
      </c>
      <c r="T53" s="66"/>
      <c r="U53" s="67"/>
      <c r="V53"/>
      <c r="W53"/>
      <c r="X53"/>
      <c r="Y53"/>
      <c r="Z53"/>
      <c r="AA53"/>
      <c r="AB53" s="10">
        <f t="shared" si="1"/>
        <v>19</v>
      </c>
      <c r="AC53" s="1">
        <f t="shared" si="2"/>
        <v>3</v>
      </c>
      <c r="AD53" s="1" t="str">
        <f>INDEX(B36:R36,1,AC53)</f>
        <v>北東</v>
      </c>
      <c r="AE53" s="1">
        <f t="shared" si="3"/>
        <v>24</v>
      </c>
    </row>
    <row r="54" spans="1:31" ht="15" customHeight="1">
      <c r="A54" s="9">
        <v>18</v>
      </c>
      <c r="B54" s="9">
        <v>0</v>
      </c>
      <c r="C54" s="10">
        <v>3</v>
      </c>
      <c r="D54" s="10">
        <v>7</v>
      </c>
      <c r="E54" s="10">
        <v>2</v>
      </c>
      <c r="F54" s="10">
        <v>5</v>
      </c>
      <c r="G54" s="10">
        <v>1</v>
      </c>
      <c r="H54" s="10">
        <v>1</v>
      </c>
      <c r="I54" s="10">
        <v>2</v>
      </c>
      <c r="J54" s="10">
        <v>1</v>
      </c>
      <c r="K54" s="10">
        <v>0</v>
      </c>
      <c r="L54" s="10">
        <v>1</v>
      </c>
      <c r="M54" s="10">
        <v>0</v>
      </c>
      <c r="N54" s="10">
        <v>1</v>
      </c>
      <c r="O54" s="10">
        <v>0</v>
      </c>
      <c r="P54" s="10">
        <v>0</v>
      </c>
      <c r="Q54" s="10">
        <v>0</v>
      </c>
      <c r="R54" s="11"/>
      <c r="S54" s="65" t="str">
        <f t="shared" si="0"/>
        <v>北東</v>
      </c>
      <c r="T54" s="66"/>
      <c r="U54" s="67"/>
      <c r="V54"/>
      <c r="W54"/>
      <c r="X54"/>
      <c r="Y54"/>
      <c r="Z54"/>
      <c r="AA54"/>
      <c r="AB54" s="10">
        <f t="shared" si="1"/>
        <v>7</v>
      </c>
      <c r="AC54" s="1">
        <f t="shared" si="2"/>
        <v>3</v>
      </c>
      <c r="AD54" s="1" t="str">
        <f>INDEX(B36:R36,1,AC54)</f>
        <v>北東</v>
      </c>
      <c r="AE54" s="1">
        <f t="shared" si="3"/>
        <v>24</v>
      </c>
    </row>
    <row r="55" spans="1:31" ht="15" customHeight="1">
      <c r="A55" s="9">
        <v>19</v>
      </c>
      <c r="B55" s="9">
        <v>0</v>
      </c>
      <c r="C55" s="10">
        <v>5</v>
      </c>
      <c r="D55" s="10">
        <v>18</v>
      </c>
      <c r="E55" s="10">
        <v>1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1"/>
      <c r="S55" s="65" t="str">
        <f t="shared" si="0"/>
        <v>北東</v>
      </c>
      <c r="T55" s="66"/>
      <c r="U55" s="67"/>
      <c r="V55"/>
      <c r="W55"/>
      <c r="X55"/>
      <c r="Y55"/>
      <c r="Z55"/>
      <c r="AA55"/>
      <c r="AB55" s="10">
        <f t="shared" si="1"/>
        <v>18</v>
      </c>
      <c r="AC55" s="1">
        <f t="shared" si="2"/>
        <v>3</v>
      </c>
      <c r="AD55" s="1" t="str">
        <f>INDEX(B36:R36,1,AC55)</f>
        <v>北東</v>
      </c>
      <c r="AE55" s="1">
        <f t="shared" si="3"/>
        <v>24</v>
      </c>
    </row>
    <row r="56" spans="1:31" ht="15" customHeight="1">
      <c r="A56" s="9">
        <v>20</v>
      </c>
      <c r="B56" s="9">
        <v>0</v>
      </c>
      <c r="C56" s="10">
        <v>6</v>
      </c>
      <c r="D56" s="10">
        <v>18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1"/>
      <c r="S56" s="65" t="str">
        <f t="shared" si="0"/>
        <v>北東</v>
      </c>
      <c r="T56" s="66"/>
      <c r="U56" s="67"/>
      <c r="V56"/>
      <c r="W56"/>
      <c r="X56"/>
      <c r="Y56"/>
      <c r="Z56"/>
      <c r="AA56"/>
      <c r="AB56" s="10">
        <f t="shared" si="1"/>
        <v>18</v>
      </c>
      <c r="AC56" s="1">
        <f t="shared" si="2"/>
        <v>3</v>
      </c>
      <c r="AD56" s="1" t="str">
        <f>INDEX(B36:R36,1,AC56)</f>
        <v>北東</v>
      </c>
      <c r="AE56" s="1">
        <f t="shared" si="3"/>
        <v>24</v>
      </c>
    </row>
    <row r="57" spans="1:31" ht="15" customHeight="1">
      <c r="A57" s="22">
        <v>21</v>
      </c>
      <c r="B57" s="22">
        <v>0</v>
      </c>
      <c r="C57" s="23">
        <v>4</v>
      </c>
      <c r="D57" s="23">
        <v>15</v>
      </c>
      <c r="E57" s="23">
        <v>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1</v>
      </c>
      <c r="O57" s="23">
        <v>2</v>
      </c>
      <c r="P57" s="23">
        <v>1</v>
      </c>
      <c r="Q57" s="23">
        <v>0</v>
      </c>
      <c r="R57" s="24"/>
      <c r="S57" s="68" t="str">
        <f t="shared" si="0"/>
        <v>北東</v>
      </c>
      <c r="T57" s="69"/>
      <c r="U57" s="70"/>
      <c r="V57"/>
      <c r="W57"/>
      <c r="X57"/>
      <c r="Y57"/>
      <c r="Z57"/>
      <c r="AA57"/>
      <c r="AB57" s="10">
        <f t="shared" si="1"/>
        <v>15</v>
      </c>
      <c r="AC57" s="1">
        <f t="shared" si="2"/>
        <v>3</v>
      </c>
      <c r="AD57" s="1" t="str">
        <f>INDEX(B36:R36,1,AC57)</f>
        <v>北東</v>
      </c>
      <c r="AE57" s="1">
        <f t="shared" si="3"/>
        <v>24</v>
      </c>
    </row>
    <row r="58" spans="1:31" ht="15" customHeight="1">
      <c r="A58" s="9">
        <v>22</v>
      </c>
      <c r="B58" s="9">
        <v>0</v>
      </c>
      <c r="C58" s="10">
        <v>2</v>
      </c>
      <c r="D58" s="10">
        <v>8</v>
      </c>
      <c r="E58" s="10">
        <v>5</v>
      </c>
      <c r="F58" s="10">
        <v>2</v>
      </c>
      <c r="G58" s="10">
        <v>1</v>
      </c>
      <c r="H58" s="10">
        <v>1</v>
      </c>
      <c r="I58" s="10">
        <v>1</v>
      </c>
      <c r="J58" s="10">
        <v>0</v>
      </c>
      <c r="K58" s="10">
        <v>0</v>
      </c>
      <c r="L58" s="10">
        <v>0</v>
      </c>
      <c r="M58" s="10">
        <v>1</v>
      </c>
      <c r="N58" s="10">
        <v>3</v>
      </c>
      <c r="O58" s="10">
        <v>0</v>
      </c>
      <c r="P58" s="10">
        <v>0</v>
      </c>
      <c r="Q58" s="10">
        <v>0</v>
      </c>
      <c r="R58" s="11"/>
      <c r="S58" s="65" t="str">
        <f t="shared" si="0"/>
        <v>北東</v>
      </c>
      <c r="T58" s="66"/>
      <c r="U58" s="67"/>
      <c r="V58"/>
      <c r="W58"/>
      <c r="X58"/>
      <c r="Y58"/>
      <c r="Z58"/>
      <c r="AA58"/>
      <c r="AB58" s="10">
        <f t="shared" si="1"/>
        <v>8</v>
      </c>
      <c r="AC58" s="1">
        <f t="shared" si="2"/>
        <v>3</v>
      </c>
      <c r="AD58" s="1" t="str">
        <f>INDEX(B36:R36,1,AC58)</f>
        <v>北東</v>
      </c>
      <c r="AE58" s="1">
        <f t="shared" si="3"/>
        <v>24</v>
      </c>
    </row>
    <row r="59" spans="1:31" ht="15" customHeight="1">
      <c r="A59" s="9">
        <v>23</v>
      </c>
      <c r="B59" s="9" t="s">
        <v>58</v>
      </c>
      <c r="C59" s="10" t="s">
        <v>58</v>
      </c>
      <c r="D59" s="10" t="s">
        <v>58</v>
      </c>
      <c r="E59" s="10" t="s">
        <v>58</v>
      </c>
      <c r="F59" s="10" t="s">
        <v>58</v>
      </c>
      <c r="G59" s="10" t="s">
        <v>58</v>
      </c>
      <c r="H59" s="10" t="s">
        <v>58</v>
      </c>
      <c r="I59" s="10" t="s">
        <v>58</v>
      </c>
      <c r="J59" s="10" t="s">
        <v>58</v>
      </c>
      <c r="K59" s="10" t="s">
        <v>58</v>
      </c>
      <c r="L59" s="10" t="s">
        <v>58</v>
      </c>
      <c r="M59" s="10" t="s">
        <v>58</v>
      </c>
      <c r="N59" s="10" t="s">
        <v>58</v>
      </c>
      <c r="O59" s="10" t="s">
        <v>58</v>
      </c>
      <c r="P59" s="10" t="s">
        <v>58</v>
      </c>
      <c r="Q59" s="10" t="s">
        <v>58</v>
      </c>
      <c r="R59" s="11" t="s">
        <v>58</v>
      </c>
      <c r="S59" s="65" t="s">
        <v>58</v>
      </c>
      <c r="T59" s="66"/>
      <c r="U59" s="67"/>
      <c r="V59"/>
      <c r="W59"/>
      <c r="X59"/>
      <c r="Y59"/>
      <c r="Z59"/>
      <c r="AA59"/>
      <c r="AB59" s="10">
        <f t="shared" si="1"/>
        <v>0</v>
      </c>
      <c r="AC59" s="1" t="e">
        <f t="shared" si="2"/>
        <v>#N/A</v>
      </c>
      <c r="AD59" s="1" t="e">
        <f>INDEX(B36:R36,1,AC59)</f>
        <v>#N/A</v>
      </c>
      <c r="AE59" s="1">
        <f t="shared" si="3"/>
        <v>0</v>
      </c>
    </row>
    <row r="60" spans="1:31" ht="15" customHeight="1">
      <c r="A60" s="9">
        <v>24</v>
      </c>
      <c r="B60" s="9" t="s">
        <v>58</v>
      </c>
      <c r="C60" s="10" t="s">
        <v>58</v>
      </c>
      <c r="D60" s="10" t="s">
        <v>58</v>
      </c>
      <c r="E60" s="10" t="s">
        <v>58</v>
      </c>
      <c r="F60" s="10" t="s">
        <v>58</v>
      </c>
      <c r="G60" s="10" t="s">
        <v>58</v>
      </c>
      <c r="H60" s="10" t="s">
        <v>58</v>
      </c>
      <c r="I60" s="10" t="s">
        <v>58</v>
      </c>
      <c r="J60" s="10" t="s">
        <v>58</v>
      </c>
      <c r="K60" s="10" t="s">
        <v>58</v>
      </c>
      <c r="L60" s="10" t="s">
        <v>58</v>
      </c>
      <c r="M60" s="10" t="s">
        <v>58</v>
      </c>
      <c r="N60" s="10" t="s">
        <v>58</v>
      </c>
      <c r="O60" s="10" t="s">
        <v>58</v>
      </c>
      <c r="P60" s="10" t="s">
        <v>58</v>
      </c>
      <c r="Q60" s="10" t="s">
        <v>58</v>
      </c>
      <c r="R60" s="11" t="s">
        <v>58</v>
      </c>
      <c r="S60" s="65" t="s">
        <v>58</v>
      </c>
      <c r="T60" s="66"/>
      <c r="U60" s="67"/>
      <c r="V60"/>
      <c r="W60"/>
      <c r="X60"/>
      <c r="Y60"/>
      <c r="Z60"/>
      <c r="AA60"/>
      <c r="AB60" s="10">
        <f t="shared" si="1"/>
        <v>0</v>
      </c>
      <c r="AC60" s="1" t="e">
        <f t="shared" si="2"/>
        <v>#N/A</v>
      </c>
      <c r="AD60" s="1" t="e">
        <f>INDEX(B36:R36,1,AC60)</f>
        <v>#N/A</v>
      </c>
      <c r="AE60" s="1">
        <f t="shared" si="3"/>
        <v>0</v>
      </c>
    </row>
    <row r="61" spans="1:31" ht="15" customHeight="1">
      <c r="A61" s="9">
        <v>25</v>
      </c>
      <c r="B61" s="9" t="s">
        <v>58</v>
      </c>
      <c r="C61" s="10" t="s">
        <v>58</v>
      </c>
      <c r="D61" s="10" t="s">
        <v>58</v>
      </c>
      <c r="E61" s="10" t="s">
        <v>58</v>
      </c>
      <c r="F61" s="10" t="s">
        <v>58</v>
      </c>
      <c r="G61" s="10" t="s">
        <v>58</v>
      </c>
      <c r="H61" s="10" t="s">
        <v>58</v>
      </c>
      <c r="I61" s="10" t="s">
        <v>58</v>
      </c>
      <c r="J61" s="10" t="s">
        <v>58</v>
      </c>
      <c r="K61" s="10" t="s">
        <v>58</v>
      </c>
      <c r="L61" s="10" t="s">
        <v>58</v>
      </c>
      <c r="M61" s="10" t="s">
        <v>58</v>
      </c>
      <c r="N61" s="10" t="s">
        <v>58</v>
      </c>
      <c r="O61" s="10" t="s">
        <v>58</v>
      </c>
      <c r="P61" s="10" t="s">
        <v>58</v>
      </c>
      <c r="Q61" s="10" t="s">
        <v>58</v>
      </c>
      <c r="R61" s="11" t="s">
        <v>58</v>
      </c>
      <c r="S61" s="65" t="s">
        <v>58</v>
      </c>
      <c r="T61" s="66"/>
      <c r="U61" s="67"/>
      <c r="V61"/>
      <c r="W61"/>
      <c r="X61"/>
      <c r="Y61"/>
      <c r="Z61"/>
      <c r="AA61"/>
      <c r="AB61" s="10">
        <f t="shared" si="1"/>
        <v>0</v>
      </c>
      <c r="AC61" s="1" t="e">
        <f t="shared" si="2"/>
        <v>#N/A</v>
      </c>
      <c r="AD61" s="1" t="e">
        <f>INDEX(B36:R36,1,AC61)</f>
        <v>#N/A</v>
      </c>
      <c r="AE61" s="1">
        <f t="shared" si="3"/>
        <v>0</v>
      </c>
    </row>
    <row r="62" spans="1:31" ht="15" customHeight="1">
      <c r="A62" s="9">
        <v>26</v>
      </c>
      <c r="B62" s="9" t="s">
        <v>58</v>
      </c>
      <c r="C62" s="10" t="s">
        <v>58</v>
      </c>
      <c r="D62" s="10" t="s">
        <v>58</v>
      </c>
      <c r="E62" s="10" t="s">
        <v>58</v>
      </c>
      <c r="F62" s="10" t="s">
        <v>58</v>
      </c>
      <c r="G62" s="10" t="s">
        <v>58</v>
      </c>
      <c r="H62" s="10" t="s">
        <v>58</v>
      </c>
      <c r="I62" s="10" t="s">
        <v>58</v>
      </c>
      <c r="J62" s="10" t="s">
        <v>58</v>
      </c>
      <c r="K62" s="10" t="s">
        <v>58</v>
      </c>
      <c r="L62" s="10" t="s">
        <v>58</v>
      </c>
      <c r="M62" s="10" t="s">
        <v>58</v>
      </c>
      <c r="N62" s="10" t="s">
        <v>58</v>
      </c>
      <c r="O62" s="10" t="s">
        <v>58</v>
      </c>
      <c r="P62" s="10" t="s">
        <v>58</v>
      </c>
      <c r="Q62" s="10" t="s">
        <v>58</v>
      </c>
      <c r="R62" s="11" t="s">
        <v>58</v>
      </c>
      <c r="S62" s="65" t="s">
        <v>58</v>
      </c>
      <c r="T62" s="66"/>
      <c r="U62" s="67"/>
      <c r="V62"/>
      <c r="W62"/>
      <c r="X62"/>
      <c r="Y62"/>
      <c r="Z62"/>
      <c r="AA62"/>
      <c r="AB62" s="10">
        <f t="shared" si="1"/>
        <v>0</v>
      </c>
      <c r="AC62" s="1" t="e">
        <f t="shared" si="2"/>
        <v>#N/A</v>
      </c>
      <c r="AD62" s="1" t="e">
        <f>INDEX(B36:R36,1,AC62)</f>
        <v>#N/A</v>
      </c>
      <c r="AE62" s="1">
        <f t="shared" si="3"/>
        <v>0</v>
      </c>
    </row>
    <row r="63" spans="1:31" ht="15" customHeight="1">
      <c r="A63" s="9">
        <v>27</v>
      </c>
      <c r="B63" s="9" t="s">
        <v>58</v>
      </c>
      <c r="C63" s="10" t="s">
        <v>58</v>
      </c>
      <c r="D63" s="10" t="s">
        <v>58</v>
      </c>
      <c r="E63" s="10" t="s">
        <v>58</v>
      </c>
      <c r="F63" s="10" t="s">
        <v>58</v>
      </c>
      <c r="G63" s="10" t="s">
        <v>58</v>
      </c>
      <c r="H63" s="10" t="s">
        <v>58</v>
      </c>
      <c r="I63" s="10" t="s">
        <v>58</v>
      </c>
      <c r="J63" s="10" t="s">
        <v>58</v>
      </c>
      <c r="K63" s="10" t="s">
        <v>58</v>
      </c>
      <c r="L63" s="10" t="s">
        <v>58</v>
      </c>
      <c r="M63" s="10" t="s">
        <v>58</v>
      </c>
      <c r="N63" s="10" t="s">
        <v>58</v>
      </c>
      <c r="O63" s="10" t="s">
        <v>58</v>
      </c>
      <c r="P63" s="10" t="s">
        <v>58</v>
      </c>
      <c r="Q63" s="10" t="s">
        <v>58</v>
      </c>
      <c r="R63" s="11" t="s">
        <v>58</v>
      </c>
      <c r="S63" s="65" t="s">
        <v>58</v>
      </c>
      <c r="T63" s="66"/>
      <c r="U63" s="67"/>
      <c r="V63"/>
      <c r="W63"/>
      <c r="X63"/>
      <c r="Y63"/>
      <c r="Z63"/>
      <c r="AA63"/>
      <c r="AB63" s="10">
        <f t="shared" si="1"/>
        <v>0</v>
      </c>
      <c r="AC63" s="1" t="e">
        <f t="shared" si="2"/>
        <v>#N/A</v>
      </c>
      <c r="AD63" s="1" t="e">
        <f>INDEX(B36:R36,1,AC63)</f>
        <v>#N/A</v>
      </c>
      <c r="AE63" s="1">
        <f t="shared" si="3"/>
        <v>0</v>
      </c>
    </row>
    <row r="64" spans="1:31" ht="15" customHeight="1">
      <c r="A64" s="9">
        <v>28</v>
      </c>
      <c r="B64" s="9" t="s">
        <v>58</v>
      </c>
      <c r="C64" s="10" t="s">
        <v>58</v>
      </c>
      <c r="D64" s="10" t="s">
        <v>58</v>
      </c>
      <c r="E64" s="10" t="s">
        <v>58</v>
      </c>
      <c r="F64" s="10" t="s">
        <v>58</v>
      </c>
      <c r="G64" s="10" t="s">
        <v>58</v>
      </c>
      <c r="H64" s="10" t="s">
        <v>58</v>
      </c>
      <c r="I64" s="10" t="s">
        <v>58</v>
      </c>
      <c r="J64" s="10" t="s">
        <v>58</v>
      </c>
      <c r="K64" s="10" t="s">
        <v>58</v>
      </c>
      <c r="L64" s="10" t="s">
        <v>58</v>
      </c>
      <c r="M64" s="10" t="s">
        <v>58</v>
      </c>
      <c r="N64" s="10" t="s">
        <v>58</v>
      </c>
      <c r="O64" s="10" t="s">
        <v>58</v>
      </c>
      <c r="P64" s="10" t="s">
        <v>58</v>
      </c>
      <c r="Q64" s="10" t="s">
        <v>58</v>
      </c>
      <c r="R64" s="11" t="s">
        <v>58</v>
      </c>
      <c r="S64" s="65" t="s">
        <v>58</v>
      </c>
      <c r="T64" s="66"/>
      <c r="U64" s="67"/>
      <c r="V64"/>
      <c r="W64"/>
      <c r="X64"/>
      <c r="Y64"/>
      <c r="Z64"/>
      <c r="AA64"/>
      <c r="AB64" s="10">
        <f t="shared" si="1"/>
        <v>0</v>
      </c>
      <c r="AC64" s="1" t="e">
        <f t="shared" si="2"/>
        <v>#N/A</v>
      </c>
      <c r="AD64" s="1" t="e">
        <f>INDEX(B36:R36,1,AC64)</f>
        <v>#N/A</v>
      </c>
      <c r="AE64" s="1">
        <f t="shared" si="3"/>
        <v>0</v>
      </c>
    </row>
    <row r="65" spans="1:31" ht="15" customHeight="1">
      <c r="A65" s="9">
        <v>29</v>
      </c>
      <c r="B65" s="9" t="s">
        <v>58</v>
      </c>
      <c r="C65" s="10" t="s">
        <v>58</v>
      </c>
      <c r="D65" s="10" t="s">
        <v>58</v>
      </c>
      <c r="E65" s="10" t="s">
        <v>58</v>
      </c>
      <c r="F65" s="10" t="s">
        <v>58</v>
      </c>
      <c r="G65" s="10" t="s">
        <v>58</v>
      </c>
      <c r="H65" s="10" t="s">
        <v>58</v>
      </c>
      <c r="I65" s="10" t="s">
        <v>58</v>
      </c>
      <c r="J65" s="10" t="s">
        <v>58</v>
      </c>
      <c r="K65" s="10" t="s">
        <v>58</v>
      </c>
      <c r="L65" s="10" t="s">
        <v>58</v>
      </c>
      <c r="M65" s="10" t="s">
        <v>58</v>
      </c>
      <c r="N65" s="10" t="s">
        <v>58</v>
      </c>
      <c r="O65" s="10" t="s">
        <v>58</v>
      </c>
      <c r="P65" s="10" t="s">
        <v>58</v>
      </c>
      <c r="Q65" s="10" t="s">
        <v>58</v>
      </c>
      <c r="R65" s="11" t="s">
        <v>58</v>
      </c>
      <c r="S65" s="65" t="s">
        <v>58</v>
      </c>
      <c r="T65" s="66"/>
      <c r="U65" s="67"/>
      <c r="V65"/>
      <c r="W65"/>
      <c r="X65"/>
      <c r="Y65"/>
      <c r="Z65"/>
      <c r="AA65"/>
      <c r="AB65" s="10">
        <f t="shared" si="1"/>
        <v>0</v>
      </c>
      <c r="AC65" s="1" t="e">
        <f t="shared" si="2"/>
        <v>#N/A</v>
      </c>
      <c r="AD65" s="1" t="e">
        <f>INDEX(B36:R36,1,AC65)</f>
        <v>#N/A</v>
      </c>
      <c r="AE65" s="1">
        <f t="shared" si="3"/>
        <v>0</v>
      </c>
    </row>
    <row r="66" spans="1:31" ht="15" customHeight="1">
      <c r="A66" s="9">
        <v>30</v>
      </c>
      <c r="B66" s="9">
        <v>1</v>
      </c>
      <c r="C66" s="10">
        <v>3</v>
      </c>
      <c r="D66" s="10">
        <v>14</v>
      </c>
      <c r="E66" s="10">
        <v>1</v>
      </c>
      <c r="F66" s="10">
        <v>1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1</v>
      </c>
      <c r="P66" s="10">
        <v>1</v>
      </c>
      <c r="Q66" s="10">
        <v>2</v>
      </c>
      <c r="R66" s="11"/>
      <c r="S66" s="65" t="str">
        <f t="shared" si="0"/>
        <v>北東</v>
      </c>
      <c r="T66" s="66"/>
      <c r="U66" s="67"/>
      <c r="V66"/>
      <c r="W66"/>
      <c r="X66"/>
      <c r="Y66"/>
      <c r="Z66"/>
      <c r="AA66"/>
      <c r="AB66" s="10">
        <f t="shared" si="1"/>
        <v>14</v>
      </c>
      <c r="AC66" s="1">
        <f t="shared" si="2"/>
        <v>3</v>
      </c>
      <c r="AD66" s="1" t="str">
        <f>INDEX(B36:R36,1,AC66)</f>
        <v>北東</v>
      </c>
      <c r="AE66" s="1">
        <f t="shared" si="3"/>
        <v>24</v>
      </c>
    </row>
    <row r="67" spans="1:31" ht="15" customHeight="1">
      <c r="A67" s="12">
        <v>31</v>
      </c>
      <c r="B67" s="12">
        <v>0</v>
      </c>
      <c r="C67" s="13">
        <v>0</v>
      </c>
      <c r="D67" s="13">
        <v>16</v>
      </c>
      <c r="E67" s="13">
        <v>2</v>
      </c>
      <c r="F67" s="13">
        <v>0</v>
      </c>
      <c r="G67" s="13">
        <v>1</v>
      </c>
      <c r="H67" s="13">
        <v>0</v>
      </c>
      <c r="I67" s="13">
        <v>0</v>
      </c>
      <c r="J67" s="13">
        <v>0</v>
      </c>
      <c r="K67" s="13">
        <v>0</v>
      </c>
      <c r="L67" s="13">
        <v>1</v>
      </c>
      <c r="M67" s="13">
        <v>0</v>
      </c>
      <c r="N67" s="13">
        <v>1</v>
      </c>
      <c r="O67" s="13">
        <v>2</v>
      </c>
      <c r="P67" s="13">
        <v>1</v>
      </c>
      <c r="Q67" s="13">
        <v>0</v>
      </c>
      <c r="R67" s="14"/>
      <c r="S67" s="65" t="str">
        <f t="shared" si="0"/>
        <v>北東</v>
      </c>
      <c r="T67" s="66"/>
      <c r="U67" s="67"/>
      <c r="V67"/>
      <c r="W67"/>
      <c r="X67"/>
      <c r="Y67"/>
      <c r="Z67"/>
      <c r="AA67"/>
      <c r="AB67" s="10">
        <f t="shared" si="1"/>
        <v>16</v>
      </c>
      <c r="AC67" s="1">
        <f t="shared" si="2"/>
        <v>3</v>
      </c>
      <c r="AD67" s="1" t="str">
        <f>INDEX(B36:R36,1,AC67)</f>
        <v>北東</v>
      </c>
      <c r="AE67" s="1">
        <f t="shared" si="3"/>
        <v>24</v>
      </c>
    </row>
    <row r="68" spans="1:31" ht="15" customHeight="1">
      <c r="A68" s="18" t="s">
        <v>25</v>
      </c>
      <c r="B68" s="9">
        <f aca="true" t="shared" si="4" ref="B68:R68">SUM(B37:B67)</f>
        <v>3</v>
      </c>
      <c r="C68" s="10">
        <f t="shared" si="4"/>
        <v>39</v>
      </c>
      <c r="D68" s="10">
        <f t="shared" si="4"/>
        <v>160</v>
      </c>
      <c r="E68" s="10">
        <f t="shared" si="4"/>
        <v>46</v>
      </c>
      <c r="F68" s="10">
        <f t="shared" si="4"/>
        <v>23</v>
      </c>
      <c r="G68" s="10">
        <f t="shared" si="4"/>
        <v>25</v>
      </c>
      <c r="H68" s="10">
        <f t="shared" si="4"/>
        <v>58</v>
      </c>
      <c r="I68" s="10">
        <f t="shared" si="4"/>
        <v>46</v>
      </c>
      <c r="J68" s="10">
        <f t="shared" si="4"/>
        <v>14</v>
      </c>
      <c r="K68" s="10">
        <f t="shared" si="4"/>
        <v>11</v>
      </c>
      <c r="L68" s="10">
        <f t="shared" si="4"/>
        <v>24</v>
      </c>
      <c r="M68" s="10">
        <f t="shared" si="4"/>
        <v>33</v>
      </c>
      <c r="N68" s="10">
        <f t="shared" si="4"/>
        <v>52</v>
      </c>
      <c r="O68" s="10">
        <f t="shared" si="4"/>
        <v>24</v>
      </c>
      <c r="P68" s="10">
        <f t="shared" si="4"/>
        <v>13</v>
      </c>
      <c r="Q68" s="10">
        <f t="shared" si="4"/>
        <v>5</v>
      </c>
      <c r="R68" s="11">
        <f t="shared" si="4"/>
        <v>0</v>
      </c>
      <c r="S68" s="62" t="str">
        <f t="shared" si="0"/>
        <v>北東</v>
      </c>
      <c r="T68" s="63"/>
      <c r="U68" s="64"/>
      <c r="V68"/>
      <c r="W68"/>
      <c r="X68"/>
      <c r="Y68"/>
      <c r="Z68"/>
      <c r="AA68"/>
      <c r="AB68" s="10">
        <f t="shared" si="1"/>
        <v>160</v>
      </c>
      <c r="AC68" s="1">
        <f t="shared" si="2"/>
        <v>3</v>
      </c>
      <c r="AD68" s="1" t="str">
        <f>INDEX(B36:R36,1,AC68)</f>
        <v>北東</v>
      </c>
      <c r="AE68" s="1">
        <f t="shared" si="3"/>
        <v>576</v>
      </c>
    </row>
    <row r="69" spans="1:21" ht="15" customHeight="1">
      <c r="A69" s="15" t="s">
        <v>26</v>
      </c>
      <c r="B69" s="19">
        <f aca="true" t="shared" si="5" ref="B69:R69">B68/$AE$68*100</f>
        <v>0.5208333333333333</v>
      </c>
      <c r="C69" s="20">
        <f t="shared" si="5"/>
        <v>6.770833333333333</v>
      </c>
      <c r="D69" s="20">
        <f t="shared" si="5"/>
        <v>27.77777777777778</v>
      </c>
      <c r="E69" s="20">
        <f t="shared" si="5"/>
        <v>7.986111111111111</v>
      </c>
      <c r="F69" s="20">
        <f t="shared" si="5"/>
        <v>3.9930555555555554</v>
      </c>
      <c r="G69" s="20">
        <f t="shared" si="5"/>
        <v>4.340277777777778</v>
      </c>
      <c r="H69" s="20">
        <f t="shared" si="5"/>
        <v>10.069444444444445</v>
      </c>
      <c r="I69" s="20">
        <f t="shared" si="5"/>
        <v>7.986111111111111</v>
      </c>
      <c r="J69" s="20">
        <f t="shared" si="5"/>
        <v>2.430555555555556</v>
      </c>
      <c r="K69" s="20">
        <f t="shared" si="5"/>
        <v>1.9097222222222223</v>
      </c>
      <c r="L69" s="20">
        <f t="shared" si="5"/>
        <v>4.166666666666666</v>
      </c>
      <c r="M69" s="20">
        <f t="shared" si="5"/>
        <v>5.729166666666666</v>
      </c>
      <c r="N69" s="20">
        <f t="shared" si="5"/>
        <v>9.027777777777777</v>
      </c>
      <c r="O69" s="20">
        <f t="shared" si="5"/>
        <v>4.166666666666666</v>
      </c>
      <c r="P69" s="20">
        <f t="shared" si="5"/>
        <v>2.256944444444444</v>
      </c>
      <c r="Q69" s="20">
        <f t="shared" si="5"/>
        <v>0.8680555555555556</v>
      </c>
      <c r="R69" s="20">
        <f t="shared" si="5"/>
        <v>0</v>
      </c>
      <c r="S69" s="15"/>
      <c r="T69" s="71"/>
      <c r="U69" s="72"/>
    </row>
    <row r="70" ht="15" customHeight="1"/>
  </sheetData>
  <sheetProtection/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/>
  <rowBreaks count="1" manualBreakCount="1">
    <brk id="3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Y69"/>
  <sheetViews>
    <sheetView showGridLines="0" workbookViewId="0" topLeftCell="A1">
      <selection activeCell="A1" sqref="A1"/>
    </sheetView>
  </sheetViews>
  <sheetFormatPr defaultColWidth="9.00390625" defaultRowHeight="11.25" customHeight="1"/>
  <cols>
    <col min="1" max="24" width="5.75390625" style="1" customWidth="1"/>
    <col min="25" max="25" width="6.25390625" style="1" customWidth="1"/>
    <col min="26" max="26" width="5.75390625" style="1" customWidth="1"/>
    <col min="27" max="27" width="3.75390625" style="1" customWidth="1"/>
    <col min="28" max="28" width="5.75390625" style="1" customWidth="1"/>
    <col min="29" max="45" width="7.75390625" style="1" customWidth="1"/>
    <col min="46" max="46" width="3.75390625" style="1" customWidth="1"/>
    <col min="47" max="53" width="7.75390625" style="1" customWidth="1"/>
  </cols>
  <sheetData>
    <row r="1" spans="2:51" ht="19.5" customHeight="1">
      <c r="B1" s="21" t="s">
        <v>0</v>
      </c>
      <c r="T1" s="86">
        <v>2013</v>
      </c>
      <c r="U1" s="1" t="s">
        <v>1</v>
      </c>
      <c r="V1" s="86">
        <v>8</v>
      </c>
      <c r="W1" s="1" t="s">
        <v>2</v>
      </c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ht="15" customHeight="1">
      <c r="A2" s="85" t="s">
        <v>3</v>
      </c>
      <c r="B2" s="54">
        <v>1</v>
      </c>
      <c r="C2" s="55">
        <v>2</v>
      </c>
      <c r="D2" s="55">
        <v>3</v>
      </c>
      <c r="E2" s="55">
        <v>4</v>
      </c>
      <c r="F2" s="55">
        <v>5</v>
      </c>
      <c r="G2" s="55">
        <v>6</v>
      </c>
      <c r="H2" s="55">
        <v>7</v>
      </c>
      <c r="I2" s="55">
        <v>8</v>
      </c>
      <c r="J2" s="55">
        <v>9</v>
      </c>
      <c r="K2" s="55">
        <v>10</v>
      </c>
      <c r="L2" s="55">
        <v>11</v>
      </c>
      <c r="M2" s="55">
        <v>12</v>
      </c>
      <c r="N2" s="55">
        <v>13</v>
      </c>
      <c r="O2" s="55">
        <v>14</v>
      </c>
      <c r="P2" s="55">
        <v>15</v>
      </c>
      <c r="Q2" s="55">
        <v>16</v>
      </c>
      <c r="R2" s="55">
        <v>17</v>
      </c>
      <c r="S2" s="55">
        <v>18</v>
      </c>
      <c r="T2" s="55">
        <v>19</v>
      </c>
      <c r="U2" s="55">
        <v>20</v>
      </c>
      <c r="V2" s="55">
        <v>21</v>
      </c>
      <c r="W2" s="55">
        <v>22</v>
      </c>
      <c r="X2" s="55">
        <v>23</v>
      </c>
      <c r="Y2" s="56">
        <v>24</v>
      </c>
      <c r="Z2" s="2"/>
      <c r="AA2" s="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ht="15" customHeight="1">
      <c r="A3" s="6">
        <v>1</v>
      </c>
      <c r="B3" s="73" t="s">
        <v>16</v>
      </c>
      <c r="C3" s="74" t="s">
        <v>16</v>
      </c>
      <c r="D3" s="74" t="s">
        <v>16</v>
      </c>
      <c r="E3" s="74" t="s">
        <v>15</v>
      </c>
      <c r="F3" s="74" t="s">
        <v>5</v>
      </c>
      <c r="G3" s="74" t="s">
        <v>9</v>
      </c>
      <c r="H3" s="74" t="s">
        <v>4</v>
      </c>
      <c r="I3" s="74" t="s">
        <v>5</v>
      </c>
      <c r="J3" s="74" t="s">
        <v>5</v>
      </c>
      <c r="K3" s="74" t="s">
        <v>7</v>
      </c>
      <c r="L3" s="74" t="s">
        <v>17</v>
      </c>
      <c r="M3" s="74" t="s">
        <v>16</v>
      </c>
      <c r="N3" s="74" t="s">
        <v>16</v>
      </c>
      <c r="O3" s="74" t="s">
        <v>16</v>
      </c>
      <c r="P3" s="74" t="s">
        <v>14</v>
      </c>
      <c r="Q3" s="74" t="s">
        <v>16</v>
      </c>
      <c r="R3" s="74" t="s">
        <v>14</v>
      </c>
      <c r="S3" s="74" t="s">
        <v>16</v>
      </c>
      <c r="T3" s="74" t="s">
        <v>16</v>
      </c>
      <c r="U3" s="74" t="s">
        <v>16</v>
      </c>
      <c r="V3" s="74" t="s">
        <v>16</v>
      </c>
      <c r="W3" s="74" t="s">
        <v>16</v>
      </c>
      <c r="X3" s="74" t="s">
        <v>16</v>
      </c>
      <c r="Y3" s="75" t="s">
        <v>16</v>
      </c>
      <c r="Z3" s="4"/>
      <c r="AA3" s="4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ht="15" customHeight="1">
      <c r="A4" s="9">
        <v>2</v>
      </c>
      <c r="B4" s="76" t="s">
        <v>16</v>
      </c>
      <c r="C4" s="77" t="s">
        <v>16</v>
      </c>
      <c r="D4" s="77" t="s">
        <v>16</v>
      </c>
      <c r="E4" s="77" t="s">
        <v>16</v>
      </c>
      <c r="F4" s="77" t="s">
        <v>14</v>
      </c>
      <c r="G4" s="77" t="s">
        <v>14</v>
      </c>
      <c r="H4" s="77" t="s">
        <v>14</v>
      </c>
      <c r="I4" s="77" t="s">
        <v>16</v>
      </c>
      <c r="J4" s="77" t="s">
        <v>16</v>
      </c>
      <c r="K4" s="77" t="s">
        <v>16</v>
      </c>
      <c r="L4" s="77" t="s">
        <v>16</v>
      </c>
      <c r="M4" s="77" t="s">
        <v>16</v>
      </c>
      <c r="N4" s="77" t="s">
        <v>16</v>
      </c>
      <c r="O4" s="77" t="s">
        <v>16</v>
      </c>
      <c r="P4" s="77" t="s">
        <v>16</v>
      </c>
      <c r="Q4" s="77" t="s">
        <v>16</v>
      </c>
      <c r="R4" s="77" t="s">
        <v>16</v>
      </c>
      <c r="S4" s="77" t="s">
        <v>14</v>
      </c>
      <c r="T4" s="77" t="s">
        <v>14</v>
      </c>
      <c r="U4" s="77" t="s">
        <v>14</v>
      </c>
      <c r="V4" s="77" t="s">
        <v>14</v>
      </c>
      <c r="W4" s="77" t="s">
        <v>16</v>
      </c>
      <c r="X4" s="77" t="s">
        <v>16</v>
      </c>
      <c r="Y4" s="78" t="s">
        <v>4</v>
      </c>
      <c r="Z4" s="4"/>
      <c r="AA4" s="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ht="15" customHeight="1">
      <c r="A5" s="9">
        <v>3</v>
      </c>
      <c r="B5" s="76" t="s">
        <v>13</v>
      </c>
      <c r="C5" s="77" t="s">
        <v>13</v>
      </c>
      <c r="D5" s="77" t="s">
        <v>6</v>
      </c>
      <c r="E5" s="77" t="s">
        <v>5</v>
      </c>
      <c r="F5" s="77" t="s">
        <v>5</v>
      </c>
      <c r="G5" s="77" t="s">
        <v>5</v>
      </c>
      <c r="H5" s="77" t="s">
        <v>5</v>
      </c>
      <c r="I5" s="77" t="s">
        <v>5</v>
      </c>
      <c r="J5" s="77" t="s">
        <v>5</v>
      </c>
      <c r="K5" s="77" t="s">
        <v>4</v>
      </c>
      <c r="L5" s="77" t="s">
        <v>17</v>
      </c>
      <c r="M5" s="77" t="s">
        <v>12</v>
      </c>
      <c r="N5" s="77" t="s">
        <v>19</v>
      </c>
      <c r="O5" s="77" t="s">
        <v>12</v>
      </c>
      <c r="P5" s="77" t="s">
        <v>18</v>
      </c>
      <c r="Q5" s="77" t="s">
        <v>16</v>
      </c>
      <c r="R5" s="77" t="s">
        <v>16</v>
      </c>
      <c r="S5" s="77" t="s">
        <v>17</v>
      </c>
      <c r="T5" s="77" t="s">
        <v>12</v>
      </c>
      <c r="U5" s="77" t="s">
        <v>11</v>
      </c>
      <c r="V5" s="77" t="s">
        <v>7</v>
      </c>
      <c r="W5" s="77" t="s">
        <v>9</v>
      </c>
      <c r="X5" s="77" t="s">
        <v>4</v>
      </c>
      <c r="Y5" s="78" t="s">
        <v>5</v>
      </c>
      <c r="Z5" s="4"/>
      <c r="AA5" s="4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ht="15" customHeight="1">
      <c r="A6" s="9">
        <v>4</v>
      </c>
      <c r="B6" s="76" t="s">
        <v>5</v>
      </c>
      <c r="C6" s="77" t="s">
        <v>5</v>
      </c>
      <c r="D6" s="77" t="s">
        <v>5</v>
      </c>
      <c r="E6" s="77" t="s">
        <v>5</v>
      </c>
      <c r="F6" s="77" t="s">
        <v>5</v>
      </c>
      <c r="G6" s="77" t="s">
        <v>4</v>
      </c>
      <c r="H6" s="77" t="s">
        <v>4</v>
      </c>
      <c r="I6" s="77" t="s">
        <v>18</v>
      </c>
      <c r="J6" s="77" t="s">
        <v>16</v>
      </c>
      <c r="K6" s="77" t="s">
        <v>18</v>
      </c>
      <c r="L6" s="77" t="s">
        <v>18</v>
      </c>
      <c r="M6" s="77" t="s">
        <v>16</v>
      </c>
      <c r="N6" s="77" t="s">
        <v>18</v>
      </c>
      <c r="O6" s="77" t="s">
        <v>18</v>
      </c>
      <c r="P6" s="77" t="s">
        <v>17</v>
      </c>
      <c r="Q6" s="77" t="s">
        <v>19</v>
      </c>
      <c r="R6" s="77" t="s">
        <v>12</v>
      </c>
      <c r="S6" s="77" t="s">
        <v>19</v>
      </c>
      <c r="T6" s="77" t="s">
        <v>12</v>
      </c>
      <c r="U6" s="77" t="s">
        <v>16</v>
      </c>
      <c r="V6" s="77" t="s">
        <v>16</v>
      </c>
      <c r="W6" s="77" t="s">
        <v>16</v>
      </c>
      <c r="X6" s="77" t="s">
        <v>7</v>
      </c>
      <c r="Y6" s="78" t="s">
        <v>19</v>
      </c>
      <c r="Z6" s="4"/>
      <c r="AA6" s="4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ht="15" customHeight="1">
      <c r="A7" s="9">
        <v>5</v>
      </c>
      <c r="B7" s="76" t="s">
        <v>14</v>
      </c>
      <c r="C7" s="77" t="s">
        <v>6</v>
      </c>
      <c r="D7" s="77" t="s">
        <v>7</v>
      </c>
      <c r="E7" s="77" t="s">
        <v>5</v>
      </c>
      <c r="F7" s="77" t="s">
        <v>5</v>
      </c>
      <c r="G7" s="77" t="s">
        <v>9</v>
      </c>
      <c r="H7" s="77" t="s">
        <v>15</v>
      </c>
      <c r="I7" s="77" t="s">
        <v>8</v>
      </c>
      <c r="J7" s="77" t="s">
        <v>15</v>
      </c>
      <c r="K7" s="77" t="s">
        <v>19</v>
      </c>
      <c r="L7" s="77" t="s">
        <v>19</v>
      </c>
      <c r="M7" s="77" t="s">
        <v>15</v>
      </c>
      <c r="N7" s="77" t="s">
        <v>15</v>
      </c>
      <c r="O7" s="77" t="s">
        <v>15</v>
      </c>
      <c r="P7" s="77" t="s">
        <v>15</v>
      </c>
      <c r="Q7" s="77" t="s">
        <v>15</v>
      </c>
      <c r="R7" s="77" t="s">
        <v>15</v>
      </c>
      <c r="S7" s="77" t="s">
        <v>15</v>
      </c>
      <c r="T7" s="77" t="s">
        <v>15</v>
      </c>
      <c r="U7" s="77" t="s">
        <v>15</v>
      </c>
      <c r="V7" s="77" t="s">
        <v>15</v>
      </c>
      <c r="W7" s="77" t="s">
        <v>15</v>
      </c>
      <c r="X7" s="77" t="s">
        <v>11</v>
      </c>
      <c r="Y7" s="78" t="s">
        <v>11</v>
      </c>
      <c r="Z7" s="4"/>
      <c r="AA7" s="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ht="15" customHeight="1">
      <c r="A8" s="9">
        <v>6</v>
      </c>
      <c r="B8" s="76" t="s">
        <v>15</v>
      </c>
      <c r="C8" s="77" t="s">
        <v>11</v>
      </c>
      <c r="D8" s="77" t="s">
        <v>11</v>
      </c>
      <c r="E8" s="77" t="s">
        <v>9</v>
      </c>
      <c r="F8" s="77" t="s">
        <v>7</v>
      </c>
      <c r="G8" s="77" t="s">
        <v>8</v>
      </c>
      <c r="H8" s="77" t="s">
        <v>8</v>
      </c>
      <c r="I8" s="77" t="s">
        <v>8</v>
      </c>
      <c r="J8" s="77" t="s">
        <v>15</v>
      </c>
      <c r="K8" s="77" t="s">
        <v>19</v>
      </c>
      <c r="L8" s="77" t="s">
        <v>19</v>
      </c>
      <c r="M8" s="77" t="s">
        <v>17</v>
      </c>
      <c r="N8" s="77" t="s">
        <v>7</v>
      </c>
      <c r="O8" s="77" t="s">
        <v>15</v>
      </c>
      <c r="P8" s="77" t="s">
        <v>19</v>
      </c>
      <c r="Q8" s="77" t="s">
        <v>19</v>
      </c>
      <c r="R8" s="77" t="s">
        <v>12</v>
      </c>
      <c r="S8" s="77" t="s">
        <v>18</v>
      </c>
      <c r="T8" s="77" t="s">
        <v>5</v>
      </c>
      <c r="U8" s="77" t="s">
        <v>5</v>
      </c>
      <c r="V8" s="77" t="s">
        <v>19</v>
      </c>
      <c r="W8" s="77" t="s">
        <v>14</v>
      </c>
      <c r="X8" s="77" t="s">
        <v>16</v>
      </c>
      <c r="Y8" s="78" t="s">
        <v>14</v>
      </c>
      <c r="Z8" s="4"/>
      <c r="AA8" s="4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ht="15" customHeight="1">
      <c r="A9" s="9">
        <v>7</v>
      </c>
      <c r="B9" s="76" t="s">
        <v>4</v>
      </c>
      <c r="C9" s="77" t="s">
        <v>4</v>
      </c>
      <c r="D9" s="77" t="s">
        <v>5</v>
      </c>
      <c r="E9" s="77" t="s">
        <v>4</v>
      </c>
      <c r="F9" s="77" t="s">
        <v>4</v>
      </c>
      <c r="G9" s="77" t="s">
        <v>5</v>
      </c>
      <c r="H9" s="77" t="s">
        <v>4</v>
      </c>
      <c r="I9" s="77" t="s">
        <v>16</v>
      </c>
      <c r="J9" s="77" t="s">
        <v>16</v>
      </c>
      <c r="K9" s="77" t="s">
        <v>18</v>
      </c>
      <c r="L9" s="77" t="s">
        <v>18</v>
      </c>
      <c r="M9" s="77" t="s">
        <v>17</v>
      </c>
      <c r="N9" s="77" t="s">
        <v>17</v>
      </c>
      <c r="O9" s="77" t="s">
        <v>18</v>
      </c>
      <c r="P9" s="77" t="s">
        <v>18</v>
      </c>
      <c r="Q9" s="77" t="s">
        <v>16</v>
      </c>
      <c r="R9" s="77" t="s">
        <v>18</v>
      </c>
      <c r="S9" s="77" t="s">
        <v>15</v>
      </c>
      <c r="T9" s="77" t="s">
        <v>9</v>
      </c>
      <c r="U9" s="77" t="s">
        <v>6</v>
      </c>
      <c r="V9" s="77" t="s">
        <v>6</v>
      </c>
      <c r="W9" s="77" t="s">
        <v>4</v>
      </c>
      <c r="X9" s="77" t="s">
        <v>4</v>
      </c>
      <c r="Y9" s="78" t="s">
        <v>4</v>
      </c>
      <c r="Z9" s="4"/>
      <c r="AA9" s="4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ht="15" customHeight="1">
      <c r="A10" s="9">
        <v>8</v>
      </c>
      <c r="B10" s="76" t="s">
        <v>5</v>
      </c>
      <c r="C10" s="77" t="s">
        <v>4</v>
      </c>
      <c r="D10" s="77" t="s">
        <v>5</v>
      </c>
      <c r="E10" s="77" t="s">
        <v>10</v>
      </c>
      <c r="F10" s="77" t="s">
        <v>9</v>
      </c>
      <c r="G10" s="77" t="s">
        <v>14</v>
      </c>
      <c r="H10" s="77" t="s">
        <v>4</v>
      </c>
      <c r="I10" s="77" t="s">
        <v>18</v>
      </c>
      <c r="J10" s="77" t="s">
        <v>17</v>
      </c>
      <c r="K10" s="77" t="s">
        <v>16</v>
      </c>
      <c r="L10" s="77" t="s">
        <v>12</v>
      </c>
      <c r="M10" s="77" t="s">
        <v>17</v>
      </c>
      <c r="N10" s="77" t="s">
        <v>17</v>
      </c>
      <c r="O10" s="77" t="s">
        <v>17</v>
      </c>
      <c r="P10" s="77" t="s">
        <v>17</v>
      </c>
      <c r="Q10" s="77" t="s">
        <v>18</v>
      </c>
      <c r="R10" s="77" t="s">
        <v>12</v>
      </c>
      <c r="S10" s="77" t="s">
        <v>18</v>
      </c>
      <c r="T10" s="77" t="s">
        <v>17</v>
      </c>
      <c r="U10" s="77" t="s">
        <v>17</v>
      </c>
      <c r="V10" s="77" t="s">
        <v>12</v>
      </c>
      <c r="W10" s="77" t="s">
        <v>17</v>
      </c>
      <c r="X10" s="77" t="s">
        <v>18</v>
      </c>
      <c r="Y10" s="78" t="s">
        <v>14</v>
      </c>
      <c r="Z10" s="4"/>
      <c r="AA10" s="4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ht="15" customHeight="1">
      <c r="A11" s="9">
        <v>9</v>
      </c>
      <c r="B11" s="76" t="s">
        <v>6</v>
      </c>
      <c r="C11" s="77" t="s">
        <v>5</v>
      </c>
      <c r="D11" s="77" t="s">
        <v>5</v>
      </c>
      <c r="E11" s="77" t="s">
        <v>5</v>
      </c>
      <c r="F11" s="77" t="s">
        <v>5</v>
      </c>
      <c r="G11" s="77" t="s">
        <v>5</v>
      </c>
      <c r="H11" s="77" t="s">
        <v>5</v>
      </c>
      <c r="I11" s="77" t="s">
        <v>5</v>
      </c>
      <c r="J11" s="77" t="s">
        <v>7</v>
      </c>
      <c r="K11" s="77" t="s">
        <v>5</v>
      </c>
      <c r="L11" s="77" t="s">
        <v>15</v>
      </c>
      <c r="M11" s="77" t="s">
        <v>19</v>
      </c>
      <c r="N11" s="77" t="s">
        <v>15</v>
      </c>
      <c r="O11" s="77" t="s">
        <v>15</v>
      </c>
      <c r="P11" s="77" t="s">
        <v>19</v>
      </c>
      <c r="Q11" s="77" t="s">
        <v>15</v>
      </c>
      <c r="R11" s="77" t="s">
        <v>12</v>
      </c>
      <c r="S11" s="77" t="s">
        <v>12</v>
      </c>
      <c r="T11" s="77" t="s">
        <v>18</v>
      </c>
      <c r="U11" s="77" t="s">
        <v>16</v>
      </c>
      <c r="V11" s="77" t="s">
        <v>16</v>
      </c>
      <c r="W11" s="77" t="s">
        <v>16</v>
      </c>
      <c r="X11" s="77" t="s">
        <v>4</v>
      </c>
      <c r="Y11" s="78" t="s">
        <v>4</v>
      </c>
      <c r="Z11" s="4"/>
      <c r="AA11" s="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ht="15" customHeight="1">
      <c r="A12" s="9">
        <v>10</v>
      </c>
      <c r="B12" s="76" t="s">
        <v>5</v>
      </c>
      <c r="C12" s="77" t="s">
        <v>4</v>
      </c>
      <c r="D12" s="77" t="s">
        <v>4</v>
      </c>
      <c r="E12" s="77" t="s">
        <v>4</v>
      </c>
      <c r="F12" s="77" t="s">
        <v>16</v>
      </c>
      <c r="G12" s="77" t="s">
        <v>4</v>
      </c>
      <c r="H12" s="77" t="s">
        <v>5</v>
      </c>
      <c r="I12" s="77" t="s">
        <v>7</v>
      </c>
      <c r="J12" s="77" t="s">
        <v>5</v>
      </c>
      <c r="K12" s="77" t="s">
        <v>12</v>
      </c>
      <c r="L12" s="77" t="s">
        <v>19</v>
      </c>
      <c r="M12" s="77" t="s">
        <v>15</v>
      </c>
      <c r="N12" s="77" t="s">
        <v>15</v>
      </c>
      <c r="O12" s="77" t="s">
        <v>15</v>
      </c>
      <c r="P12" s="77" t="s">
        <v>15</v>
      </c>
      <c r="Q12" s="77" t="s">
        <v>19</v>
      </c>
      <c r="R12" s="77" t="s">
        <v>12</v>
      </c>
      <c r="S12" s="77" t="s">
        <v>18</v>
      </c>
      <c r="T12" s="77" t="s">
        <v>18</v>
      </c>
      <c r="U12" s="77" t="s">
        <v>18</v>
      </c>
      <c r="V12" s="77" t="s">
        <v>15</v>
      </c>
      <c r="W12" s="77" t="s">
        <v>14</v>
      </c>
      <c r="X12" s="77" t="s">
        <v>15</v>
      </c>
      <c r="Y12" s="78" t="s">
        <v>14</v>
      </c>
      <c r="Z12" s="4"/>
      <c r="AA12" s="4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ht="15" customHeight="1">
      <c r="A13" s="22">
        <v>11</v>
      </c>
      <c r="B13" s="79" t="s">
        <v>7</v>
      </c>
      <c r="C13" s="80" t="s">
        <v>16</v>
      </c>
      <c r="D13" s="80" t="s">
        <v>4</v>
      </c>
      <c r="E13" s="80" t="s">
        <v>16</v>
      </c>
      <c r="F13" s="80" t="s">
        <v>5</v>
      </c>
      <c r="G13" s="80" t="s">
        <v>5</v>
      </c>
      <c r="H13" s="80" t="s">
        <v>7</v>
      </c>
      <c r="I13" s="80" t="s">
        <v>12</v>
      </c>
      <c r="J13" s="80" t="s">
        <v>15</v>
      </c>
      <c r="K13" s="80" t="s">
        <v>15</v>
      </c>
      <c r="L13" s="80" t="s">
        <v>15</v>
      </c>
      <c r="M13" s="80" t="s">
        <v>19</v>
      </c>
      <c r="N13" s="80" t="s">
        <v>19</v>
      </c>
      <c r="O13" s="80" t="s">
        <v>19</v>
      </c>
      <c r="P13" s="80" t="s">
        <v>16</v>
      </c>
      <c r="Q13" s="80" t="s">
        <v>4</v>
      </c>
      <c r="R13" s="80" t="s">
        <v>6</v>
      </c>
      <c r="S13" s="80" t="s">
        <v>5</v>
      </c>
      <c r="T13" s="80" t="s">
        <v>7</v>
      </c>
      <c r="U13" s="80" t="s">
        <v>4</v>
      </c>
      <c r="V13" s="80" t="s">
        <v>5</v>
      </c>
      <c r="W13" s="80" t="s">
        <v>7</v>
      </c>
      <c r="X13" s="80" t="s">
        <v>6</v>
      </c>
      <c r="Y13" s="81" t="s">
        <v>6</v>
      </c>
      <c r="Z13" s="4"/>
      <c r="AA13" s="4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ht="15" customHeight="1">
      <c r="A14" s="9">
        <v>12</v>
      </c>
      <c r="B14" s="76" t="s">
        <v>6</v>
      </c>
      <c r="C14" s="77" t="s">
        <v>14</v>
      </c>
      <c r="D14" s="77" t="s">
        <v>5</v>
      </c>
      <c r="E14" s="77" t="s">
        <v>14</v>
      </c>
      <c r="F14" s="77" t="s">
        <v>14</v>
      </c>
      <c r="G14" s="77" t="s">
        <v>14</v>
      </c>
      <c r="H14" s="77" t="s">
        <v>16</v>
      </c>
      <c r="I14" s="77" t="s">
        <v>16</v>
      </c>
      <c r="J14" s="77" t="s">
        <v>16</v>
      </c>
      <c r="K14" s="77" t="s">
        <v>16</v>
      </c>
      <c r="L14" s="77" t="s">
        <v>16</v>
      </c>
      <c r="M14" s="77" t="s">
        <v>16</v>
      </c>
      <c r="N14" s="77" t="s">
        <v>18</v>
      </c>
      <c r="O14" s="77" t="s">
        <v>18</v>
      </c>
      <c r="P14" s="77" t="s">
        <v>18</v>
      </c>
      <c r="Q14" s="77" t="s">
        <v>18</v>
      </c>
      <c r="R14" s="77" t="s">
        <v>16</v>
      </c>
      <c r="S14" s="77" t="s">
        <v>18</v>
      </c>
      <c r="T14" s="77" t="s">
        <v>18</v>
      </c>
      <c r="U14" s="77" t="s">
        <v>16</v>
      </c>
      <c r="V14" s="77" t="s">
        <v>16</v>
      </c>
      <c r="W14" s="77" t="s">
        <v>4</v>
      </c>
      <c r="X14" s="77" t="s">
        <v>4</v>
      </c>
      <c r="Y14" s="78" t="s">
        <v>4</v>
      </c>
      <c r="Z14" s="4"/>
      <c r="AA14" s="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15" customHeight="1">
      <c r="A15" s="9">
        <v>13</v>
      </c>
      <c r="B15" s="76" t="s">
        <v>6</v>
      </c>
      <c r="C15" s="77" t="s">
        <v>5</v>
      </c>
      <c r="D15" s="77" t="s">
        <v>4</v>
      </c>
      <c r="E15" s="77" t="s">
        <v>4</v>
      </c>
      <c r="F15" s="77" t="s">
        <v>4</v>
      </c>
      <c r="G15" s="77" t="s">
        <v>14</v>
      </c>
      <c r="H15" s="77" t="s">
        <v>16</v>
      </c>
      <c r="I15" s="77" t="s">
        <v>16</v>
      </c>
      <c r="J15" s="77" t="s">
        <v>16</v>
      </c>
      <c r="K15" s="77" t="s">
        <v>18</v>
      </c>
      <c r="L15" s="77" t="s">
        <v>16</v>
      </c>
      <c r="M15" s="77" t="s">
        <v>18</v>
      </c>
      <c r="N15" s="77" t="s">
        <v>18</v>
      </c>
      <c r="O15" s="77" t="s">
        <v>17</v>
      </c>
      <c r="P15" s="77" t="s">
        <v>12</v>
      </c>
      <c r="Q15" s="77" t="s">
        <v>18</v>
      </c>
      <c r="R15" s="77" t="s">
        <v>18</v>
      </c>
      <c r="S15" s="77" t="s">
        <v>18</v>
      </c>
      <c r="T15" s="77" t="s">
        <v>16</v>
      </c>
      <c r="U15" s="77" t="s">
        <v>17</v>
      </c>
      <c r="V15" s="77" t="s">
        <v>6</v>
      </c>
      <c r="W15" s="77" t="s">
        <v>6</v>
      </c>
      <c r="X15" s="77" t="s">
        <v>4</v>
      </c>
      <c r="Y15" s="78" t="s">
        <v>4</v>
      </c>
      <c r="Z15" s="4"/>
      <c r="AA15" s="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ht="15" customHeight="1">
      <c r="A16" s="9">
        <v>14</v>
      </c>
      <c r="B16" s="76" t="s">
        <v>4</v>
      </c>
      <c r="C16" s="77" t="s">
        <v>4</v>
      </c>
      <c r="D16" s="77" t="s">
        <v>4</v>
      </c>
      <c r="E16" s="77" t="s">
        <v>4</v>
      </c>
      <c r="F16" s="77" t="s">
        <v>16</v>
      </c>
      <c r="G16" s="77" t="s">
        <v>11</v>
      </c>
      <c r="H16" s="77" t="s">
        <v>10</v>
      </c>
      <c r="I16" s="77" t="s">
        <v>18</v>
      </c>
      <c r="J16" s="77" t="s">
        <v>16</v>
      </c>
      <c r="K16" s="77" t="s">
        <v>16</v>
      </c>
      <c r="L16" s="77" t="s">
        <v>18</v>
      </c>
      <c r="M16" s="77" t="s">
        <v>18</v>
      </c>
      <c r="N16" s="77" t="s">
        <v>18</v>
      </c>
      <c r="O16" s="77" t="s">
        <v>18</v>
      </c>
      <c r="P16" s="77" t="s">
        <v>17</v>
      </c>
      <c r="Q16" s="77" t="s">
        <v>16</v>
      </c>
      <c r="R16" s="77" t="s">
        <v>16</v>
      </c>
      <c r="S16" s="77" t="s">
        <v>16</v>
      </c>
      <c r="T16" s="77" t="s">
        <v>16</v>
      </c>
      <c r="U16" s="77" t="s">
        <v>16</v>
      </c>
      <c r="V16" s="77" t="s">
        <v>16</v>
      </c>
      <c r="W16" s="77" t="s">
        <v>14</v>
      </c>
      <c r="X16" s="77" t="s">
        <v>18</v>
      </c>
      <c r="Y16" s="78" t="s">
        <v>11</v>
      </c>
      <c r="Z16" s="4"/>
      <c r="AA16" s="4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ht="15" customHeight="1">
      <c r="A17" s="9">
        <v>15</v>
      </c>
      <c r="B17" s="76" t="s">
        <v>5</v>
      </c>
      <c r="C17" s="77" t="s">
        <v>4</v>
      </c>
      <c r="D17" s="77" t="s">
        <v>6</v>
      </c>
      <c r="E17" s="77" t="s">
        <v>4</v>
      </c>
      <c r="F17" s="77" t="s">
        <v>6</v>
      </c>
      <c r="G17" s="77" t="s">
        <v>5</v>
      </c>
      <c r="H17" s="77" t="s">
        <v>5</v>
      </c>
      <c r="I17" s="77" t="s">
        <v>5</v>
      </c>
      <c r="J17" s="77" t="s">
        <v>7</v>
      </c>
      <c r="K17" s="77" t="s">
        <v>19</v>
      </c>
      <c r="L17" s="77" t="s">
        <v>19</v>
      </c>
      <c r="M17" s="77" t="s">
        <v>19</v>
      </c>
      <c r="N17" s="77" t="s">
        <v>15</v>
      </c>
      <c r="O17" s="77" t="s">
        <v>15</v>
      </c>
      <c r="P17" s="77" t="s">
        <v>15</v>
      </c>
      <c r="Q17" s="77" t="s">
        <v>15</v>
      </c>
      <c r="R17" s="77" t="s">
        <v>11</v>
      </c>
      <c r="S17" s="77" t="s">
        <v>15</v>
      </c>
      <c r="T17" s="77" t="s">
        <v>19</v>
      </c>
      <c r="U17" s="77" t="s">
        <v>17</v>
      </c>
      <c r="V17" s="77" t="s">
        <v>7</v>
      </c>
      <c r="W17" s="77" t="s">
        <v>7</v>
      </c>
      <c r="X17" s="77" t="s">
        <v>5</v>
      </c>
      <c r="Y17" s="78" t="s">
        <v>5</v>
      </c>
      <c r="Z17" s="4"/>
      <c r="AA17" s="4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ht="15" customHeight="1">
      <c r="A18" s="9">
        <v>16</v>
      </c>
      <c r="B18" s="76" t="s">
        <v>5</v>
      </c>
      <c r="C18" s="77" t="s">
        <v>7</v>
      </c>
      <c r="D18" s="77" t="s">
        <v>4</v>
      </c>
      <c r="E18" s="77" t="s">
        <v>4</v>
      </c>
      <c r="F18" s="77" t="s">
        <v>5</v>
      </c>
      <c r="G18" s="77" t="s">
        <v>5</v>
      </c>
      <c r="H18" s="77" t="s">
        <v>5</v>
      </c>
      <c r="I18" s="77" t="s">
        <v>7</v>
      </c>
      <c r="J18" s="77" t="s">
        <v>5</v>
      </c>
      <c r="K18" s="77" t="s">
        <v>5</v>
      </c>
      <c r="L18" s="77" t="s">
        <v>15</v>
      </c>
      <c r="M18" s="77" t="s">
        <v>19</v>
      </c>
      <c r="N18" s="77" t="s">
        <v>15</v>
      </c>
      <c r="O18" s="77" t="s">
        <v>15</v>
      </c>
      <c r="P18" s="77" t="s">
        <v>15</v>
      </c>
      <c r="Q18" s="77" t="s">
        <v>15</v>
      </c>
      <c r="R18" s="77" t="s">
        <v>15</v>
      </c>
      <c r="S18" s="77" t="s">
        <v>15</v>
      </c>
      <c r="T18" s="77" t="s">
        <v>11</v>
      </c>
      <c r="U18" s="77" t="s">
        <v>8</v>
      </c>
      <c r="V18" s="77" t="s">
        <v>9</v>
      </c>
      <c r="W18" s="77" t="s">
        <v>9</v>
      </c>
      <c r="X18" s="77" t="s">
        <v>7</v>
      </c>
      <c r="Y18" s="78" t="s">
        <v>5</v>
      </c>
      <c r="Z18" s="4"/>
      <c r="AA18" s="4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15" customHeight="1">
      <c r="A19" s="9">
        <v>17</v>
      </c>
      <c r="B19" s="76" t="s">
        <v>5</v>
      </c>
      <c r="C19" s="77" t="s">
        <v>5</v>
      </c>
      <c r="D19" s="77" t="s">
        <v>5</v>
      </c>
      <c r="E19" s="77" t="s">
        <v>5</v>
      </c>
      <c r="F19" s="77" t="s">
        <v>5</v>
      </c>
      <c r="G19" s="77" t="s">
        <v>5</v>
      </c>
      <c r="H19" s="77" t="s">
        <v>5</v>
      </c>
      <c r="I19" s="77" t="s">
        <v>5</v>
      </c>
      <c r="J19" s="77" t="s">
        <v>7</v>
      </c>
      <c r="K19" s="77" t="s">
        <v>7</v>
      </c>
      <c r="L19" s="77" t="s">
        <v>7</v>
      </c>
      <c r="M19" s="77" t="s">
        <v>9</v>
      </c>
      <c r="N19" s="77" t="s">
        <v>19</v>
      </c>
      <c r="O19" s="77" t="s">
        <v>15</v>
      </c>
      <c r="P19" s="77" t="s">
        <v>15</v>
      </c>
      <c r="Q19" s="77" t="s">
        <v>15</v>
      </c>
      <c r="R19" s="77" t="s">
        <v>15</v>
      </c>
      <c r="S19" s="77" t="s">
        <v>15</v>
      </c>
      <c r="T19" s="77" t="s">
        <v>11</v>
      </c>
      <c r="U19" s="77" t="s">
        <v>8</v>
      </c>
      <c r="V19" s="77" t="s">
        <v>7</v>
      </c>
      <c r="W19" s="77" t="s">
        <v>9</v>
      </c>
      <c r="X19" s="77" t="s">
        <v>8</v>
      </c>
      <c r="Y19" s="78" t="s">
        <v>7</v>
      </c>
      <c r="Z19" s="4"/>
      <c r="AA19" s="4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15" customHeight="1">
      <c r="A20" s="9">
        <v>18</v>
      </c>
      <c r="B20" s="76" t="s">
        <v>7</v>
      </c>
      <c r="C20" s="77" t="s">
        <v>7</v>
      </c>
      <c r="D20" s="77" t="s">
        <v>7</v>
      </c>
      <c r="E20" s="77" t="s">
        <v>5</v>
      </c>
      <c r="F20" s="77" t="s">
        <v>9</v>
      </c>
      <c r="G20" s="77" t="s">
        <v>8</v>
      </c>
      <c r="H20" s="77" t="s">
        <v>9</v>
      </c>
      <c r="I20" s="77" t="s">
        <v>7</v>
      </c>
      <c r="J20" s="77" t="s">
        <v>5</v>
      </c>
      <c r="K20" s="77" t="s">
        <v>5</v>
      </c>
      <c r="L20" s="77" t="s">
        <v>9</v>
      </c>
      <c r="M20" s="77" t="s">
        <v>8</v>
      </c>
      <c r="N20" s="77" t="s">
        <v>15</v>
      </c>
      <c r="O20" s="77" t="s">
        <v>15</v>
      </c>
      <c r="P20" s="77" t="s">
        <v>15</v>
      </c>
      <c r="Q20" s="77" t="s">
        <v>15</v>
      </c>
      <c r="R20" s="77" t="s">
        <v>15</v>
      </c>
      <c r="S20" s="77" t="s">
        <v>11</v>
      </c>
      <c r="T20" s="77" t="s">
        <v>15</v>
      </c>
      <c r="U20" s="77" t="s">
        <v>8</v>
      </c>
      <c r="V20" s="77" t="s">
        <v>8</v>
      </c>
      <c r="W20" s="77" t="s">
        <v>9</v>
      </c>
      <c r="X20" s="77" t="s">
        <v>9</v>
      </c>
      <c r="Y20" s="78" t="s">
        <v>9</v>
      </c>
      <c r="Z20" s="4"/>
      <c r="AA20" s="4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15" customHeight="1">
      <c r="A21" s="9">
        <v>19</v>
      </c>
      <c r="B21" s="76" t="s">
        <v>9</v>
      </c>
      <c r="C21" s="77" t="s">
        <v>9</v>
      </c>
      <c r="D21" s="77" t="s">
        <v>7</v>
      </c>
      <c r="E21" s="77" t="s">
        <v>9</v>
      </c>
      <c r="F21" s="77" t="s">
        <v>7</v>
      </c>
      <c r="G21" s="77" t="s">
        <v>5</v>
      </c>
      <c r="H21" s="77" t="s">
        <v>9</v>
      </c>
      <c r="I21" s="77" t="s">
        <v>7</v>
      </c>
      <c r="J21" s="77" t="s">
        <v>11</v>
      </c>
      <c r="K21" s="77" t="s">
        <v>19</v>
      </c>
      <c r="L21" s="77" t="s">
        <v>15</v>
      </c>
      <c r="M21" s="77" t="s">
        <v>15</v>
      </c>
      <c r="N21" s="77" t="s">
        <v>15</v>
      </c>
      <c r="O21" s="77" t="s">
        <v>15</v>
      </c>
      <c r="P21" s="77" t="s">
        <v>15</v>
      </c>
      <c r="Q21" s="77" t="s">
        <v>15</v>
      </c>
      <c r="R21" s="77" t="s">
        <v>15</v>
      </c>
      <c r="S21" s="77" t="s">
        <v>15</v>
      </c>
      <c r="T21" s="77" t="s">
        <v>15</v>
      </c>
      <c r="U21" s="77" t="s">
        <v>8</v>
      </c>
      <c r="V21" s="77" t="s">
        <v>9</v>
      </c>
      <c r="W21" s="77" t="s">
        <v>7</v>
      </c>
      <c r="X21" s="77" t="s">
        <v>9</v>
      </c>
      <c r="Y21" s="78" t="s">
        <v>9</v>
      </c>
      <c r="Z21" s="4"/>
      <c r="AA21" s="4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15" customHeight="1">
      <c r="A22" s="9">
        <v>20</v>
      </c>
      <c r="B22" s="76" t="s">
        <v>7</v>
      </c>
      <c r="C22" s="77" t="s">
        <v>7</v>
      </c>
      <c r="D22" s="77" t="s">
        <v>9</v>
      </c>
      <c r="E22" s="77" t="s">
        <v>11</v>
      </c>
      <c r="F22" s="77" t="s">
        <v>7</v>
      </c>
      <c r="G22" s="77" t="s">
        <v>7</v>
      </c>
      <c r="H22" s="77" t="s">
        <v>7</v>
      </c>
      <c r="I22" s="77" t="s">
        <v>9</v>
      </c>
      <c r="J22" s="77" t="s">
        <v>15</v>
      </c>
      <c r="K22" s="77" t="s">
        <v>8</v>
      </c>
      <c r="L22" s="77" t="s">
        <v>19</v>
      </c>
      <c r="M22" s="77" t="s">
        <v>12</v>
      </c>
      <c r="N22" s="77" t="s">
        <v>19</v>
      </c>
      <c r="O22" s="77" t="s">
        <v>12</v>
      </c>
      <c r="P22" s="77" t="s">
        <v>15</v>
      </c>
      <c r="Q22" s="77" t="s">
        <v>15</v>
      </c>
      <c r="R22" s="77" t="s">
        <v>13</v>
      </c>
      <c r="S22" s="77" t="s">
        <v>14</v>
      </c>
      <c r="T22" s="77" t="s">
        <v>16</v>
      </c>
      <c r="U22" s="77" t="s">
        <v>16</v>
      </c>
      <c r="V22" s="77" t="s">
        <v>16</v>
      </c>
      <c r="W22" s="77" t="s">
        <v>14</v>
      </c>
      <c r="X22" s="77" t="s">
        <v>10</v>
      </c>
      <c r="Y22" s="78" t="s">
        <v>4</v>
      </c>
      <c r="Z22" s="4"/>
      <c r="AA22" s="4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15" customHeight="1">
      <c r="A23" s="22">
        <v>21</v>
      </c>
      <c r="B23" s="79" t="s">
        <v>5</v>
      </c>
      <c r="C23" s="80" t="s">
        <v>16</v>
      </c>
      <c r="D23" s="80" t="s">
        <v>14</v>
      </c>
      <c r="E23" s="80" t="s">
        <v>16</v>
      </c>
      <c r="F23" s="80" t="s">
        <v>16</v>
      </c>
      <c r="G23" s="80" t="s">
        <v>6</v>
      </c>
      <c r="H23" s="80" t="s">
        <v>16</v>
      </c>
      <c r="I23" s="80" t="s">
        <v>16</v>
      </c>
      <c r="J23" s="80" t="s">
        <v>16</v>
      </c>
      <c r="K23" s="80" t="s">
        <v>17</v>
      </c>
      <c r="L23" s="80" t="s">
        <v>12</v>
      </c>
      <c r="M23" s="80" t="s">
        <v>17</v>
      </c>
      <c r="N23" s="80" t="s">
        <v>17</v>
      </c>
      <c r="O23" s="80" t="s">
        <v>18</v>
      </c>
      <c r="P23" s="80" t="s">
        <v>17</v>
      </c>
      <c r="Q23" s="80" t="s">
        <v>16</v>
      </c>
      <c r="R23" s="80" t="s">
        <v>18</v>
      </c>
      <c r="S23" s="80" t="s">
        <v>14</v>
      </c>
      <c r="T23" s="80" t="s">
        <v>5</v>
      </c>
      <c r="U23" s="80" t="s">
        <v>15</v>
      </c>
      <c r="V23" s="80" t="s">
        <v>7</v>
      </c>
      <c r="W23" s="80" t="s">
        <v>5</v>
      </c>
      <c r="X23" s="80" t="s">
        <v>18</v>
      </c>
      <c r="Y23" s="81" t="s">
        <v>16</v>
      </c>
      <c r="Z23" s="4"/>
      <c r="AA23" s="4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15" customHeight="1">
      <c r="A24" s="9">
        <v>22</v>
      </c>
      <c r="B24" s="76" t="s">
        <v>14</v>
      </c>
      <c r="C24" s="77" t="s">
        <v>16</v>
      </c>
      <c r="D24" s="77" t="s">
        <v>18</v>
      </c>
      <c r="E24" s="77" t="s">
        <v>10</v>
      </c>
      <c r="F24" s="77" t="s">
        <v>16</v>
      </c>
      <c r="G24" s="77" t="s">
        <v>16</v>
      </c>
      <c r="H24" s="77" t="s">
        <v>16</v>
      </c>
      <c r="I24" s="77" t="s">
        <v>16</v>
      </c>
      <c r="J24" s="77" t="s">
        <v>18</v>
      </c>
      <c r="K24" s="77" t="s">
        <v>16</v>
      </c>
      <c r="L24" s="77" t="s">
        <v>18</v>
      </c>
      <c r="M24" s="77" t="s">
        <v>18</v>
      </c>
      <c r="N24" s="77" t="s">
        <v>12</v>
      </c>
      <c r="O24" s="77" t="s">
        <v>12</v>
      </c>
      <c r="P24" s="77" t="s">
        <v>19</v>
      </c>
      <c r="Q24" s="77" t="s">
        <v>19</v>
      </c>
      <c r="R24" s="77" t="s">
        <v>12</v>
      </c>
      <c r="S24" s="77" t="s">
        <v>16</v>
      </c>
      <c r="T24" s="77" t="s">
        <v>18</v>
      </c>
      <c r="U24" s="77" t="s">
        <v>16</v>
      </c>
      <c r="V24" s="77" t="s">
        <v>16</v>
      </c>
      <c r="W24" s="77" t="s">
        <v>16</v>
      </c>
      <c r="X24" s="77" t="s">
        <v>17</v>
      </c>
      <c r="Y24" s="78" t="s">
        <v>13</v>
      </c>
      <c r="Z24" s="4"/>
      <c r="AA24" s="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15" customHeight="1">
      <c r="A25" s="9">
        <v>23</v>
      </c>
      <c r="B25" s="76" t="s">
        <v>4</v>
      </c>
      <c r="C25" s="77" t="s">
        <v>6</v>
      </c>
      <c r="D25" s="77" t="s">
        <v>5</v>
      </c>
      <c r="E25" s="77" t="s">
        <v>5</v>
      </c>
      <c r="F25" s="77" t="s">
        <v>5</v>
      </c>
      <c r="G25" s="77" t="s">
        <v>5</v>
      </c>
      <c r="H25" s="77" t="s">
        <v>5</v>
      </c>
      <c r="I25" s="77" t="s">
        <v>5</v>
      </c>
      <c r="J25" s="77" t="s">
        <v>5</v>
      </c>
      <c r="K25" s="77" t="s">
        <v>5</v>
      </c>
      <c r="L25" s="77" t="s">
        <v>5</v>
      </c>
      <c r="M25" s="77" t="s">
        <v>5</v>
      </c>
      <c r="N25" s="77" t="s">
        <v>5</v>
      </c>
      <c r="O25" s="77" t="s">
        <v>5</v>
      </c>
      <c r="P25" s="77" t="s">
        <v>4</v>
      </c>
      <c r="Q25" s="77" t="s">
        <v>5</v>
      </c>
      <c r="R25" s="77" t="s">
        <v>6</v>
      </c>
      <c r="S25" s="77" t="s">
        <v>5</v>
      </c>
      <c r="T25" s="77" t="s">
        <v>5</v>
      </c>
      <c r="U25" s="77" t="s">
        <v>5</v>
      </c>
      <c r="V25" s="77" t="s">
        <v>4</v>
      </c>
      <c r="W25" s="77" t="s">
        <v>4</v>
      </c>
      <c r="X25" s="77" t="s">
        <v>5</v>
      </c>
      <c r="Y25" s="78" t="s">
        <v>5</v>
      </c>
      <c r="Z25" s="4"/>
      <c r="AA25" s="4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15" customHeight="1">
      <c r="A26" s="9">
        <v>24</v>
      </c>
      <c r="B26" s="76" t="s">
        <v>5</v>
      </c>
      <c r="C26" s="77" t="s">
        <v>5</v>
      </c>
      <c r="D26" s="77" t="s">
        <v>5</v>
      </c>
      <c r="E26" s="77" t="s">
        <v>5</v>
      </c>
      <c r="F26" s="77" t="s">
        <v>5</v>
      </c>
      <c r="G26" s="77" t="s">
        <v>4</v>
      </c>
      <c r="H26" s="77" t="s">
        <v>6</v>
      </c>
      <c r="I26" s="77" t="s">
        <v>5</v>
      </c>
      <c r="J26" s="77" t="s">
        <v>7</v>
      </c>
      <c r="K26" s="77" t="s">
        <v>5</v>
      </c>
      <c r="L26" s="77" t="s">
        <v>7</v>
      </c>
      <c r="M26" s="77" t="s">
        <v>18</v>
      </c>
      <c r="N26" s="77" t="s">
        <v>18</v>
      </c>
      <c r="O26" s="77" t="s">
        <v>18</v>
      </c>
      <c r="P26" s="77" t="s">
        <v>4</v>
      </c>
      <c r="Q26" s="77" t="s">
        <v>10</v>
      </c>
      <c r="R26" s="77" t="s">
        <v>17</v>
      </c>
      <c r="S26" s="77" t="s">
        <v>18</v>
      </c>
      <c r="T26" s="77" t="s">
        <v>11</v>
      </c>
      <c r="U26" s="77" t="s">
        <v>18</v>
      </c>
      <c r="V26" s="77" t="s">
        <v>19</v>
      </c>
      <c r="W26" s="77" t="s">
        <v>17</v>
      </c>
      <c r="X26" s="77" t="s">
        <v>5</v>
      </c>
      <c r="Y26" s="78" t="s">
        <v>7</v>
      </c>
      <c r="Z26" s="4"/>
      <c r="AA26" s="4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15" customHeight="1">
      <c r="A27" s="9">
        <v>25</v>
      </c>
      <c r="B27" s="76" t="s">
        <v>4</v>
      </c>
      <c r="C27" s="77" t="s">
        <v>5</v>
      </c>
      <c r="D27" s="77" t="s">
        <v>4</v>
      </c>
      <c r="E27" s="77" t="s">
        <v>4</v>
      </c>
      <c r="F27" s="77" t="s">
        <v>4</v>
      </c>
      <c r="G27" s="77" t="s">
        <v>6</v>
      </c>
      <c r="H27" s="77" t="s">
        <v>4</v>
      </c>
      <c r="I27" s="77" t="s">
        <v>5</v>
      </c>
      <c r="J27" s="77" t="s">
        <v>5</v>
      </c>
      <c r="K27" s="77" t="s">
        <v>5</v>
      </c>
      <c r="L27" s="77" t="s">
        <v>5</v>
      </c>
      <c r="M27" s="77" t="s">
        <v>5</v>
      </c>
      <c r="N27" s="77" t="s">
        <v>5</v>
      </c>
      <c r="O27" s="77" t="s">
        <v>5</v>
      </c>
      <c r="P27" s="77" t="s">
        <v>7</v>
      </c>
      <c r="Q27" s="77" t="s">
        <v>7</v>
      </c>
      <c r="R27" s="77" t="s">
        <v>15</v>
      </c>
      <c r="S27" s="77" t="s">
        <v>8</v>
      </c>
      <c r="T27" s="77" t="s">
        <v>7</v>
      </c>
      <c r="U27" s="77" t="s">
        <v>7</v>
      </c>
      <c r="V27" s="77" t="s">
        <v>4</v>
      </c>
      <c r="W27" s="77" t="s">
        <v>6</v>
      </c>
      <c r="X27" s="77" t="s">
        <v>10</v>
      </c>
      <c r="Y27" s="78" t="s">
        <v>6</v>
      </c>
      <c r="Z27" s="4"/>
      <c r="AA27" s="4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15" customHeight="1">
      <c r="A28" s="9">
        <v>26</v>
      </c>
      <c r="B28" s="76" t="s">
        <v>4</v>
      </c>
      <c r="C28" s="77" t="s">
        <v>4</v>
      </c>
      <c r="D28" s="77" t="s">
        <v>4</v>
      </c>
      <c r="E28" s="77" t="s">
        <v>6</v>
      </c>
      <c r="F28" s="77" t="s">
        <v>4</v>
      </c>
      <c r="G28" s="77" t="s">
        <v>4</v>
      </c>
      <c r="H28" s="77" t="s">
        <v>5</v>
      </c>
      <c r="I28" s="77" t="s">
        <v>16</v>
      </c>
      <c r="J28" s="77" t="s">
        <v>17</v>
      </c>
      <c r="K28" s="77" t="s">
        <v>12</v>
      </c>
      <c r="L28" s="77" t="s">
        <v>17</v>
      </c>
      <c r="M28" s="77" t="s">
        <v>17</v>
      </c>
      <c r="N28" s="77" t="s">
        <v>19</v>
      </c>
      <c r="O28" s="77" t="s">
        <v>12</v>
      </c>
      <c r="P28" s="77" t="s">
        <v>19</v>
      </c>
      <c r="Q28" s="77" t="s">
        <v>19</v>
      </c>
      <c r="R28" s="77" t="s">
        <v>12</v>
      </c>
      <c r="S28" s="77" t="s">
        <v>12</v>
      </c>
      <c r="T28" s="77" t="s">
        <v>17</v>
      </c>
      <c r="U28" s="77" t="s">
        <v>17</v>
      </c>
      <c r="V28" s="77" t="s">
        <v>17</v>
      </c>
      <c r="W28" s="77" t="s">
        <v>16</v>
      </c>
      <c r="X28" s="77" t="s">
        <v>14</v>
      </c>
      <c r="Y28" s="78" t="s">
        <v>14</v>
      </c>
      <c r="Z28" s="4"/>
      <c r="AA28" s="4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15" customHeight="1">
      <c r="A29" s="9">
        <v>27</v>
      </c>
      <c r="B29" s="76" t="s">
        <v>5</v>
      </c>
      <c r="C29" s="77" t="s">
        <v>10</v>
      </c>
      <c r="D29" s="77" t="s">
        <v>16</v>
      </c>
      <c r="E29" s="77" t="s">
        <v>16</v>
      </c>
      <c r="F29" s="77" t="s">
        <v>16</v>
      </c>
      <c r="G29" s="77" t="s">
        <v>16</v>
      </c>
      <c r="H29" s="77" t="s">
        <v>13</v>
      </c>
      <c r="I29" s="77" t="s">
        <v>10</v>
      </c>
      <c r="J29" s="77" t="s">
        <v>16</v>
      </c>
      <c r="K29" s="77" t="s">
        <v>18</v>
      </c>
      <c r="L29" s="77" t="s">
        <v>18</v>
      </c>
      <c r="M29" s="77" t="s">
        <v>17</v>
      </c>
      <c r="N29" s="77" t="s">
        <v>17</v>
      </c>
      <c r="O29" s="77" t="s">
        <v>19</v>
      </c>
      <c r="P29" s="77" t="s">
        <v>17</v>
      </c>
      <c r="Q29" s="77" t="s">
        <v>17</v>
      </c>
      <c r="R29" s="77" t="s">
        <v>17</v>
      </c>
      <c r="S29" s="77" t="s">
        <v>16</v>
      </c>
      <c r="T29" s="77" t="s">
        <v>14</v>
      </c>
      <c r="U29" s="77" t="s">
        <v>14</v>
      </c>
      <c r="V29" s="77" t="s">
        <v>4</v>
      </c>
      <c r="W29" s="77" t="s">
        <v>4</v>
      </c>
      <c r="X29" s="77" t="s">
        <v>4</v>
      </c>
      <c r="Y29" s="78" t="s">
        <v>4</v>
      </c>
      <c r="Z29" s="4"/>
      <c r="AA29" s="4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15" customHeight="1">
      <c r="A30" s="9">
        <v>28</v>
      </c>
      <c r="B30" s="76" t="s">
        <v>6</v>
      </c>
      <c r="C30" s="77" t="s">
        <v>5</v>
      </c>
      <c r="D30" s="77" t="s">
        <v>4</v>
      </c>
      <c r="E30" s="77" t="s">
        <v>4</v>
      </c>
      <c r="F30" s="77" t="s">
        <v>4</v>
      </c>
      <c r="G30" s="77" t="s">
        <v>4</v>
      </c>
      <c r="H30" s="77" t="s">
        <v>4</v>
      </c>
      <c r="I30" s="77" t="s">
        <v>5</v>
      </c>
      <c r="J30" s="77" t="s">
        <v>4</v>
      </c>
      <c r="K30" s="77" t="s">
        <v>5</v>
      </c>
      <c r="L30" s="77" t="s">
        <v>5</v>
      </c>
      <c r="M30" s="77" t="s">
        <v>5</v>
      </c>
      <c r="N30" s="77" t="s">
        <v>15</v>
      </c>
      <c r="O30" s="77" t="s">
        <v>15</v>
      </c>
      <c r="P30" s="77" t="s">
        <v>15</v>
      </c>
      <c r="Q30" s="77" t="s">
        <v>19</v>
      </c>
      <c r="R30" s="77" t="s">
        <v>19</v>
      </c>
      <c r="S30" s="77" t="s">
        <v>16</v>
      </c>
      <c r="T30" s="77" t="s">
        <v>16</v>
      </c>
      <c r="U30" s="77" t="s">
        <v>18</v>
      </c>
      <c r="V30" s="77" t="s">
        <v>17</v>
      </c>
      <c r="W30" s="77" t="s">
        <v>16</v>
      </c>
      <c r="X30" s="77" t="s">
        <v>16</v>
      </c>
      <c r="Y30" s="78" t="s">
        <v>16</v>
      </c>
      <c r="Z30" s="4"/>
      <c r="AA30" s="4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ht="15" customHeight="1">
      <c r="A31" s="9">
        <v>29</v>
      </c>
      <c r="B31" s="76" t="s">
        <v>16</v>
      </c>
      <c r="C31" s="77" t="s">
        <v>18</v>
      </c>
      <c r="D31" s="77" t="s">
        <v>16</v>
      </c>
      <c r="E31" s="77" t="s">
        <v>14</v>
      </c>
      <c r="F31" s="77" t="s">
        <v>14</v>
      </c>
      <c r="G31" s="77" t="s">
        <v>14</v>
      </c>
      <c r="H31" s="77" t="s">
        <v>16</v>
      </c>
      <c r="I31" s="77" t="s">
        <v>16</v>
      </c>
      <c r="J31" s="77" t="s">
        <v>16</v>
      </c>
      <c r="K31" s="77" t="s">
        <v>16</v>
      </c>
      <c r="L31" s="77" t="s">
        <v>16</v>
      </c>
      <c r="M31" s="77" t="s">
        <v>18</v>
      </c>
      <c r="N31" s="77" t="s">
        <v>17</v>
      </c>
      <c r="O31" s="77" t="s">
        <v>18</v>
      </c>
      <c r="P31" s="77" t="s">
        <v>17</v>
      </c>
      <c r="Q31" s="77" t="s">
        <v>17</v>
      </c>
      <c r="R31" s="77" t="s">
        <v>18</v>
      </c>
      <c r="S31" s="77" t="s">
        <v>16</v>
      </c>
      <c r="T31" s="77" t="s">
        <v>16</v>
      </c>
      <c r="U31" s="77" t="s">
        <v>18</v>
      </c>
      <c r="V31" s="77" t="s">
        <v>18</v>
      </c>
      <c r="W31" s="77" t="s">
        <v>16</v>
      </c>
      <c r="X31" s="77" t="s">
        <v>16</v>
      </c>
      <c r="Y31" s="78" t="s">
        <v>16</v>
      </c>
      <c r="Z31" s="4"/>
      <c r="AA31" s="4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ht="15" customHeight="1">
      <c r="A32" s="9">
        <v>30</v>
      </c>
      <c r="B32" s="76" t="s">
        <v>7</v>
      </c>
      <c r="C32" s="77" t="s">
        <v>7</v>
      </c>
      <c r="D32" s="77" t="s">
        <v>5</v>
      </c>
      <c r="E32" s="77" t="s">
        <v>5</v>
      </c>
      <c r="F32" s="77" t="s">
        <v>5</v>
      </c>
      <c r="G32" s="77" t="s">
        <v>7</v>
      </c>
      <c r="H32" s="77" t="s">
        <v>5</v>
      </c>
      <c r="I32" s="77" t="s">
        <v>5</v>
      </c>
      <c r="J32" s="77" t="s">
        <v>5</v>
      </c>
      <c r="K32" s="77" t="s">
        <v>4</v>
      </c>
      <c r="L32" s="77" t="s">
        <v>5</v>
      </c>
      <c r="M32" s="77" t="s">
        <v>5</v>
      </c>
      <c r="N32" s="77" t="s">
        <v>5</v>
      </c>
      <c r="O32" s="77" t="s">
        <v>9</v>
      </c>
      <c r="P32" s="77" t="s">
        <v>15</v>
      </c>
      <c r="Q32" s="77" t="s">
        <v>6</v>
      </c>
      <c r="R32" s="77" t="s">
        <v>6</v>
      </c>
      <c r="S32" s="77" t="s">
        <v>4</v>
      </c>
      <c r="T32" s="77" t="s">
        <v>6</v>
      </c>
      <c r="U32" s="77" t="s">
        <v>6</v>
      </c>
      <c r="V32" s="77" t="s">
        <v>16</v>
      </c>
      <c r="W32" s="77" t="s">
        <v>4</v>
      </c>
      <c r="X32" s="77" t="s">
        <v>4</v>
      </c>
      <c r="Y32" s="78" t="s">
        <v>18</v>
      </c>
      <c r="Z32" s="4"/>
      <c r="AA32" s="4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ht="15" customHeight="1">
      <c r="A33" s="12">
        <v>31</v>
      </c>
      <c r="B33" s="82" t="s">
        <v>16</v>
      </c>
      <c r="C33" s="83" t="s">
        <v>16</v>
      </c>
      <c r="D33" s="83" t="s">
        <v>16</v>
      </c>
      <c r="E33" s="83" t="s">
        <v>14</v>
      </c>
      <c r="F33" s="83" t="s">
        <v>16</v>
      </c>
      <c r="G33" s="83" t="s">
        <v>16</v>
      </c>
      <c r="H33" s="83" t="s">
        <v>16</v>
      </c>
      <c r="I33" s="83" t="s">
        <v>16</v>
      </c>
      <c r="J33" s="83" t="s">
        <v>16</v>
      </c>
      <c r="K33" s="83" t="s">
        <v>16</v>
      </c>
      <c r="L33" s="83" t="s">
        <v>16</v>
      </c>
      <c r="M33" s="83" t="s">
        <v>18</v>
      </c>
      <c r="N33" s="83" t="s">
        <v>18</v>
      </c>
      <c r="O33" s="83" t="s">
        <v>18</v>
      </c>
      <c r="P33" s="83" t="s">
        <v>18</v>
      </c>
      <c r="Q33" s="83" t="s">
        <v>18</v>
      </c>
      <c r="R33" s="83" t="s">
        <v>18</v>
      </c>
      <c r="S33" s="83" t="s">
        <v>18</v>
      </c>
      <c r="T33" s="83" t="s">
        <v>14</v>
      </c>
      <c r="U33" s="83" t="s">
        <v>16</v>
      </c>
      <c r="V33" s="83" t="s">
        <v>17</v>
      </c>
      <c r="W33" s="83" t="s">
        <v>16</v>
      </c>
      <c r="X33" s="83" t="s">
        <v>8</v>
      </c>
      <c r="Y33" s="84" t="s">
        <v>16</v>
      </c>
      <c r="Z33" s="16"/>
      <c r="AA33" s="16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28:51" ht="15" customHeight="1"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2:24" ht="19.5" customHeight="1">
      <c r="B35" s="21" t="s">
        <v>20</v>
      </c>
      <c r="O35" s="86">
        <f>T1</f>
        <v>2013</v>
      </c>
      <c r="P35" s="1" t="s">
        <v>1</v>
      </c>
      <c r="Q35" s="86">
        <f>V1</f>
        <v>8</v>
      </c>
      <c r="R35" s="1" t="s">
        <v>2</v>
      </c>
      <c r="X35" s="2"/>
    </row>
    <row r="36" spans="1:31" ht="15" customHeight="1">
      <c r="A36" s="3" t="s">
        <v>3</v>
      </c>
      <c r="B36" s="57" t="s">
        <v>13</v>
      </c>
      <c r="C36" s="58" t="s">
        <v>14</v>
      </c>
      <c r="D36" s="58" t="s">
        <v>16</v>
      </c>
      <c r="E36" s="58" t="s">
        <v>18</v>
      </c>
      <c r="F36" s="58" t="s">
        <v>17</v>
      </c>
      <c r="G36" s="58" t="s">
        <v>12</v>
      </c>
      <c r="H36" s="58" t="s">
        <v>19</v>
      </c>
      <c r="I36" s="58" t="s">
        <v>15</v>
      </c>
      <c r="J36" s="58" t="s">
        <v>11</v>
      </c>
      <c r="K36" s="58" t="s">
        <v>8</v>
      </c>
      <c r="L36" s="58" t="s">
        <v>9</v>
      </c>
      <c r="M36" s="58" t="s">
        <v>7</v>
      </c>
      <c r="N36" s="58" t="s">
        <v>5</v>
      </c>
      <c r="O36" s="58" t="s">
        <v>4</v>
      </c>
      <c r="P36" s="58" t="s">
        <v>6</v>
      </c>
      <c r="Q36" s="58" t="s">
        <v>10</v>
      </c>
      <c r="R36" s="5" t="s">
        <v>21</v>
      </c>
      <c r="S36" s="59" t="s">
        <v>22</v>
      </c>
      <c r="T36" s="60"/>
      <c r="U36" s="61"/>
      <c r="V36"/>
      <c r="W36"/>
      <c r="X36"/>
      <c r="Y36"/>
      <c r="Z36"/>
      <c r="AA36"/>
      <c r="AB36" s="2" t="s">
        <v>23</v>
      </c>
      <c r="AC36" s="2" t="s">
        <v>24</v>
      </c>
      <c r="AD36" s="17" t="s">
        <v>22</v>
      </c>
      <c r="AE36" s="2" t="s">
        <v>25</v>
      </c>
    </row>
    <row r="37" spans="1:31" ht="15" customHeight="1">
      <c r="A37" s="6">
        <v>1</v>
      </c>
      <c r="B37" s="6">
        <v>0</v>
      </c>
      <c r="C37" s="7">
        <v>2</v>
      </c>
      <c r="D37" s="7">
        <v>14</v>
      </c>
      <c r="E37" s="7">
        <v>0</v>
      </c>
      <c r="F37" s="7">
        <v>1</v>
      </c>
      <c r="G37" s="7">
        <v>0</v>
      </c>
      <c r="H37" s="7">
        <v>0</v>
      </c>
      <c r="I37" s="7">
        <v>1</v>
      </c>
      <c r="J37" s="7">
        <v>0</v>
      </c>
      <c r="K37" s="7">
        <v>0</v>
      </c>
      <c r="L37" s="7">
        <v>1</v>
      </c>
      <c r="M37" s="7">
        <v>1</v>
      </c>
      <c r="N37" s="7">
        <v>3</v>
      </c>
      <c r="O37" s="7">
        <v>1</v>
      </c>
      <c r="P37" s="7">
        <v>0</v>
      </c>
      <c r="Q37" s="7">
        <v>0</v>
      </c>
      <c r="R37" s="8"/>
      <c r="S37" s="62" t="str">
        <f aca="true" t="shared" si="0" ref="S37:S68">AD37</f>
        <v>北東</v>
      </c>
      <c r="T37" s="63"/>
      <c r="U37" s="64"/>
      <c r="V37"/>
      <c r="W37"/>
      <c r="X37"/>
      <c r="Y37"/>
      <c r="Z37"/>
      <c r="AA37"/>
      <c r="AB37" s="10">
        <f aca="true" t="shared" si="1" ref="AB37:AB68">MAX(B37:R37)</f>
        <v>14</v>
      </c>
      <c r="AC37" s="1">
        <f aca="true" t="shared" si="2" ref="AC37:AC68">MATCH(AB37,B37:R37,0)</f>
        <v>3</v>
      </c>
      <c r="AD37" s="1" t="str">
        <f>INDEX(B36:R36,1,AC37)</f>
        <v>北東</v>
      </c>
      <c r="AE37" s="1">
        <f aca="true" t="shared" si="3" ref="AE37:AE68">SUM(B37:R37)</f>
        <v>24</v>
      </c>
    </row>
    <row r="38" spans="1:31" ht="15" customHeight="1">
      <c r="A38" s="9">
        <v>2</v>
      </c>
      <c r="B38" s="9">
        <v>0</v>
      </c>
      <c r="C38" s="10">
        <v>7</v>
      </c>
      <c r="D38" s="10">
        <v>16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1</v>
      </c>
      <c r="P38" s="10">
        <v>0</v>
      </c>
      <c r="Q38" s="10">
        <v>0</v>
      </c>
      <c r="R38" s="11"/>
      <c r="S38" s="65" t="str">
        <f t="shared" si="0"/>
        <v>北東</v>
      </c>
      <c r="T38" s="66"/>
      <c r="U38" s="67"/>
      <c r="V38"/>
      <c r="W38"/>
      <c r="X38"/>
      <c r="Y38"/>
      <c r="Z38"/>
      <c r="AA38"/>
      <c r="AB38" s="10">
        <f t="shared" si="1"/>
        <v>16</v>
      </c>
      <c r="AC38" s="1">
        <f t="shared" si="2"/>
        <v>3</v>
      </c>
      <c r="AD38" s="1" t="str">
        <f>INDEX(B36:R36,1,AC38)</f>
        <v>北東</v>
      </c>
      <c r="AE38" s="1">
        <f t="shared" si="3"/>
        <v>24</v>
      </c>
    </row>
    <row r="39" spans="1:31" ht="15" customHeight="1">
      <c r="A39" s="9">
        <v>3</v>
      </c>
      <c r="B39" s="9">
        <v>2</v>
      </c>
      <c r="C39" s="10">
        <v>0</v>
      </c>
      <c r="D39" s="10">
        <v>2</v>
      </c>
      <c r="E39" s="10">
        <v>1</v>
      </c>
      <c r="F39" s="10">
        <v>2</v>
      </c>
      <c r="G39" s="10">
        <v>3</v>
      </c>
      <c r="H39" s="10">
        <v>1</v>
      </c>
      <c r="I39" s="10">
        <v>0</v>
      </c>
      <c r="J39" s="10">
        <v>1</v>
      </c>
      <c r="K39" s="10">
        <v>0</v>
      </c>
      <c r="L39" s="10">
        <v>1</v>
      </c>
      <c r="M39" s="10">
        <v>1</v>
      </c>
      <c r="N39" s="10">
        <v>7</v>
      </c>
      <c r="O39" s="10">
        <v>2</v>
      </c>
      <c r="P39" s="10">
        <v>1</v>
      </c>
      <c r="Q39" s="10">
        <v>0</v>
      </c>
      <c r="R39" s="11"/>
      <c r="S39" s="65" t="str">
        <f t="shared" si="0"/>
        <v>西</v>
      </c>
      <c r="T39" s="66"/>
      <c r="U39" s="67"/>
      <c r="V39"/>
      <c r="W39"/>
      <c r="X39"/>
      <c r="Y39"/>
      <c r="Z39"/>
      <c r="AA39"/>
      <c r="AB39" s="10">
        <f t="shared" si="1"/>
        <v>7</v>
      </c>
      <c r="AC39" s="1">
        <f t="shared" si="2"/>
        <v>13</v>
      </c>
      <c r="AD39" s="1" t="str">
        <f>INDEX(B36:R36,1,AC39)</f>
        <v>西</v>
      </c>
      <c r="AE39" s="1">
        <f t="shared" si="3"/>
        <v>24</v>
      </c>
    </row>
    <row r="40" spans="1:31" ht="15" customHeight="1">
      <c r="A40" s="9">
        <v>4</v>
      </c>
      <c r="B40" s="9">
        <v>0</v>
      </c>
      <c r="C40" s="10">
        <v>0</v>
      </c>
      <c r="D40" s="10">
        <v>5</v>
      </c>
      <c r="E40" s="10">
        <v>5</v>
      </c>
      <c r="F40" s="10">
        <v>1</v>
      </c>
      <c r="G40" s="10">
        <v>2</v>
      </c>
      <c r="H40" s="10">
        <v>3</v>
      </c>
      <c r="I40" s="10">
        <v>0</v>
      </c>
      <c r="J40" s="10">
        <v>0</v>
      </c>
      <c r="K40" s="10">
        <v>0</v>
      </c>
      <c r="L40" s="10">
        <v>0</v>
      </c>
      <c r="M40" s="10">
        <v>1</v>
      </c>
      <c r="N40" s="10">
        <v>5</v>
      </c>
      <c r="O40" s="10">
        <v>2</v>
      </c>
      <c r="P40" s="10">
        <v>0</v>
      </c>
      <c r="Q40" s="10">
        <v>0</v>
      </c>
      <c r="R40" s="11"/>
      <c r="S40" s="65" t="str">
        <f t="shared" si="0"/>
        <v>北東</v>
      </c>
      <c r="T40" s="66"/>
      <c r="U40" s="67"/>
      <c r="V40"/>
      <c r="W40"/>
      <c r="X40"/>
      <c r="Y40"/>
      <c r="Z40"/>
      <c r="AA40"/>
      <c r="AB40" s="10">
        <f t="shared" si="1"/>
        <v>5</v>
      </c>
      <c r="AC40" s="1">
        <f t="shared" si="2"/>
        <v>3</v>
      </c>
      <c r="AD40" s="1" t="str">
        <f>INDEX(B36:R36,1,AC40)</f>
        <v>北東</v>
      </c>
      <c r="AE40" s="1">
        <f t="shared" si="3"/>
        <v>24</v>
      </c>
    </row>
    <row r="41" spans="1:31" ht="15" customHeight="1">
      <c r="A41" s="9">
        <v>5</v>
      </c>
      <c r="B41" s="9">
        <v>0</v>
      </c>
      <c r="C41" s="10">
        <v>1</v>
      </c>
      <c r="D41" s="10">
        <v>0</v>
      </c>
      <c r="E41" s="10">
        <v>0</v>
      </c>
      <c r="F41" s="10">
        <v>0</v>
      </c>
      <c r="G41" s="10">
        <v>0</v>
      </c>
      <c r="H41" s="10">
        <v>2</v>
      </c>
      <c r="I41" s="10">
        <v>13</v>
      </c>
      <c r="J41" s="10">
        <v>2</v>
      </c>
      <c r="K41" s="10">
        <v>1</v>
      </c>
      <c r="L41" s="10">
        <v>1</v>
      </c>
      <c r="M41" s="10">
        <v>1</v>
      </c>
      <c r="N41" s="10">
        <v>2</v>
      </c>
      <c r="O41" s="10">
        <v>0</v>
      </c>
      <c r="P41" s="10">
        <v>1</v>
      </c>
      <c r="Q41" s="10">
        <v>0</v>
      </c>
      <c r="R41" s="11"/>
      <c r="S41" s="65" t="str">
        <f t="shared" si="0"/>
        <v>南南東</v>
      </c>
      <c r="T41" s="66"/>
      <c r="U41" s="67"/>
      <c r="V41"/>
      <c r="W41"/>
      <c r="X41"/>
      <c r="Y41"/>
      <c r="Z41"/>
      <c r="AA41"/>
      <c r="AB41" s="10">
        <f t="shared" si="1"/>
        <v>13</v>
      </c>
      <c r="AC41" s="1">
        <f t="shared" si="2"/>
        <v>8</v>
      </c>
      <c r="AD41" s="1" t="str">
        <f>INDEX(B36:R36,1,AC41)</f>
        <v>南南東</v>
      </c>
      <c r="AE41" s="1">
        <f t="shared" si="3"/>
        <v>24</v>
      </c>
    </row>
    <row r="42" spans="1:31" ht="15" customHeight="1">
      <c r="A42" s="9">
        <v>6</v>
      </c>
      <c r="B42" s="9">
        <v>0</v>
      </c>
      <c r="C42" s="10">
        <v>2</v>
      </c>
      <c r="D42" s="10">
        <v>1</v>
      </c>
      <c r="E42" s="10">
        <v>1</v>
      </c>
      <c r="F42" s="10">
        <v>1</v>
      </c>
      <c r="G42" s="10">
        <v>1</v>
      </c>
      <c r="H42" s="10">
        <v>5</v>
      </c>
      <c r="I42" s="10">
        <v>3</v>
      </c>
      <c r="J42" s="10">
        <v>2</v>
      </c>
      <c r="K42" s="10">
        <v>3</v>
      </c>
      <c r="L42" s="10">
        <v>1</v>
      </c>
      <c r="M42" s="10">
        <v>2</v>
      </c>
      <c r="N42" s="10">
        <v>2</v>
      </c>
      <c r="O42" s="10">
        <v>0</v>
      </c>
      <c r="P42" s="10">
        <v>0</v>
      </c>
      <c r="Q42" s="10">
        <v>0</v>
      </c>
      <c r="R42" s="11"/>
      <c r="S42" s="65" t="str">
        <f t="shared" si="0"/>
        <v>南東</v>
      </c>
      <c r="T42" s="66"/>
      <c r="U42" s="67"/>
      <c r="V42"/>
      <c r="W42"/>
      <c r="X42"/>
      <c r="Y42"/>
      <c r="Z42"/>
      <c r="AA42"/>
      <c r="AB42" s="10">
        <f t="shared" si="1"/>
        <v>5</v>
      </c>
      <c r="AC42" s="1">
        <f t="shared" si="2"/>
        <v>7</v>
      </c>
      <c r="AD42" s="1" t="str">
        <f>INDEX(B36:R36,1,AC42)</f>
        <v>南東</v>
      </c>
      <c r="AE42" s="1">
        <f t="shared" si="3"/>
        <v>24</v>
      </c>
    </row>
    <row r="43" spans="1:31" ht="15" customHeight="1">
      <c r="A43" s="9">
        <v>7</v>
      </c>
      <c r="B43" s="9">
        <v>0</v>
      </c>
      <c r="C43" s="10">
        <v>0</v>
      </c>
      <c r="D43" s="10">
        <v>3</v>
      </c>
      <c r="E43" s="10">
        <v>5</v>
      </c>
      <c r="F43" s="10">
        <v>2</v>
      </c>
      <c r="G43" s="10">
        <v>0</v>
      </c>
      <c r="H43" s="10">
        <v>0</v>
      </c>
      <c r="I43" s="10">
        <v>1</v>
      </c>
      <c r="J43" s="10">
        <v>0</v>
      </c>
      <c r="K43" s="10">
        <v>0</v>
      </c>
      <c r="L43" s="10">
        <v>1</v>
      </c>
      <c r="M43" s="10">
        <v>0</v>
      </c>
      <c r="N43" s="10">
        <v>2</v>
      </c>
      <c r="O43" s="10">
        <v>8</v>
      </c>
      <c r="P43" s="10">
        <v>2</v>
      </c>
      <c r="Q43" s="10">
        <v>0</v>
      </c>
      <c r="R43" s="11"/>
      <c r="S43" s="65" t="str">
        <f t="shared" si="0"/>
        <v>西北西</v>
      </c>
      <c r="T43" s="66"/>
      <c r="U43" s="67"/>
      <c r="V43"/>
      <c r="W43"/>
      <c r="X43"/>
      <c r="Y43"/>
      <c r="Z43"/>
      <c r="AA43"/>
      <c r="AB43" s="10">
        <f t="shared" si="1"/>
        <v>8</v>
      </c>
      <c r="AC43" s="1">
        <f t="shared" si="2"/>
        <v>14</v>
      </c>
      <c r="AD43" s="1" t="str">
        <f>INDEX(B36:R36,1,AC43)</f>
        <v>西北西</v>
      </c>
      <c r="AE43" s="1">
        <f t="shared" si="3"/>
        <v>24</v>
      </c>
    </row>
    <row r="44" spans="1:31" ht="15" customHeight="1">
      <c r="A44" s="9">
        <v>8</v>
      </c>
      <c r="B44" s="9">
        <v>0</v>
      </c>
      <c r="C44" s="10">
        <v>2</v>
      </c>
      <c r="D44" s="10">
        <v>1</v>
      </c>
      <c r="E44" s="10">
        <v>4</v>
      </c>
      <c r="F44" s="10">
        <v>8</v>
      </c>
      <c r="G44" s="10">
        <v>3</v>
      </c>
      <c r="H44" s="10">
        <v>0</v>
      </c>
      <c r="I44" s="10">
        <v>0</v>
      </c>
      <c r="J44" s="10">
        <v>0</v>
      </c>
      <c r="K44" s="10">
        <v>0</v>
      </c>
      <c r="L44" s="10">
        <v>1</v>
      </c>
      <c r="M44" s="10">
        <v>0</v>
      </c>
      <c r="N44" s="10">
        <v>2</v>
      </c>
      <c r="O44" s="10">
        <v>2</v>
      </c>
      <c r="P44" s="10">
        <v>0</v>
      </c>
      <c r="Q44" s="10">
        <v>1</v>
      </c>
      <c r="R44" s="11"/>
      <c r="S44" s="65" t="str">
        <f t="shared" si="0"/>
        <v>東</v>
      </c>
      <c r="T44" s="66"/>
      <c r="U44" s="67"/>
      <c r="V44"/>
      <c r="W44"/>
      <c r="X44"/>
      <c r="Y44"/>
      <c r="Z44"/>
      <c r="AA44"/>
      <c r="AB44" s="10">
        <f t="shared" si="1"/>
        <v>8</v>
      </c>
      <c r="AC44" s="1">
        <f t="shared" si="2"/>
        <v>5</v>
      </c>
      <c r="AD44" s="1" t="str">
        <f>INDEX(B36:R36,1,AC44)</f>
        <v>東</v>
      </c>
      <c r="AE44" s="1">
        <f t="shared" si="3"/>
        <v>24</v>
      </c>
    </row>
    <row r="45" spans="1:31" ht="15" customHeight="1">
      <c r="A45" s="9">
        <v>9</v>
      </c>
      <c r="B45" s="9">
        <v>0</v>
      </c>
      <c r="C45" s="10">
        <v>0</v>
      </c>
      <c r="D45" s="10">
        <v>3</v>
      </c>
      <c r="E45" s="10">
        <v>1</v>
      </c>
      <c r="F45" s="10">
        <v>0</v>
      </c>
      <c r="G45" s="10">
        <v>2</v>
      </c>
      <c r="H45" s="10">
        <v>2</v>
      </c>
      <c r="I45" s="10">
        <v>4</v>
      </c>
      <c r="J45" s="10">
        <v>0</v>
      </c>
      <c r="K45" s="10">
        <v>0</v>
      </c>
      <c r="L45" s="10">
        <v>0</v>
      </c>
      <c r="M45" s="10">
        <v>1</v>
      </c>
      <c r="N45" s="10">
        <v>8</v>
      </c>
      <c r="O45" s="10">
        <v>2</v>
      </c>
      <c r="P45" s="10">
        <v>1</v>
      </c>
      <c r="Q45" s="10">
        <v>0</v>
      </c>
      <c r="R45" s="11"/>
      <c r="S45" s="65" t="str">
        <f t="shared" si="0"/>
        <v>西</v>
      </c>
      <c r="T45" s="66"/>
      <c r="U45" s="67"/>
      <c r="V45"/>
      <c r="W45"/>
      <c r="X45"/>
      <c r="Y45"/>
      <c r="Z45"/>
      <c r="AA45"/>
      <c r="AB45" s="10">
        <f t="shared" si="1"/>
        <v>8</v>
      </c>
      <c r="AC45" s="1">
        <f t="shared" si="2"/>
        <v>13</v>
      </c>
      <c r="AD45" s="1" t="str">
        <f>INDEX(B36:R36,1,AC45)</f>
        <v>西</v>
      </c>
      <c r="AE45" s="1">
        <f t="shared" si="3"/>
        <v>24</v>
      </c>
    </row>
    <row r="46" spans="1:31" ht="15" customHeight="1">
      <c r="A46" s="9">
        <v>10</v>
      </c>
      <c r="B46" s="9">
        <v>0</v>
      </c>
      <c r="C46" s="10">
        <v>2</v>
      </c>
      <c r="D46" s="10">
        <v>1</v>
      </c>
      <c r="E46" s="10">
        <v>3</v>
      </c>
      <c r="F46" s="10">
        <v>0</v>
      </c>
      <c r="G46" s="10">
        <v>2</v>
      </c>
      <c r="H46" s="10">
        <v>2</v>
      </c>
      <c r="I46" s="10">
        <v>6</v>
      </c>
      <c r="J46" s="10">
        <v>0</v>
      </c>
      <c r="K46" s="10">
        <v>0</v>
      </c>
      <c r="L46" s="10">
        <v>0</v>
      </c>
      <c r="M46" s="10">
        <v>1</v>
      </c>
      <c r="N46" s="10">
        <v>3</v>
      </c>
      <c r="O46" s="10">
        <v>4</v>
      </c>
      <c r="P46" s="10">
        <v>0</v>
      </c>
      <c r="Q46" s="10">
        <v>0</v>
      </c>
      <c r="R46" s="11"/>
      <c r="S46" s="65" t="str">
        <f t="shared" si="0"/>
        <v>南南東</v>
      </c>
      <c r="T46" s="66"/>
      <c r="U46" s="67"/>
      <c r="V46"/>
      <c r="W46"/>
      <c r="X46"/>
      <c r="Y46"/>
      <c r="Z46"/>
      <c r="AA46"/>
      <c r="AB46" s="10">
        <f t="shared" si="1"/>
        <v>6</v>
      </c>
      <c r="AC46" s="1">
        <f t="shared" si="2"/>
        <v>8</v>
      </c>
      <c r="AD46" s="1" t="str">
        <f>INDEX(B36:R36,1,AC46)</f>
        <v>南南東</v>
      </c>
      <c r="AE46" s="1">
        <f t="shared" si="3"/>
        <v>24</v>
      </c>
    </row>
    <row r="47" spans="1:31" ht="15" customHeight="1">
      <c r="A47" s="22">
        <v>11</v>
      </c>
      <c r="B47" s="22">
        <v>0</v>
      </c>
      <c r="C47" s="23">
        <v>0</v>
      </c>
      <c r="D47" s="23">
        <v>3</v>
      </c>
      <c r="E47" s="23">
        <v>0</v>
      </c>
      <c r="F47" s="23">
        <v>0</v>
      </c>
      <c r="G47" s="23">
        <v>1</v>
      </c>
      <c r="H47" s="23">
        <v>3</v>
      </c>
      <c r="I47" s="23">
        <v>3</v>
      </c>
      <c r="J47" s="23">
        <v>0</v>
      </c>
      <c r="K47" s="23">
        <v>0</v>
      </c>
      <c r="L47" s="23">
        <v>0</v>
      </c>
      <c r="M47" s="23">
        <v>4</v>
      </c>
      <c r="N47" s="23">
        <v>4</v>
      </c>
      <c r="O47" s="23">
        <v>3</v>
      </c>
      <c r="P47" s="23">
        <v>3</v>
      </c>
      <c r="Q47" s="23">
        <v>0</v>
      </c>
      <c r="R47" s="24"/>
      <c r="S47" s="68" t="str">
        <f t="shared" si="0"/>
        <v>西南西</v>
      </c>
      <c r="T47" s="69"/>
      <c r="U47" s="70"/>
      <c r="V47"/>
      <c r="W47"/>
      <c r="X47"/>
      <c r="Y47"/>
      <c r="Z47"/>
      <c r="AA47"/>
      <c r="AB47" s="10">
        <f t="shared" si="1"/>
        <v>4</v>
      </c>
      <c r="AC47" s="1">
        <f t="shared" si="2"/>
        <v>12</v>
      </c>
      <c r="AD47" s="1" t="str">
        <f>INDEX(B36:R36,1,AC47)</f>
        <v>西南西</v>
      </c>
      <c r="AE47" s="1">
        <f t="shared" si="3"/>
        <v>24</v>
      </c>
    </row>
    <row r="48" spans="1:31" ht="15" customHeight="1">
      <c r="A48" s="9">
        <v>12</v>
      </c>
      <c r="B48" s="9">
        <v>0</v>
      </c>
      <c r="C48" s="10">
        <v>4</v>
      </c>
      <c r="D48" s="10">
        <v>9</v>
      </c>
      <c r="E48" s="10">
        <v>6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1</v>
      </c>
      <c r="O48" s="10">
        <v>3</v>
      </c>
      <c r="P48" s="10">
        <v>1</v>
      </c>
      <c r="Q48" s="10">
        <v>0</v>
      </c>
      <c r="R48" s="11"/>
      <c r="S48" s="65" t="str">
        <f t="shared" si="0"/>
        <v>北東</v>
      </c>
      <c r="T48" s="66"/>
      <c r="U48" s="67"/>
      <c r="V48"/>
      <c r="W48"/>
      <c r="X48"/>
      <c r="Y48"/>
      <c r="Z48"/>
      <c r="AA48"/>
      <c r="AB48" s="10">
        <f t="shared" si="1"/>
        <v>9</v>
      </c>
      <c r="AC48" s="1">
        <f t="shared" si="2"/>
        <v>3</v>
      </c>
      <c r="AD48" s="1" t="str">
        <f>INDEX(B36:R36,1,AC48)</f>
        <v>北東</v>
      </c>
      <c r="AE48" s="1">
        <f t="shared" si="3"/>
        <v>24</v>
      </c>
    </row>
    <row r="49" spans="1:31" ht="15" customHeight="1">
      <c r="A49" s="9">
        <v>13</v>
      </c>
      <c r="B49" s="9">
        <v>0</v>
      </c>
      <c r="C49" s="10">
        <v>1</v>
      </c>
      <c r="D49" s="10">
        <v>5</v>
      </c>
      <c r="E49" s="10">
        <v>6</v>
      </c>
      <c r="F49" s="10">
        <v>2</v>
      </c>
      <c r="G49" s="10">
        <v>1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1</v>
      </c>
      <c r="O49" s="10">
        <v>5</v>
      </c>
      <c r="P49" s="10">
        <v>3</v>
      </c>
      <c r="Q49" s="10">
        <v>0</v>
      </c>
      <c r="R49" s="11"/>
      <c r="S49" s="65" t="str">
        <f t="shared" si="0"/>
        <v>東北東</v>
      </c>
      <c r="T49" s="66"/>
      <c r="U49" s="67"/>
      <c r="V49"/>
      <c r="W49"/>
      <c r="X49"/>
      <c r="Y49"/>
      <c r="Z49"/>
      <c r="AA49"/>
      <c r="AB49" s="10">
        <f t="shared" si="1"/>
        <v>6</v>
      </c>
      <c r="AC49" s="1">
        <f t="shared" si="2"/>
        <v>4</v>
      </c>
      <c r="AD49" s="1" t="str">
        <f>INDEX(B36:R36,1,AC49)</f>
        <v>東北東</v>
      </c>
      <c r="AE49" s="1">
        <f t="shared" si="3"/>
        <v>24</v>
      </c>
    </row>
    <row r="50" spans="1:31" ht="15" customHeight="1">
      <c r="A50" s="9">
        <v>14</v>
      </c>
      <c r="B50" s="9">
        <v>0</v>
      </c>
      <c r="C50" s="10">
        <v>1</v>
      </c>
      <c r="D50" s="10">
        <v>9</v>
      </c>
      <c r="E50" s="10">
        <v>6</v>
      </c>
      <c r="F50" s="10">
        <v>1</v>
      </c>
      <c r="G50" s="10">
        <v>0</v>
      </c>
      <c r="H50" s="10">
        <v>0</v>
      </c>
      <c r="I50" s="10">
        <v>0</v>
      </c>
      <c r="J50" s="10">
        <v>2</v>
      </c>
      <c r="K50" s="10">
        <v>0</v>
      </c>
      <c r="L50" s="10">
        <v>0</v>
      </c>
      <c r="M50" s="10">
        <v>0</v>
      </c>
      <c r="N50" s="10">
        <v>0</v>
      </c>
      <c r="O50" s="10">
        <v>4</v>
      </c>
      <c r="P50" s="10">
        <v>0</v>
      </c>
      <c r="Q50" s="10">
        <v>1</v>
      </c>
      <c r="R50" s="11"/>
      <c r="S50" s="65" t="str">
        <f t="shared" si="0"/>
        <v>北東</v>
      </c>
      <c r="T50" s="66"/>
      <c r="U50" s="67"/>
      <c r="V50"/>
      <c r="W50"/>
      <c r="X50"/>
      <c r="Y50"/>
      <c r="Z50"/>
      <c r="AA50"/>
      <c r="AB50" s="10">
        <f t="shared" si="1"/>
        <v>9</v>
      </c>
      <c r="AC50" s="1">
        <f t="shared" si="2"/>
        <v>3</v>
      </c>
      <c r="AD50" s="1" t="str">
        <f>INDEX(B36:R36,1,AC50)</f>
        <v>北東</v>
      </c>
      <c r="AE50" s="1">
        <f t="shared" si="3"/>
        <v>24</v>
      </c>
    </row>
    <row r="51" spans="1:31" ht="15" customHeight="1">
      <c r="A51" s="9">
        <v>15</v>
      </c>
      <c r="B51" s="9">
        <v>0</v>
      </c>
      <c r="C51" s="10">
        <v>0</v>
      </c>
      <c r="D51" s="10">
        <v>0</v>
      </c>
      <c r="E51" s="10">
        <v>0</v>
      </c>
      <c r="F51" s="10">
        <v>1</v>
      </c>
      <c r="G51" s="10">
        <v>0</v>
      </c>
      <c r="H51" s="10">
        <v>4</v>
      </c>
      <c r="I51" s="10">
        <v>5</v>
      </c>
      <c r="J51" s="10">
        <v>1</v>
      </c>
      <c r="K51" s="10">
        <v>0</v>
      </c>
      <c r="L51" s="10">
        <v>0</v>
      </c>
      <c r="M51" s="10">
        <v>3</v>
      </c>
      <c r="N51" s="10">
        <v>6</v>
      </c>
      <c r="O51" s="10">
        <v>2</v>
      </c>
      <c r="P51" s="10">
        <v>2</v>
      </c>
      <c r="Q51" s="10">
        <v>0</v>
      </c>
      <c r="R51" s="11"/>
      <c r="S51" s="65" t="str">
        <f t="shared" si="0"/>
        <v>西</v>
      </c>
      <c r="T51" s="66"/>
      <c r="U51" s="67"/>
      <c r="V51"/>
      <c r="W51"/>
      <c r="X51"/>
      <c r="Y51"/>
      <c r="Z51"/>
      <c r="AA51"/>
      <c r="AB51" s="10">
        <f t="shared" si="1"/>
        <v>6</v>
      </c>
      <c r="AC51" s="1">
        <f t="shared" si="2"/>
        <v>13</v>
      </c>
      <c r="AD51" s="1" t="str">
        <f>INDEX(B36:R36,1,AC51)</f>
        <v>西</v>
      </c>
      <c r="AE51" s="1">
        <f t="shared" si="3"/>
        <v>24</v>
      </c>
    </row>
    <row r="52" spans="1:31" ht="15" customHeight="1">
      <c r="A52" s="9">
        <v>16</v>
      </c>
      <c r="B52" s="9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1</v>
      </c>
      <c r="I52" s="10">
        <v>7</v>
      </c>
      <c r="J52" s="10">
        <v>1</v>
      </c>
      <c r="K52" s="10">
        <v>1</v>
      </c>
      <c r="L52" s="10">
        <v>2</v>
      </c>
      <c r="M52" s="10">
        <v>3</v>
      </c>
      <c r="N52" s="10">
        <v>7</v>
      </c>
      <c r="O52" s="10">
        <v>2</v>
      </c>
      <c r="P52" s="10">
        <v>0</v>
      </c>
      <c r="Q52" s="10">
        <v>0</v>
      </c>
      <c r="R52" s="11"/>
      <c r="S52" s="65" t="str">
        <f t="shared" si="0"/>
        <v>南南東</v>
      </c>
      <c r="T52" s="66"/>
      <c r="U52" s="67"/>
      <c r="V52"/>
      <c r="W52"/>
      <c r="X52"/>
      <c r="Y52"/>
      <c r="Z52"/>
      <c r="AA52"/>
      <c r="AB52" s="10">
        <f t="shared" si="1"/>
        <v>7</v>
      </c>
      <c r="AC52" s="1">
        <f t="shared" si="2"/>
        <v>8</v>
      </c>
      <c r="AD52" s="1" t="str">
        <f>INDEX(B36:R36,1,AC52)</f>
        <v>南南東</v>
      </c>
      <c r="AE52" s="1">
        <f t="shared" si="3"/>
        <v>24</v>
      </c>
    </row>
    <row r="53" spans="1:31" ht="15" customHeight="1">
      <c r="A53" s="9">
        <v>17</v>
      </c>
      <c r="B53" s="9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1</v>
      </c>
      <c r="I53" s="10">
        <v>5</v>
      </c>
      <c r="J53" s="10">
        <v>1</v>
      </c>
      <c r="K53" s="10">
        <v>2</v>
      </c>
      <c r="L53" s="10">
        <v>2</v>
      </c>
      <c r="M53" s="10">
        <v>5</v>
      </c>
      <c r="N53" s="10">
        <v>8</v>
      </c>
      <c r="O53" s="10">
        <v>0</v>
      </c>
      <c r="P53" s="10">
        <v>0</v>
      </c>
      <c r="Q53" s="10">
        <v>0</v>
      </c>
      <c r="R53" s="11"/>
      <c r="S53" s="65" t="str">
        <f t="shared" si="0"/>
        <v>西</v>
      </c>
      <c r="T53" s="66"/>
      <c r="U53" s="67"/>
      <c r="V53"/>
      <c r="W53"/>
      <c r="X53"/>
      <c r="Y53"/>
      <c r="Z53"/>
      <c r="AA53"/>
      <c r="AB53" s="10">
        <f t="shared" si="1"/>
        <v>8</v>
      </c>
      <c r="AC53" s="1">
        <f t="shared" si="2"/>
        <v>13</v>
      </c>
      <c r="AD53" s="1" t="str">
        <f>INDEX(B36:R36,1,AC53)</f>
        <v>西</v>
      </c>
      <c r="AE53" s="1">
        <f t="shared" si="3"/>
        <v>24</v>
      </c>
    </row>
    <row r="54" spans="1:31" ht="15" customHeight="1">
      <c r="A54" s="9">
        <v>18</v>
      </c>
      <c r="B54" s="9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6</v>
      </c>
      <c r="J54" s="10">
        <v>1</v>
      </c>
      <c r="K54" s="10">
        <v>4</v>
      </c>
      <c r="L54" s="10">
        <v>6</v>
      </c>
      <c r="M54" s="10">
        <v>4</v>
      </c>
      <c r="N54" s="10">
        <v>3</v>
      </c>
      <c r="O54" s="10">
        <v>0</v>
      </c>
      <c r="P54" s="10">
        <v>0</v>
      </c>
      <c r="Q54" s="10">
        <v>0</v>
      </c>
      <c r="R54" s="11"/>
      <c r="S54" s="65" t="str">
        <f t="shared" si="0"/>
        <v>南南東</v>
      </c>
      <c r="T54" s="66"/>
      <c r="U54" s="67"/>
      <c r="V54"/>
      <c r="W54"/>
      <c r="X54"/>
      <c r="Y54"/>
      <c r="Z54"/>
      <c r="AA54"/>
      <c r="AB54" s="10">
        <f t="shared" si="1"/>
        <v>6</v>
      </c>
      <c r="AC54" s="1">
        <f t="shared" si="2"/>
        <v>8</v>
      </c>
      <c r="AD54" s="1" t="str">
        <f>INDEX(B36:R36,1,AC54)</f>
        <v>南南東</v>
      </c>
      <c r="AE54" s="1">
        <f t="shared" si="3"/>
        <v>24</v>
      </c>
    </row>
    <row r="55" spans="1:31" ht="15" customHeight="1">
      <c r="A55" s="9">
        <v>19</v>
      </c>
      <c r="B55" s="9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1</v>
      </c>
      <c r="I55" s="10">
        <v>9</v>
      </c>
      <c r="J55" s="10">
        <v>1</v>
      </c>
      <c r="K55" s="10">
        <v>1</v>
      </c>
      <c r="L55" s="10">
        <v>7</v>
      </c>
      <c r="M55" s="10">
        <v>4</v>
      </c>
      <c r="N55" s="10">
        <v>1</v>
      </c>
      <c r="O55" s="10">
        <v>0</v>
      </c>
      <c r="P55" s="10">
        <v>0</v>
      </c>
      <c r="Q55" s="10">
        <v>0</v>
      </c>
      <c r="R55" s="11"/>
      <c r="S55" s="65" t="str">
        <f t="shared" si="0"/>
        <v>南南東</v>
      </c>
      <c r="T55" s="66"/>
      <c r="U55" s="67"/>
      <c r="V55"/>
      <c r="W55"/>
      <c r="X55"/>
      <c r="Y55"/>
      <c r="Z55"/>
      <c r="AA55"/>
      <c r="AB55" s="10">
        <f t="shared" si="1"/>
        <v>9</v>
      </c>
      <c r="AC55" s="1">
        <f t="shared" si="2"/>
        <v>8</v>
      </c>
      <c r="AD55" s="1" t="str">
        <f>INDEX(B36:R36,1,AC55)</f>
        <v>南南東</v>
      </c>
      <c r="AE55" s="1">
        <f t="shared" si="3"/>
        <v>24</v>
      </c>
    </row>
    <row r="56" spans="1:31" ht="15" customHeight="1">
      <c r="A56" s="9">
        <v>20</v>
      </c>
      <c r="B56" s="9">
        <v>1</v>
      </c>
      <c r="C56" s="10">
        <v>2</v>
      </c>
      <c r="D56" s="10">
        <v>3</v>
      </c>
      <c r="E56" s="10">
        <v>0</v>
      </c>
      <c r="F56" s="10">
        <v>0</v>
      </c>
      <c r="G56" s="10">
        <v>2</v>
      </c>
      <c r="H56" s="10">
        <v>2</v>
      </c>
      <c r="I56" s="10">
        <v>3</v>
      </c>
      <c r="J56" s="10">
        <v>1</v>
      </c>
      <c r="K56" s="10">
        <v>1</v>
      </c>
      <c r="L56" s="10">
        <v>2</v>
      </c>
      <c r="M56" s="10">
        <v>5</v>
      </c>
      <c r="N56" s="10">
        <v>0</v>
      </c>
      <c r="O56" s="10">
        <v>1</v>
      </c>
      <c r="P56" s="10">
        <v>0</v>
      </c>
      <c r="Q56" s="10">
        <v>1</v>
      </c>
      <c r="R56" s="11"/>
      <c r="S56" s="65" t="str">
        <f t="shared" si="0"/>
        <v>西南西</v>
      </c>
      <c r="T56" s="66"/>
      <c r="U56" s="67"/>
      <c r="V56"/>
      <c r="W56"/>
      <c r="X56"/>
      <c r="Y56"/>
      <c r="Z56"/>
      <c r="AA56"/>
      <c r="AB56" s="10">
        <f t="shared" si="1"/>
        <v>5</v>
      </c>
      <c r="AC56" s="1">
        <f t="shared" si="2"/>
        <v>12</v>
      </c>
      <c r="AD56" s="1" t="str">
        <f>INDEX(B36:R36,1,AC56)</f>
        <v>西南西</v>
      </c>
      <c r="AE56" s="1">
        <f t="shared" si="3"/>
        <v>24</v>
      </c>
    </row>
    <row r="57" spans="1:31" ht="15" customHeight="1">
      <c r="A57" s="22">
        <v>21</v>
      </c>
      <c r="B57" s="22">
        <v>0</v>
      </c>
      <c r="C57" s="23">
        <v>2</v>
      </c>
      <c r="D57" s="23">
        <v>8</v>
      </c>
      <c r="E57" s="23">
        <v>3</v>
      </c>
      <c r="F57" s="23">
        <v>4</v>
      </c>
      <c r="G57" s="23">
        <v>1</v>
      </c>
      <c r="H57" s="23">
        <v>0</v>
      </c>
      <c r="I57" s="23">
        <v>1</v>
      </c>
      <c r="J57" s="23">
        <v>0</v>
      </c>
      <c r="K57" s="23">
        <v>0</v>
      </c>
      <c r="L57" s="23">
        <v>0</v>
      </c>
      <c r="M57" s="23">
        <v>1</v>
      </c>
      <c r="N57" s="23">
        <v>3</v>
      </c>
      <c r="O57" s="23">
        <v>0</v>
      </c>
      <c r="P57" s="23">
        <v>1</v>
      </c>
      <c r="Q57" s="23">
        <v>0</v>
      </c>
      <c r="R57" s="24"/>
      <c r="S57" s="68" t="str">
        <f t="shared" si="0"/>
        <v>北東</v>
      </c>
      <c r="T57" s="69"/>
      <c r="U57" s="70"/>
      <c r="V57"/>
      <c r="W57"/>
      <c r="X57"/>
      <c r="Y57"/>
      <c r="Z57"/>
      <c r="AA57"/>
      <c r="AB57" s="10">
        <f t="shared" si="1"/>
        <v>8</v>
      </c>
      <c r="AC57" s="1">
        <f t="shared" si="2"/>
        <v>3</v>
      </c>
      <c r="AD57" s="1" t="str">
        <f>INDEX(B36:R36,1,AC57)</f>
        <v>北東</v>
      </c>
      <c r="AE57" s="1">
        <f t="shared" si="3"/>
        <v>24</v>
      </c>
    </row>
    <row r="58" spans="1:31" ht="15" customHeight="1">
      <c r="A58" s="9">
        <v>22</v>
      </c>
      <c r="B58" s="9">
        <v>1</v>
      </c>
      <c r="C58" s="10">
        <v>1</v>
      </c>
      <c r="D58" s="10">
        <v>10</v>
      </c>
      <c r="E58" s="10">
        <v>5</v>
      </c>
      <c r="F58" s="10">
        <v>1</v>
      </c>
      <c r="G58" s="10">
        <v>3</v>
      </c>
      <c r="H58" s="10">
        <v>2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1</v>
      </c>
      <c r="R58" s="11"/>
      <c r="S58" s="65" t="str">
        <f t="shared" si="0"/>
        <v>北東</v>
      </c>
      <c r="T58" s="66"/>
      <c r="U58" s="67"/>
      <c r="V58"/>
      <c r="W58"/>
      <c r="X58"/>
      <c r="Y58"/>
      <c r="Z58"/>
      <c r="AA58"/>
      <c r="AB58" s="10">
        <f t="shared" si="1"/>
        <v>10</v>
      </c>
      <c r="AC58" s="1">
        <f t="shared" si="2"/>
        <v>3</v>
      </c>
      <c r="AD58" s="1" t="str">
        <f>INDEX(B36:R36,1,AC58)</f>
        <v>北東</v>
      </c>
      <c r="AE58" s="1">
        <f t="shared" si="3"/>
        <v>24</v>
      </c>
    </row>
    <row r="59" spans="1:31" ht="15" customHeight="1">
      <c r="A59" s="9">
        <v>23</v>
      </c>
      <c r="B59" s="9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18</v>
      </c>
      <c r="O59" s="10">
        <v>4</v>
      </c>
      <c r="P59" s="10">
        <v>2</v>
      </c>
      <c r="Q59" s="10">
        <v>0</v>
      </c>
      <c r="R59" s="11"/>
      <c r="S59" s="65" t="str">
        <f t="shared" si="0"/>
        <v>西</v>
      </c>
      <c r="T59" s="66"/>
      <c r="U59" s="67"/>
      <c r="V59"/>
      <c r="W59"/>
      <c r="X59"/>
      <c r="Y59"/>
      <c r="Z59"/>
      <c r="AA59"/>
      <c r="AB59" s="10">
        <f t="shared" si="1"/>
        <v>18</v>
      </c>
      <c r="AC59" s="1">
        <f t="shared" si="2"/>
        <v>13</v>
      </c>
      <c r="AD59" s="1" t="str">
        <f>INDEX(B36:R36,1,AC59)</f>
        <v>西</v>
      </c>
      <c r="AE59" s="1">
        <f t="shared" si="3"/>
        <v>24</v>
      </c>
    </row>
    <row r="60" spans="1:31" ht="15" customHeight="1">
      <c r="A60" s="9">
        <v>24</v>
      </c>
      <c r="B60" s="9">
        <v>0</v>
      </c>
      <c r="C60" s="10">
        <v>0</v>
      </c>
      <c r="D60" s="10">
        <v>0</v>
      </c>
      <c r="E60" s="10">
        <v>5</v>
      </c>
      <c r="F60" s="10">
        <v>2</v>
      </c>
      <c r="G60" s="10">
        <v>0</v>
      </c>
      <c r="H60" s="10">
        <v>1</v>
      </c>
      <c r="I60" s="10">
        <v>0</v>
      </c>
      <c r="J60" s="10">
        <v>1</v>
      </c>
      <c r="K60" s="10">
        <v>0</v>
      </c>
      <c r="L60" s="10">
        <v>0</v>
      </c>
      <c r="M60" s="10">
        <v>3</v>
      </c>
      <c r="N60" s="10">
        <v>8</v>
      </c>
      <c r="O60" s="10">
        <v>2</v>
      </c>
      <c r="P60" s="10">
        <v>1</v>
      </c>
      <c r="Q60" s="10">
        <v>1</v>
      </c>
      <c r="R60" s="11"/>
      <c r="S60" s="65" t="str">
        <f t="shared" si="0"/>
        <v>西</v>
      </c>
      <c r="T60" s="66"/>
      <c r="U60" s="67"/>
      <c r="V60"/>
      <c r="W60"/>
      <c r="X60"/>
      <c r="Y60"/>
      <c r="Z60"/>
      <c r="AA60"/>
      <c r="AB60" s="10">
        <f t="shared" si="1"/>
        <v>8</v>
      </c>
      <c r="AC60" s="1">
        <f t="shared" si="2"/>
        <v>13</v>
      </c>
      <c r="AD60" s="1" t="str">
        <f>INDEX(B36:R36,1,AC60)</f>
        <v>西</v>
      </c>
      <c r="AE60" s="1">
        <f t="shared" si="3"/>
        <v>24</v>
      </c>
    </row>
    <row r="61" spans="1:31" ht="15" customHeight="1">
      <c r="A61" s="9">
        <v>25</v>
      </c>
      <c r="B61" s="9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1</v>
      </c>
      <c r="J61" s="10">
        <v>0</v>
      </c>
      <c r="K61" s="10">
        <v>1</v>
      </c>
      <c r="L61" s="10">
        <v>0</v>
      </c>
      <c r="M61" s="10">
        <v>4</v>
      </c>
      <c r="N61" s="10">
        <v>8</v>
      </c>
      <c r="O61" s="10">
        <v>6</v>
      </c>
      <c r="P61" s="10">
        <v>3</v>
      </c>
      <c r="Q61" s="10">
        <v>1</v>
      </c>
      <c r="R61" s="11"/>
      <c r="S61" s="65" t="str">
        <f t="shared" si="0"/>
        <v>西</v>
      </c>
      <c r="T61" s="66"/>
      <c r="U61" s="67"/>
      <c r="V61"/>
      <c r="W61"/>
      <c r="X61"/>
      <c r="Y61"/>
      <c r="Z61"/>
      <c r="AA61"/>
      <c r="AB61" s="10">
        <f t="shared" si="1"/>
        <v>8</v>
      </c>
      <c r="AC61" s="1">
        <f t="shared" si="2"/>
        <v>13</v>
      </c>
      <c r="AD61" s="1" t="str">
        <f>INDEX(B36:R36,1,AC61)</f>
        <v>西</v>
      </c>
      <c r="AE61" s="1">
        <f t="shared" si="3"/>
        <v>24</v>
      </c>
    </row>
    <row r="62" spans="1:31" ht="15" customHeight="1">
      <c r="A62" s="9">
        <v>26</v>
      </c>
      <c r="B62" s="9">
        <v>0</v>
      </c>
      <c r="C62" s="10">
        <v>2</v>
      </c>
      <c r="D62" s="10">
        <v>2</v>
      </c>
      <c r="E62" s="10">
        <v>0</v>
      </c>
      <c r="F62" s="10">
        <v>6</v>
      </c>
      <c r="G62" s="10">
        <v>4</v>
      </c>
      <c r="H62" s="10">
        <v>3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1</v>
      </c>
      <c r="O62" s="10">
        <v>5</v>
      </c>
      <c r="P62" s="10">
        <v>1</v>
      </c>
      <c r="Q62" s="10">
        <v>0</v>
      </c>
      <c r="R62" s="11"/>
      <c r="S62" s="65" t="str">
        <f t="shared" si="0"/>
        <v>東</v>
      </c>
      <c r="T62" s="66"/>
      <c r="U62" s="67"/>
      <c r="V62"/>
      <c r="W62"/>
      <c r="X62"/>
      <c r="Y62"/>
      <c r="Z62"/>
      <c r="AA62"/>
      <c r="AB62" s="10">
        <f t="shared" si="1"/>
        <v>6</v>
      </c>
      <c r="AC62" s="1">
        <f t="shared" si="2"/>
        <v>5</v>
      </c>
      <c r="AD62" s="1" t="str">
        <f>INDEX(B36:R36,1,AC62)</f>
        <v>東</v>
      </c>
      <c r="AE62" s="1">
        <f t="shared" si="3"/>
        <v>24</v>
      </c>
    </row>
    <row r="63" spans="1:31" ht="15" customHeight="1">
      <c r="A63" s="9">
        <v>27</v>
      </c>
      <c r="B63" s="9">
        <v>1</v>
      </c>
      <c r="C63" s="10">
        <v>2</v>
      </c>
      <c r="D63" s="10">
        <v>6</v>
      </c>
      <c r="E63" s="10">
        <v>2</v>
      </c>
      <c r="F63" s="10">
        <v>5</v>
      </c>
      <c r="G63" s="10">
        <v>0</v>
      </c>
      <c r="H63" s="10">
        <v>1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1</v>
      </c>
      <c r="O63" s="10">
        <v>4</v>
      </c>
      <c r="P63" s="10">
        <v>0</v>
      </c>
      <c r="Q63" s="10">
        <v>2</v>
      </c>
      <c r="R63" s="11"/>
      <c r="S63" s="65" t="str">
        <f t="shared" si="0"/>
        <v>北東</v>
      </c>
      <c r="T63" s="66"/>
      <c r="U63" s="67"/>
      <c r="V63"/>
      <c r="W63"/>
      <c r="X63"/>
      <c r="Y63"/>
      <c r="Z63"/>
      <c r="AA63"/>
      <c r="AB63" s="10">
        <f t="shared" si="1"/>
        <v>6</v>
      </c>
      <c r="AC63" s="1">
        <f t="shared" si="2"/>
        <v>3</v>
      </c>
      <c r="AD63" s="1" t="str">
        <f>INDEX(B36:R36,1,AC63)</f>
        <v>北東</v>
      </c>
      <c r="AE63" s="1">
        <f t="shared" si="3"/>
        <v>24</v>
      </c>
    </row>
    <row r="64" spans="1:31" ht="15" customHeight="1">
      <c r="A64" s="9">
        <v>28</v>
      </c>
      <c r="B64" s="9">
        <v>0</v>
      </c>
      <c r="C64" s="10">
        <v>0</v>
      </c>
      <c r="D64" s="10">
        <v>5</v>
      </c>
      <c r="E64" s="10">
        <v>1</v>
      </c>
      <c r="F64" s="10">
        <v>1</v>
      </c>
      <c r="G64" s="10">
        <v>0</v>
      </c>
      <c r="H64" s="10">
        <v>2</v>
      </c>
      <c r="I64" s="10">
        <v>3</v>
      </c>
      <c r="J64" s="10">
        <v>0</v>
      </c>
      <c r="K64" s="10">
        <v>0</v>
      </c>
      <c r="L64" s="10">
        <v>0</v>
      </c>
      <c r="M64" s="10">
        <v>0</v>
      </c>
      <c r="N64" s="10">
        <v>5</v>
      </c>
      <c r="O64" s="10">
        <v>6</v>
      </c>
      <c r="P64" s="10">
        <v>1</v>
      </c>
      <c r="Q64" s="10">
        <v>0</v>
      </c>
      <c r="R64" s="11"/>
      <c r="S64" s="65" t="str">
        <f t="shared" si="0"/>
        <v>西北西</v>
      </c>
      <c r="T64" s="66"/>
      <c r="U64" s="67"/>
      <c r="V64"/>
      <c r="W64"/>
      <c r="X64"/>
      <c r="Y64"/>
      <c r="Z64"/>
      <c r="AA64"/>
      <c r="AB64" s="10">
        <f t="shared" si="1"/>
        <v>6</v>
      </c>
      <c r="AC64" s="1">
        <f t="shared" si="2"/>
        <v>14</v>
      </c>
      <c r="AD64" s="1" t="str">
        <f>INDEX(B36:R36,1,AC64)</f>
        <v>西北西</v>
      </c>
      <c r="AE64" s="1">
        <f t="shared" si="3"/>
        <v>24</v>
      </c>
    </row>
    <row r="65" spans="1:31" ht="15" customHeight="1">
      <c r="A65" s="9">
        <v>29</v>
      </c>
      <c r="B65" s="9">
        <v>0</v>
      </c>
      <c r="C65" s="10">
        <v>3</v>
      </c>
      <c r="D65" s="10">
        <v>12</v>
      </c>
      <c r="E65" s="10">
        <v>6</v>
      </c>
      <c r="F65" s="10">
        <v>3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1"/>
      <c r="S65" s="65" t="str">
        <f t="shared" si="0"/>
        <v>北東</v>
      </c>
      <c r="T65" s="66"/>
      <c r="U65" s="67"/>
      <c r="V65"/>
      <c r="W65"/>
      <c r="X65"/>
      <c r="Y65"/>
      <c r="Z65"/>
      <c r="AA65"/>
      <c r="AB65" s="10">
        <f t="shared" si="1"/>
        <v>12</v>
      </c>
      <c r="AC65" s="1">
        <f t="shared" si="2"/>
        <v>3</v>
      </c>
      <c r="AD65" s="1" t="str">
        <f>INDEX(B36:R36,1,AC65)</f>
        <v>北東</v>
      </c>
      <c r="AE65" s="1">
        <f t="shared" si="3"/>
        <v>24</v>
      </c>
    </row>
    <row r="66" spans="1:31" ht="15" customHeight="1">
      <c r="A66" s="9">
        <v>30</v>
      </c>
      <c r="B66" s="9">
        <v>0</v>
      </c>
      <c r="C66" s="10">
        <v>0</v>
      </c>
      <c r="D66" s="10">
        <v>1</v>
      </c>
      <c r="E66" s="10">
        <v>1</v>
      </c>
      <c r="F66" s="10">
        <v>0</v>
      </c>
      <c r="G66" s="10">
        <v>0</v>
      </c>
      <c r="H66" s="10">
        <v>0</v>
      </c>
      <c r="I66" s="10">
        <v>1</v>
      </c>
      <c r="J66" s="10">
        <v>0</v>
      </c>
      <c r="K66" s="10">
        <v>0</v>
      </c>
      <c r="L66" s="10">
        <v>1</v>
      </c>
      <c r="M66" s="10">
        <v>3</v>
      </c>
      <c r="N66" s="10">
        <v>9</v>
      </c>
      <c r="O66" s="10">
        <v>4</v>
      </c>
      <c r="P66" s="10">
        <v>4</v>
      </c>
      <c r="Q66" s="10">
        <v>0</v>
      </c>
      <c r="R66" s="11"/>
      <c r="S66" s="65" t="str">
        <f t="shared" si="0"/>
        <v>西</v>
      </c>
      <c r="T66" s="66"/>
      <c r="U66" s="67"/>
      <c r="V66"/>
      <c r="W66"/>
      <c r="X66"/>
      <c r="Y66"/>
      <c r="Z66"/>
      <c r="AA66"/>
      <c r="AB66" s="10">
        <f t="shared" si="1"/>
        <v>9</v>
      </c>
      <c r="AC66" s="1">
        <f t="shared" si="2"/>
        <v>13</v>
      </c>
      <c r="AD66" s="1" t="str">
        <f>INDEX(B36:R36,1,AC66)</f>
        <v>西</v>
      </c>
      <c r="AE66" s="1">
        <f t="shared" si="3"/>
        <v>24</v>
      </c>
    </row>
    <row r="67" spans="1:31" ht="15" customHeight="1">
      <c r="A67" s="12">
        <v>31</v>
      </c>
      <c r="B67" s="12">
        <v>0</v>
      </c>
      <c r="C67" s="13">
        <v>2</v>
      </c>
      <c r="D67" s="13">
        <v>13</v>
      </c>
      <c r="E67" s="13">
        <v>7</v>
      </c>
      <c r="F67" s="13">
        <v>1</v>
      </c>
      <c r="G67" s="13">
        <v>0</v>
      </c>
      <c r="H67" s="13">
        <v>0</v>
      </c>
      <c r="I67" s="13">
        <v>0</v>
      </c>
      <c r="J67" s="13">
        <v>0</v>
      </c>
      <c r="K67" s="13">
        <v>1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4"/>
      <c r="S67" s="65" t="str">
        <f t="shared" si="0"/>
        <v>北東</v>
      </c>
      <c r="T67" s="66"/>
      <c r="U67" s="67"/>
      <c r="V67"/>
      <c r="W67"/>
      <c r="X67"/>
      <c r="Y67"/>
      <c r="Z67"/>
      <c r="AA67"/>
      <c r="AB67" s="10">
        <f t="shared" si="1"/>
        <v>13</v>
      </c>
      <c r="AC67" s="1">
        <f t="shared" si="2"/>
        <v>3</v>
      </c>
      <c r="AD67" s="1" t="str">
        <f>INDEX(B36:R36,1,AC67)</f>
        <v>北東</v>
      </c>
      <c r="AE67" s="1">
        <f t="shared" si="3"/>
        <v>24</v>
      </c>
    </row>
    <row r="68" spans="1:31" ht="15" customHeight="1">
      <c r="A68" s="18" t="s">
        <v>25</v>
      </c>
      <c r="B68" s="9">
        <f aca="true" t="shared" si="4" ref="B68:R68">SUM(B37:B67)</f>
        <v>5</v>
      </c>
      <c r="C68" s="10">
        <f t="shared" si="4"/>
        <v>36</v>
      </c>
      <c r="D68" s="10">
        <f t="shared" si="4"/>
        <v>132</v>
      </c>
      <c r="E68" s="10">
        <f t="shared" si="4"/>
        <v>68</v>
      </c>
      <c r="F68" s="10">
        <f t="shared" si="4"/>
        <v>42</v>
      </c>
      <c r="G68" s="10">
        <f t="shared" si="4"/>
        <v>25</v>
      </c>
      <c r="H68" s="10">
        <f t="shared" si="4"/>
        <v>36</v>
      </c>
      <c r="I68" s="10">
        <f t="shared" si="4"/>
        <v>72</v>
      </c>
      <c r="J68" s="10">
        <f t="shared" si="4"/>
        <v>14</v>
      </c>
      <c r="K68" s="10">
        <f t="shared" si="4"/>
        <v>15</v>
      </c>
      <c r="L68" s="10">
        <f t="shared" si="4"/>
        <v>26</v>
      </c>
      <c r="M68" s="10">
        <f t="shared" si="4"/>
        <v>47</v>
      </c>
      <c r="N68" s="10">
        <f t="shared" si="4"/>
        <v>118</v>
      </c>
      <c r="O68" s="10">
        <f t="shared" si="4"/>
        <v>73</v>
      </c>
      <c r="P68" s="10">
        <f t="shared" si="4"/>
        <v>27</v>
      </c>
      <c r="Q68" s="10">
        <f t="shared" si="4"/>
        <v>8</v>
      </c>
      <c r="R68" s="11">
        <f t="shared" si="4"/>
        <v>0</v>
      </c>
      <c r="S68" s="62" t="str">
        <f t="shared" si="0"/>
        <v>北東</v>
      </c>
      <c r="T68" s="63"/>
      <c r="U68" s="64"/>
      <c r="V68"/>
      <c r="W68"/>
      <c r="X68"/>
      <c r="Y68"/>
      <c r="Z68"/>
      <c r="AA68"/>
      <c r="AB68" s="10">
        <f t="shared" si="1"/>
        <v>132</v>
      </c>
      <c r="AC68" s="1">
        <f t="shared" si="2"/>
        <v>3</v>
      </c>
      <c r="AD68" s="1" t="str">
        <f>INDEX(B36:R36,1,AC68)</f>
        <v>北東</v>
      </c>
      <c r="AE68" s="1">
        <f t="shared" si="3"/>
        <v>744</v>
      </c>
    </row>
    <row r="69" spans="1:21" ht="15" customHeight="1">
      <c r="A69" s="15" t="s">
        <v>26</v>
      </c>
      <c r="B69" s="19">
        <f aca="true" t="shared" si="5" ref="B69:R69">B68/$AE$68*100</f>
        <v>0.6720430107526881</v>
      </c>
      <c r="C69" s="20">
        <f t="shared" si="5"/>
        <v>4.838709677419355</v>
      </c>
      <c r="D69" s="20">
        <f t="shared" si="5"/>
        <v>17.741935483870968</v>
      </c>
      <c r="E69" s="20">
        <f t="shared" si="5"/>
        <v>9.13978494623656</v>
      </c>
      <c r="F69" s="20">
        <f t="shared" si="5"/>
        <v>5.64516129032258</v>
      </c>
      <c r="G69" s="20">
        <f t="shared" si="5"/>
        <v>3.3602150537634405</v>
      </c>
      <c r="H69" s="20">
        <f t="shared" si="5"/>
        <v>4.838709677419355</v>
      </c>
      <c r="I69" s="20">
        <f t="shared" si="5"/>
        <v>9.67741935483871</v>
      </c>
      <c r="J69" s="20">
        <f t="shared" si="5"/>
        <v>1.881720430107527</v>
      </c>
      <c r="K69" s="20">
        <f t="shared" si="5"/>
        <v>2.0161290322580645</v>
      </c>
      <c r="L69" s="20">
        <f t="shared" si="5"/>
        <v>3.494623655913978</v>
      </c>
      <c r="M69" s="20">
        <f t="shared" si="5"/>
        <v>6.317204301075269</v>
      </c>
      <c r="N69" s="20">
        <f t="shared" si="5"/>
        <v>15.86021505376344</v>
      </c>
      <c r="O69" s="20">
        <f t="shared" si="5"/>
        <v>9.811827956989246</v>
      </c>
      <c r="P69" s="20">
        <f t="shared" si="5"/>
        <v>3.6290322580645165</v>
      </c>
      <c r="Q69" s="20">
        <f t="shared" si="5"/>
        <v>1.0752688172043012</v>
      </c>
      <c r="R69" s="20">
        <f t="shared" si="5"/>
        <v>0</v>
      </c>
      <c r="S69" s="15"/>
      <c r="T69" s="71"/>
      <c r="U69" s="72"/>
    </row>
    <row r="70" ht="15" customHeight="1"/>
  </sheetData>
  <sheetProtection/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/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Y69"/>
  <sheetViews>
    <sheetView showGridLines="0" workbookViewId="0" topLeftCell="A1">
      <selection activeCell="A1" sqref="A1"/>
    </sheetView>
  </sheetViews>
  <sheetFormatPr defaultColWidth="9.00390625" defaultRowHeight="11.25" customHeight="1"/>
  <cols>
    <col min="1" max="24" width="5.75390625" style="1" customWidth="1"/>
    <col min="25" max="25" width="6.25390625" style="1" customWidth="1"/>
    <col min="26" max="26" width="5.75390625" style="1" customWidth="1"/>
    <col min="27" max="27" width="3.75390625" style="1" customWidth="1"/>
    <col min="28" max="28" width="5.75390625" style="1" customWidth="1"/>
    <col min="29" max="45" width="7.75390625" style="1" customWidth="1"/>
    <col min="46" max="46" width="3.75390625" style="1" customWidth="1"/>
    <col min="47" max="53" width="7.75390625" style="1" customWidth="1"/>
  </cols>
  <sheetData>
    <row r="1" spans="2:51" ht="19.5" customHeight="1">
      <c r="B1" s="21" t="s">
        <v>0</v>
      </c>
      <c r="T1" s="86">
        <v>2013</v>
      </c>
      <c r="U1" s="1" t="s">
        <v>1</v>
      </c>
      <c r="V1" s="86">
        <v>9</v>
      </c>
      <c r="W1" s="1" t="s">
        <v>2</v>
      </c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ht="15" customHeight="1">
      <c r="A2" s="85" t="s">
        <v>3</v>
      </c>
      <c r="B2" s="54">
        <v>1</v>
      </c>
      <c r="C2" s="55">
        <v>2</v>
      </c>
      <c r="D2" s="55">
        <v>3</v>
      </c>
      <c r="E2" s="55">
        <v>4</v>
      </c>
      <c r="F2" s="55">
        <v>5</v>
      </c>
      <c r="G2" s="55">
        <v>6</v>
      </c>
      <c r="H2" s="55">
        <v>7</v>
      </c>
      <c r="I2" s="55">
        <v>8</v>
      </c>
      <c r="J2" s="55">
        <v>9</v>
      </c>
      <c r="K2" s="55">
        <v>10</v>
      </c>
      <c r="L2" s="55">
        <v>11</v>
      </c>
      <c r="M2" s="55">
        <v>12</v>
      </c>
      <c r="N2" s="55">
        <v>13</v>
      </c>
      <c r="O2" s="55">
        <v>14</v>
      </c>
      <c r="P2" s="55">
        <v>15</v>
      </c>
      <c r="Q2" s="55">
        <v>16</v>
      </c>
      <c r="R2" s="55">
        <v>17</v>
      </c>
      <c r="S2" s="55">
        <v>18</v>
      </c>
      <c r="T2" s="55">
        <v>19</v>
      </c>
      <c r="U2" s="55">
        <v>20</v>
      </c>
      <c r="V2" s="55">
        <v>21</v>
      </c>
      <c r="W2" s="55">
        <v>22</v>
      </c>
      <c r="X2" s="55">
        <v>23</v>
      </c>
      <c r="Y2" s="56">
        <v>24</v>
      </c>
      <c r="Z2" s="2"/>
      <c r="AA2" s="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ht="15" customHeight="1">
      <c r="A3" s="6">
        <v>1</v>
      </c>
      <c r="B3" s="73" t="s">
        <v>16</v>
      </c>
      <c r="C3" s="74" t="s">
        <v>4</v>
      </c>
      <c r="D3" s="74" t="s">
        <v>5</v>
      </c>
      <c r="E3" s="74" t="s">
        <v>4</v>
      </c>
      <c r="F3" s="74" t="s">
        <v>16</v>
      </c>
      <c r="G3" s="74" t="s">
        <v>19</v>
      </c>
      <c r="H3" s="74" t="s">
        <v>5</v>
      </c>
      <c r="I3" s="74" t="s">
        <v>16</v>
      </c>
      <c r="J3" s="74" t="s">
        <v>16</v>
      </c>
      <c r="K3" s="74" t="s">
        <v>18</v>
      </c>
      <c r="L3" s="74" t="s">
        <v>18</v>
      </c>
      <c r="M3" s="74" t="s">
        <v>18</v>
      </c>
      <c r="N3" s="74" t="s">
        <v>18</v>
      </c>
      <c r="O3" s="74" t="s">
        <v>16</v>
      </c>
      <c r="P3" s="74" t="s">
        <v>16</v>
      </c>
      <c r="Q3" s="74" t="s">
        <v>16</v>
      </c>
      <c r="R3" s="74" t="s">
        <v>16</v>
      </c>
      <c r="S3" s="74" t="s">
        <v>5</v>
      </c>
      <c r="T3" s="74" t="s">
        <v>13</v>
      </c>
      <c r="U3" s="74" t="s">
        <v>10</v>
      </c>
      <c r="V3" s="74" t="s">
        <v>17</v>
      </c>
      <c r="W3" s="74" t="s">
        <v>13</v>
      </c>
      <c r="X3" s="74" t="s">
        <v>6</v>
      </c>
      <c r="Y3" s="75" t="s">
        <v>4</v>
      </c>
      <c r="Z3" s="4"/>
      <c r="AA3" s="4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ht="15" customHeight="1">
      <c r="A4" s="9">
        <v>2</v>
      </c>
      <c r="B4" s="76" t="s">
        <v>4</v>
      </c>
      <c r="C4" s="77" t="s">
        <v>4</v>
      </c>
      <c r="D4" s="77" t="s">
        <v>16</v>
      </c>
      <c r="E4" s="77" t="s">
        <v>16</v>
      </c>
      <c r="F4" s="77" t="s">
        <v>14</v>
      </c>
      <c r="G4" s="77" t="s">
        <v>6</v>
      </c>
      <c r="H4" s="77" t="s">
        <v>16</v>
      </c>
      <c r="I4" s="77" t="s">
        <v>16</v>
      </c>
      <c r="J4" s="77" t="s">
        <v>16</v>
      </c>
      <c r="K4" s="77" t="s">
        <v>16</v>
      </c>
      <c r="L4" s="77" t="s">
        <v>17</v>
      </c>
      <c r="M4" s="77" t="s">
        <v>18</v>
      </c>
      <c r="N4" s="77" t="s">
        <v>12</v>
      </c>
      <c r="O4" s="77" t="s">
        <v>12</v>
      </c>
      <c r="P4" s="77" t="s">
        <v>18</v>
      </c>
      <c r="Q4" s="77" t="s">
        <v>18</v>
      </c>
      <c r="R4" s="77" t="s">
        <v>16</v>
      </c>
      <c r="S4" s="77" t="s">
        <v>16</v>
      </c>
      <c r="T4" s="77" t="s">
        <v>16</v>
      </c>
      <c r="U4" s="77" t="s">
        <v>16</v>
      </c>
      <c r="V4" s="77" t="s">
        <v>16</v>
      </c>
      <c r="W4" s="77" t="s">
        <v>16</v>
      </c>
      <c r="X4" s="77" t="s">
        <v>16</v>
      </c>
      <c r="Y4" s="78" t="s">
        <v>16</v>
      </c>
      <c r="Z4" s="4"/>
      <c r="AA4" s="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ht="15" customHeight="1">
      <c r="A5" s="9">
        <v>3</v>
      </c>
      <c r="B5" s="76" t="s">
        <v>16</v>
      </c>
      <c r="C5" s="77" t="s">
        <v>16</v>
      </c>
      <c r="D5" s="77" t="s">
        <v>16</v>
      </c>
      <c r="E5" s="77" t="s">
        <v>16</v>
      </c>
      <c r="F5" s="77" t="s">
        <v>16</v>
      </c>
      <c r="G5" s="77" t="s">
        <v>14</v>
      </c>
      <c r="H5" s="77" t="s">
        <v>16</v>
      </c>
      <c r="I5" s="77" t="s">
        <v>16</v>
      </c>
      <c r="J5" s="77" t="s">
        <v>16</v>
      </c>
      <c r="K5" s="77" t="s">
        <v>16</v>
      </c>
      <c r="L5" s="77" t="s">
        <v>16</v>
      </c>
      <c r="M5" s="77" t="s">
        <v>17</v>
      </c>
      <c r="N5" s="77" t="s">
        <v>12</v>
      </c>
      <c r="O5" s="77" t="s">
        <v>17</v>
      </c>
      <c r="P5" s="77" t="s">
        <v>17</v>
      </c>
      <c r="Q5" s="77" t="s">
        <v>12</v>
      </c>
      <c r="R5" s="77" t="s">
        <v>19</v>
      </c>
      <c r="S5" s="77" t="s">
        <v>15</v>
      </c>
      <c r="T5" s="77" t="s">
        <v>15</v>
      </c>
      <c r="U5" s="77" t="s">
        <v>19</v>
      </c>
      <c r="V5" s="77" t="s">
        <v>19</v>
      </c>
      <c r="W5" s="77" t="s">
        <v>12</v>
      </c>
      <c r="X5" s="77" t="s">
        <v>16</v>
      </c>
      <c r="Y5" s="78" t="s">
        <v>18</v>
      </c>
      <c r="Z5" s="4"/>
      <c r="AA5" s="4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ht="15" customHeight="1">
      <c r="A6" s="9">
        <v>4</v>
      </c>
      <c r="B6" s="76" t="s">
        <v>18</v>
      </c>
      <c r="C6" s="77" t="s">
        <v>16</v>
      </c>
      <c r="D6" s="77" t="s">
        <v>16</v>
      </c>
      <c r="E6" s="77" t="s">
        <v>16</v>
      </c>
      <c r="F6" s="77" t="s">
        <v>16</v>
      </c>
      <c r="G6" s="77" t="s">
        <v>16</v>
      </c>
      <c r="H6" s="77" t="s">
        <v>17</v>
      </c>
      <c r="I6" s="77" t="s">
        <v>15</v>
      </c>
      <c r="J6" s="77" t="s">
        <v>17</v>
      </c>
      <c r="K6" s="77" t="s">
        <v>12</v>
      </c>
      <c r="L6" s="77" t="s">
        <v>12</v>
      </c>
      <c r="M6" s="77" t="s">
        <v>19</v>
      </c>
      <c r="N6" s="77" t="s">
        <v>12</v>
      </c>
      <c r="O6" s="77" t="s">
        <v>12</v>
      </c>
      <c r="P6" s="77" t="s">
        <v>15</v>
      </c>
      <c r="Q6" s="77" t="s">
        <v>15</v>
      </c>
      <c r="R6" s="77" t="s">
        <v>19</v>
      </c>
      <c r="S6" s="77" t="s">
        <v>15</v>
      </c>
      <c r="T6" s="77" t="s">
        <v>15</v>
      </c>
      <c r="U6" s="77" t="s">
        <v>11</v>
      </c>
      <c r="V6" s="77" t="s">
        <v>11</v>
      </c>
      <c r="W6" s="77" t="s">
        <v>8</v>
      </c>
      <c r="X6" s="77" t="s">
        <v>9</v>
      </c>
      <c r="Y6" s="78" t="s">
        <v>9</v>
      </c>
      <c r="Z6" s="4"/>
      <c r="AA6" s="4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ht="15" customHeight="1">
      <c r="A7" s="9">
        <v>5</v>
      </c>
      <c r="B7" s="76" t="s">
        <v>11</v>
      </c>
      <c r="C7" s="77" t="s">
        <v>11</v>
      </c>
      <c r="D7" s="77" t="s">
        <v>5</v>
      </c>
      <c r="E7" s="77" t="s">
        <v>5</v>
      </c>
      <c r="F7" s="77" t="s">
        <v>9</v>
      </c>
      <c r="G7" s="77" t="s">
        <v>8</v>
      </c>
      <c r="H7" s="77" t="s">
        <v>7</v>
      </c>
      <c r="I7" s="77" t="s">
        <v>15</v>
      </c>
      <c r="J7" s="77" t="s">
        <v>19</v>
      </c>
      <c r="K7" s="77" t="s">
        <v>15</v>
      </c>
      <c r="L7" s="77" t="s">
        <v>4</v>
      </c>
      <c r="M7" s="77" t="s">
        <v>9</v>
      </c>
      <c r="N7" s="77" t="s">
        <v>9</v>
      </c>
      <c r="O7" s="77" t="s">
        <v>9</v>
      </c>
      <c r="P7" s="77" t="s">
        <v>9</v>
      </c>
      <c r="Q7" s="77" t="s">
        <v>9</v>
      </c>
      <c r="R7" s="77" t="s">
        <v>12</v>
      </c>
      <c r="S7" s="77" t="s">
        <v>18</v>
      </c>
      <c r="T7" s="77" t="s">
        <v>19</v>
      </c>
      <c r="U7" s="77" t="s">
        <v>12</v>
      </c>
      <c r="V7" s="77" t="s">
        <v>12</v>
      </c>
      <c r="W7" s="77" t="s">
        <v>16</v>
      </c>
      <c r="X7" s="77" t="s">
        <v>14</v>
      </c>
      <c r="Y7" s="78" t="s">
        <v>16</v>
      </c>
      <c r="Z7" s="4"/>
      <c r="AA7" s="4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ht="15" customHeight="1">
      <c r="A8" s="9">
        <v>6</v>
      </c>
      <c r="B8" s="76" t="s">
        <v>16</v>
      </c>
      <c r="C8" s="77" t="s">
        <v>16</v>
      </c>
      <c r="D8" s="77" t="s">
        <v>16</v>
      </c>
      <c r="E8" s="77" t="s">
        <v>16</v>
      </c>
      <c r="F8" s="77" t="s">
        <v>16</v>
      </c>
      <c r="G8" s="77" t="s">
        <v>16</v>
      </c>
      <c r="H8" s="77" t="s">
        <v>16</v>
      </c>
      <c r="I8" s="77" t="s">
        <v>16</v>
      </c>
      <c r="J8" s="77" t="s">
        <v>16</v>
      </c>
      <c r="K8" s="77" t="s">
        <v>16</v>
      </c>
      <c r="L8" s="77" t="s">
        <v>16</v>
      </c>
      <c r="M8" s="77" t="s">
        <v>16</v>
      </c>
      <c r="N8" s="77" t="s">
        <v>16</v>
      </c>
      <c r="O8" s="77" t="s">
        <v>16</v>
      </c>
      <c r="P8" s="77" t="s">
        <v>16</v>
      </c>
      <c r="Q8" s="77" t="s">
        <v>16</v>
      </c>
      <c r="R8" s="77" t="s">
        <v>16</v>
      </c>
      <c r="S8" s="77" t="s">
        <v>16</v>
      </c>
      <c r="T8" s="77" t="s">
        <v>16</v>
      </c>
      <c r="U8" s="77" t="s">
        <v>14</v>
      </c>
      <c r="V8" s="77" t="s">
        <v>16</v>
      </c>
      <c r="W8" s="77" t="s">
        <v>16</v>
      </c>
      <c r="X8" s="77" t="s">
        <v>16</v>
      </c>
      <c r="Y8" s="78" t="s">
        <v>16</v>
      </c>
      <c r="Z8" s="4"/>
      <c r="AA8" s="4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ht="15" customHeight="1">
      <c r="A9" s="9">
        <v>7</v>
      </c>
      <c r="B9" s="76" t="s">
        <v>16</v>
      </c>
      <c r="C9" s="77" t="s">
        <v>14</v>
      </c>
      <c r="D9" s="77" t="s">
        <v>14</v>
      </c>
      <c r="E9" s="77" t="s">
        <v>14</v>
      </c>
      <c r="F9" s="77" t="s">
        <v>16</v>
      </c>
      <c r="G9" s="77" t="s">
        <v>14</v>
      </c>
      <c r="H9" s="77" t="s">
        <v>14</v>
      </c>
      <c r="I9" s="77" t="s">
        <v>14</v>
      </c>
      <c r="J9" s="77" t="s">
        <v>14</v>
      </c>
      <c r="K9" s="77" t="s">
        <v>16</v>
      </c>
      <c r="L9" s="77" t="s">
        <v>16</v>
      </c>
      <c r="M9" s="77" t="s">
        <v>18</v>
      </c>
      <c r="N9" s="77" t="s">
        <v>16</v>
      </c>
      <c r="O9" s="77" t="s">
        <v>16</v>
      </c>
      <c r="P9" s="77" t="s">
        <v>18</v>
      </c>
      <c r="Q9" s="77" t="s">
        <v>16</v>
      </c>
      <c r="R9" s="77" t="s">
        <v>16</v>
      </c>
      <c r="S9" s="77" t="s">
        <v>16</v>
      </c>
      <c r="T9" s="77" t="s">
        <v>16</v>
      </c>
      <c r="U9" s="77" t="s">
        <v>16</v>
      </c>
      <c r="V9" s="77" t="s">
        <v>16</v>
      </c>
      <c r="W9" s="77" t="s">
        <v>16</v>
      </c>
      <c r="X9" s="77" t="s">
        <v>16</v>
      </c>
      <c r="Y9" s="78" t="s">
        <v>16</v>
      </c>
      <c r="Z9" s="4"/>
      <c r="AA9" s="4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ht="15" customHeight="1">
      <c r="A10" s="9">
        <v>8</v>
      </c>
      <c r="B10" s="76" t="s">
        <v>16</v>
      </c>
      <c r="C10" s="77" t="s">
        <v>16</v>
      </c>
      <c r="D10" s="77" t="s">
        <v>16</v>
      </c>
      <c r="E10" s="77" t="s">
        <v>16</v>
      </c>
      <c r="F10" s="77" t="s">
        <v>16</v>
      </c>
      <c r="G10" s="77" t="s">
        <v>16</v>
      </c>
      <c r="H10" s="77" t="s">
        <v>14</v>
      </c>
      <c r="I10" s="77" t="s">
        <v>18</v>
      </c>
      <c r="J10" s="77" t="s">
        <v>16</v>
      </c>
      <c r="K10" s="77" t="s">
        <v>16</v>
      </c>
      <c r="L10" s="77" t="s">
        <v>14</v>
      </c>
      <c r="M10" s="77" t="s">
        <v>16</v>
      </c>
      <c r="N10" s="77" t="s">
        <v>14</v>
      </c>
      <c r="O10" s="77" t="s">
        <v>14</v>
      </c>
      <c r="P10" s="77" t="s">
        <v>14</v>
      </c>
      <c r="Q10" s="77" t="s">
        <v>14</v>
      </c>
      <c r="R10" s="77" t="s">
        <v>16</v>
      </c>
      <c r="S10" s="77" t="s">
        <v>14</v>
      </c>
      <c r="T10" s="77" t="s">
        <v>14</v>
      </c>
      <c r="U10" s="77" t="s">
        <v>14</v>
      </c>
      <c r="V10" s="77" t="s">
        <v>16</v>
      </c>
      <c r="W10" s="77" t="s">
        <v>14</v>
      </c>
      <c r="X10" s="77" t="s">
        <v>5</v>
      </c>
      <c r="Y10" s="78" t="s">
        <v>4</v>
      </c>
      <c r="Z10" s="4"/>
      <c r="AA10" s="4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ht="15" customHeight="1">
      <c r="A11" s="9">
        <v>9</v>
      </c>
      <c r="B11" s="76" t="s">
        <v>5</v>
      </c>
      <c r="C11" s="77" t="s">
        <v>4</v>
      </c>
      <c r="D11" s="77" t="s">
        <v>4</v>
      </c>
      <c r="E11" s="77" t="s">
        <v>4</v>
      </c>
      <c r="F11" s="77" t="s">
        <v>5</v>
      </c>
      <c r="G11" s="77" t="s">
        <v>4</v>
      </c>
      <c r="H11" s="77" t="s">
        <v>5</v>
      </c>
      <c r="I11" s="77" t="s">
        <v>13</v>
      </c>
      <c r="J11" s="77" t="s">
        <v>18</v>
      </c>
      <c r="K11" s="77" t="s">
        <v>18</v>
      </c>
      <c r="L11" s="77" t="s">
        <v>18</v>
      </c>
      <c r="M11" s="77" t="s">
        <v>16</v>
      </c>
      <c r="N11" s="77" t="s">
        <v>16</v>
      </c>
      <c r="O11" s="77" t="s">
        <v>18</v>
      </c>
      <c r="P11" s="77" t="s">
        <v>18</v>
      </c>
      <c r="Q11" s="77" t="s">
        <v>18</v>
      </c>
      <c r="R11" s="77" t="s">
        <v>16</v>
      </c>
      <c r="S11" s="77" t="s">
        <v>16</v>
      </c>
      <c r="T11" s="77" t="s">
        <v>18</v>
      </c>
      <c r="U11" s="77" t="s">
        <v>18</v>
      </c>
      <c r="V11" s="77" t="s">
        <v>16</v>
      </c>
      <c r="W11" s="77" t="s">
        <v>14</v>
      </c>
      <c r="X11" s="77" t="s">
        <v>14</v>
      </c>
      <c r="Y11" s="78" t="s">
        <v>14</v>
      </c>
      <c r="Z11" s="4"/>
      <c r="AA11" s="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ht="15" customHeight="1">
      <c r="A12" s="9">
        <v>10</v>
      </c>
      <c r="B12" s="76" t="s">
        <v>14</v>
      </c>
      <c r="C12" s="77" t="s">
        <v>6</v>
      </c>
      <c r="D12" s="77" t="s">
        <v>14</v>
      </c>
      <c r="E12" s="77" t="s">
        <v>10</v>
      </c>
      <c r="F12" s="77" t="s">
        <v>14</v>
      </c>
      <c r="G12" s="77" t="s">
        <v>4</v>
      </c>
      <c r="H12" s="77" t="s">
        <v>14</v>
      </c>
      <c r="I12" s="77" t="s">
        <v>14</v>
      </c>
      <c r="J12" s="77" t="s">
        <v>16</v>
      </c>
      <c r="K12" s="77" t="s">
        <v>16</v>
      </c>
      <c r="L12" s="77" t="s">
        <v>18</v>
      </c>
      <c r="M12" s="77" t="s">
        <v>18</v>
      </c>
      <c r="N12" s="77" t="s">
        <v>18</v>
      </c>
      <c r="O12" s="77" t="s">
        <v>18</v>
      </c>
      <c r="P12" s="77" t="s">
        <v>16</v>
      </c>
      <c r="Q12" s="77" t="s">
        <v>18</v>
      </c>
      <c r="R12" s="77" t="s">
        <v>16</v>
      </c>
      <c r="S12" s="77" t="s">
        <v>16</v>
      </c>
      <c r="T12" s="77" t="s">
        <v>16</v>
      </c>
      <c r="U12" s="77" t="s">
        <v>16</v>
      </c>
      <c r="V12" s="77" t="s">
        <v>14</v>
      </c>
      <c r="W12" s="77" t="s">
        <v>14</v>
      </c>
      <c r="X12" s="77" t="s">
        <v>16</v>
      </c>
      <c r="Y12" s="78" t="s">
        <v>16</v>
      </c>
      <c r="Z12" s="4"/>
      <c r="AA12" s="4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ht="15" customHeight="1">
      <c r="A13" s="22">
        <v>11</v>
      </c>
      <c r="B13" s="79" t="s">
        <v>14</v>
      </c>
      <c r="C13" s="80" t="s">
        <v>14</v>
      </c>
      <c r="D13" s="80" t="s">
        <v>14</v>
      </c>
      <c r="E13" s="80" t="s">
        <v>5</v>
      </c>
      <c r="F13" s="80" t="s">
        <v>16</v>
      </c>
      <c r="G13" s="80" t="s">
        <v>16</v>
      </c>
      <c r="H13" s="80" t="s">
        <v>14</v>
      </c>
      <c r="I13" s="80" t="s">
        <v>4</v>
      </c>
      <c r="J13" s="80" t="s">
        <v>4</v>
      </c>
      <c r="K13" s="80" t="s">
        <v>16</v>
      </c>
      <c r="L13" s="80" t="s">
        <v>16</v>
      </c>
      <c r="M13" s="80" t="s">
        <v>14</v>
      </c>
      <c r="N13" s="80" t="s">
        <v>16</v>
      </c>
      <c r="O13" s="80" t="s">
        <v>16</v>
      </c>
      <c r="P13" s="80" t="s">
        <v>16</v>
      </c>
      <c r="Q13" s="80" t="s">
        <v>16</v>
      </c>
      <c r="R13" s="80" t="s">
        <v>16</v>
      </c>
      <c r="S13" s="80" t="s">
        <v>16</v>
      </c>
      <c r="T13" s="80" t="s">
        <v>16</v>
      </c>
      <c r="U13" s="80" t="s">
        <v>14</v>
      </c>
      <c r="V13" s="80" t="s">
        <v>14</v>
      </c>
      <c r="W13" s="80" t="s">
        <v>6</v>
      </c>
      <c r="X13" s="80" t="s">
        <v>16</v>
      </c>
      <c r="Y13" s="81" t="s">
        <v>16</v>
      </c>
      <c r="Z13" s="4"/>
      <c r="AA13" s="4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ht="15" customHeight="1">
      <c r="A14" s="9">
        <v>12</v>
      </c>
      <c r="B14" s="76" t="s">
        <v>5</v>
      </c>
      <c r="C14" s="77" t="s">
        <v>13</v>
      </c>
      <c r="D14" s="77" t="s">
        <v>16</v>
      </c>
      <c r="E14" s="77" t="s">
        <v>10</v>
      </c>
      <c r="F14" s="77" t="s">
        <v>10</v>
      </c>
      <c r="G14" s="77" t="s">
        <v>16</v>
      </c>
      <c r="H14" s="77" t="s">
        <v>6</v>
      </c>
      <c r="I14" s="77" t="s">
        <v>5</v>
      </c>
      <c r="J14" s="77" t="s">
        <v>16</v>
      </c>
      <c r="K14" s="77" t="s">
        <v>18</v>
      </c>
      <c r="L14" s="77" t="s">
        <v>18</v>
      </c>
      <c r="M14" s="77" t="s">
        <v>12</v>
      </c>
      <c r="N14" s="77" t="s">
        <v>12</v>
      </c>
      <c r="O14" s="77" t="s">
        <v>19</v>
      </c>
      <c r="P14" s="77" t="s">
        <v>19</v>
      </c>
      <c r="Q14" s="77" t="s">
        <v>17</v>
      </c>
      <c r="R14" s="77" t="s">
        <v>18</v>
      </c>
      <c r="S14" s="77" t="s">
        <v>18</v>
      </c>
      <c r="T14" s="77" t="s">
        <v>16</v>
      </c>
      <c r="U14" s="77" t="s">
        <v>16</v>
      </c>
      <c r="V14" s="77" t="s">
        <v>18</v>
      </c>
      <c r="W14" s="77" t="s">
        <v>8</v>
      </c>
      <c r="X14" s="77" t="s">
        <v>4</v>
      </c>
      <c r="Y14" s="78" t="s">
        <v>5</v>
      </c>
      <c r="Z14" s="4"/>
      <c r="AA14" s="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15" customHeight="1">
      <c r="A15" s="9">
        <v>13</v>
      </c>
      <c r="B15" s="76" t="s">
        <v>10</v>
      </c>
      <c r="C15" s="77" t="s">
        <v>13</v>
      </c>
      <c r="D15" s="77" t="s">
        <v>10</v>
      </c>
      <c r="E15" s="77" t="s">
        <v>14</v>
      </c>
      <c r="F15" s="77" t="s">
        <v>16</v>
      </c>
      <c r="G15" s="77" t="s">
        <v>14</v>
      </c>
      <c r="H15" s="77" t="s">
        <v>18</v>
      </c>
      <c r="I15" s="77" t="s">
        <v>18</v>
      </c>
      <c r="J15" s="77" t="s">
        <v>18</v>
      </c>
      <c r="K15" s="77" t="s">
        <v>18</v>
      </c>
      <c r="L15" s="77" t="s">
        <v>18</v>
      </c>
      <c r="M15" s="77" t="s">
        <v>17</v>
      </c>
      <c r="N15" s="77" t="s">
        <v>16</v>
      </c>
      <c r="O15" s="77" t="s">
        <v>18</v>
      </c>
      <c r="P15" s="77" t="s">
        <v>16</v>
      </c>
      <c r="Q15" s="77" t="s">
        <v>16</v>
      </c>
      <c r="R15" s="77" t="s">
        <v>18</v>
      </c>
      <c r="S15" s="77" t="s">
        <v>16</v>
      </c>
      <c r="T15" s="77" t="s">
        <v>18</v>
      </c>
      <c r="U15" s="77" t="s">
        <v>18</v>
      </c>
      <c r="V15" s="77" t="s">
        <v>15</v>
      </c>
      <c r="W15" s="77" t="s">
        <v>16</v>
      </c>
      <c r="X15" s="77" t="s">
        <v>10</v>
      </c>
      <c r="Y15" s="78" t="s">
        <v>7</v>
      </c>
      <c r="Z15" s="4"/>
      <c r="AA15" s="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ht="15" customHeight="1">
      <c r="A16" s="9">
        <v>14</v>
      </c>
      <c r="B16" s="76" t="s">
        <v>4</v>
      </c>
      <c r="C16" s="77" t="s">
        <v>5</v>
      </c>
      <c r="D16" s="77" t="s">
        <v>4</v>
      </c>
      <c r="E16" s="77" t="s">
        <v>4</v>
      </c>
      <c r="F16" s="77" t="s">
        <v>6</v>
      </c>
      <c r="G16" s="77" t="s">
        <v>5</v>
      </c>
      <c r="H16" s="77" t="s">
        <v>5</v>
      </c>
      <c r="I16" s="77" t="s">
        <v>5</v>
      </c>
      <c r="J16" s="77" t="s">
        <v>7</v>
      </c>
      <c r="K16" s="77" t="s">
        <v>19</v>
      </c>
      <c r="L16" s="77" t="s">
        <v>19</v>
      </c>
      <c r="M16" s="77" t="s">
        <v>19</v>
      </c>
      <c r="N16" s="77" t="s">
        <v>19</v>
      </c>
      <c r="O16" s="77" t="s">
        <v>12</v>
      </c>
      <c r="P16" s="77" t="s">
        <v>17</v>
      </c>
      <c r="Q16" s="77" t="s">
        <v>17</v>
      </c>
      <c r="R16" s="77" t="s">
        <v>18</v>
      </c>
      <c r="S16" s="77" t="s">
        <v>18</v>
      </c>
      <c r="T16" s="77" t="s">
        <v>18</v>
      </c>
      <c r="U16" s="77" t="s">
        <v>16</v>
      </c>
      <c r="V16" s="77" t="s">
        <v>18</v>
      </c>
      <c r="W16" s="77" t="s">
        <v>18</v>
      </c>
      <c r="X16" s="77" t="s">
        <v>18</v>
      </c>
      <c r="Y16" s="78" t="s">
        <v>19</v>
      </c>
      <c r="Z16" s="4"/>
      <c r="AA16" s="4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ht="15" customHeight="1">
      <c r="A17" s="9">
        <v>15</v>
      </c>
      <c r="B17" s="76" t="s">
        <v>5</v>
      </c>
      <c r="C17" s="77" t="s">
        <v>5</v>
      </c>
      <c r="D17" s="77" t="s">
        <v>9</v>
      </c>
      <c r="E17" s="77" t="s">
        <v>16</v>
      </c>
      <c r="F17" s="77" t="s">
        <v>16</v>
      </c>
      <c r="G17" s="77" t="s">
        <v>16</v>
      </c>
      <c r="H17" s="77" t="s">
        <v>16</v>
      </c>
      <c r="I17" s="77" t="s">
        <v>16</v>
      </c>
      <c r="J17" s="77" t="s">
        <v>17</v>
      </c>
      <c r="K17" s="77" t="s">
        <v>17</v>
      </c>
      <c r="L17" s="77" t="s">
        <v>12</v>
      </c>
      <c r="M17" s="77" t="s">
        <v>9</v>
      </c>
      <c r="N17" s="77" t="s">
        <v>9</v>
      </c>
      <c r="O17" s="77" t="s">
        <v>5</v>
      </c>
      <c r="P17" s="77" t="s">
        <v>7</v>
      </c>
      <c r="Q17" s="77" t="s">
        <v>15</v>
      </c>
      <c r="R17" s="77" t="s">
        <v>15</v>
      </c>
      <c r="S17" s="77" t="s">
        <v>19</v>
      </c>
      <c r="T17" s="77" t="s">
        <v>8</v>
      </c>
      <c r="U17" s="77" t="s">
        <v>12</v>
      </c>
      <c r="V17" s="77" t="s">
        <v>16</v>
      </c>
      <c r="W17" s="77" t="s">
        <v>18</v>
      </c>
      <c r="X17" s="77" t="s">
        <v>12</v>
      </c>
      <c r="Y17" s="78" t="s">
        <v>12</v>
      </c>
      <c r="Z17" s="4"/>
      <c r="AA17" s="4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ht="15" customHeight="1">
      <c r="A18" s="9">
        <v>16</v>
      </c>
      <c r="B18" s="76" t="s">
        <v>18</v>
      </c>
      <c r="C18" s="77" t="s">
        <v>18</v>
      </c>
      <c r="D18" s="77" t="s">
        <v>16</v>
      </c>
      <c r="E18" s="77" t="s">
        <v>17</v>
      </c>
      <c r="F18" s="77" t="s">
        <v>18</v>
      </c>
      <c r="G18" s="77" t="s">
        <v>19</v>
      </c>
      <c r="H18" s="77" t="s">
        <v>19</v>
      </c>
      <c r="I18" s="77" t="s">
        <v>15</v>
      </c>
      <c r="J18" s="77" t="s">
        <v>15</v>
      </c>
      <c r="K18" s="77" t="s">
        <v>15</v>
      </c>
      <c r="L18" s="77" t="s">
        <v>15</v>
      </c>
      <c r="M18" s="77" t="s">
        <v>11</v>
      </c>
      <c r="N18" s="77" t="s">
        <v>11</v>
      </c>
      <c r="O18" s="77" t="s">
        <v>8</v>
      </c>
      <c r="P18" s="77" t="s">
        <v>4</v>
      </c>
      <c r="Q18" s="77" t="s">
        <v>7</v>
      </c>
      <c r="R18" s="77" t="s">
        <v>7</v>
      </c>
      <c r="S18" s="77" t="s">
        <v>4</v>
      </c>
      <c r="T18" s="77" t="s">
        <v>13</v>
      </c>
      <c r="U18" s="77" t="s">
        <v>10</v>
      </c>
      <c r="V18" s="77" t="s">
        <v>10</v>
      </c>
      <c r="W18" s="77" t="s">
        <v>10</v>
      </c>
      <c r="X18" s="77" t="s">
        <v>13</v>
      </c>
      <c r="Y18" s="78" t="s">
        <v>4</v>
      </c>
      <c r="Z18" s="4"/>
      <c r="AA18" s="4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ht="15" customHeight="1">
      <c r="A19" s="9">
        <v>17</v>
      </c>
      <c r="B19" s="76" t="s">
        <v>4</v>
      </c>
      <c r="C19" s="77" t="s">
        <v>6</v>
      </c>
      <c r="D19" s="77" t="s">
        <v>10</v>
      </c>
      <c r="E19" s="77" t="s">
        <v>4</v>
      </c>
      <c r="F19" s="77" t="s">
        <v>16</v>
      </c>
      <c r="G19" s="77" t="s">
        <v>4</v>
      </c>
      <c r="H19" s="77" t="s">
        <v>6</v>
      </c>
      <c r="I19" s="77" t="s">
        <v>5</v>
      </c>
      <c r="J19" s="77" t="s">
        <v>17</v>
      </c>
      <c r="K19" s="77" t="s">
        <v>12</v>
      </c>
      <c r="L19" s="77" t="s">
        <v>17</v>
      </c>
      <c r="M19" s="77" t="s">
        <v>18</v>
      </c>
      <c r="N19" s="77" t="s">
        <v>18</v>
      </c>
      <c r="O19" s="77" t="s">
        <v>17</v>
      </c>
      <c r="P19" s="77" t="s">
        <v>18</v>
      </c>
      <c r="Q19" s="77" t="s">
        <v>12</v>
      </c>
      <c r="R19" s="77" t="s">
        <v>17</v>
      </c>
      <c r="S19" s="77" t="s">
        <v>18</v>
      </c>
      <c r="T19" s="77" t="s">
        <v>18</v>
      </c>
      <c r="U19" s="77" t="s">
        <v>14</v>
      </c>
      <c r="V19" s="77" t="s">
        <v>10</v>
      </c>
      <c r="W19" s="77" t="s">
        <v>5</v>
      </c>
      <c r="X19" s="77" t="s">
        <v>4</v>
      </c>
      <c r="Y19" s="78" t="s">
        <v>4</v>
      </c>
      <c r="Z19" s="4"/>
      <c r="AA19" s="4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ht="15" customHeight="1">
      <c r="A20" s="9">
        <v>18</v>
      </c>
      <c r="B20" s="76" t="s">
        <v>4</v>
      </c>
      <c r="C20" s="77" t="s">
        <v>4</v>
      </c>
      <c r="D20" s="77" t="s">
        <v>4</v>
      </c>
      <c r="E20" s="77" t="s">
        <v>5</v>
      </c>
      <c r="F20" s="77" t="s">
        <v>4</v>
      </c>
      <c r="G20" s="77" t="s">
        <v>4</v>
      </c>
      <c r="H20" s="77" t="s">
        <v>5</v>
      </c>
      <c r="I20" s="77" t="s">
        <v>18</v>
      </c>
      <c r="J20" s="77" t="s">
        <v>16</v>
      </c>
      <c r="K20" s="77" t="s">
        <v>16</v>
      </c>
      <c r="L20" s="77" t="s">
        <v>16</v>
      </c>
      <c r="M20" s="77" t="s">
        <v>18</v>
      </c>
      <c r="N20" s="77" t="s">
        <v>18</v>
      </c>
      <c r="O20" s="77" t="s">
        <v>17</v>
      </c>
      <c r="P20" s="77" t="s">
        <v>12</v>
      </c>
      <c r="Q20" s="77" t="s">
        <v>12</v>
      </c>
      <c r="R20" s="77" t="s">
        <v>19</v>
      </c>
      <c r="S20" s="77" t="s">
        <v>19</v>
      </c>
      <c r="T20" s="77" t="s">
        <v>15</v>
      </c>
      <c r="U20" s="77" t="s">
        <v>10</v>
      </c>
      <c r="V20" s="77" t="s">
        <v>6</v>
      </c>
      <c r="W20" s="77" t="s">
        <v>6</v>
      </c>
      <c r="X20" s="77" t="s">
        <v>13</v>
      </c>
      <c r="Y20" s="78" t="s">
        <v>10</v>
      </c>
      <c r="Z20" s="4"/>
      <c r="AA20" s="4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15" customHeight="1">
      <c r="A21" s="9">
        <v>19</v>
      </c>
      <c r="B21" s="76" t="s">
        <v>6</v>
      </c>
      <c r="C21" s="77" t="s">
        <v>4</v>
      </c>
      <c r="D21" s="77" t="s">
        <v>4</v>
      </c>
      <c r="E21" s="77" t="s">
        <v>4</v>
      </c>
      <c r="F21" s="77" t="s">
        <v>4</v>
      </c>
      <c r="G21" s="77" t="s">
        <v>4</v>
      </c>
      <c r="H21" s="77" t="s">
        <v>4</v>
      </c>
      <c r="I21" s="77" t="s">
        <v>18</v>
      </c>
      <c r="J21" s="77" t="s">
        <v>16</v>
      </c>
      <c r="K21" s="77" t="s">
        <v>16</v>
      </c>
      <c r="L21" s="77" t="s">
        <v>16</v>
      </c>
      <c r="M21" s="77" t="s">
        <v>18</v>
      </c>
      <c r="N21" s="77" t="s">
        <v>18</v>
      </c>
      <c r="O21" s="77" t="s">
        <v>18</v>
      </c>
      <c r="P21" s="77" t="s">
        <v>18</v>
      </c>
      <c r="Q21" s="77" t="s">
        <v>18</v>
      </c>
      <c r="R21" s="77" t="s">
        <v>18</v>
      </c>
      <c r="S21" s="77" t="s">
        <v>16</v>
      </c>
      <c r="T21" s="77" t="s">
        <v>16</v>
      </c>
      <c r="U21" s="77" t="s">
        <v>16</v>
      </c>
      <c r="V21" s="77" t="s">
        <v>14</v>
      </c>
      <c r="W21" s="77" t="s">
        <v>6</v>
      </c>
      <c r="X21" s="77" t="s">
        <v>6</v>
      </c>
      <c r="Y21" s="78" t="s">
        <v>4</v>
      </c>
      <c r="Z21" s="4"/>
      <c r="AA21" s="4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15" customHeight="1">
      <c r="A22" s="9">
        <v>20</v>
      </c>
      <c r="B22" s="76" t="s">
        <v>4</v>
      </c>
      <c r="C22" s="77" t="s">
        <v>4</v>
      </c>
      <c r="D22" s="77" t="s">
        <v>4</v>
      </c>
      <c r="E22" s="77" t="s">
        <v>4</v>
      </c>
      <c r="F22" s="77" t="s">
        <v>4</v>
      </c>
      <c r="G22" s="77" t="s">
        <v>5</v>
      </c>
      <c r="H22" s="77" t="s">
        <v>5</v>
      </c>
      <c r="I22" s="77" t="s">
        <v>5</v>
      </c>
      <c r="J22" s="77" t="s">
        <v>5</v>
      </c>
      <c r="K22" s="77" t="s">
        <v>5</v>
      </c>
      <c r="L22" s="77" t="s">
        <v>7</v>
      </c>
      <c r="M22" s="77" t="s">
        <v>15</v>
      </c>
      <c r="N22" s="77" t="s">
        <v>15</v>
      </c>
      <c r="O22" s="77" t="s">
        <v>15</v>
      </c>
      <c r="P22" s="77" t="s">
        <v>15</v>
      </c>
      <c r="Q22" s="77" t="s">
        <v>15</v>
      </c>
      <c r="R22" s="77" t="s">
        <v>15</v>
      </c>
      <c r="S22" s="77" t="s">
        <v>11</v>
      </c>
      <c r="T22" s="77" t="s">
        <v>9</v>
      </c>
      <c r="U22" s="77" t="s">
        <v>7</v>
      </c>
      <c r="V22" s="77" t="s">
        <v>5</v>
      </c>
      <c r="W22" s="77" t="s">
        <v>5</v>
      </c>
      <c r="X22" s="77" t="s">
        <v>4</v>
      </c>
      <c r="Y22" s="78" t="s">
        <v>5</v>
      </c>
      <c r="Z22" s="4"/>
      <c r="AA22" s="4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15" customHeight="1">
      <c r="A23" s="22">
        <v>21</v>
      </c>
      <c r="B23" s="79" t="s">
        <v>4</v>
      </c>
      <c r="C23" s="80" t="s">
        <v>4</v>
      </c>
      <c r="D23" s="80" t="s">
        <v>4</v>
      </c>
      <c r="E23" s="80" t="s">
        <v>4</v>
      </c>
      <c r="F23" s="80" t="s">
        <v>6</v>
      </c>
      <c r="G23" s="80" t="s">
        <v>4</v>
      </c>
      <c r="H23" s="80" t="s">
        <v>5</v>
      </c>
      <c r="I23" s="80" t="s">
        <v>5</v>
      </c>
      <c r="J23" s="80" t="s">
        <v>5</v>
      </c>
      <c r="K23" s="80" t="s">
        <v>7</v>
      </c>
      <c r="L23" s="80" t="s">
        <v>7</v>
      </c>
      <c r="M23" s="80" t="s">
        <v>7</v>
      </c>
      <c r="N23" s="80" t="s">
        <v>11</v>
      </c>
      <c r="O23" s="80" t="s">
        <v>15</v>
      </c>
      <c r="P23" s="80" t="s">
        <v>15</v>
      </c>
      <c r="Q23" s="80" t="s">
        <v>15</v>
      </c>
      <c r="R23" s="80" t="s">
        <v>15</v>
      </c>
      <c r="S23" s="80" t="s">
        <v>11</v>
      </c>
      <c r="T23" s="80" t="s">
        <v>9</v>
      </c>
      <c r="U23" s="80" t="s">
        <v>7</v>
      </c>
      <c r="V23" s="80" t="s">
        <v>7</v>
      </c>
      <c r="W23" s="80" t="s">
        <v>5</v>
      </c>
      <c r="X23" s="80" t="s">
        <v>5</v>
      </c>
      <c r="Y23" s="81" t="s">
        <v>4</v>
      </c>
      <c r="Z23" s="4"/>
      <c r="AA23" s="4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15" customHeight="1">
      <c r="A24" s="9">
        <v>22</v>
      </c>
      <c r="B24" s="76" t="s">
        <v>4</v>
      </c>
      <c r="C24" s="77" t="s">
        <v>4</v>
      </c>
      <c r="D24" s="77" t="s">
        <v>4</v>
      </c>
      <c r="E24" s="77" t="s">
        <v>4</v>
      </c>
      <c r="F24" s="77" t="s">
        <v>4</v>
      </c>
      <c r="G24" s="77" t="s">
        <v>4</v>
      </c>
      <c r="H24" s="77" t="s">
        <v>5</v>
      </c>
      <c r="I24" s="77" t="s">
        <v>5</v>
      </c>
      <c r="J24" s="77" t="s">
        <v>15</v>
      </c>
      <c r="K24" s="77" t="s">
        <v>17</v>
      </c>
      <c r="L24" s="77" t="s">
        <v>16</v>
      </c>
      <c r="M24" s="77" t="s">
        <v>16</v>
      </c>
      <c r="N24" s="77" t="s">
        <v>16</v>
      </c>
      <c r="O24" s="77" t="s">
        <v>16</v>
      </c>
      <c r="P24" s="77" t="s">
        <v>16</v>
      </c>
      <c r="Q24" s="77" t="s">
        <v>16</v>
      </c>
      <c r="R24" s="77" t="s">
        <v>16</v>
      </c>
      <c r="S24" s="77" t="s">
        <v>16</v>
      </c>
      <c r="T24" s="77" t="s">
        <v>16</v>
      </c>
      <c r="U24" s="77" t="s">
        <v>16</v>
      </c>
      <c r="V24" s="77" t="s">
        <v>16</v>
      </c>
      <c r="W24" s="77" t="s">
        <v>16</v>
      </c>
      <c r="X24" s="77" t="s">
        <v>16</v>
      </c>
      <c r="Y24" s="78" t="s">
        <v>16</v>
      </c>
      <c r="Z24" s="4"/>
      <c r="AA24" s="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15" customHeight="1">
      <c r="A25" s="9">
        <v>23</v>
      </c>
      <c r="B25" s="76" t="s">
        <v>16</v>
      </c>
      <c r="C25" s="77" t="s">
        <v>14</v>
      </c>
      <c r="D25" s="77" t="s">
        <v>14</v>
      </c>
      <c r="E25" s="77" t="s">
        <v>14</v>
      </c>
      <c r="F25" s="77" t="s">
        <v>14</v>
      </c>
      <c r="G25" s="77" t="s">
        <v>14</v>
      </c>
      <c r="H25" s="77" t="s">
        <v>16</v>
      </c>
      <c r="I25" s="77" t="s">
        <v>16</v>
      </c>
      <c r="J25" s="77" t="s">
        <v>16</v>
      </c>
      <c r="K25" s="77" t="s">
        <v>16</v>
      </c>
      <c r="L25" s="77" t="s">
        <v>16</v>
      </c>
      <c r="M25" s="77" t="s">
        <v>16</v>
      </c>
      <c r="N25" s="77" t="s">
        <v>16</v>
      </c>
      <c r="O25" s="77" t="s">
        <v>18</v>
      </c>
      <c r="P25" s="77" t="s">
        <v>16</v>
      </c>
      <c r="Q25" s="77" t="s">
        <v>16</v>
      </c>
      <c r="R25" s="77" t="s">
        <v>16</v>
      </c>
      <c r="S25" s="77" t="s">
        <v>16</v>
      </c>
      <c r="T25" s="77" t="s">
        <v>16</v>
      </c>
      <c r="U25" s="77" t="s">
        <v>16</v>
      </c>
      <c r="V25" s="77" t="s">
        <v>14</v>
      </c>
      <c r="W25" s="77" t="s">
        <v>16</v>
      </c>
      <c r="X25" s="77" t="s">
        <v>14</v>
      </c>
      <c r="Y25" s="78" t="s">
        <v>14</v>
      </c>
      <c r="Z25" s="4"/>
      <c r="AA25" s="4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15" customHeight="1">
      <c r="A26" s="9">
        <v>24</v>
      </c>
      <c r="B26" s="76" t="s">
        <v>14</v>
      </c>
      <c r="C26" s="77" t="s">
        <v>16</v>
      </c>
      <c r="D26" s="77" t="s">
        <v>14</v>
      </c>
      <c r="E26" s="77" t="s">
        <v>14</v>
      </c>
      <c r="F26" s="77" t="s">
        <v>14</v>
      </c>
      <c r="G26" s="77" t="s">
        <v>14</v>
      </c>
      <c r="H26" s="77" t="s">
        <v>14</v>
      </c>
      <c r="I26" s="77" t="s">
        <v>14</v>
      </c>
      <c r="J26" s="77" t="s">
        <v>16</v>
      </c>
      <c r="K26" s="77" t="s">
        <v>14</v>
      </c>
      <c r="L26" s="77" t="s">
        <v>16</v>
      </c>
      <c r="M26" s="77" t="s">
        <v>16</v>
      </c>
      <c r="N26" s="77" t="s">
        <v>16</v>
      </c>
      <c r="O26" s="77" t="s">
        <v>16</v>
      </c>
      <c r="P26" s="77" t="s">
        <v>16</v>
      </c>
      <c r="Q26" s="77" t="s">
        <v>14</v>
      </c>
      <c r="R26" s="77" t="s">
        <v>16</v>
      </c>
      <c r="S26" s="77" t="s">
        <v>16</v>
      </c>
      <c r="T26" s="77" t="s">
        <v>14</v>
      </c>
      <c r="U26" s="77" t="s">
        <v>14</v>
      </c>
      <c r="V26" s="77" t="s">
        <v>16</v>
      </c>
      <c r="W26" s="77" t="s">
        <v>14</v>
      </c>
      <c r="X26" s="77" t="s">
        <v>14</v>
      </c>
      <c r="Y26" s="78" t="s">
        <v>16</v>
      </c>
      <c r="Z26" s="4"/>
      <c r="AA26" s="4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15" customHeight="1">
      <c r="A27" s="9">
        <v>25</v>
      </c>
      <c r="B27" s="76" t="s">
        <v>14</v>
      </c>
      <c r="C27" s="77" t="s">
        <v>14</v>
      </c>
      <c r="D27" s="77" t="s">
        <v>14</v>
      </c>
      <c r="E27" s="77" t="s">
        <v>16</v>
      </c>
      <c r="F27" s="77" t="s">
        <v>16</v>
      </c>
      <c r="G27" s="77" t="s">
        <v>14</v>
      </c>
      <c r="H27" s="77" t="s">
        <v>16</v>
      </c>
      <c r="I27" s="77" t="s">
        <v>16</v>
      </c>
      <c r="J27" s="77" t="s">
        <v>16</v>
      </c>
      <c r="K27" s="77" t="s">
        <v>16</v>
      </c>
      <c r="L27" s="77" t="s">
        <v>16</v>
      </c>
      <c r="M27" s="77" t="s">
        <v>16</v>
      </c>
      <c r="N27" s="77" t="s">
        <v>16</v>
      </c>
      <c r="O27" s="77" t="s">
        <v>16</v>
      </c>
      <c r="P27" s="77" t="s">
        <v>16</v>
      </c>
      <c r="Q27" s="77" t="s">
        <v>16</v>
      </c>
      <c r="R27" s="77" t="s">
        <v>16</v>
      </c>
      <c r="S27" s="77" t="s">
        <v>16</v>
      </c>
      <c r="T27" s="77" t="s">
        <v>10</v>
      </c>
      <c r="U27" s="77" t="s">
        <v>16</v>
      </c>
      <c r="V27" s="77" t="s">
        <v>13</v>
      </c>
      <c r="W27" s="77" t="s">
        <v>16</v>
      </c>
      <c r="X27" s="77" t="s">
        <v>16</v>
      </c>
      <c r="Y27" s="78" t="s">
        <v>14</v>
      </c>
      <c r="Z27" s="4"/>
      <c r="AA27" s="4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15" customHeight="1">
      <c r="A28" s="9">
        <v>26</v>
      </c>
      <c r="B28" s="76" t="s">
        <v>16</v>
      </c>
      <c r="C28" s="77" t="s">
        <v>14</v>
      </c>
      <c r="D28" s="77" t="s">
        <v>14</v>
      </c>
      <c r="E28" s="77" t="s">
        <v>14</v>
      </c>
      <c r="F28" s="77" t="s">
        <v>14</v>
      </c>
      <c r="G28" s="77" t="s">
        <v>14</v>
      </c>
      <c r="H28" s="77" t="s">
        <v>16</v>
      </c>
      <c r="I28" s="77" t="s">
        <v>14</v>
      </c>
      <c r="J28" s="77" t="s">
        <v>14</v>
      </c>
      <c r="K28" s="77" t="s">
        <v>14</v>
      </c>
      <c r="L28" s="77" t="s">
        <v>14</v>
      </c>
      <c r="M28" s="77" t="s">
        <v>14</v>
      </c>
      <c r="N28" s="77" t="s">
        <v>14</v>
      </c>
      <c r="O28" s="77" t="s">
        <v>14</v>
      </c>
      <c r="P28" s="77" t="s">
        <v>14</v>
      </c>
      <c r="Q28" s="77" t="s">
        <v>14</v>
      </c>
      <c r="R28" s="77" t="s">
        <v>14</v>
      </c>
      <c r="S28" s="77" t="s">
        <v>13</v>
      </c>
      <c r="T28" s="77" t="s">
        <v>13</v>
      </c>
      <c r="U28" s="77" t="s">
        <v>10</v>
      </c>
      <c r="V28" s="77" t="s">
        <v>10</v>
      </c>
      <c r="W28" s="77" t="s">
        <v>13</v>
      </c>
      <c r="X28" s="77" t="s">
        <v>6</v>
      </c>
      <c r="Y28" s="78" t="s">
        <v>6</v>
      </c>
      <c r="Z28" s="4"/>
      <c r="AA28" s="4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15" customHeight="1">
      <c r="A29" s="9">
        <v>27</v>
      </c>
      <c r="B29" s="76" t="s">
        <v>10</v>
      </c>
      <c r="C29" s="77" t="s">
        <v>13</v>
      </c>
      <c r="D29" s="77" t="s">
        <v>13</v>
      </c>
      <c r="E29" s="77" t="s">
        <v>13</v>
      </c>
      <c r="F29" s="77" t="s">
        <v>5</v>
      </c>
      <c r="G29" s="77" t="s">
        <v>6</v>
      </c>
      <c r="H29" s="77" t="s">
        <v>5</v>
      </c>
      <c r="I29" s="77" t="s">
        <v>10</v>
      </c>
      <c r="J29" s="77" t="s">
        <v>18</v>
      </c>
      <c r="K29" s="77" t="s">
        <v>18</v>
      </c>
      <c r="L29" s="77" t="s">
        <v>16</v>
      </c>
      <c r="M29" s="77" t="s">
        <v>16</v>
      </c>
      <c r="N29" s="77" t="s">
        <v>18</v>
      </c>
      <c r="O29" s="77" t="s">
        <v>18</v>
      </c>
      <c r="P29" s="77" t="s">
        <v>16</v>
      </c>
      <c r="Q29" s="77" t="s">
        <v>18</v>
      </c>
      <c r="R29" s="77" t="s">
        <v>18</v>
      </c>
      <c r="S29" s="77" t="s">
        <v>16</v>
      </c>
      <c r="T29" s="77" t="s">
        <v>18</v>
      </c>
      <c r="U29" s="77" t="s">
        <v>14</v>
      </c>
      <c r="V29" s="77" t="s">
        <v>14</v>
      </c>
      <c r="W29" s="77" t="s">
        <v>13</v>
      </c>
      <c r="X29" s="77" t="s">
        <v>4</v>
      </c>
      <c r="Y29" s="78" t="s">
        <v>4</v>
      </c>
      <c r="Z29" s="4"/>
      <c r="AA29" s="4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15" customHeight="1">
      <c r="A30" s="9">
        <v>28</v>
      </c>
      <c r="B30" s="76" t="s">
        <v>4</v>
      </c>
      <c r="C30" s="77" t="s">
        <v>4</v>
      </c>
      <c r="D30" s="77" t="s">
        <v>6</v>
      </c>
      <c r="E30" s="77" t="s">
        <v>4</v>
      </c>
      <c r="F30" s="77" t="s">
        <v>4</v>
      </c>
      <c r="G30" s="77" t="s">
        <v>4</v>
      </c>
      <c r="H30" s="77" t="s">
        <v>4</v>
      </c>
      <c r="I30" s="77" t="s">
        <v>5</v>
      </c>
      <c r="J30" s="77" t="s">
        <v>16</v>
      </c>
      <c r="K30" s="77" t="s">
        <v>16</v>
      </c>
      <c r="L30" s="77" t="s">
        <v>16</v>
      </c>
      <c r="M30" s="77" t="s">
        <v>18</v>
      </c>
      <c r="N30" s="77" t="s">
        <v>16</v>
      </c>
      <c r="O30" s="77" t="s">
        <v>18</v>
      </c>
      <c r="P30" s="77" t="s">
        <v>18</v>
      </c>
      <c r="Q30" s="77" t="s">
        <v>18</v>
      </c>
      <c r="R30" s="77" t="s">
        <v>18</v>
      </c>
      <c r="S30" s="77" t="s">
        <v>16</v>
      </c>
      <c r="T30" s="77" t="s">
        <v>14</v>
      </c>
      <c r="U30" s="77" t="s">
        <v>14</v>
      </c>
      <c r="V30" s="77" t="s">
        <v>14</v>
      </c>
      <c r="W30" s="77" t="s">
        <v>14</v>
      </c>
      <c r="X30" s="77" t="s">
        <v>4</v>
      </c>
      <c r="Y30" s="78" t="s">
        <v>14</v>
      </c>
      <c r="Z30" s="4"/>
      <c r="AA30" s="4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ht="15" customHeight="1">
      <c r="A31" s="9">
        <v>29</v>
      </c>
      <c r="B31" s="76" t="s">
        <v>4</v>
      </c>
      <c r="C31" s="77" t="s">
        <v>6</v>
      </c>
      <c r="D31" s="77" t="s">
        <v>18</v>
      </c>
      <c r="E31" s="77" t="s">
        <v>5</v>
      </c>
      <c r="F31" s="77" t="s">
        <v>4</v>
      </c>
      <c r="G31" s="77" t="s">
        <v>4</v>
      </c>
      <c r="H31" s="77" t="s">
        <v>5</v>
      </c>
      <c r="I31" s="77" t="s">
        <v>5</v>
      </c>
      <c r="J31" s="77" t="s">
        <v>16</v>
      </c>
      <c r="K31" s="77" t="s">
        <v>16</v>
      </c>
      <c r="L31" s="77" t="s">
        <v>16</v>
      </c>
      <c r="M31" s="77" t="s">
        <v>16</v>
      </c>
      <c r="N31" s="77" t="s">
        <v>18</v>
      </c>
      <c r="O31" s="77" t="s">
        <v>16</v>
      </c>
      <c r="P31" s="77" t="s">
        <v>18</v>
      </c>
      <c r="Q31" s="77" t="s">
        <v>18</v>
      </c>
      <c r="R31" s="77" t="s">
        <v>18</v>
      </c>
      <c r="S31" s="77" t="s">
        <v>18</v>
      </c>
      <c r="T31" s="77" t="s">
        <v>18</v>
      </c>
      <c r="U31" s="77" t="s">
        <v>16</v>
      </c>
      <c r="V31" s="77" t="s">
        <v>14</v>
      </c>
      <c r="W31" s="77" t="s">
        <v>16</v>
      </c>
      <c r="X31" s="77" t="s">
        <v>14</v>
      </c>
      <c r="Y31" s="78" t="s">
        <v>14</v>
      </c>
      <c r="Z31" s="4"/>
      <c r="AA31" s="4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ht="15" customHeight="1">
      <c r="A32" s="9">
        <v>30</v>
      </c>
      <c r="B32" s="76" t="s">
        <v>14</v>
      </c>
      <c r="C32" s="77" t="s">
        <v>14</v>
      </c>
      <c r="D32" s="77" t="s">
        <v>14</v>
      </c>
      <c r="E32" s="77" t="s">
        <v>14</v>
      </c>
      <c r="F32" s="77" t="s">
        <v>14</v>
      </c>
      <c r="G32" s="77" t="s">
        <v>14</v>
      </c>
      <c r="H32" s="77" t="s">
        <v>14</v>
      </c>
      <c r="I32" s="77" t="s">
        <v>16</v>
      </c>
      <c r="J32" s="77" t="s">
        <v>16</v>
      </c>
      <c r="K32" s="77" t="s">
        <v>16</v>
      </c>
      <c r="L32" s="77" t="s">
        <v>16</v>
      </c>
      <c r="M32" s="77" t="s">
        <v>16</v>
      </c>
      <c r="N32" s="77" t="s">
        <v>16</v>
      </c>
      <c r="O32" s="77" t="s">
        <v>16</v>
      </c>
      <c r="P32" s="77" t="s">
        <v>16</v>
      </c>
      <c r="Q32" s="77" t="s">
        <v>16</v>
      </c>
      <c r="R32" s="77" t="s">
        <v>16</v>
      </c>
      <c r="S32" s="77" t="s">
        <v>16</v>
      </c>
      <c r="T32" s="77" t="s">
        <v>14</v>
      </c>
      <c r="U32" s="77" t="s">
        <v>14</v>
      </c>
      <c r="V32" s="77" t="s">
        <v>6</v>
      </c>
      <c r="W32" s="77" t="s">
        <v>10</v>
      </c>
      <c r="X32" s="77" t="s">
        <v>5</v>
      </c>
      <c r="Y32" s="78" t="s">
        <v>4</v>
      </c>
      <c r="Z32" s="4"/>
      <c r="AA32" s="4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ht="15" customHeight="1">
      <c r="A33" s="12">
        <v>31</v>
      </c>
      <c r="B33" s="82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4"/>
      <c r="Z33" s="16"/>
      <c r="AA33" s="16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28:51" ht="15" customHeight="1"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2:24" ht="19.5" customHeight="1">
      <c r="B35" s="21" t="s">
        <v>20</v>
      </c>
      <c r="O35" s="86">
        <f>T1</f>
        <v>2013</v>
      </c>
      <c r="P35" s="1" t="s">
        <v>1</v>
      </c>
      <c r="Q35" s="86">
        <f>V1</f>
        <v>9</v>
      </c>
      <c r="R35" s="1" t="s">
        <v>2</v>
      </c>
      <c r="X35" s="2"/>
    </row>
    <row r="36" spans="1:31" ht="15" customHeight="1">
      <c r="A36" s="3" t="s">
        <v>3</v>
      </c>
      <c r="B36" s="57" t="s">
        <v>13</v>
      </c>
      <c r="C36" s="58" t="s">
        <v>14</v>
      </c>
      <c r="D36" s="58" t="s">
        <v>16</v>
      </c>
      <c r="E36" s="58" t="s">
        <v>18</v>
      </c>
      <c r="F36" s="58" t="s">
        <v>17</v>
      </c>
      <c r="G36" s="58" t="s">
        <v>12</v>
      </c>
      <c r="H36" s="58" t="s">
        <v>19</v>
      </c>
      <c r="I36" s="58" t="s">
        <v>15</v>
      </c>
      <c r="J36" s="58" t="s">
        <v>11</v>
      </c>
      <c r="K36" s="58" t="s">
        <v>8</v>
      </c>
      <c r="L36" s="58" t="s">
        <v>9</v>
      </c>
      <c r="M36" s="58" t="s">
        <v>7</v>
      </c>
      <c r="N36" s="58" t="s">
        <v>5</v>
      </c>
      <c r="O36" s="58" t="s">
        <v>4</v>
      </c>
      <c r="P36" s="58" t="s">
        <v>6</v>
      </c>
      <c r="Q36" s="58" t="s">
        <v>10</v>
      </c>
      <c r="R36" s="5" t="s">
        <v>21</v>
      </c>
      <c r="S36" s="59" t="s">
        <v>22</v>
      </c>
      <c r="T36" s="60"/>
      <c r="U36" s="61"/>
      <c r="V36"/>
      <c r="W36"/>
      <c r="X36"/>
      <c r="Y36"/>
      <c r="Z36"/>
      <c r="AA36"/>
      <c r="AB36" s="2" t="s">
        <v>23</v>
      </c>
      <c r="AC36" s="2" t="s">
        <v>24</v>
      </c>
      <c r="AD36" s="17" t="s">
        <v>22</v>
      </c>
      <c r="AE36" s="2" t="s">
        <v>25</v>
      </c>
    </row>
    <row r="37" spans="1:31" ht="15" customHeight="1">
      <c r="A37" s="6">
        <v>1</v>
      </c>
      <c r="B37" s="6">
        <v>2</v>
      </c>
      <c r="C37" s="7">
        <v>0</v>
      </c>
      <c r="D37" s="7">
        <v>8</v>
      </c>
      <c r="E37" s="7">
        <v>4</v>
      </c>
      <c r="F37" s="7">
        <v>1</v>
      </c>
      <c r="G37" s="7">
        <v>0</v>
      </c>
      <c r="H37" s="7">
        <v>1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3</v>
      </c>
      <c r="O37" s="7">
        <v>3</v>
      </c>
      <c r="P37" s="7">
        <v>1</v>
      </c>
      <c r="Q37" s="7">
        <v>1</v>
      </c>
      <c r="R37" s="8"/>
      <c r="S37" s="62" t="str">
        <f aca="true" t="shared" si="0" ref="S37:S66">AD37</f>
        <v>北東</v>
      </c>
      <c r="T37" s="63"/>
      <c r="U37" s="64"/>
      <c r="V37"/>
      <c r="W37"/>
      <c r="X37"/>
      <c r="Y37"/>
      <c r="Z37"/>
      <c r="AA37"/>
      <c r="AB37" s="10">
        <f aca="true" t="shared" si="1" ref="AB37:AB66">MAX(B37:R37)</f>
        <v>8</v>
      </c>
      <c r="AC37" s="1">
        <f aca="true" t="shared" si="2" ref="AC37:AC66">MATCH(AB37,B37:R37,0)</f>
        <v>3</v>
      </c>
      <c r="AD37" s="1" t="str">
        <f>INDEX(B36:R36,1,AC37)</f>
        <v>北東</v>
      </c>
      <c r="AE37" s="1">
        <f aca="true" t="shared" si="3" ref="AE37:AE66">SUM(B37:R37)</f>
        <v>24</v>
      </c>
    </row>
    <row r="38" spans="1:31" ht="15" customHeight="1">
      <c r="A38" s="9">
        <v>2</v>
      </c>
      <c r="B38" s="9">
        <v>0</v>
      </c>
      <c r="C38" s="10">
        <v>1</v>
      </c>
      <c r="D38" s="10">
        <v>14</v>
      </c>
      <c r="E38" s="10">
        <v>3</v>
      </c>
      <c r="F38" s="10">
        <v>1</v>
      </c>
      <c r="G38" s="10">
        <v>2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2</v>
      </c>
      <c r="P38" s="10">
        <v>1</v>
      </c>
      <c r="Q38" s="10">
        <v>0</v>
      </c>
      <c r="R38" s="11"/>
      <c r="S38" s="65" t="str">
        <f t="shared" si="0"/>
        <v>北東</v>
      </c>
      <c r="T38" s="66"/>
      <c r="U38" s="67"/>
      <c r="V38"/>
      <c r="W38"/>
      <c r="X38"/>
      <c r="Y38"/>
      <c r="Z38"/>
      <c r="AA38"/>
      <c r="AB38" s="10">
        <f t="shared" si="1"/>
        <v>14</v>
      </c>
      <c r="AC38" s="1">
        <f t="shared" si="2"/>
        <v>3</v>
      </c>
      <c r="AD38" s="1" t="str">
        <f>INDEX(B36:R36,1,AC38)</f>
        <v>北東</v>
      </c>
      <c r="AE38" s="1">
        <f t="shared" si="3"/>
        <v>24</v>
      </c>
    </row>
    <row r="39" spans="1:31" ht="15" customHeight="1">
      <c r="A39" s="9">
        <v>3</v>
      </c>
      <c r="B39" s="9">
        <v>0</v>
      </c>
      <c r="C39" s="10">
        <v>1</v>
      </c>
      <c r="D39" s="10">
        <v>11</v>
      </c>
      <c r="E39" s="10">
        <v>1</v>
      </c>
      <c r="F39" s="10">
        <v>3</v>
      </c>
      <c r="G39" s="10">
        <v>3</v>
      </c>
      <c r="H39" s="10">
        <v>3</v>
      </c>
      <c r="I39" s="10">
        <v>2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1"/>
      <c r="S39" s="65" t="str">
        <f t="shared" si="0"/>
        <v>北東</v>
      </c>
      <c r="T39" s="66"/>
      <c r="U39" s="67"/>
      <c r="V39"/>
      <c r="W39"/>
      <c r="X39"/>
      <c r="Y39"/>
      <c r="Z39"/>
      <c r="AA39"/>
      <c r="AB39" s="10">
        <f t="shared" si="1"/>
        <v>11</v>
      </c>
      <c r="AC39" s="1">
        <f t="shared" si="2"/>
        <v>3</v>
      </c>
      <c r="AD39" s="1" t="str">
        <f>INDEX(B36:R36,1,AC39)</f>
        <v>北東</v>
      </c>
      <c r="AE39" s="1">
        <f t="shared" si="3"/>
        <v>24</v>
      </c>
    </row>
    <row r="40" spans="1:31" ht="15" customHeight="1">
      <c r="A40" s="9">
        <v>4</v>
      </c>
      <c r="B40" s="9">
        <v>0</v>
      </c>
      <c r="C40" s="10">
        <v>0</v>
      </c>
      <c r="D40" s="10">
        <v>5</v>
      </c>
      <c r="E40" s="10">
        <v>1</v>
      </c>
      <c r="F40" s="10">
        <v>2</v>
      </c>
      <c r="G40" s="10">
        <v>4</v>
      </c>
      <c r="H40" s="10">
        <v>2</v>
      </c>
      <c r="I40" s="10">
        <v>5</v>
      </c>
      <c r="J40" s="10">
        <v>2</v>
      </c>
      <c r="K40" s="10">
        <v>1</v>
      </c>
      <c r="L40" s="10">
        <v>2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1"/>
      <c r="S40" s="65" t="str">
        <f t="shared" si="0"/>
        <v>北東</v>
      </c>
      <c r="T40" s="66"/>
      <c r="U40" s="67"/>
      <c r="V40"/>
      <c r="W40"/>
      <c r="X40"/>
      <c r="Y40"/>
      <c r="Z40"/>
      <c r="AA40"/>
      <c r="AB40" s="10">
        <f t="shared" si="1"/>
        <v>5</v>
      </c>
      <c r="AC40" s="1">
        <f t="shared" si="2"/>
        <v>3</v>
      </c>
      <c r="AD40" s="1" t="str">
        <f>INDEX(B36:R36,1,AC40)</f>
        <v>北東</v>
      </c>
      <c r="AE40" s="1">
        <f t="shared" si="3"/>
        <v>24</v>
      </c>
    </row>
    <row r="41" spans="1:31" ht="15" customHeight="1">
      <c r="A41" s="9">
        <v>5</v>
      </c>
      <c r="B41" s="9">
        <v>0</v>
      </c>
      <c r="C41" s="10">
        <v>1</v>
      </c>
      <c r="D41" s="10">
        <v>2</v>
      </c>
      <c r="E41" s="10">
        <v>1</v>
      </c>
      <c r="F41" s="10">
        <v>0</v>
      </c>
      <c r="G41" s="10">
        <v>3</v>
      </c>
      <c r="H41" s="10">
        <v>2</v>
      </c>
      <c r="I41" s="10">
        <v>2</v>
      </c>
      <c r="J41" s="10">
        <v>2</v>
      </c>
      <c r="K41" s="10">
        <v>1</v>
      </c>
      <c r="L41" s="10">
        <v>6</v>
      </c>
      <c r="M41" s="10">
        <v>1</v>
      </c>
      <c r="N41" s="10">
        <v>2</v>
      </c>
      <c r="O41" s="10">
        <v>1</v>
      </c>
      <c r="P41" s="10">
        <v>0</v>
      </c>
      <c r="Q41" s="10">
        <v>0</v>
      </c>
      <c r="R41" s="11"/>
      <c r="S41" s="65" t="str">
        <f t="shared" si="0"/>
        <v>南西</v>
      </c>
      <c r="T41" s="66"/>
      <c r="U41" s="67"/>
      <c r="V41"/>
      <c r="W41"/>
      <c r="X41"/>
      <c r="Y41"/>
      <c r="Z41"/>
      <c r="AA41"/>
      <c r="AB41" s="10">
        <f t="shared" si="1"/>
        <v>6</v>
      </c>
      <c r="AC41" s="1">
        <f t="shared" si="2"/>
        <v>11</v>
      </c>
      <c r="AD41" s="1" t="str">
        <f>INDEX(B36:R36,1,AC41)</f>
        <v>南西</v>
      </c>
      <c r="AE41" s="1">
        <f t="shared" si="3"/>
        <v>24</v>
      </c>
    </row>
    <row r="42" spans="1:31" ht="15" customHeight="1">
      <c r="A42" s="9">
        <v>6</v>
      </c>
      <c r="B42" s="9">
        <v>0</v>
      </c>
      <c r="C42" s="10">
        <v>1</v>
      </c>
      <c r="D42" s="10">
        <v>23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1"/>
      <c r="S42" s="65" t="str">
        <f t="shared" si="0"/>
        <v>北東</v>
      </c>
      <c r="T42" s="66"/>
      <c r="U42" s="67"/>
      <c r="V42"/>
      <c r="W42"/>
      <c r="X42"/>
      <c r="Y42"/>
      <c r="Z42"/>
      <c r="AA42"/>
      <c r="AB42" s="10">
        <f t="shared" si="1"/>
        <v>23</v>
      </c>
      <c r="AC42" s="1">
        <f t="shared" si="2"/>
        <v>3</v>
      </c>
      <c r="AD42" s="1" t="str">
        <f>INDEX(B36:R36,1,AC42)</f>
        <v>北東</v>
      </c>
      <c r="AE42" s="1">
        <f t="shared" si="3"/>
        <v>24</v>
      </c>
    </row>
    <row r="43" spans="1:31" ht="15" customHeight="1">
      <c r="A43" s="9">
        <v>7</v>
      </c>
      <c r="B43" s="9">
        <v>0</v>
      </c>
      <c r="C43" s="10">
        <v>7</v>
      </c>
      <c r="D43" s="10">
        <v>15</v>
      </c>
      <c r="E43" s="10">
        <v>2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1"/>
      <c r="S43" s="65" t="str">
        <f t="shared" si="0"/>
        <v>北東</v>
      </c>
      <c r="T43" s="66"/>
      <c r="U43" s="67"/>
      <c r="V43"/>
      <c r="W43"/>
      <c r="X43"/>
      <c r="Y43"/>
      <c r="Z43"/>
      <c r="AA43"/>
      <c r="AB43" s="10">
        <f t="shared" si="1"/>
        <v>15</v>
      </c>
      <c r="AC43" s="1">
        <f t="shared" si="2"/>
        <v>3</v>
      </c>
      <c r="AD43" s="1" t="str">
        <f>INDEX(B36:R36,1,AC43)</f>
        <v>北東</v>
      </c>
      <c r="AE43" s="1">
        <f t="shared" si="3"/>
        <v>24</v>
      </c>
    </row>
    <row r="44" spans="1:31" ht="15" customHeight="1">
      <c r="A44" s="9">
        <v>8</v>
      </c>
      <c r="B44" s="9">
        <v>0</v>
      </c>
      <c r="C44" s="10">
        <v>10</v>
      </c>
      <c r="D44" s="10">
        <v>11</v>
      </c>
      <c r="E44" s="10">
        <v>1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1</v>
      </c>
      <c r="O44" s="10">
        <v>1</v>
      </c>
      <c r="P44" s="10">
        <v>0</v>
      </c>
      <c r="Q44" s="10">
        <v>0</v>
      </c>
      <c r="R44" s="11"/>
      <c r="S44" s="65" t="str">
        <f t="shared" si="0"/>
        <v>北東</v>
      </c>
      <c r="T44" s="66"/>
      <c r="U44" s="67"/>
      <c r="V44"/>
      <c r="W44"/>
      <c r="X44"/>
      <c r="Y44"/>
      <c r="Z44"/>
      <c r="AA44"/>
      <c r="AB44" s="10">
        <f t="shared" si="1"/>
        <v>11</v>
      </c>
      <c r="AC44" s="1">
        <f t="shared" si="2"/>
        <v>3</v>
      </c>
      <c r="AD44" s="1" t="str">
        <f>INDEX(B36:R36,1,AC44)</f>
        <v>北東</v>
      </c>
      <c r="AE44" s="1">
        <f t="shared" si="3"/>
        <v>24</v>
      </c>
    </row>
    <row r="45" spans="1:31" ht="15" customHeight="1">
      <c r="A45" s="9">
        <v>9</v>
      </c>
      <c r="B45" s="9">
        <v>1</v>
      </c>
      <c r="C45" s="10">
        <v>3</v>
      </c>
      <c r="D45" s="10">
        <v>5</v>
      </c>
      <c r="E45" s="10">
        <v>8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3</v>
      </c>
      <c r="O45" s="10">
        <v>4</v>
      </c>
      <c r="P45" s="10">
        <v>0</v>
      </c>
      <c r="Q45" s="10">
        <v>0</v>
      </c>
      <c r="R45" s="11"/>
      <c r="S45" s="65" t="str">
        <f t="shared" si="0"/>
        <v>東北東</v>
      </c>
      <c r="T45" s="66"/>
      <c r="U45" s="67"/>
      <c r="V45"/>
      <c r="W45"/>
      <c r="X45"/>
      <c r="Y45"/>
      <c r="Z45"/>
      <c r="AA45"/>
      <c r="AB45" s="10">
        <f t="shared" si="1"/>
        <v>8</v>
      </c>
      <c r="AC45" s="1">
        <f t="shared" si="2"/>
        <v>4</v>
      </c>
      <c r="AD45" s="1" t="str">
        <f>INDEX(B36:R36,1,AC45)</f>
        <v>東北東</v>
      </c>
      <c r="AE45" s="1">
        <f t="shared" si="3"/>
        <v>24</v>
      </c>
    </row>
    <row r="46" spans="1:31" ht="15" customHeight="1">
      <c r="A46" s="9">
        <v>10</v>
      </c>
      <c r="B46" s="9">
        <v>0</v>
      </c>
      <c r="C46" s="10">
        <v>7</v>
      </c>
      <c r="D46" s="10">
        <v>9</v>
      </c>
      <c r="E46" s="10">
        <v>5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1</v>
      </c>
      <c r="P46" s="10">
        <v>1</v>
      </c>
      <c r="Q46" s="10">
        <v>1</v>
      </c>
      <c r="R46" s="11"/>
      <c r="S46" s="65" t="str">
        <f t="shared" si="0"/>
        <v>北東</v>
      </c>
      <c r="T46" s="66"/>
      <c r="U46" s="67"/>
      <c r="V46"/>
      <c r="W46"/>
      <c r="X46"/>
      <c r="Y46"/>
      <c r="Z46"/>
      <c r="AA46"/>
      <c r="AB46" s="10">
        <f t="shared" si="1"/>
        <v>9</v>
      </c>
      <c r="AC46" s="1">
        <f t="shared" si="2"/>
        <v>3</v>
      </c>
      <c r="AD46" s="1" t="str">
        <f>INDEX(B36:R36,1,AC46)</f>
        <v>北東</v>
      </c>
      <c r="AE46" s="1">
        <f t="shared" si="3"/>
        <v>24</v>
      </c>
    </row>
    <row r="47" spans="1:31" ht="15" customHeight="1">
      <c r="A47" s="22">
        <v>11</v>
      </c>
      <c r="B47" s="22">
        <v>0</v>
      </c>
      <c r="C47" s="23">
        <v>7</v>
      </c>
      <c r="D47" s="23">
        <v>13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1</v>
      </c>
      <c r="O47" s="23">
        <v>2</v>
      </c>
      <c r="P47" s="23">
        <v>1</v>
      </c>
      <c r="Q47" s="23">
        <v>0</v>
      </c>
      <c r="R47" s="24"/>
      <c r="S47" s="68" t="str">
        <f t="shared" si="0"/>
        <v>北東</v>
      </c>
      <c r="T47" s="69"/>
      <c r="U47" s="70"/>
      <c r="V47"/>
      <c r="W47"/>
      <c r="X47"/>
      <c r="Y47"/>
      <c r="Z47"/>
      <c r="AA47"/>
      <c r="AB47" s="10">
        <f t="shared" si="1"/>
        <v>13</v>
      </c>
      <c r="AC47" s="1">
        <f t="shared" si="2"/>
        <v>3</v>
      </c>
      <c r="AD47" s="1" t="str">
        <f>INDEX(B36:R36,1,AC47)</f>
        <v>北東</v>
      </c>
      <c r="AE47" s="1">
        <f t="shared" si="3"/>
        <v>24</v>
      </c>
    </row>
    <row r="48" spans="1:31" ht="15" customHeight="1">
      <c r="A48" s="9">
        <v>12</v>
      </c>
      <c r="B48" s="9">
        <v>1</v>
      </c>
      <c r="C48" s="10">
        <v>0</v>
      </c>
      <c r="D48" s="10">
        <v>5</v>
      </c>
      <c r="E48" s="10">
        <v>5</v>
      </c>
      <c r="F48" s="10">
        <v>1</v>
      </c>
      <c r="G48" s="10">
        <v>2</v>
      </c>
      <c r="H48" s="10">
        <v>2</v>
      </c>
      <c r="I48" s="10">
        <v>0</v>
      </c>
      <c r="J48" s="10">
        <v>0</v>
      </c>
      <c r="K48" s="10">
        <v>1</v>
      </c>
      <c r="L48" s="10">
        <v>0</v>
      </c>
      <c r="M48" s="10">
        <v>0</v>
      </c>
      <c r="N48" s="10">
        <v>3</v>
      </c>
      <c r="O48" s="10">
        <v>1</v>
      </c>
      <c r="P48" s="10">
        <v>1</v>
      </c>
      <c r="Q48" s="10">
        <v>2</v>
      </c>
      <c r="R48" s="11"/>
      <c r="S48" s="65" t="str">
        <f t="shared" si="0"/>
        <v>北東</v>
      </c>
      <c r="T48" s="66"/>
      <c r="U48" s="67"/>
      <c r="V48"/>
      <c r="W48"/>
      <c r="X48"/>
      <c r="Y48"/>
      <c r="Z48"/>
      <c r="AA48"/>
      <c r="AB48" s="10">
        <f t="shared" si="1"/>
        <v>5</v>
      </c>
      <c r="AC48" s="1">
        <f t="shared" si="2"/>
        <v>3</v>
      </c>
      <c r="AD48" s="1" t="str">
        <f>INDEX(B36:R36,1,AC48)</f>
        <v>北東</v>
      </c>
      <c r="AE48" s="1">
        <f t="shared" si="3"/>
        <v>24</v>
      </c>
    </row>
    <row r="49" spans="1:31" ht="15" customHeight="1">
      <c r="A49" s="9">
        <v>13</v>
      </c>
      <c r="B49" s="9">
        <v>1</v>
      </c>
      <c r="C49" s="10">
        <v>2</v>
      </c>
      <c r="D49" s="10">
        <v>6</v>
      </c>
      <c r="E49" s="10">
        <v>9</v>
      </c>
      <c r="F49" s="10">
        <v>1</v>
      </c>
      <c r="G49" s="10">
        <v>0</v>
      </c>
      <c r="H49" s="10">
        <v>0</v>
      </c>
      <c r="I49" s="10">
        <v>1</v>
      </c>
      <c r="J49" s="10">
        <v>0</v>
      </c>
      <c r="K49" s="10">
        <v>0</v>
      </c>
      <c r="L49" s="10">
        <v>0</v>
      </c>
      <c r="M49" s="10">
        <v>1</v>
      </c>
      <c r="N49" s="10">
        <v>0</v>
      </c>
      <c r="O49" s="10">
        <v>0</v>
      </c>
      <c r="P49" s="10">
        <v>0</v>
      </c>
      <c r="Q49" s="10">
        <v>3</v>
      </c>
      <c r="R49" s="11"/>
      <c r="S49" s="65" t="str">
        <f t="shared" si="0"/>
        <v>東北東</v>
      </c>
      <c r="T49" s="66"/>
      <c r="U49" s="67"/>
      <c r="V49"/>
      <c r="W49"/>
      <c r="X49"/>
      <c r="Y49"/>
      <c r="Z49"/>
      <c r="AA49"/>
      <c r="AB49" s="10">
        <f t="shared" si="1"/>
        <v>9</v>
      </c>
      <c r="AC49" s="1">
        <f t="shared" si="2"/>
        <v>4</v>
      </c>
      <c r="AD49" s="1" t="str">
        <f>INDEX(B36:R36,1,AC49)</f>
        <v>東北東</v>
      </c>
      <c r="AE49" s="1">
        <f t="shared" si="3"/>
        <v>24</v>
      </c>
    </row>
    <row r="50" spans="1:31" ht="15" customHeight="1">
      <c r="A50" s="9">
        <v>14</v>
      </c>
      <c r="B50" s="9">
        <v>0</v>
      </c>
      <c r="C50" s="10">
        <v>0</v>
      </c>
      <c r="D50" s="10">
        <v>1</v>
      </c>
      <c r="E50" s="10">
        <v>6</v>
      </c>
      <c r="F50" s="10">
        <v>2</v>
      </c>
      <c r="G50" s="10">
        <v>1</v>
      </c>
      <c r="H50" s="10">
        <v>5</v>
      </c>
      <c r="I50" s="10">
        <v>0</v>
      </c>
      <c r="J50" s="10">
        <v>0</v>
      </c>
      <c r="K50" s="10">
        <v>0</v>
      </c>
      <c r="L50" s="10">
        <v>0</v>
      </c>
      <c r="M50" s="10">
        <v>1</v>
      </c>
      <c r="N50" s="10">
        <v>4</v>
      </c>
      <c r="O50" s="10">
        <v>3</v>
      </c>
      <c r="P50" s="10">
        <v>1</v>
      </c>
      <c r="Q50" s="10">
        <v>0</v>
      </c>
      <c r="R50" s="11"/>
      <c r="S50" s="65" t="str">
        <f t="shared" si="0"/>
        <v>東北東</v>
      </c>
      <c r="T50" s="66"/>
      <c r="U50" s="67"/>
      <c r="V50"/>
      <c r="W50"/>
      <c r="X50"/>
      <c r="Y50"/>
      <c r="Z50"/>
      <c r="AA50"/>
      <c r="AB50" s="10">
        <f t="shared" si="1"/>
        <v>6</v>
      </c>
      <c r="AC50" s="1">
        <f t="shared" si="2"/>
        <v>4</v>
      </c>
      <c r="AD50" s="1" t="str">
        <f>INDEX(B36:R36,1,AC50)</f>
        <v>東北東</v>
      </c>
      <c r="AE50" s="1">
        <f t="shared" si="3"/>
        <v>24</v>
      </c>
    </row>
    <row r="51" spans="1:31" ht="15" customHeight="1">
      <c r="A51" s="9">
        <v>15</v>
      </c>
      <c r="B51" s="9">
        <v>0</v>
      </c>
      <c r="C51" s="10">
        <v>0</v>
      </c>
      <c r="D51" s="10">
        <v>6</v>
      </c>
      <c r="E51" s="10">
        <v>1</v>
      </c>
      <c r="F51" s="10">
        <v>2</v>
      </c>
      <c r="G51" s="10">
        <v>4</v>
      </c>
      <c r="H51" s="10">
        <v>1</v>
      </c>
      <c r="I51" s="10">
        <v>2</v>
      </c>
      <c r="J51" s="10">
        <v>0</v>
      </c>
      <c r="K51" s="10">
        <v>1</v>
      </c>
      <c r="L51" s="10">
        <v>3</v>
      </c>
      <c r="M51" s="10">
        <v>1</v>
      </c>
      <c r="N51" s="10">
        <v>3</v>
      </c>
      <c r="O51" s="10">
        <v>0</v>
      </c>
      <c r="P51" s="10">
        <v>0</v>
      </c>
      <c r="Q51" s="10">
        <v>0</v>
      </c>
      <c r="R51" s="11"/>
      <c r="S51" s="65" t="str">
        <f t="shared" si="0"/>
        <v>北東</v>
      </c>
      <c r="T51" s="66"/>
      <c r="U51" s="67"/>
      <c r="V51"/>
      <c r="W51"/>
      <c r="X51"/>
      <c r="Y51"/>
      <c r="Z51"/>
      <c r="AA51"/>
      <c r="AB51" s="10">
        <f t="shared" si="1"/>
        <v>6</v>
      </c>
      <c r="AC51" s="1">
        <f t="shared" si="2"/>
        <v>3</v>
      </c>
      <c r="AD51" s="1" t="str">
        <f>INDEX(B36:R36,1,AC51)</f>
        <v>北東</v>
      </c>
      <c r="AE51" s="1">
        <f t="shared" si="3"/>
        <v>24</v>
      </c>
    </row>
    <row r="52" spans="1:31" ht="15" customHeight="1">
      <c r="A52" s="9">
        <v>16</v>
      </c>
      <c r="B52" s="9">
        <v>2</v>
      </c>
      <c r="C52" s="10">
        <v>0</v>
      </c>
      <c r="D52" s="10">
        <v>1</v>
      </c>
      <c r="E52" s="10">
        <v>3</v>
      </c>
      <c r="F52" s="10">
        <v>1</v>
      </c>
      <c r="G52" s="10">
        <v>0</v>
      </c>
      <c r="H52" s="10">
        <v>2</v>
      </c>
      <c r="I52" s="10">
        <v>4</v>
      </c>
      <c r="J52" s="10">
        <v>2</v>
      </c>
      <c r="K52" s="10">
        <v>1</v>
      </c>
      <c r="L52" s="10">
        <v>0</v>
      </c>
      <c r="M52" s="10">
        <v>2</v>
      </c>
      <c r="N52" s="10">
        <v>0</v>
      </c>
      <c r="O52" s="10">
        <v>3</v>
      </c>
      <c r="P52" s="10">
        <v>0</v>
      </c>
      <c r="Q52" s="10">
        <v>3</v>
      </c>
      <c r="R52" s="11"/>
      <c r="S52" s="65" t="str">
        <f t="shared" si="0"/>
        <v>南南東</v>
      </c>
      <c r="T52" s="66"/>
      <c r="U52" s="67"/>
      <c r="V52"/>
      <c r="W52"/>
      <c r="X52"/>
      <c r="Y52"/>
      <c r="Z52"/>
      <c r="AA52"/>
      <c r="AB52" s="10">
        <f t="shared" si="1"/>
        <v>4</v>
      </c>
      <c r="AC52" s="1">
        <f t="shared" si="2"/>
        <v>8</v>
      </c>
      <c r="AD52" s="1" t="str">
        <f>INDEX(B36:R36,1,AC52)</f>
        <v>南南東</v>
      </c>
      <c r="AE52" s="1">
        <f t="shared" si="3"/>
        <v>24</v>
      </c>
    </row>
    <row r="53" spans="1:31" ht="15" customHeight="1">
      <c r="A53" s="9">
        <v>17</v>
      </c>
      <c r="B53" s="9">
        <v>0</v>
      </c>
      <c r="C53" s="10">
        <v>1</v>
      </c>
      <c r="D53" s="10">
        <v>1</v>
      </c>
      <c r="E53" s="10">
        <v>5</v>
      </c>
      <c r="F53" s="10">
        <v>4</v>
      </c>
      <c r="G53" s="10">
        <v>2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2</v>
      </c>
      <c r="O53" s="10">
        <v>5</v>
      </c>
      <c r="P53" s="10">
        <v>2</v>
      </c>
      <c r="Q53" s="10">
        <v>2</v>
      </c>
      <c r="R53" s="11"/>
      <c r="S53" s="65" t="str">
        <f t="shared" si="0"/>
        <v>東北東</v>
      </c>
      <c r="T53" s="66"/>
      <c r="U53" s="67"/>
      <c r="V53"/>
      <c r="W53"/>
      <c r="X53"/>
      <c r="Y53"/>
      <c r="Z53"/>
      <c r="AA53"/>
      <c r="AB53" s="10">
        <f t="shared" si="1"/>
        <v>5</v>
      </c>
      <c r="AC53" s="1">
        <f t="shared" si="2"/>
        <v>4</v>
      </c>
      <c r="AD53" s="1" t="str">
        <f>INDEX(B36:R36,1,AC53)</f>
        <v>東北東</v>
      </c>
      <c r="AE53" s="1">
        <f t="shared" si="3"/>
        <v>24</v>
      </c>
    </row>
    <row r="54" spans="1:31" ht="15" customHeight="1">
      <c r="A54" s="9">
        <v>18</v>
      </c>
      <c r="B54" s="9">
        <v>1</v>
      </c>
      <c r="C54" s="10">
        <v>0</v>
      </c>
      <c r="D54" s="10">
        <v>3</v>
      </c>
      <c r="E54" s="10">
        <v>3</v>
      </c>
      <c r="F54" s="10">
        <v>1</v>
      </c>
      <c r="G54" s="10">
        <v>2</v>
      </c>
      <c r="H54" s="10">
        <v>2</v>
      </c>
      <c r="I54" s="10">
        <v>1</v>
      </c>
      <c r="J54" s="10">
        <v>0</v>
      </c>
      <c r="K54" s="10">
        <v>0</v>
      </c>
      <c r="L54" s="10">
        <v>0</v>
      </c>
      <c r="M54" s="10">
        <v>0</v>
      </c>
      <c r="N54" s="10">
        <v>2</v>
      </c>
      <c r="O54" s="10">
        <v>5</v>
      </c>
      <c r="P54" s="10">
        <v>2</v>
      </c>
      <c r="Q54" s="10">
        <v>2</v>
      </c>
      <c r="R54" s="11"/>
      <c r="S54" s="65" t="str">
        <f t="shared" si="0"/>
        <v>西北西</v>
      </c>
      <c r="T54" s="66"/>
      <c r="U54" s="67"/>
      <c r="V54"/>
      <c r="W54"/>
      <c r="X54"/>
      <c r="Y54"/>
      <c r="Z54"/>
      <c r="AA54"/>
      <c r="AB54" s="10">
        <f t="shared" si="1"/>
        <v>5</v>
      </c>
      <c r="AC54" s="1">
        <f t="shared" si="2"/>
        <v>14</v>
      </c>
      <c r="AD54" s="1" t="str">
        <f>INDEX(B36:R36,1,AC54)</f>
        <v>西北西</v>
      </c>
      <c r="AE54" s="1">
        <f t="shared" si="3"/>
        <v>24</v>
      </c>
    </row>
    <row r="55" spans="1:31" ht="15" customHeight="1">
      <c r="A55" s="9">
        <v>19</v>
      </c>
      <c r="B55" s="9">
        <v>0</v>
      </c>
      <c r="C55" s="10">
        <v>1</v>
      </c>
      <c r="D55" s="10">
        <v>6</v>
      </c>
      <c r="E55" s="10">
        <v>7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7</v>
      </c>
      <c r="P55" s="10">
        <v>3</v>
      </c>
      <c r="Q55" s="10">
        <v>0</v>
      </c>
      <c r="R55" s="11"/>
      <c r="S55" s="65" t="str">
        <f t="shared" si="0"/>
        <v>東北東</v>
      </c>
      <c r="T55" s="66"/>
      <c r="U55" s="67"/>
      <c r="V55"/>
      <c r="W55"/>
      <c r="X55"/>
      <c r="Y55"/>
      <c r="Z55"/>
      <c r="AA55"/>
      <c r="AB55" s="10">
        <f t="shared" si="1"/>
        <v>7</v>
      </c>
      <c r="AC55" s="1">
        <f t="shared" si="2"/>
        <v>4</v>
      </c>
      <c r="AD55" s="1" t="str">
        <f>INDEX(B36:R36,1,AC55)</f>
        <v>東北東</v>
      </c>
      <c r="AE55" s="1">
        <f t="shared" si="3"/>
        <v>24</v>
      </c>
    </row>
    <row r="56" spans="1:31" ht="15" customHeight="1">
      <c r="A56" s="9">
        <v>20</v>
      </c>
      <c r="B56" s="9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6</v>
      </c>
      <c r="J56" s="10">
        <v>1</v>
      </c>
      <c r="K56" s="10">
        <v>0</v>
      </c>
      <c r="L56" s="10">
        <v>1</v>
      </c>
      <c r="M56" s="10">
        <v>2</v>
      </c>
      <c r="N56" s="10">
        <v>8</v>
      </c>
      <c r="O56" s="10">
        <v>6</v>
      </c>
      <c r="P56" s="10">
        <v>0</v>
      </c>
      <c r="Q56" s="10">
        <v>0</v>
      </c>
      <c r="R56" s="11"/>
      <c r="S56" s="65" t="str">
        <f t="shared" si="0"/>
        <v>西</v>
      </c>
      <c r="T56" s="66"/>
      <c r="U56" s="67"/>
      <c r="V56"/>
      <c r="W56"/>
      <c r="X56"/>
      <c r="Y56"/>
      <c r="Z56"/>
      <c r="AA56"/>
      <c r="AB56" s="10">
        <f t="shared" si="1"/>
        <v>8</v>
      </c>
      <c r="AC56" s="1">
        <f t="shared" si="2"/>
        <v>13</v>
      </c>
      <c r="AD56" s="1" t="str">
        <f>INDEX(B36:R36,1,AC56)</f>
        <v>西</v>
      </c>
      <c r="AE56" s="1">
        <f t="shared" si="3"/>
        <v>24</v>
      </c>
    </row>
    <row r="57" spans="1:31" ht="15" customHeight="1">
      <c r="A57" s="22">
        <v>21</v>
      </c>
      <c r="B57" s="22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4</v>
      </c>
      <c r="J57" s="23">
        <v>2</v>
      </c>
      <c r="K57" s="23">
        <v>0</v>
      </c>
      <c r="L57" s="23">
        <v>1</v>
      </c>
      <c r="M57" s="23">
        <v>5</v>
      </c>
      <c r="N57" s="23">
        <v>5</v>
      </c>
      <c r="O57" s="23">
        <v>6</v>
      </c>
      <c r="P57" s="23">
        <v>1</v>
      </c>
      <c r="Q57" s="23">
        <v>0</v>
      </c>
      <c r="R57" s="24"/>
      <c r="S57" s="68" t="str">
        <f t="shared" si="0"/>
        <v>西北西</v>
      </c>
      <c r="T57" s="69"/>
      <c r="U57" s="70"/>
      <c r="V57"/>
      <c r="W57"/>
      <c r="X57"/>
      <c r="Y57"/>
      <c r="Z57"/>
      <c r="AA57"/>
      <c r="AB57" s="10">
        <f t="shared" si="1"/>
        <v>6</v>
      </c>
      <c r="AC57" s="1">
        <f t="shared" si="2"/>
        <v>14</v>
      </c>
      <c r="AD57" s="1" t="str">
        <f>INDEX(B36:R36,1,AC57)</f>
        <v>西北西</v>
      </c>
      <c r="AE57" s="1">
        <f t="shared" si="3"/>
        <v>24</v>
      </c>
    </row>
    <row r="58" spans="1:31" ht="15" customHeight="1">
      <c r="A58" s="9">
        <v>22</v>
      </c>
      <c r="B58" s="9">
        <v>0</v>
      </c>
      <c r="C58" s="10">
        <v>0</v>
      </c>
      <c r="D58" s="10">
        <v>14</v>
      </c>
      <c r="E58" s="10">
        <v>0</v>
      </c>
      <c r="F58" s="10">
        <v>1</v>
      </c>
      <c r="G58" s="10">
        <v>0</v>
      </c>
      <c r="H58" s="10">
        <v>0</v>
      </c>
      <c r="I58" s="10">
        <v>1</v>
      </c>
      <c r="J58" s="10">
        <v>0</v>
      </c>
      <c r="K58" s="10">
        <v>0</v>
      </c>
      <c r="L58" s="10">
        <v>0</v>
      </c>
      <c r="M58" s="10">
        <v>0</v>
      </c>
      <c r="N58" s="10">
        <v>2</v>
      </c>
      <c r="O58" s="10">
        <v>6</v>
      </c>
      <c r="P58" s="10">
        <v>0</v>
      </c>
      <c r="Q58" s="10">
        <v>0</v>
      </c>
      <c r="R58" s="11"/>
      <c r="S58" s="65" t="str">
        <f t="shared" si="0"/>
        <v>北東</v>
      </c>
      <c r="T58" s="66"/>
      <c r="U58" s="67"/>
      <c r="V58"/>
      <c r="W58"/>
      <c r="X58"/>
      <c r="Y58"/>
      <c r="Z58"/>
      <c r="AA58"/>
      <c r="AB58" s="10">
        <f t="shared" si="1"/>
        <v>14</v>
      </c>
      <c r="AC58" s="1">
        <f t="shared" si="2"/>
        <v>3</v>
      </c>
      <c r="AD58" s="1" t="str">
        <f>INDEX(B36:R36,1,AC58)</f>
        <v>北東</v>
      </c>
      <c r="AE58" s="1">
        <f t="shared" si="3"/>
        <v>24</v>
      </c>
    </row>
    <row r="59" spans="1:31" ht="15" customHeight="1">
      <c r="A59" s="9">
        <v>23</v>
      </c>
      <c r="B59" s="9">
        <v>0</v>
      </c>
      <c r="C59" s="10">
        <v>8</v>
      </c>
      <c r="D59" s="10">
        <v>15</v>
      </c>
      <c r="E59" s="10">
        <v>1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1"/>
      <c r="S59" s="65" t="str">
        <f t="shared" si="0"/>
        <v>北東</v>
      </c>
      <c r="T59" s="66"/>
      <c r="U59" s="67"/>
      <c r="V59"/>
      <c r="W59"/>
      <c r="X59"/>
      <c r="Y59"/>
      <c r="Z59"/>
      <c r="AA59"/>
      <c r="AB59" s="10">
        <f t="shared" si="1"/>
        <v>15</v>
      </c>
      <c r="AC59" s="1">
        <f t="shared" si="2"/>
        <v>3</v>
      </c>
      <c r="AD59" s="1" t="str">
        <f>INDEX(B36:R36,1,AC59)</f>
        <v>北東</v>
      </c>
      <c r="AE59" s="1">
        <f t="shared" si="3"/>
        <v>24</v>
      </c>
    </row>
    <row r="60" spans="1:31" ht="15" customHeight="1">
      <c r="A60" s="9">
        <v>24</v>
      </c>
      <c r="B60" s="9">
        <v>0</v>
      </c>
      <c r="C60" s="10">
        <v>13</v>
      </c>
      <c r="D60" s="10">
        <v>11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1"/>
      <c r="S60" s="65" t="str">
        <f t="shared" si="0"/>
        <v>北北東</v>
      </c>
      <c r="T60" s="66"/>
      <c r="U60" s="67"/>
      <c r="V60"/>
      <c r="W60"/>
      <c r="X60"/>
      <c r="Y60"/>
      <c r="Z60"/>
      <c r="AA60"/>
      <c r="AB60" s="10">
        <f t="shared" si="1"/>
        <v>13</v>
      </c>
      <c r="AC60" s="1">
        <f t="shared" si="2"/>
        <v>2</v>
      </c>
      <c r="AD60" s="1" t="str">
        <f>INDEX(B36:R36,1,AC60)</f>
        <v>北北東</v>
      </c>
      <c r="AE60" s="1">
        <f t="shared" si="3"/>
        <v>24</v>
      </c>
    </row>
    <row r="61" spans="1:31" ht="15" customHeight="1">
      <c r="A61" s="9">
        <v>25</v>
      </c>
      <c r="B61" s="9">
        <v>1</v>
      </c>
      <c r="C61" s="10">
        <v>5</v>
      </c>
      <c r="D61" s="10">
        <v>17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1</v>
      </c>
      <c r="R61" s="11"/>
      <c r="S61" s="65" t="str">
        <f t="shared" si="0"/>
        <v>北東</v>
      </c>
      <c r="T61" s="66"/>
      <c r="U61" s="67"/>
      <c r="V61"/>
      <c r="W61"/>
      <c r="X61"/>
      <c r="Y61"/>
      <c r="Z61"/>
      <c r="AA61"/>
      <c r="AB61" s="10">
        <f t="shared" si="1"/>
        <v>17</v>
      </c>
      <c r="AC61" s="1">
        <f t="shared" si="2"/>
        <v>3</v>
      </c>
      <c r="AD61" s="1" t="str">
        <f>INDEX(B36:R36,1,AC61)</f>
        <v>北東</v>
      </c>
      <c r="AE61" s="1">
        <f t="shared" si="3"/>
        <v>24</v>
      </c>
    </row>
    <row r="62" spans="1:31" ht="15" customHeight="1">
      <c r="A62" s="9">
        <v>26</v>
      </c>
      <c r="B62" s="9">
        <v>3</v>
      </c>
      <c r="C62" s="10">
        <v>15</v>
      </c>
      <c r="D62" s="10">
        <v>2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2</v>
      </c>
      <c r="Q62" s="10">
        <v>2</v>
      </c>
      <c r="R62" s="11"/>
      <c r="S62" s="65" t="str">
        <f t="shared" si="0"/>
        <v>北北東</v>
      </c>
      <c r="T62" s="66"/>
      <c r="U62" s="67"/>
      <c r="V62"/>
      <c r="W62"/>
      <c r="X62"/>
      <c r="Y62"/>
      <c r="Z62"/>
      <c r="AA62"/>
      <c r="AB62" s="10">
        <f t="shared" si="1"/>
        <v>15</v>
      </c>
      <c r="AC62" s="1">
        <f t="shared" si="2"/>
        <v>2</v>
      </c>
      <c r="AD62" s="1" t="str">
        <f>INDEX(B36:R36,1,AC62)</f>
        <v>北北東</v>
      </c>
      <c r="AE62" s="1">
        <f t="shared" si="3"/>
        <v>24</v>
      </c>
    </row>
    <row r="63" spans="1:31" ht="15" customHeight="1">
      <c r="A63" s="9">
        <v>27</v>
      </c>
      <c r="B63" s="9">
        <v>4</v>
      </c>
      <c r="C63" s="10">
        <v>2</v>
      </c>
      <c r="D63" s="10">
        <v>4</v>
      </c>
      <c r="E63" s="10">
        <v>7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2</v>
      </c>
      <c r="O63" s="10">
        <v>2</v>
      </c>
      <c r="P63" s="10">
        <v>1</v>
      </c>
      <c r="Q63" s="10">
        <v>2</v>
      </c>
      <c r="R63" s="11"/>
      <c r="S63" s="65" t="str">
        <f t="shared" si="0"/>
        <v>東北東</v>
      </c>
      <c r="T63" s="66"/>
      <c r="U63" s="67"/>
      <c r="V63"/>
      <c r="W63"/>
      <c r="X63"/>
      <c r="Y63"/>
      <c r="Z63"/>
      <c r="AA63"/>
      <c r="AB63" s="10">
        <f t="shared" si="1"/>
        <v>7</v>
      </c>
      <c r="AC63" s="1">
        <f t="shared" si="2"/>
        <v>4</v>
      </c>
      <c r="AD63" s="1" t="str">
        <f>INDEX(B36:R36,1,AC63)</f>
        <v>東北東</v>
      </c>
      <c r="AE63" s="1">
        <f t="shared" si="3"/>
        <v>24</v>
      </c>
    </row>
    <row r="64" spans="1:31" ht="15" customHeight="1">
      <c r="A64" s="9">
        <v>28</v>
      </c>
      <c r="B64" s="9">
        <v>0</v>
      </c>
      <c r="C64" s="10">
        <v>5</v>
      </c>
      <c r="D64" s="10">
        <v>5</v>
      </c>
      <c r="E64" s="10">
        <v>5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1</v>
      </c>
      <c r="O64" s="10">
        <v>7</v>
      </c>
      <c r="P64" s="10">
        <v>1</v>
      </c>
      <c r="Q64" s="10">
        <v>0</v>
      </c>
      <c r="R64" s="11"/>
      <c r="S64" s="65" t="str">
        <f t="shared" si="0"/>
        <v>西北西</v>
      </c>
      <c r="T64" s="66"/>
      <c r="U64" s="67"/>
      <c r="V64"/>
      <c r="W64"/>
      <c r="X64"/>
      <c r="Y64"/>
      <c r="Z64"/>
      <c r="AA64"/>
      <c r="AB64" s="10">
        <f t="shared" si="1"/>
        <v>7</v>
      </c>
      <c r="AC64" s="1">
        <f t="shared" si="2"/>
        <v>14</v>
      </c>
      <c r="AD64" s="1" t="str">
        <f>INDEX(B36:R36,1,AC64)</f>
        <v>西北西</v>
      </c>
      <c r="AE64" s="1">
        <f t="shared" si="3"/>
        <v>24</v>
      </c>
    </row>
    <row r="65" spans="1:31" ht="15" customHeight="1">
      <c r="A65" s="9">
        <v>29</v>
      </c>
      <c r="B65" s="9">
        <v>0</v>
      </c>
      <c r="C65" s="10">
        <v>3</v>
      </c>
      <c r="D65" s="10">
        <v>7</v>
      </c>
      <c r="E65" s="10">
        <v>7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3</v>
      </c>
      <c r="O65" s="10">
        <v>3</v>
      </c>
      <c r="P65" s="10">
        <v>1</v>
      </c>
      <c r="Q65" s="10">
        <v>0</v>
      </c>
      <c r="R65" s="11"/>
      <c r="S65" s="65" t="str">
        <f t="shared" si="0"/>
        <v>北東</v>
      </c>
      <c r="T65" s="66"/>
      <c r="U65" s="67"/>
      <c r="V65"/>
      <c r="W65"/>
      <c r="X65"/>
      <c r="Y65"/>
      <c r="Z65"/>
      <c r="AA65"/>
      <c r="AB65" s="10">
        <f t="shared" si="1"/>
        <v>7</v>
      </c>
      <c r="AC65" s="1">
        <f t="shared" si="2"/>
        <v>3</v>
      </c>
      <c r="AD65" s="1" t="str">
        <f>INDEX(B36:R36,1,AC65)</f>
        <v>北東</v>
      </c>
      <c r="AE65" s="1">
        <f t="shared" si="3"/>
        <v>24</v>
      </c>
    </row>
    <row r="66" spans="1:31" ht="15" customHeight="1">
      <c r="A66" s="9">
        <v>30</v>
      </c>
      <c r="B66" s="9">
        <v>0</v>
      </c>
      <c r="C66" s="10">
        <v>9</v>
      </c>
      <c r="D66" s="10">
        <v>11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1</v>
      </c>
      <c r="O66" s="10">
        <v>1</v>
      </c>
      <c r="P66" s="10">
        <v>1</v>
      </c>
      <c r="Q66" s="10">
        <v>1</v>
      </c>
      <c r="R66" s="11"/>
      <c r="S66" s="65" t="str">
        <f t="shared" si="0"/>
        <v>北東</v>
      </c>
      <c r="T66" s="66"/>
      <c r="U66" s="67"/>
      <c r="V66"/>
      <c r="W66"/>
      <c r="X66"/>
      <c r="Y66"/>
      <c r="Z66"/>
      <c r="AA66"/>
      <c r="AB66" s="10">
        <f t="shared" si="1"/>
        <v>11</v>
      </c>
      <c r="AC66" s="1">
        <f t="shared" si="2"/>
        <v>3</v>
      </c>
      <c r="AD66" s="1" t="str">
        <f>INDEX(B36:R36,1,AC66)</f>
        <v>北東</v>
      </c>
      <c r="AE66" s="1">
        <f t="shared" si="3"/>
        <v>24</v>
      </c>
    </row>
    <row r="67" spans="1:28" ht="15" customHeight="1">
      <c r="A67" s="12">
        <v>31</v>
      </c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4"/>
      <c r="S67" s="65"/>
      <c r="T67" s="66"/>
      <c r="U67" s="67"/>
      <c r="V67"/>
      <c r="W67"/>
      <c r="X67"/>
      <c r="Y67"/>
      <c r="Z67"/>
      <c r="AA67"/>
      <c r="AB67" s="10"/>
    </row>
    <row r="68" spans="1:31" ht="15" customHeight="1">
      <c r="A68" s="18" t="s">
        <v>25</v>
      </c>
      <c r="B68" s="9">
        <f aca="true" t="shared" si="4" ref="B68:R68">SUM(B37:B67)</f>
        <v>16</v>
      </c>
      <c r="C68" s="10">
        <f t="shared" si="4"/>
        <v>102</v>
      </c>
      <c r="D68" s="10">
        <f t="shared" si="4"/>
        <v>231</v>
      </c>
      <c r="E68" s="10">
        <f t="shared" si="4"/>
        <v>85</v>
      </c>
      <c r="F68" s="10">
        <f t="shared" si="4"/>
        <v>20</v>
      </c>
      <c r="G68" s="10">
        <f t="shared" si="4"/>
        <v>23</v>
      </c>
      <c r="H68" s="10">
        <f t="shared" si="4"/>
        <v>20</v>
      </c>
      <c r="I68" s="10">
        <f t="shared" si="4"/>
        <v>28</v>
      </c>
      <c r="J68" s="10">
        <f t="shared" si="4"/>
        <v>9</v>
      </c>
      <c r="K68" s="10">
        <f t="shared" si="4"/>
        <v>5</v>
      </c>
      <c r="L68" s="10">
        <f t="shared" si="4"/>
        <v>13</v>
      </c>
      <c r="M68" s="10">
        <f t="shared" si="4"/>
        <v>13</v>
      </c>
      <c r="N68" s="10">
        <f t="shared" si="4"/>
        <v>46</v>
      </c>
      <c r="O68" s="10">
        <f t="shared" si="4"/>
        <v>69</v>
      </c>
      <c r="P68" s="10">
        <f t="shared" si="4"/>
        <v>20</v>
      </c>
      <c r="Q68" s="10">
        <f t="shared" si="4"/>
        <v>20</v>
      </c>
      <c r="R68" s="11">
        <f t="shared" si="4"/>
        <v>0</v>
      </c>
      <c r="S68" s="62" t="str">
        <f>AD68</f>
        <v>北東</v>
      </c>
      <c r="T68" s="63"/>
      <c r="U68" s="64"/>
      <c r="V68"/>
      <c r="W68"/>
      <c r="X68"/>
      <c r="Y68"/>
      <c r="Z68"/>
      <c r="AA68"/>
      <c r="AB68" s="10">
        <f>MAX(B68:R68)</f>
        <v>231</v>
      </c>
      <c r="AC68" s="1">
        <f>MATCH(AB68,B68:R68,0)</f>
        <v>3</v>
      </c>
      <c r="AD68" s="1" t="str">
        <f>INDEX(B36:R36,1,AC68)</f>
        <v>北東</v>
      </c>
      <c r="AE68" s="1">
        <f>SUM(B68:R68)</f>
        <v>720</v>
      </c>
    </row>
    <row r="69" spans="1:21" ht="15" customHeight="1">
      <c r="A69" s="15" t="s">
        <v>26</v>
      </c>
      <c r="B69" s="19">
        <f aca="true" t="shared" si="5" ref="B69:R69">B68/$AE$68*100</f>
        <v>2.2222222222222223</v>
      </c>
      <c r="C69" s="20">
        <f t="shared" si="5"/>
        <v>14.166666666666666</v>
      </c>
      <c r="D69" s="20">
        <f t="shared" si="5"/>
        <v>32.083333333333336</v>
      </c>
      <c r="E69" s="20">
        <f t="shared" si="5"/>
        <v>11.805555555555555</v>
      </c>
      <c r="F69" s="20">
        <f t="shared" si="5"/>
        <v>2.7777777777777777</v>
      </c>
      <c r="G69" s="20">
        <f t="shared" si="5"/>
        <v>3.194444444444444</v>
      </c>
      <c r="H69" s="20">
        <f t="shared" si="5"/>
        <v>2.7777777777777777</v>
      </c>
      <c r="I69" s="20">
        <f t="shared" si="5"/>
        <v>3.888888888888889</v>
      </c>
      <c r="J69" s="20">
        <f t="shared" si="5"/>
        <v>1.25</v>
      </c>
      <c r="K69" s="20">
        <f t="shared" si="5"/>
        <v>0.6944444444444444</v>
      </c>
      <c r="L69" s="20">
        <f t="shared" si="5"/>
        <v>1.8055555555555554</v>
      </c>
      <c r="M69" s="20">
        <f t="shared" si="5"/>
        <v>1.8055555555555554</v>
      </c>
      <c r="N69" s="20">
        <f t="shared" si="5"/>
        <v>6.388888888888888</v>
      </c>
      <c r="O69" s="20">
        <f t="shared" si="5"/>
        <v>9.583333333333334</v>
      </c>
      <c r="P69" s="20">
        <f t="shared" si="5"/>
        <v>2.7777777777777777</v>
      </c>
      <c r="Q69" s="20">
        <f t="shared" si="5"/>
        <v>2.7777777777777777</v>
      </c>
      <c r="R69" s="20">
        <f t="shared" si="5"/>
        <v>0</v>
      </c>
      <c r="S69" s="15"/>
      <c r="T69" s="71"/>
      <c r="U69" s="72"/>
    </row>
    <row r="70" ht="15" customHeight="1"/>
  </sheetData>
  <sheetProtection/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Amagai</cp:lastModifiedBy>
  <dcterms:created xsi:type="dcterms:W3CDTF">2014-01-15T01:54:11Z</dcterms:created>
  <dcterms:modified xsi:type="dcterms:W3CDTF">2014-01-15T02:01:58Z</dcterms:modified>
  <cp:category/>
  <cp:version/>
  <cp:contentType/>
  <cp:contentStatus/>
</cp:coreProperties>
</file>