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<sst xmlns="http://schemas.openxmlformats.org/spreadsheetml/2006/main" count="1241" uniqueCount="532">
  <si>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</si>
  <si>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</si>
  <si>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</si>
  <si>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</si>
  <si>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</si>
  <si>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</si>
  <si>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</si>
  <si>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</si>
  <si>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</si>
  <si>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</si>
  <si>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</si>
  <si>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</si>
  <si>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</si>
  <si>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</si>
  <si>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</si>
  <si>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</si>
  <si>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</si>
  <si>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</si>
  <si>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</si>
  <si>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</si>
  <si>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</si>
  <si>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</si>
  <si>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</si>
  <si>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</si>
  <si>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</si>
  <si>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</si>
  <si>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</si>
  <si>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</si>
  <si>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</si>
  <si>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</si>
  <si>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</si>
  <si>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</si>
  <si>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</si>
  <si>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</si>
  <si>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</si>
  <si>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</si>
  <si>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</si>
  <si>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</si>
  <si>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</si>
  <si>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</si>
  <si>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</si>
  <si>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</si>
  <si>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</si>
  <si>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</si>
  <si>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</si>
  <si>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</si>
  <si>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</si>
  <si>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</si>
  <si>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</si>
  <si>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</si>
  <si>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</si>
  <si>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</si>
  <si>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</si>
  <si>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15:21</t>
  </si>
  <si>
    <t>14:24</t>
  </si>
  <si>
    <t>11:36</t>
  </si>
  <si>
    <t>14:47</t>
  </si>
  <si>
    <t>12:36</t>
  </si>
  <si>
    <t>13:48</t>
  </si>
  <si>
    <t>14:51</t>
  </si>
  <si>
    <t>14:32</t>
  </si>
  <si>
    <t>14:00</t>
  </si>
  <si>
    <t>14:46</t>
  </si>
  <si>
    <t>12:16</t>
  </si>
  <si>
    <t>12:31</t>
  </si>
  <si>
    <t>14:28</t>
  </si>
  <si>
    <t>13:15</t>
  </si>
  <si>
    <t>11:47</t>
  </si>
  <si>
    <t>12:49</t>
  </si>
  <si>
    <t>15:17</t>
  </si>
  <si>
    <t>13:33</t>
  </si>
  <si>
    <t>14:03</t>
  </si>
  <si>
    <t>15:10</t>
  </si>
  <si>
    <t>14:19</t>
  </si>
  <si>
    <t>13:18</t>
  </si>
  <si>
    <t>13:53</t>
  </si>
  <si>
    <t>12:20</t>
  </si>
  <si>
    <t>14:45</t>
  </si>
  <si>
    <t>14:31</t>
  </si>
  <si>
    <t>15:48</t>
  </si>
  <si>
    <t>13:52</t>
  </si>
  <si>
    <t>15:05</t>
  </si>
  <si>
    <t>13:46</t>
  </si>
  <si>
    <t>02:39</t>
  </si>
  <si>
    <t>23:28</t>
  </si>
  <si>
    <t>06:04</t>
  </si>
  <si>
    <t>06:20</t>
  </si>
  <si>
    <t>06:02</t>
  </si>
  <si>
    <t>23:02</t>
  </si>
  <si>
    <t>07:04</t>
  </si>
  <si>
    <t>07:08</t>
  </si>
  <si>
    <t>23:50</t>
  </si>
  <si>
    <t>05:09</t>
  </si>
  <si>
    <t>02:37</t>
  </si>
  <si>
    <t>07:16</t>
  </si>
  <si>
    <t>22:17</t>
  </si>
  <si>
    <t>06:22</t>
  </si>
  <si>
    <t>07:03</t>
  </si>
  <si>
    <t>05:08</t>
  </si>
  <si>
    <t>06:54</t>
  </si>
  <si>
    <t>21:49</t>
  </si>
  <si>
    <t>04:59</t>
  </si>
  <si>
    <t>04:40</t>
  </si>
  <si>
    <t>22:55</t>
  </si>
  <si>
    <t>06:50</t>
  </si>
  <si>
    <t>07:28</t>
  </si>
  <si>
    <t>22:48</t>
  </si>
  <si>
    <t>03:51</t>
  </si>
  <si>
    <t>24:00</t>
  </si>
  <si>
    <t>02:03</t>
  </si>
  <si>
    <t>03:03</t>
  </si>
  <si>
    <t>23:18</t>
  </si>
  <si>
    <t>06:43</t>
  </si>
  <si>
    <t>07:23</t>
  </si>
  <si>
    <t>14:55</t>
  </si>
  <si>
    <t>15:50</t>
  </si>
  <si>
    <t>11:29</t>
  </si>
  <si>
    <t>12:28</t>
  </si>
  <si>
    <t>17:04</t>
  </si>
  <si>
    <t>16:01</t>
  </si>
  <si>
    <t>00:33</t>
  </si>
  <si>
    <t>11:50</t>
  </si>
  <si>
    <t>14:50</t>
  </si>
  <si>
    <t>15:13</t>
  </si>
  <si>
    <t>14:27</t>
  </si>
  <si>
    <t>12:40</t>
  </si>
  <si>
    <t>14:09</t>
  </si>
  <si>
    <t>15:59</t>
  </si>
  <si>
    <t>12:43</t>
  </si>
  <si>
    <t>15:46</t>
  </si>
  <si>
    <t>09:44</t>
  </si>
  <si>
    <t>14:18</t>
  </si>
  <si>
    <t>16:31</t>
  </si>
  <si>
    <t>00:11</t>
  </si>
  <si>
    <t>06:27</t>
  </si>
  <si>
    <t>23:12</t>
  </si>
  <si>
    <t>04:27</t>
  </si>
  <si>
    <t>23:55</t>
  </si>
  <si>
    <t>06:05</t>
  </si>
  <si>
    <t>17:40</t>
  </si>
  <si>
    <t>06:13</t>
  </si>
  <si>
    <t>03:26</t>
  </si>
  <si>
    <t>03:54</t>
  </si>
  <si>
    <t>03:43</t>
  </si>
  <si>
    <t>05:05</t>
  </si>
  <si>
    <t>05:58</t>
  </si>
  <si>
    <t>23:56</t>
  </si>
  <si>
    <t>04:54</t>
  </si>
  <si>
    <t>02:56</t>
  </si>
  <si>
    <t>06:03</t>
  </si>
  <si>
    <t>06:36</t>
  </si>
  <si>
    <t>06:38</t>
  </si>
  <si>
    <t>02:17</t>
  </si>
  <si>
    <t>02:42</t>
  </si>
  <si>
    <t>03:35</t>
  </si>
  <si>
    <t>13:55</t>
  </si>
  <si>
    <t>11:37</t>
  </si>
  <si>
    <t>12:56</t>
  </si>
  <si>
    <t>14:11</t>
  </si>
  <si>
    <t>02:32</t>
  </si>
  <si>
    <t>15:24</t>
  </si>
  <si>
    <t>15:30</t>
  </si>
  <si>
    <t>11:55</t>
  </si>
  <si>
    <t>16:39</t>
  </si>
  <si>
    <t>12:04</t>
  </si>
  <si>
    <t>14:36</t>
  </si>
  <si>
    <t>14:37</t>
  </si>
  <si>
    <t>12:07</t>
  </si>
  <si>
    <t>12:08</t>
  </si>
  <si>
    <t>15:43</t>
  </si>
  <si>
    <t>14:48</t>
  </si>
  <si>
    <t>15:19</t>
  </si>
  <si>
    <t>13:36</t>
  </si>
  <si>
    <t>00:24</t>
  </si>
  <si>
    <t>15:20</t>
  </si>
  <si>
    <t>15:03</t>
  </si>
  <si>
    <t>15:14</t>
  </si>
  <si>
    <t>13:54</t>
  </si>
  <si>
    <t>14:12</t>
  </si>
  <si>
    <t>23:15</t>
  </si>
  <si>
    <t>04:49</t>
  </si>
  <si>
    <t>06:00</t>
  </si>
  <si>
    <t>23:47</t>
  </si>
  <si>
    <t>04:25</t>
  </si>
  <si>
    <t>02:58</t>
  </si>
  <si>
    <t>23:33</t>
  </si>
  <si>
    <t>06:17</t>
  </si>
  <si>
    <t>06:23</t>
  </si>
  <si>
    <t>06:46</t>
  </si>
  <si>
    <t>06:21</t>
  </si>
  <si>
    <t>23:48</t>
  </si>
  <si>
    <t>06:39</t>
  </si>
  <si>
    <t>06:33</t>
  </si>
  <si>
    <t>06:32</t>
  </si>
  <si>
    <t>00:02</t>
  </si>
  <si>
    <t>23:10</t>
  </si>
  <si>
    <t>05:59</t>
  </si>
  <si>
    <t>02:38</t>
  </si>
  <si>
    <t>04:09</t>
  </si>
  <si>
    <t>23:13</t>
  </si>
  <si>
    <t>01:36</t>
  </si>
  <si>
    <t>05:43</t>
  </si>
  <si>
    <t>10:41</t>
  </si>
  <si>
    <t>13:14</t>
  </si>
  <si>
    <t>15:57</t>
  </si>
  <si>
    <t>15:25</t>
  </si>
  <si>
    <t>11:30</t>
  </si>
  <si>
    <t>12:38</t>
  </si>
  <si>
    <t>00:20</t>
  </si>
  <si>
    <t>11:41</t>
  </si>
  <si>
    <t>06:52</t>
  </si>
  <si>
    <t>14:01</t>
  </si>
  <si>
    <t>15:27</t>
  </si>
  <si>
    <t>15:18</t>
  </si>
  <si>
    <t>15:37</t>
  </si>
  <si>
    <t>13:31</t>
  </si>
  <si>
    <t>11:56</t>
  </si>
  <si>
    <t>11:01</t>
  </si>
  <si>
    <t>13:22</t>
  </si>
  <si>
    <t>11:45</t>
  </si>
  <si>
    <t>14:04</t>
  </si>
  <si>
    <t>13:04</t>
  </si>
  <si>
    <t>09:54</t>
  </si>
  <si>
    <t>16:19</t>
  </si>
  <si>
    <t>01:54</t>
  </si>
  <si>
    <t>12:46</t>
  </si>
  <si>
    <t>12:06</t>
  </si>
  <si>
    <t>10:33</t>
  </si>
  <si>
    <t>12:21</t>
  </si>
  <si>
    <t>05:24</t>
  </si>
  <si>
    <t>02:05</t>
  </si>
  <si>
    <t>05:20</t>
  </si>
  <si>
    <t>05:36</t>
  </si>
  <si>
    <t>22:44</t>
  </si>
  <si>
    <t>05:02</t>
  </si>
  <si>
    <t>17:06</t>
  </si>
  <si>
    <t>03:40</t>
  </si>
  <si>
    <t>05:37</t>
  </si>
  <si>
    <t>05:06</t>
  </si>
  <si>
    <t>23:59</t>
  </si>
  <si>
    <t>06:18</t>
  </si>
  <si>
    <t>04:28</t>
  </si>
  <si>
    <t>03:16</t>
  </si>
  <si>
    <t>04:43</t>
  </si>
  <si>
    <t>00:40</t>
  </si>
  <si>
    <t>23:07</t>
  </si>
  <si>
    <t>23:35</t>
  </si>
  <si>
    <t>06:07</t>
  </si>
  <si>
    <t>04:58</t>
  </si>
  <si>
    <t>05:00</t>
  </si>
  <si>
    <t>07:46</t>
  </si>
  <si>
    <t>00:12</t>
  </si>
  <si>
    <t>05:07</t>
  </si>
  <si>
    <t>04:57</t>
  </si>
  <si>
    <t>23:57</t>
  </si>
  <si>
    <t>04:36</t>
  </si>
  <si>
    <t>04:42</t>
  </si>
  <si>
    <t>20:28</t>
  </si>
  <si>
    <t>01:04</t>
  </si>
  <si>
    <t>04:33</t>
  </si>
  <si>
    <t>05:03</t>
  </si>
  <si>
    <t>04:32</t>
  </si>
  <si>
    <t>04:41</t>
  </si>
  <si>
    <t>22:11</t>
  </si>
  <si>
    <t>03:05</t>
  </si>
  <si>
    <t>02:19</t>
  </si>
  <si>
    <t>04:23</t>
  </si>
  <si>
    <t>04:51</t>
  </si>
  <si>
    <t>05:17</t>
  </si>
  <si>
    <t>03:47</t>
  </si>
  <si>
    <t>10:28</t>
  </si>
  <si>
    <t>14:16</t>
  </si>
  <si>
    <t>10:06</t>
  </si>
  <si>
    <t>16:36</t>
  </si>
  <si>
    <t>13:58</t>
  </si>
  <si>
    <t>15:04</t>
  </si>
  <si>
    <t>12:03</t>
  </si>
  <si>
    <t>11:19</t>
  </si>
  <si>
    <t>15:41</t>
  </si>
  <si>
    <t>15:51</t>
  </si>
  <si>
    <t>09:59</t>
  </si>
  <si>
    <t>12:17</t>
  </si>
  <si>
    <t>09:16</t>
  </si>
  <si>
    <t>15:58</t>
  </si>
  <si>
    <t>11:27</t>
  </si>
  <si>
    <t>11:07</t>
  </si>
  <si>
    <t>14:13</t>
  </si>
  <si>
    <t>12:50</t>
  </si>
  <si>
    <t>12:55</t>
  </si>
  <si>
    <t>09:36</t>
  </si>
  <si>
    <t>-</t>
  </si>
  <si>
    <t>13:56</t>
  </si>
  <si>
    <t>11:42</t>
  </si>
  <si>
    <t>11:57</t>
  </si>
  <si>
    <t>10:11</t>
  </si>
  <si>
    <t>12:10</t>
  </si>
  <si>
    <t>11:12</t>
  </si>
  <si>
    <t>12:13</t>
  </si>
  <si>
    <t>12:37</t>
  </si>
  <si>
    <t>09:19</t>
  </si>
  <si>
    <t>10:21</t>
  </si>
  <si>
    <t>12:15</t>
  </si>
  <si>
    <t>20:20</t>
  </si>
  <si>
    <t>13:30</t>
  </si>
  <si>
    <t>13:42</t>
  </si>
  <si>
    <t>13:51</t>
  </si>
  <si>
    <t>14:14</t>
  </si>
  <si>
    <t>12:12</t>
  </si>
  <si>
    <t>09:11</t>
  </si>
  <si>
    <t>13:47</t>
  </si>
  <si>
    <t>13:00</t>
  </si>
  <si>
    <t>13:19</t>
  </si>
  <si>
    <t>16:51</t>
  </si>
  <si>
    <t>15:54</t>
  </si>
  <si>
    <t>04:48</t>
  </si>
  <si>
    <t>04:06</t>
  </si>
  <si>
    <t>04:44</t>
  </si>
  <si>
    <t>04:46</t>
  </si>
  <si>
    <t>03:21</t>
  </si>
  <si>
    <t>04:53</t>
  </si>
  <si>
    <t>05:40</t>
  </si>
  <si>
    <t>23:49</t>
  </si>
  <si>
    <t>05:14</t>
  </si>
  <si>
    <t>10:04</t>
  </si>
  <si>
    <t>23:54</t>
  </si>
  <si>
    <t>03:46</t>
  </si>
  <si>
    <t>23:58</t>
  </si>
  <si>
    <t>05:52</t>
  </si>
  <si>
    <t>03:56</t>
  </si>
  <si>
    <t>04:38</t>
  </si>
  <si>
    <t>04:22</t>
  </si>
  <si>
    <t>05:13</t>
  </si>
  <si>
    <t>03:27</t>
  </si>
  <si>
    <t>10:43</t>
  </si>
  <si>
    <t>13:24</t>
  </si>
  <si>
    <t>13:43</t>
  </si>
  <si>
    <t>08:27</t>
  </si>
  <si>
    <t>10:40</t>
  </si>
  <si>
    <t>08:22</t>
  </si>
  <si>
    <t>12:45</t>
  </si>
  <si>
    <t>11:32</t>
  </si>
  <si>
    <t>13:38</t>
  </si>
  <si>
    <t>11:43</t>
  </si>
  <si>
    <t>11:51</t>
  </si>
  <si>
    <t>10:46</t>
  </si>
  <si>
    <t>13:59</t>
  </si>
  <si>
    <t>12:26</t>
  </si>
  <si>
    <t>10:39</t>
  </si>
  <si>
    <t>15:22</t>
  </si>
  <si>
    <t>11:26</t>
  </si>
  <si>
    <t>10:30</t>
  </si>
  <si>
    <t>11:39</t>
  </si>
  <si>
    <t>12:24</t>
  </si>
  <si>
    <t>03:44</t>
  </si>
  <si>
    <t>21:06</t>
  </si>
  <si>
    <t>04:34</t>
  </si>
  <si>
    <t>21:25</t>
  </si>
  <si>
    <t>05:28</t>
  </si>
  <si>
    <t>03:52</t>
  </si>
  <si>
    <t>07:17</t>
  </si>
  <si>
    <t>05:01</t>
  </si>
  <si>
    <t>02:07</t>
  </si>
  <si>
    <t>06:19</t>
  </si>
  <si>
    <t>01:02</t>
  </si>
  <si>
    <t>22:52</t>
  </si>
  <si>
    <t>21:13</t>
  </si>
  <si>
    <t>05:25</t>
  </si>
  <si>
    <t>04:30</t>
  </si>
  <si>
    <t>05:34</t>
  </si>
  <si>
    <t>05:50</t>
  </si>
  <si>
    <t>05:21</t>
  </si>
  <si>
    <t>05:26</t>
  </si>
  <si>
    <t>05:12</t>
  </si>
  <si>
    <t>05:15</t>
  </si>
  <si>
    <t>05:23</t>
  </si>
  <si>
    <t>19:55</t>
  </si>
  <si>
    <t>02:57</t>
  </si>
  <si>
    <t>02:14</t>
  </si>
  <si>
    <t>08:04</t>
  </si>
  <si>
    <t>02:36</t>
  </si>
  <si>
    <t>05:55</t>
  </si>
  <si>
    <t>03:55</t>
  </si>
  <si>
    <t>02:16</t>
  </si>
  <si>
    <t>00:52</t>
  </si>
  <si>
    <t>01:13</t>
  </si>
  <si>
    <t>05:47</t>
  </si>
  <si>
    <t>06:30</t>
  </si>
  <si>
    <t>05:51</t>
  </si>
  <si>
    <t>03:17</t>
  </si>
  <si>
    <t>05:48</t>
  </si>
  <si>
    <t>03:59</t>
  </si>
  <si>
    <t>12:14</t>
  </si>
  <si>
    <t>09:51</t>
  </si>
  <si>
    <t>11:11</t>
  </si>
  <si>
    <t>09:21</t>
  </si>
  <si>
    <t>10:16</t>
  </si>
  <si>
    <t>12:48</t>
  </si>
  <si>
    <t>16:17</t>
  </si>
  <si>
    <t>10:50</t>
  </si>
  <si>
    <t>13:25</t>
  </si>
  <si>
    <t>15:15</t>
  </si>
  <si>
    <t>10:35</t>
  </si>
  <si>
    <t>14:08</t>
  </si>
  <si>
    <t>12:59</t>
  </si>
  <si>
    <t>12:42</t>
  </si>
  <si>
    <t>11:38</t>
  </si>
  <si>
    <t>09:43</t>
  </si>
  <si>
    <t>15:38</t>
  </si>
  <si>
    <t>13:09</t>
  </si>
  <si>
    <t>10:58</t>
  </si>
  <si>
    <t>11:02</t>
  </si>
  <si>
    <t>16:22</t>
  </si>
  <si>
    <t>14:17</t>
  </si>
  <si>
    <t>11:22</t>
  </si>
  <si>
    <t>15:09</t>
  </si>
  <si>
    <t>12:23</t>
  </si>
  <si>
    <t>09:35</t>
  </si>
  <si>
    <t>13:50</t>
  </si>
  <si>
    <t>10:15</t>
  </si>
  <si>
    <t>09:50</t>
  </si>
  <si>
    <t>13:05</t>
  </si>
  <si>
    <t>11:15</t>
  </si>
  <si>
    <t>06:47</t>
  </si>
  <si>
    <t>17:28</t>
  </si>
  <si>
    <t>04:45</t>
  </si>
  <si>
    <t>06:40</t>
  </si>
  <si>
    <t>05:31</t>
  </si>
  <si>
    <t>08:43</t>
  </si>
  <si>
    <t>09:02</t>
  </si>
  <si>
    <t>06:34</t>
  </si>
  <si>
    <t>23:44</t>
  </si>
  <si>
    <t>04:16</t>
  </si>
  <si>
    <t>00:43</t>
  </si>
  <si>
    <t>23:16</t>
  </si>
  <si>
    <t>23:01</t>
  </si>
  <si>
    <t>23:04</t>
  </si>
  <si>
    <t>12:47</t>
  </si>
  <si>
    <t>10:45</t>
  </si>
  <si>
    <t>16:09</t>
  </si>
  <si>
    <t>11:13</t>
  </si>
  <si>
    <t>00:47</t>
  </si>
  <si>
    <t>13:44</t>
  </si>
  <si>
    <t>16:50</t>
  </si>
  <si>
    <t>10:47</t>
  </si>
  <si>
    <t>18:46</t>
  </si>
  <si>
    <t>14:40</t>
  </si>
  <si>
    <t>14:33</t>
  </si>
  <si>
    <t>19:42</t>
  </si>
  <si>
    <t>18:47</t>
  </si>
  <si>
    <t>02:41</t>
  </si>
  <si>
    <t>12:53</t>
  </si>
  <si>
    <t>07:42</t>
  </si>
  <si>
    <t>12:54</t>
  </si>
  <si>
    <t>08:53</t>
  </si>
  <si>
    <t>04:50</t>
  </si>
  <si>
    <t>10:24</t>
  </si>
  <si>
    <t>06:44</t>
  </si>
  <si>
    <t>05:33</t>
  </si>
  <si>
    <t>06:45</t>
  </si>
  <si>
    <t>22:10</t>
  </si>
  <si>
    <t>20:54</t>
  </si>
  <si>
    <t>22:20</t>
  </si>
  <si>
    <t>06:29</t>
  </si>
  <si>
    <t>06:51</t>
  </si>
  <si>
    <t>22:42</t>
  </si>
  <si>
    <t>09:17</t>
  </si>
  <si>
    <t>01:38</t>
  </si>
  <si>
    <t>03:24</t>
  </si>
  <si>
    <t>00:34</t>
  </si>
  <si>
    <t>23:41</t>
  </si>
  <si>
    <t>02:04</t>
  </si>
  <si>
    <t>05:41</t>
  </si>
  <si>
    <t>05:29</t>
  </si>
  <si>
    <t>11:24</t>
  </si>
  <si>
    <t>11:59</t>
  </si>
  <si>
    <t>11:40</t>
  </si>
  <si>
    <t>12:30</t>
  </si>
  <si>
    <t>14:49</t>
  </si>
  <si>
    <t>13:57</t>
  </si>
  <si>
    <t>13:37</t>
  </si>
  <si>
    <t>13:11</t>
  </si>
  <si>
    <t>15:23</t>
  </si>
  <si>
    <t>13:17</t>
  </si>
  <si>
    <t>09:31</t>
  </si>
  <si>
    <t>13:28</t>
  </si>
  <si>
    <t>00:05</t>
  </si>
  <si>
    <t>12:34</t>
  </si>
  <si>
    <t>14:07</t>
  </si>
  <si>
    <t>06:09</t>
  </si>
  <si>
    <t>01:34</t>
  </si>
  <si>
    <t>23:39</t>
  </si>
  <si>
    <t>06:28</t>
  </si>
  <si>
    <t>23:36</t>
  </si>
  <si>
    <t>06:16</t>
  </si>
  <si>
    <t>06:41</t>
  </si>
  <si>
    <t>03:31</t>
  </si>
  <si>
    <t>06:49</t>
  </si>
  <si>
    <t>05:57</t>
  </si>
  <si>
    <t>02:23</t>
  </si>
  <si>
    <t>01:51</t>
  </si>
  <si>
    <t>00:38</t>
  </si>
  <si>
    <t>22:54</t>
  </si>
  <si>
    <t>07:44</t>
  </si>
  <si>
    <t>06:35</t>
  </si>
  <si>
    <t>22:57</t>
  </si>
  <si>
    <t>16:41</t>
  </si>
  <si>
    <t>13:08</t>
  </si>
  <si>
    <t>07:14</t>
  </si>
  <si>
    <t>14:21</t>
  </si>
  <si>
    <t>18:27</t>
  </si>
  <si>
    <t>11:46</t>
  </si>
  <si>
    <t>14:52</t>
  </si>
  <si>
    <t>13:40</t>
  </si>
  <si>
    <t>13:02</t>
  </si>
  <si>
    <t>01:18</t>
  </si>
  <si>
    <t>17:59</t>
  </si>
  <si>
    <t>13:39</t>
  </si>
  <si>
    <t>13:03</t>
  </si>
  <si>
    <t>05:16</t>
  </si>
  <si>
    <t>02:20</t>
  </si>
  <si>
    <t>02:55</t>
  </si>
  <si>
    <t>06:56</t>
  </si>
  <si>
    <t>00:45</t>
  </si>
  <si>
    <t>23:21</t>
  </si>
  <si>
    <t>07:43</t>
  </si>
  <si>
    <t>23:43</t>
  </si>
  <si>
    <t>07:40</t>
  </si>
  <si>
    <t>03:00</t>
  </si>
  <si>
    <t>03:36</t>
  </si>
  <si>
    <t>04:10</t>
  </si>
  <si>
    <t>05:22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</si>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</sst>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3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176" fontId="35" fillId="0" borderId="0">
      <alignment/>
      <protection/>
    </xf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177" fontId="4" fillId="0" borderId="30" xfId="0" applyNumberFormat="1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11" fillId="0" borderId="35" xfId="0" applyNumberFormat="1" applyFont="1" applyBorder="1" applyAlignment="1">
      <alignment shrinkToFit="1"/>
    </xf>
    <xf numFmtId="176" fontId="4" fillId="34" borderId="35" xfId="0" applyNumberFormat="1" applyFont="1" applyFill="1" applyBorder="1" applyAlignment="1">
      <alignment shrinkToFit="1"/>
    </xf>
    <xf numFmtId="177" fontId="4" fillId="0" borderId="35" xfId="0" applyNumberFormat="1" applyFont="1" applyBorder="1" applyAlignment="1">
      <alignment horizontal="center"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177" fontId="4" fillId="0" borderId="27" xfId="0" applyNumberFormat="1" applyFont="1" applyBorder="1" applyAlignment="1">
      <alignment shrinkToFit="1"/>
    </xf>
    <xf numFmtId="177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shrinkToFit="1"/>
    </xf>
    <xf numFmtId="178" fontId="3" fillId="0" borderId="0" xfId="0" applyNumberFormat="1" applyFont="1" applyAlignment="1">
      <alignment shrinkToFit="1"/>
    </xf>
    <xf numFmtId="20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20" fontId="3" fillId="0" borderId="46" xfId="0" applyNumberFormat="1" applyFont="1" applyBorder="1" applyAlignment="1">
      <alignment shrinkToFit="1"/>
    </xf>
    <xf numFmtId="178" fontId="3" fillId="0" borderId="47" xfId="0" applyNumberFormat="1" applyFont="1" applyBorder="1" applyAlignment="1">
      <alignment shrinkToFit="1"/>
    </xf>
    <xf numFmtId="20" fontId="3" fillId="0" borderId="47" xfId="0" applyNumberFormat="1" applyFont="1" applyBorder="1" applyAlignment="1">
      <alignment shrinkToFit="1"/>
    </xf>
    <xf numFmtId="176" fontId="35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2019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-1.7</v>
      </c>
      <c r="C3" s="113">
        <v>-2.1</v>
      </c>
      <c r="D3" s="113">
        <v>-2.2</v>
      </c>
      <c r="E3" s="113">
        <v>-1.9</v>
      </c>
      <c r="F3" s="113">
        <v>-1</v>
      </c>
      <c r="G3" s="113">
        <v>-2.6</v>
      </c>
      <c r="H3" s="113">
        <v>-1.2</v>
      </c>
      <c r="I3" s="113">
        <v>1.2</v>
      </c>
      <c r="J3" s="113">
        <v>2.5</v>
      </c>
      <c r="K3" s="113">
        <v>5.1</v>
      </c>
      <c r="L3" s="113">
        <v>7.4</v>
      </c>
      <c r="M3" s="113">
        <v>7.9</v>
      </c>
      <c r="N3" s="113">
        <v>8.7</v>
      </c>
      <c r="O3" s="113">
        <v>9</v>
      </c>
      <c r="P3" s="113">
        <v>9.6</v>
      </c>
      <c r="Q3" s="113">
        <v>9.3</v>
      </c>
      <c r="R3" s="113">
        <v>6.9</v>
      </c>
      <c r="S3" s="113">
        <v>6.4</v>
      </c>
      <c r="T3" s="113">
        <v>7.2</v>
      </c>
      <c r="U3" s="113">
        <v>4</v>
      </c>
      <c r="V3" s="113">
        <v>1.7</v>
      </c>
      <c r="W3" s="113">
        <v>2.3</v>
      </c>
      <c r="X3" s="113">
        <v>3.2</v>
      </c>
      <c r="Y3" s="113">
        <v>6.3</v>
      </c>
      <c r="Z3" s="114">
        <f aca="true" t="shared" si="0" ref="Z3:Z33">AVERAGE(B3:Y3)</f>
        <v>3.5833333333333335</v>
      </c>
      <c r="AA3" s="115">
        <v>9.9</v>
      </c>
      <c r="AB3" s="116" t="s">
        <v>53</v>
      </c>
      <c r="AC3" s="115">
        <v>-3.4</v>
      </c>
      <c r="AD3" s="116" t="s">
        <v>83</v>
      </c>
    </row>
    <row r="4" spans="1:30" ht="11.25" customHeight="1">
      <c r="A4" s="78">
        <v>2</v>
      </c>
      <c r="B4" s="113">
        <v>5.9</v>
      </c>
      <c r="C4" s="113">
        <v>5.1</v>
      </c>
      <c r="D4" s="113">
        <v>5.1</v>
      </c>
      <c r="E4" s="113">
        <v>3.6</v>
      </c>
      <c r="F4" s="113">
        <v>4.4</v>
      </c>
      <c r="G4" s="113">
        <v>1.6</v>
      </c>
      <c r="H4" s="113">
        <v>1.2</v>
      </c>
      <c r="I4" s="113">
        <v>2.8</v>
      </c>
      <c r="J4" s="113">
        <v>5.5</v>
      </c>
      <c r="K4" s="113">
        <v>7.2</v>
      </c>
      <c r="L4" s="113">
        <v>8.9</v>
      </c>
      <c r="M4" s="113">
        <v>9.5</v>
      </c>
      <c r="N4" s="113">
        <v>10.1</v>
      </c>
      <c r="O4" s="113">
        <v>10</v>
      </c>
      <c r="P4" s="113">
        <v>9.9</v>
      </c>
      <c r="Q4" s="113">
        <v>8.6</v>
      </c>
      <c r="R4" s="113">
        <v>6.6</v>
      </c>
      <c r="S4" s="117">
        <v>4.7</v>
      </c>
      <c r="T4" s="113">
        <v>3.4</v>
      </c>
      <c r="U4" s="113">
        <v>2.8</v>
      </c>
      <c r="V4" s="113">
        <v>1.1</v>
      </c>
      <c r="W4" s="113">
        <v>0.2</v>
      </c>
      <c r="X4" s="113">
        <v>-0.2</v>
      </c>
      <c r="Y4" s="113">
        <v>-0.2</v>
      </c>
      <c r="Z4" s="114">
        <f t="shared" si="0"/>
        <v>4.908333333333333</v>
      </c>
      <c r="AA4" s="115">
        <v>10.5</v>
      </c>
      <c r="AB4" s="116" t="s">
        <v>54</v>
      </c>
      <c r="AC4" s="115">
        <v>-0.4</v>
      </c>
      <c r="AD4" s="116" t="s">
        <v>84</v>
      </c>
    </row>
    <row r="5" spans="1:30" ht="11.25" customHeight="1">
      <c r="A5" s="78">
        <v>3</v>
      </c>
      <c r="B5" s="113">
        <v>-0.9</v>
      </c>
      <c r="C5" s="113">
        <v>-0.1</v>
      </c>
      <c r="D5" s="113">
        <v>-1.6</v>
      </c>
      <c r="E5" s="113">
        <v>-0.5</v>
      </c>
      <c r="F5" s="113">
        <v>-1.9</v>
      </c>
      <c r="G5" s="113">
        <v>-4.2</v>
      </c>
      <c r="H5" s="113">
        <v>-3.7</v>
      </c>
      <c r="I5" s="113">
        <v>-0.3</v>
      </c>
      <c r="J5" s="113">
        <v>2.8</v>
      </c>
      <c r="K5" s="113">
        <v>4.5</v>
      </c>
      <c r="L5" s="113">
        <v>6.6</v>
      </c>
      <c r="M5" s="113">
        <v>7.9</v>
      </c>
      <c r="N5" s="113">
        <v>7</v>
      </c>
      <c r="O5" s="113">
        <v>7.5</v>
      </c>
      <c r="P5" s="113">
        <v>7.4</v>
      </c>
      <c r="Q5" s="113">
        <v>6.3</v>
      </c>
      <c r="R5" s="113">
        <v>4.8</v>
      </c>
      <c r="S5" s="113">
        <v>3.6</v>
      </c>
      <c r="T5" s="113">
        <v>2.9</v>
      </c>
      <c r="U5" s="113">
        <v>2.7</v>
      </c>
      <c r="V5" s="113">
        <v>2.6</v>
      </c>
      <c r="W5" s="113">
        <v>2.9</v>
      </c>
      <c r="X5" s="113">
        <v>2</v>
      </c>
      <c r="Y5" s="113">
        <v>-1.1</v>
      </c>
      <c r="Z5" s="114">
        <f t="shared" si="0"/>
        <v>2.3833333333333333</v>
      </c>
      <c r="AA5" s="115">
        <v>8.3</v>
      </c>
      <c r="AB5" s="116" t="s">
        <v>55</v>
      </c>
      <c r="AC5" s="115">
        <v>-4.3</v>
      </c>
      <c r="AD5" s="116" t="s">
        <v>85</v>
      </c>
    </row>
    <row r="6" spans="1:30" ht="11.25" customHeight="1">
      <c r="A6" s="78">
        <v>4</v>
      </c>
      <c r="B6" s="113">
        <v>-0.3</v>
      </c>
      <c r="C6" s="113">
        <v>-0.9</v>
      </c>
      <c r="D6" s="113">
        <v>-0.7</v>
      </c>
      <c r="E6" s="113">
        <v>-3.8</v>
      </c>
      <c r="F6" s="113">
        <v>0.1</v>
      </c>
      <c r="G6" s="113">
        <v>-3.5</v>
      </c>
      <c r="H6" s="113">
        <v>-3.6</v>
      </c>
      <c r="I6" s="113">
        <v>-1.8</v>
      </c>
      <c r="J6" s="113">
        <v>1.3</v>
      </c>
      <c r="K6" s="113">
        <v>4.6</v>
      </c>
      <c r="L6" s="113">
        <v>6.3</v>
      </c>
      <c r="M6" s="113">
        <v>7.9</v>
      </c>
      <c r="N6" s="113">
        <v>8.7</v>
      </c>
      <c r="O6" s="113">
        <v>9.1</v>
      </c>
      <c r="P6" s="113">
        <v>8.8</v>
      </c>
      <c r="Q6" s="113">
        <v>8.2</v>
      </c>
      <c r="R6" s="113">
        <v>6.4</v>
      </c>
      <c r="S6" s="113">
        <v>5.4</v>
      </c>
      <c r="T6" s="113">
        <v>4.7</v>
      </c>
      <c r="U6" s="113">
        <v>4.4</v>
      </c>
      <c r="V6" s="113">
        <v>4.5</v>
      </c>
      <c r="W6" s="113">
        <v>0.3</v>
      </c>
      <c r="X6" s="113">
        <v>0.5</v>
      </c>
      <c r="Y6" s="113">
        <v>0.8</v>
      </c>
      <c r="Z6" s="114">
        <f t="shared" si="0"/>
        <v>2.8083333333333336</v>
      </c>
      <c r="AA6" s="115">
        <v>9.4</v>
      </c>
      <c r="AB6" s="116" t="s">
        <v>56</v>
      </c>
      <c r="AC6" s="115">
        <v>-4.3</v>
      </c>
      <c r="AD6" s="116" t="s">
        <v>86</v>
      </c>
    </row>
    <row r="7" spans="1:30" ht="11.25" customHeight="1">
      <c r="A7" s="78">
        <v>5</v>
      </c>
      <c r="B7" s="113">
        <v>0.6</v>
      </c>
      <c r="C7" s="113">
        <v>-0.4</v>
      </c>
      <c r="D7" s="113">
        <v>-1.1</v>
      </c>
      <c r="E7" s="113">
        <v>-1.1</v>
      </c>
      <c r="F7" s="113">
        <v>-1.8</v>
      </c>
      <c r="G7" s="113">
        <v>-2.4</v>
      </c>
      <c r="H7" s="113">
        <v>-2.1</v>
      </c>
      <c r="I7" s="113">
        <v>1.2</v>
      </c>
      <c r="J7" s="113">
        <v>5.4</v>
      </c>
      <c r="K7" s="113">
        <v>8.8</v>
      </c>
      <c r="L7" s="113">
        <v>10.4</v>
      </c>
      <c r="M7" s="113">
        <v>12.5</v>
      </c>
      <c r="N7" s="113">
        <v>12.9</v>
      </c>
      <c r="O7" s="113">
        <v>12.9</v>
      </c>
      <c r="P7" s="113">
        <v>12.2</v>
      </c>
      <c r="Q7" s="113">
        <v>12.1</v>
      </c>
      <c r="R7" s="113">
        <v>9.3</v>
      </c>
      <c r="S7" s="113">
        <v>7.7</v>
      </c>
      <c r="T7" s="113">
        <v>6.5</v>
      </c>
      <c r="U7" s="113">
        <v>5</v>
      </c>
      <c r="V7" s="113">
        <v>4.4</v>
      </c>
      <c r="W7" s="113">
        <v>3.8</v>
      </c>
      <c r="X7" s="113">
        <v>3.5</v>
      </c>
      <c r="Y7" s="113">
        <v>3.3</v>
      </c>
      <c r="Z7" s="114">
        <f t="shared" si="0"/>
        <v>5.1499999999999995</v>
      </c>
      <c r="AA7" s="115">
        <v>13.6</v>
      </c>
      <c r="AB7" s="116" t="s">
        <v>57</v>
      </c>
      <c r="AC7" s="115">
        <v>-2.4</v>
      </c>
      <c r="AD7" s="116" t="s">
        <v>87</v>
      </c>
    </row>
    <row r="8" spans="1:30" ht="11.25" customHeight="1">
      <c r="A8" s="78">
        <v>6</v>
      </c>
      <c r="B8" s="113">
        <v>3.8</v>
      </c>
      <c r="C8" s="113">
        <v>3.6</v>
      </c>
      <c r="D8" s="113">
        <v>3.2</v>
      </c>
      <c r="E8" s="113">
        <v>2.7</v>
      </c>
      <c r="F8" s="113">
        <v>2.5</v>
      </c>
      <c r="G8" s="113">
        <v>1.9</v>
      </c>
      <c r="H8" s="113">
        <v>2</v>
      </c>
      <c r="I8" s="113">
        <v>3.7</v>
      </c>
      <c r="J8" s="113">
        <v>4.3</v>
      </c>
      <c r="K8" s="113">
        <v>5</v>
      </c>
      <c r="L8" s="113">
        <v>5.4</v>
      </c>
      <c r="M8" s="113">
        <v>6.5</v>
      </c>
      <c r="N8" s="113">
        <v>7.7</v>
      </c>
      <c r="O8" s="113">
        <v>7.4</v>
      </c>
      <c r="P8" s="113">
        <v>6.8</v>
      </c>
      <c r="Q8" s="113">
        <v>6</v>
      </c>
      <c r="R8" s="113">
        <v>5.2</v>
      </c>
      <c r="S8" s="113">
        <v>4.3</v>
      </c>
      <c r="T8" s="113">
        <v>3.5</v>
      </c>
      <c r="U8" s="113">
        <v>3.2</v>
      </c>
      <c r="V8" s="113">
        <v>2.7</v>
      </c>
      <c r="W8" s="113">
        <v>1.2</v>
      </c>
      <c r="X8" s="113">
        <v>1</v>
      </c>
      <c r="Y8" s="113">
        <v>1.2</v>
      </c>
      <c r="Z8" s="114">
        <f t="shared" si="0"/>
        <v>3.9500000000000006</v>
      </c>
      <c r="AA8" s="115">
        <v>7.8</v>
      </c>
      <c r="AB8" s="116" t="s">
        <v>58</v>
      </c>
      <c r="AC8" s="115">
        <v>1</v>
      </c>
      <c r="AD8" s="116" t="s">
        <v>88</v>
      </c>
    </row>
    <row r="9" spans="1:30" ht="11.25" customHeight="1">
      <c r="A9" s="78">
        <v>7</v>
      </c>
      <c r="B9" s="113">
        <v>0.7</v>
      </c>
      <c r="C9" s="113">
        <v>-1</v>
      </c>
      <c r="D9" s="113">
        <v>-2.1</v>
      </c>
      <c r="E9" s="113">
        <v>-2.2</v>
      </c>
      <c r="F9" s="113">
        <v>-2.2</v>
      </c>
      <c r="G9" s="113">
        <v>-0.5</v>
      </c>
      <c r="H9" s="113">
        <v>-3.3</v>
      </c>
      <c r="I9" s="113">
        <v>0.7</v>
      </c>
      <c r="J9" s="113">
        <v>3.3</v>
      </c>
      <c r="K9" s="113">
        <v>5.2</v>
      </c>
      <c r="L9" s="113">
        <v>7.3</v>
      </c>
      <c r="M9" s="113">
        <v>8.5</v>
      </c>
      <c r="N9" s="113">
        <v>9.1</v>
      </c>
      <c r="O9" s="113">
        <v>9.3</v>
      </c>
      <c r="P9" s="113">
        <v>9.3</v>
      </c>
      <c r="Q9" s="113">
        <v>8.4</v>
      </c>
      <c r="R9" s="113">
        <v>6.4</v>
      </c>
      <c r="S9" s="113">
        <v>5.1</v>
      </c>
      <c r="T9" s="113">
        <v>3.4</v>
      </c>
      <c r="U9" s="113">
        <v>2.4</v>
      </c>
      <c r="V9" s="113">
        <v>1.5</v>
      </c>
      <c r="W9" s="113">
        <v>1.9</v>
      </c>
      <c r="X9" s="113">
        <v>1.1</v>
      </c>
      <c r="Y9" s="113">
        <v>0.6</v>
      </c>
      <c r="Z9" s="114">
        <f t="shared" si="0"/>
        <v>3.0374999999999996</v>
      </c>
      <c r="AA9" s="115">
        <v>9.6</v>
      </c>
      <c r="AB9" s="116" t="s">
        <v>59</v>
      </c>
      <c r="AC9" s="115">
        <v>-3.3</v>
      </c>
      <c r="AD9" s="116" t="s">
        <v>89</v>
      </c>
    </row>
    <row r="10" spans="1:30" ht="11.25" customHeight="1">
      <c r="A10" s="78">
        <v>8</v>
      </c>
      <c r="B10" s="113">
        <v>-0.7</v>
      </c>
      <c r="C10" s="113">
        <v>-0.4</v>
      </c>
      <c r="D10" s="113">
        <v>-1.6</v>
      </c>
      <c r="E10" s="113">
        <v>-2.3</v>
      </c>
      <c r="F10" s="113">
        <v>-2.6</v>
      </c>
      <c r="G10" s="113">
        <v>-2.4</v>
      </c>
      <c r="H10" s="113">
        <v>-2.6</v>
      </c>
      <c r="I10" s="113">
        <v>-1.4</v>
      </c>
      <c r="J10" s="113">
        <v>2.1</v>
      </c>
      <c r="K10" s="113">
        <v>6.2</v>
      </c>
      <c r="L10" s="113">
        <v>8.5</v>
      </c>
      <c r="M10" s="113">
        <v>9.8</v>
      </c>
      <c r="N10" s="113">
        <v>9.9</v>
      </c>
      <c r="O10" s="113">
        <v>10.4</v>
      </c>
      <c r="P10" s="113">
        <v>10.6</v>
      </c>
      <c r="Q10" s="113">
        <v>10.3</v>
      </c>
      <c r="R10" s="113">
        <v>8.4</v>
      </c>
      <c r="S10" s="113">
        <v>7.1</v>
      </c>
      <c r="T10" s="113">
        <v>5.4</v>
      </c>
      <c r="U10" s="113">
        <v>6.9</v>
      </c>
      <c r="V10" s="113">
        <v>6</v>
      </c>
      <c r="W10" s="113">
        <v>3.7</v>
      </c>
      <c r="X10" s="113">
        <v>3.8</v>
      </c>
      <c r="Y10" s="113">
        <v>2.5</v>
      </c>
      <c r="Z10" s="114">
        <f t="shared" si="0"/>
        <v>4.066666666666667</v>
      </c>
      <c r="AA10" s="115">
        <v>11.1</v>
      </c>
      <c r="AB10" s="116" t="s">
        <v>60</v>
      </c>
      <c r="AC10" s="115">
        <v>-2.8</v>
      </c>
      <c r="AD10" s="116" t="s">
        <v>90</v>
      </c>
    </row>
    <row r="11" spans="1:30" ht="11.25" customHeight="1">
      <c r="A11" s="78">
        <v>9</v>
      </c>
      <c r="B11" s="113">
        <v>4.2</v>
      </c>
      <c r="C11" s="113">
        <v>3.5</v>
      </c>
      <c r="D11" s="113">
        <v>3.3</v>
      </c>
      <c r="E11" s="113">
        <v>3.7</v>
      </c>
      <c r="F11" s="113">
        <v>3.4</v>
      </c>
      <c r="G11" s="113">
        <v>2.3</v>
      </c>
      <c r="H11" s="113">
        <v>1.7</v>
      </c>
      <c r="I11" s="113">
        <v>2.2</v>
      </c>
      <c r="J11" s="113">
        <v>3.6</v>
      </c>
      <c r="K11" s="113">
        <v>4.6</v>
      </c>
      <c r="L11" s="113">
        <v>5.6</v>
      </c>
      <c r="M11" s="113">
        <v>5.8</v>
      </c>
      <c r="N11" s="113">
        <v>6</v>
      </c>
      <c r="O11" s="113">
        <v>6.4</v>
      </c>
      <c r="P11" s="113">
        <v>6</v>
      </c>
      <c r="Q11" s="113">
        <v>5.5</v>
      </c>
      <c r="R11" s="113">
        <v>3.9</v>
      </c>
      <c r="S11" s="113">
        <v>2.9</v>
      </c>
      <c r="T11" s="113">
        <v>1.4</v>
      </c>
      <c r="U11" s="113">
        <v>1</v>
      </c>
      <c r="V11" s="113">
        <v>1.9</v>
      </c>
      <c r="W11" s="113">
        <v>0</v>
      </c>
      <c r="X11" s="113">
        <v>-2.7</v>
      </c>
      <c r="Y11" s="113">
        <v>-2.8</v>
      </c>
      <c r="Z11" s="114">
        <f t="shared" si="0"/>
        <v>3.058333333333334</v>
      </c>
      <c r="AA11" s="115">
        <v>6.4</v>
      </c>
      <c r="AB11" s="116" t="s">
        <v>61</v>
      </c>
      <c r="AC11" s="115">
        <v>-3.1</v>
      </c>
      <c r="AD11" s="116" t="s">
        <v>91</v>
      </c>
    </row>
    <row r="12" spans="1:30" ht="11.25" customHeight="1">
      <c r="A12" s="82">
        <v>10</v>
      </c>
      <c r="B12" s="118">
        <v>-3.5</v>
      </c>
      <c r="C12" s="118">
        <v>-3.3</v>
      </c>
      <c r="D12" s="118">
        <v>-3.9</v>
      </c>
      <c r="E12" s="118">
        <v>-4.4</v>
      </c>
      <c r="F12" s="118">
        <v>-5.2</v>
      </c>
      <c r="G12" s="118">
        <v>-4.5</v>
      </c>
      <c r="H12" s="118">
        <v>-3.5</v>
      </c>
      <c r="I12" s="118">
        <v>-3.3</v>
      </c>
      <c r="J12" s="118">
        <v>-0.5</v>
      </c>
      <c r="K12" s="118">
        <v>2.3</v>
      </c>
      <c r="L12" s="118">
        <v>3.4</v>
      </c>
      <c r="M12" s="118">
        <v>5.3</v>
      </c>
      <c r="N12" s="118">
        <v>5.6</v>
      </c>
      <c r="O12" s="118">
        <v>5.6</v>
      </c>
      <c r="P12" s="118">
        <v>5.7</v>
      </c>
      <c r="Q12" s="118">
        <v>5.2</v>
      </c>
      <c r="R12" s="118">
        <v>4.7</v>
      </c>
      <c r="S12" s="118">
        <v>4.2</v>
      </c>
      <c r="T12" s="118">
        <v>2.9</v>
      </c>
      <c r="U12" s="118">
        <v>2.5</v>
      </c>
      <c r="V12" s="118">
        <v>1.5</v>
      </c>
      <c r="W12" s="118">
        <v>-0.4</v>
      </c>
      <c r="X12" s="118">
        <v>1.4</v>
      </c>
      <c r="Y12" s="118">
        <v>-1</v>
      </c>
      <c r="Z12" s="119">
        <f t="shared" si="0"/>
        <v>0.6999999999999998</v>
      </c>
      <c r="AA12" s="105">
        <v>5.8</v>
      </c>
      <c r="AB12" s="120" t="s">
        <v>62</v>
      </c>
      <c r="AC12" s="105">
        <v>-5.2</v>
      </c>
      <c r="AD12" s="120" t="s">
        <v>92</v>
      </c>
    </row>
    <row r="13" spans="1:30" ht="11.25" customHeight="1">
      <c r="A13" s="78">
        <v>11</v>
      </c>
      <c r="B13" s="113">
        <v>-2</v>
      </c>
      <c r="C13" s="113">
        <v>-1.3</v>
      </c>
      <c r="D13" s="113">
        <v>-2</v>
      </c>
      <c r="E13" s="113">
        <v>-2.1</v>
      </c>
      <c r="F13" s="113">
        <v>-2.6</v>
      </c>
      <c r="G13" s="113">
        <v>4.4</v>
      </c>
      <c r="H13" s="113">
        <v>5.4</v>
      </c>
      <c r="I13" s="113">
        <v>5.9</v>
      </c>
      <c r="J13" s="113">
        <v>7.7</v>
      </c>
      <c r="K13" s="113">
        <v>8.7</v>
      </c>
      <c r="L13" s="113">
        <v>10.1</v>
      </c>
      <c r="M13" s="113">
        <v>10.7</v>
      </c>
      <c r="N13" s="113">
        <v>10.3</v>
      </c>
      <c r="O13" s="113">
        <v>10.5</v>
      </c>
      <c r="P13" s="113">
        <v>9.7</v>
      </c>
      <c r="Q13" s="113">
        <v>9.1</v>
      </c>
      <c r="R13" s="113">
        <v>7</v>
      </c>
      <c r="S13" s="113">
        <v>6.1</v>
      </c>
      <c r="T13" s="113">
        <v>5.4</v>
      </c>
      <c r="U13" s="113">
        <v>4</v>
      </c>
      <c r="V13" s="113">
        <v>2.4</v>
      </c>
      <c r="W13" s="113">
        <v>1.4</v>
      </c>
      <c r="X13" s="113">
        <v>1</v>
      </c>
      <c r="Y13" s="113">
        <v>1</v>
      </c>
      <c r="Z13" s="114">
        <f t="shared" si="0"/>
        <v>4.616666666666667</v>
      </c>
      <c r="AA13" s="115">
        <v>11.3</v>
      </c>
      <c r="AB13" s="116" t="s">
        <v>63</v>
      </c>
      <c r="AC13" s="115">
        <v>-2.7</v>
      </c>
      <c r="AD13" s="116" t="s">
        <v>93</v>
      </c>
    </row>
    <row r="14" spans="1:30" ht="11.25" customHeight="1">
      <c r="A14" s="78">
        <v>12</v>
      </c>
      <c r="B14" s="113">
        <v>1.2</v>
      </c>
      <c r="C14" s="113">
        <v>1.3</v>
      </c>
      <c r="D14" s="113">
        <v>0.6</v>
      </c>
      <c r="E14" s="113">
        <v>0.5</v>
      </c>
      <c r="F14" s="113">
        <v>2.1</v>
      </c>
      <c r="G14" s="113">
        <v>-1.8</v>
      </c>
      <c r="H14" s="113">
        <v>-2.1</v>
      </c>
      <c r="I14" s="113">
        <v>-1.3</v>
      </c>
      <c r="J14" s="113">
        <v>0.2</v>
      </c>
      <c r="K14" s="113">
        <v>3.4</v>
      </c>
      <c r="L14" s="113">
        <v>6.8</v>
      </c>
      <c r="M14" s="113">
        <v>8</v>
      </c>
      <c r="N14" s="113">
        <v>8</v>
      </c>
      <c r="O14" s="113">
        <v>8.2</v>
      </c>
      <c r="P14" s="113">
        <v>7.6</v>
      </c>
      <c r="Q14" s="113">
        <v>7.5</v>
      </c>
      <c r="R14" s="113">
        <v>7.5</v>
      </c>
      <c r="S14" s="113">
        <v>7.2</v>
      </c>
      <c r="T14" s="113">
        <v>6.7</v>
      </c>
      <c r="U14" s="113">
        <v>6.5</v>
      </c>
      <c r="V14" s="113">
        <v>6.4</v>
      </c>
      <c r="W14" s="113">
        <v>6.3</v>
      </c>
      <c r="X14" s="113">
        <v>6.1</v>
      </c>
      <c r="Y14" s="113">
        <v>6</v>
      </c>
      <c r="Z14" s="114">
        <f t="shared" si="0"/>
        <v>4.2875</v>
      </c>
      <c r="AA14" s="115">
        <v>8.6</v>
      </c>
      <c r="AB14" s="116" t="s">
        <v>64</v>
      </c>
      <c r="AC14" s="115">
        <v>-2.7</v>
      </c>
      <c r="AD14" s="116" t="s">
        <v>94</v>
      </c>
    </row>
    <row r="15" spans="1:30" ht="11.25" customHeight="1">
      <c r="A15" s="78">
        <v>13</v>
      </c>
      <c r="B15" s="113">
        <v>5.9</v>
      </c>
      <c r="C15" s="113">
        <v>5.7</v>
      </c>
      <c r="D15" s="113">
        <v>5.4</v>
      </c>
      <c r="E15" s="113">
        <v>5.5</v>
      </c>
      <c r="F15" s="113">
        <v>5.5</v>
      </c>
      <c r="G15" s="113">
        <v>5.5</v>
      </c>
      <c r="H15" s="113">
        <v>4.9</v>
      </c>
      <c r="I15" s="113">
        <v>5.7</v>
      </c>
      <c r="J15" s="113">
        <v>6.5</v>
      </c>
      <c r="K15" s="113">
        <v>7.9</v>
      </c>
      <c r="L15" s="113">
        <v>7.4</v>
      </c>
      <c r="M15" s="113">
        <v>8.4</v>
      </c>
      <c r="N15" s="113">
        <v>8.7</v>
      </c>
      <c r="O15" s="113">
        <v>8.5</v>
      </c>
      <c r="P15" s="113">
        <v>8.5</v>
      </c>
      <c r="Q15" s="113">
        <v>7.7</v>
      </c>
      <c r="R15" s="113">
        <v>6.5</v>
      </c>
      <c r="S15" s="113">
        <v>5.4</v>
      </c>
      <c r="T15" s="113">
        <v>4.8</v>
      </c>
      <c r="U15" s="113">
        <v>4.8</v>
      </c>
      <c r="V15" s="113">
        <v>4.5</v>
      </c>
      <c r="W15" s="113">
        <v>4.2</v>
      </c>
      <c r="X15" s="113">
        <v>4.4</v>
      </c>
      <c r="Y15" s="113">
        <v>4.2</v>
      </c>
      <c r="Z15" s="114">
        <f t="shared" si="0"/>
        <v>6.104166666666667</v>
      </c>
      <c r="AA15" s="115">
        <v>9</v>
      </c>
      <c r="AB15" s="116" t="s">
        <v>65</v>
      </c>
      <c r="AC15" s="115">
        <v>4.1</v>
      </c>
      <c r="AD15" s="116" t="s">
        <v>95</v>
      </c>
    </row>
    <row r="16" spans="1:30" ht="11.25" customHeight="1">
      <c r="A16" s="78">
        <v>14</v>
      </c>
      <c r="B16" s="113">
        <v>4.2</v>
      </c>
      <c r="C16" s="113">
        <v>4.3</v>
      </c>
      <c r="D16" s="113">
        <v>4</v>
      </c>
      <c r="E16" s="113">
        <v>1.3</v>
      </c>
      <c r="F16" s="113">
        <v>4.2</v>
      </c>
      <c r="G16" s="113">
        <v>-1.6</v>
      </c>
      <c r="H16" s="113">
        <v>-0.7</v>
      </c>
      <c r="I16" s="113">
        <v>-0.4</v>
      </c>
      <c r="J16" s="113">
        <v>2.9</v>
      </c>
      <c r="K16" s="113">
        <v>6.4</v>
      </c>
      <c r="L16" s="113">
        <v>7.7</v>
      </c>
      <c r="M16" s="113">
        <v>8.2</v>
      </c>
      <c r="N16" s="113">
        <v>8.4</v>
      </c>
      <c r="O16" s="113">
        <v>7.7</v>
      </c>
      <c r="P16" s="113">
        <v>8.3</v>
      </c>
      <c r="Q16" s="113">
        <v>7.7</v>
      </c>
      <c r="R16" s="113">
        <v>6.7</v>
      </c>
      <c r="S16" s="113">
        <v>5.7</v>
      </c>
      <c r="T16" s="113">
        <v>5.1</v>
      </c>
      <c r="U16" s="113">
        <v>4.8</v>
      </c>
      <c r="V16" s="113">
        <v>4.3</v>
      </c>
      <c r="W16" s="113">
        <v>4.4</v>
      </c>
      <c r="X16" s="113">
        <v>0.8</v>
      </c>
      <c r="Y16" s="113">
        <v>-0.8</v>
      </c>
      <c r="Z16" s="114">
        <f t="shared" si="0"/>
        <v>4.316666666666667</v>
      </c>
      <c r="AA16" s="115">
        <v>8.9</v>
      </c>
      <c r="AB16" s="116" t="s">
        <v>66</v>
      </c>
      <c r="AC16" s="115">
        <v>-1.9</v>
      </c>
      <c r="AD16" s="116" t="s">
        <v>96</v>
      </c>
    </row>
    <row r="17" spans="1:30" ht="11.25" customHeight="1">
      <c r="A17" s="78">
        <v>15</v>
      </c>
      <c r="B17" s="113">
        <v>0.2</v>
      </c>
      <c r="C17" s="113">
        <v>-0.2</v>
      </c>
      <c r="D17" s="113">
        <v>0.3</v>
      </c>
      <c r="E17" s="113">
        <v>-0.9</v>
      </c>
      <c r="F17" s="113">
        <v>-2.3</v>
      </c>
      <c r="G17" s="113">
        <v>-2.5</v>
      </c>
      <c r="H17" s="113">
        <v>-2.5</v>
      </c>
      <c r="I17" s="113">
        <v>-1.3</v>
      </c>
      <c r="J17" s="113">
        <v>1.6</v>
      </c>
      <c r="K17" s="113">
        <v>4.2</v>
      </c>
      <c r="L17" s="113">
        <v>6.9</v>
      </c>
      <c r="M17" s="113">
        <v>7.6</v>
      </c>
      <c r="N17" s="113">
        <v>7.5</v>
      </c>
      <c r="O17" s="113">
        <v>7.7</v>
      </c>
      <c r="P17" s="113">
        <v>7.4</v>
      </c>
      <c r="Q17" s="113">
        <v>7.3</v>
      </c>
      <c r="R17" s="113">
        <v>6.8</v>
      </c>
      <c r="S17" s="113">
        <v>5.1</v>
      </c>
      <c r="T17" s="113">
        <v>3.3</v>
      </c>
      <c r="U17" s="113">
        <v>2.3</v>
      </c>
      <c r="V17" s="113">
        <v>2.1</v>
      </c>
      <c r="W17" s="113">
        <v>3.5</v>
      </c>
      <c r="X17" s="113">
        <v>4.7</v>
      </c>
      <c r="Y17" s="113">
        <v>5.4</v>
      </c>
      <c r="Z17" s="114">
        <f t="shared" si="0"/>
        <v>3.091666666666667</v>
      </c>
      <c r="AA17" s="115">
        <v>7.9</v>
      </c>
      <c r="AB17" s="116" t="s">
        <v>67</v>
      </c>
      <c r="AC17" s="115">
        <v>-2.5</v>
      </c>
      <c r="AD17" s="116" t="s">
        <v>97</v>
      </c>
    </row>
    <row r="18" spans="1:30" ht="11.25" customHeight="1">
      <c r="A18" s="78">
        <v>16</v>
      </c>
      <c r="B18" s="113">
        <v>5</v>
      </c>
      <c r="C18" s="113">
        <v>3.6</v>
      </c>
      <c r="D18" s="113">
        <v>3.3</v>
      </c>
      <c r="E18" s="113">
        <v>2.6</v>
      </c>
      <c r="F18" s="113">
        <v>1.5</v>
      </c>
      <c r="G18" s="113">
        <v>2.7</v>
      </c>
      <c r="H18" s="113">
        <v>5.1</v>
      </c>
      <c r="I18" s="113">
        <v>5.4</v>
      </c>
      <c r="J18" s="113">
        <v>6.7</v>
      </c>
      <c r="K18" s="113">
        <v>7.9</v>
      </c>
      <c r="L18" s="113">
        <v>8.7</v>
      </c>
      <c r="M18" s="113">
        <v>9.5</v>
      </c>
      <c r="N18" s="113">
        <v>9.6</v>
      </c>
      <c r="O18" s="113">
        <v>9.4</v>
      </c>
      <c r="P18" s="113">
        <v>7.9</v>
      </c>
      <c r="Q18" s="113">
        <v>7</v>
      </c>
      <c r="R18" s="113">
        <v>5.7</v>
      </c>
      <c r="S18" s="113">
        <v>3.9</v>
      </c>
      <c r="T18" s="113">
        <v>3.6</v>
      </c>
      <c r="U18" s="113">
        <v>3.6</v>
      </c>
      <c r="V18" s="113">
        <v>3.4</v>
      </c>
      <c r="W18" s="113">
        <v>3.4</v>
      </c>
      <c r="X18" s="113">
        <v>2.8</v>
      </c>
      <c r="Y18" s="113">
        <v>2.6</v>
      </c>
      <c r="Z18" s="114">
        <f t="shared" si="0"/>
        <v>5.204166666666667</v>
      </c>
      <c r="AA18" s="115">
        <v>10.1</v>
      </c>
      <c r="AB18" s="116" t="s">
        <v>68</v>
      </c>
      <c r="AC18" s="115">
        <v>1.5</v>
      </c>
      <c r="AD18" s="116" t="s">
        <v>98</v>
      </c>
    </row>
    <row r="19" spans="1:30" ht="11.25" customHeight="1">
      <c r="A19" s="78">
        <v>17</v>
      </c>
      <c r="B19" s="113">
        <v>2.1</v>
      </c>
      <c r="C19" s="113">
        <v>1.8</v>
      </c>
      <c r="D19" s="113">
        <v>1.4</v>
      </c>
      <c r="E19" s="113">
        <v>1</v>
      </c>
      <c r="F19" s="113">
        <v>0</v>
      </c>
      <c r="G19" s="113">
        <v>-0.3</v>
      </c>
      <c r="H19" s="113">
        <v>-1.9</v>
      </c>
      <c r="I19" s="113">
        <v>-0.2</v>
      </c>
      <c r="J19" s="113">
        <v>2.3</v>
      </c>
      <c r="K19" s="113">
        <v>4.7</v>
      </c>
      <c r="L19" s="113">
        <v>7.7</v>
      </c>
      <c r="M19" s="113">
        <v>10.1</v>
      </c>
      <c r="N19" s="113">
        <v>10.5</v>
      </c>
      <c r="O19" s="113">
        <v>11.3</v>
      </c>
      <c r="P19" s="113">
        <v>11.5</v>
      </c>
      <c r="Q19" s="113">
        <v>11.2</v>
      </c>
      <c r="R19" s="113">
        <v>9.4</v>
      </c>
      <c r="S19" s="113">
        <v>8.2</v>
      </c>
      <c r="T19" s="113">
        <v>7.2</v>
      </c>
      <c r="U19" s="113">
        <v>6.9</v>
      </c>
      <c r="V19" s="113">
        <v>5.1</v>
      </c>
      <c r="W19" s="113">
        <v>4.5</v>
      </c>
      <c r="X19" s="113">
        <v>3.1</v>
      </c>
      <c r="Y19" s="113">
        <v>3.3</v>
      </c>
      <c r="Z19" s="114">
        <f t="shared" si="0"/>
        <v>5.0375000000000005</v>
      </c>
      <c r="AA19" s="115">
        <v>11.8</v>
      </c>
      <c r="AB19" s="116" t="s">
        <v>69</v>
      </c>
      <c r="AC19" s="115">
        <v>-2.1</v>
      </c>
      <c r="AD19" s="116" t="s">
        <v>99</v>
      </c>
    </row>
    <row r="20" spans="1:30" ht="11.25" customHeight="1">
      <c r="A20" s="78">
        <v>18</v>
      </c>
      <c r="B20" s="113">
        <v>3.8</v>
      </c>
      <c r="C20" s="113">
        <v>2.6</v>
      </c>
      <c r="D20" s="113">
        <v>2.5</v>
      </c>
      <c r="E20" s="113">
        <v>2.5</v>
      </c>
      <c r="F20" s="113">
        <v>2.1</v>
      </c>
      <c r="G20" s="113">
        <v>2.3</v>
      </c>
      <c r="H20" s="113">
        <v>1.1</v>
      </c>
      <c r="I20" s="113">
        <v>1.7</v>
      </c>
      <c r="J20" s="113">
        <v>3.9</v>
      </c>
      <c r="K20" s="113">
        <v>5.1</v>
      </c>
      <c r="L20" s="113">
        <v>6.3</v>
      </c>
      <c r="M20" s="113">
        <v>7.5</v>
      </c>
      <c r="N20" s="113">
        <v>7.5</v>
      </c>
      <c r="O20" s="113">
        <v>7.6</v>
      </c>
      <c r="P20" s="113">
        <v>7.5</v>
      </c>
      <c r="Q20" s="113">
        <v>6.8</v>
      </c>
      <c r="R20" s="113">
        <v>5.4</v>
      </c>
      <c r="S20" s="113">
        <v>3.9</v>
      </c>
      <c r="T20" s="113">
        <v>3.2</v>
      </c>
      <c r="U20" s="113">
        <v>2.6</v>
      </c>
      <c r="V20" s="113">
        <v>1.7</v>
      </c>
      <c r="W20" s="113">
        <v>1.1</v>
      </c>
      <c r="X20" s="113">
        <v>2.4</v>
      </c>
      <c r="Y20" s="113">
        <v>2.3</v>
      </c>
      <c r="Z20" s="114">
        <f t="shared" si="0"/>
        <v>3.891666666666667</v>
      </c>
      <c r="AA20" s="115">
        <v>8.1</v>
      </c>
      <c r="AB20" s="116" t="s">
        <v>70</v>
      </c>
      <c r="AC20" s="115">
        <v>0.9</v>
      </c>
      <c r="AD20" s="116" t="s">
        <v>100</v>
      </c>
    </row>
    <row r="21" spans="1:30" ht="11.25" customHeight="1">
      <c r="A21" s="78">
        <v>19</v>
      </c>
      <c r="B21" s="113">
        <v>3.7</v>
      </c>
      <c r="C21" s="113">
        <v>2.8</v>
      </c>
      <c r="D21" s="113">
        <v>2.3</v>
      </c>
      <c r="E21" s="113">
        <v>1.1</v>
      </c>
      <c r="F21" s="113">
        <v>0.6</v>
      </c>
      <c r="G21" s="113">
        <v>1.2</v>
      </c>
      <c r="H21" s="113">
        <v>0.8</v>
      </c>
      <c r="I21" s="113">
        <v>2.1</v>
      </c>
      <c r="J21" s="113">
        <v>3.4</v>
      </c>
      <c r="K21" s="113">
        <v>6.9</v>
      </c>
      <c r="L21" s="113">
        <v>8.2</v>
      </c>
      <c r="M21" s="113">
        <v>10</v>
      </c>
      <c r="N21" s="113">
        <v>10.5</v>
      </c>
      <c r="O21" s="113">
        <v>10.7</v>
      </c>
      <c r="P21" s="113">
        <v>10.4</v>
      </c>
      <c r="Q21" s="113">
        <v>9.9</v>
      </c>
      <c r="R21" s="113">
        <v>8.3</v>
      </c>
      <c r="S21" s="113">
        <v>7.2</v>
      </c>
      <c r="T21" s="113">
        <v>5.4</v>
      </c>
      <c r="U21" s="113">
        <v>5.6</v>
      </c>
      <c r="V21" s="113">
        <v>4.7</v>
      </c>
      <c r="W21" s="113">
        <v>1.8</v>
      </c>
      <c r="X21" s="113">
        <v>0.9</v>
      </c>
      <c r="Y21" s="113">
        <v>0.6</v>
      </c>
      <c r="Z21" s="114">
        <f t="shared" si="0"/>
        <v>4.9625</v>
      </c>
      <c r="AA21" s="115">
        <v>11.1</v>
      </c>
      <c r="AB21" s="116" t="s">
        <v>71</v>
      </c>
      <c r="AC21" s="115">
        <v>0.2</v>
      </c>
      <c r="AD21" s="116" t="s">
        <v>101</v>
      </c>
    </row>
    <row r="22" spans="1:30" ht="11.25" customHeight="1">
      <c r="A22" s="82">
        <v>20</v>
      </c>
      <c r="B22" s="118">
        <v>0.4</v>
      </c>
      <c r="C22" s="118">
        <v>0</v>
      </c>
      <c r="D22" s="118">
        <v>-0.7</v>
      </c>
      <c r="E22" s="118">
        <v>-1.3</v>
      </c>
      <c r="F22" s="118">
        <v>-1.3</v>
      </c>
      <c r="G22" s="118">
        <v>-1.2</v>
      </c>
      <c r="H22" s="118">
        <v>-0.7</v>
      </c>
      <c r="I22" s="118">
        <v>0.1</v>
      </c>
      <c r="J22" s="118">
        <v>3.6</v>
      </c>
      <c r="K22" s="118">
        <v>8.7</v>
      </c>
      <c r="L22" s="118">
        <v>10.6</v>
      </c>
      <c r="M22" s="118">
        <v>11.1</v>
      </c>
      <c r="N22" s="118">
        <v>11.8</v>
      </c>
      <c r="O22" s="118">
        <v>12.2</v>
      </c>
      <c r="P22" s="118">
        <v>12.5</v>
      </c>
      <c r="Q22" s="118">
        <v>12.1</v>
      </c>
      <c r="R22" s="118">
        <v>10.5</v>
      </c>
      <c r="S22" s="118">
        <v>9.3</v>
      </c>
      <c r="T22" s="118">
        <v>8.5</v>
      </c>
      <c r="U22" s="118">
        <v>6.7</v>
      </c>
      <c r="V22" s="118">
        <v>5.6</v>
      </c>
      <c r="W22" s="118">
        <v>6.5</v>
      </c>
      <c r="X22" s="118">
        <v>5.1</v>
      </c>
      <c r="Y22" s="118">
        <v>4.4</v>
      </c>
      <c r="Z22" s="119">
        <f t="shared" si="0"/>
        <v>5.604166666666667</v>
      </c>
      <c r="AA22" s="105">
        <v>12.7</v>
      </c>
      <c r="AB22" s="120" t="s">
        <v>72</v>
      </c>
      <c r="AC22" s="105">
        <v>-1.8</v>
      </c>
      <c r="AD22" s="120" t="s">
        <v>102</v>
      </c>
    </row>
    <row r="23" spans="1:30" ht="11.25" customHeight="1">
      <c r="A23" s="78">
        <v>21</v>
      </c>
      <c r="B23" s="113">
        <v>3.8</v>
      </c>
      <c r="C23" s="113">
        <v>3.2</v>
      </c>
      <c r="D23" s="113">
        <v>2.8</v>
      </c>
      <c r="E23" s="113">
        <v>2.1</v>
      </c>
      <c r="F23" s="113">
        <v>1.6</v>
      </c>
      <c r="G23" s="113">
        <v>1.2</v>
      </c>
      <c r="H23" s="113">
        <v>1</v>
      </c>
      <c r="I23" s="113">
        <v>1.9</v>
      </c>
      <c r="J23" s="113">
        <v>3.2</v>
      </c>
      <c r="K23" s="113">
        <v>5</v>
      </c>
      <c r="L23" s="113">
        <v>5.9</v>
      </c>
      <c r="M23" s="113">
        <v>7.5</v>
      </c>
      <c r="N23" s="113">
        <v>7.8</v>
      </c>
      <c r="O23" s="113">
        <v>8.2</v>
      </c>
      <c r="P23" s="113">
        <v>8.2</v>
      </c>
      <c r="Q23" s="113">
        <v>7.3</v>
      </c>
      <c r="R23" s="113">
        <v>5.6</v>
      </c>
      <c r="S23" s="113">
        <v>4.1</v>
      </c>
      <c r="T23" s="113">
        <v>3.2</v>
      </c>
      <c r="U23" s="113">
        <v>2.7</v>
      </c>
      <c r="V23" s="113">
        <v>-0.2</v>
      </c>
      <c r="W23" s="113">
        <v>0.4</v>
      </c>
      <c r="X23" s="113">
        <v>-1</v>
      </c>
      <c r="Y23" s="113">
        <v>-1</v>
      </c>
      <c r="Z23" s="114">
        <f t="shared" si="0"/>
        <v>3.5208333333333326</v>
      </c>
      <c r="AA23" s="115">
        <v>8.6</v>
      </c>
      <c r="AB23" s="116" t="s">
        <v>73</v>
      </c>
      <c r="AC23" s="115">
        <v>-1.4</v>
      </c>
      <c r="AD23" s="116" t="s">
        <v>103</v>
      </c>
    </row>
    <row r="24" spans="1:30" ht="11.25" customHeight="1">
      <c r="A24" s="78">
        <v>22</v>
      </c>
      <c r="B24" s="113">
        <v>-0.2</v>
      </c>
      <c r="C24" s="113">
        <v>-2.1</v>
      </c>
      <c r="D24" s="113">
        <v>-1.7</v>
      </c>
      <c r="E24" s="113">
        <v>-2</v>
      </c>
      <c r="F24" s="113">
        <v>-2.6</v>
      </c>
      <c r="G24" s="113">
        <v>-2.7</v>
      </c>
      <c r="H24" s="113">
        <v>-2.5</v>
      </c>
      <c r="I24" s="113">
        <v>-0.1</v>
      </c>
      <c r="J24" s="113">
        <v>6.3</v>
      </c>
      <c r="K24" s="113">
        <v>7.3</v>
      </c>
      <c r="L24" s="113">
        <v>7.8</v>
      </c>
      <c r="M24" s="113">
        <v>8.8</v>
      </c>
      <c r="N24" s="113">
        <v>9.4</v>
      </c>
      <c r="O24" s="113">
        <v>9.6</v>
      </c>
      <c r="P24" s="113">
        <v>8.2</v>
      </c>
      <c r="Q24" s="113">
        <v>7.7</v>
      </c>
      <c r="R24" s="113">
        <v>6.1</v>
      </c>
      <c r="S24" s="113">
        <v>4.9</v>
      </c>
      <c r="T24" s="113">
        <v>3.8</v>
      </c>
      <c r="U24" s="113">
        <v>2.5</v>
      </c>
      <c r="V24" s="113">
        <v>1.5</v>
      </c>
      <c r="W24" s="113">
        <v>1.2</v>
      </c>
      <c r="X24" s="113">
        <v>1.3</v>
      </c>
      <c r="Y24" s="113">
        <v>0.6</v>
      </c>
      <c r="Z24" s="114">
        <f t="shared" si="0"/>
        <v>3.045833333333333</v>
      </c>
      <c r="AA24" s="115">
        <v>10</v>
      </c>
      <c r="AB24" s="116" t="s">
        <v>74</v>
      </c>
      <c r="AC24" s="115">
        <v>-3.3</v>
      </c>
      <c r="AD24" s="116" t="s">
        <v>104</v>
      </c>
    </row>
    <row r="25" spans="1:30" ht="11.25" customHeight="1">
      <c r="A25" s="78">
        <v>23</v>
      </c>
      <c r="B25" s="113">
        <v>0.1</v>
      </c>
      <c r="C25" s="113">
        <v>-2.2</v>
      </c>
      <c r="D25" s="113">
        <v>-2.2</v>
      </c>
      <c r="E25" s="113">
        <v>-2.3</v>
      </c>
      <c r="F25" s="113">
        <v>-2.5</v>
      </c>
      <c r="G25" s="113">
        <v>-2.3</v>
      </c>
      <c r="H25" s="113">
        <v>-2.6</v>
      </c>
      <c r="I25" s="113">
        <v>-1.5</v>
      </c>
      <c r="J25" s="113">
        <v>1.7</v>
      </c>
      <c r="K25" s="113">
        <v>5.2</v>
      </c>
      <c r="L25" s="113">
        <v>7.6</v>
      </c>
      <c r="M25" s="113">
        <v>9.5</v>
      </c>
      <c r="N25" s="113">
        <v>10.4</v>
      </c>
      <c r="O25" s="113">
        <v>10.4</v>
      </c>
      <c r="P25" s="113">
        <v>10.2</v>
      </c>
      <c r="Q25" s="113">
        <v>10</v>
      </c>
      <c r="R25" s="113">
        <v>8.7</v>
      </c>
      <c r="S25" s="113">
        <v>7.7</v>
      </c>
      <c r="T25" s="113">
        <v>6.9</v>
      </c>
      <c r="U25" s="113">
        <v>6.1</v>
      </c>
      <c r="V25" s="113">
        <v>5.6</v>
      </c>
      <c r="W25" s="113">
        <v>3.5</v>
      </c>
      <c r="X25" s="113">
        <v>2.1</v>
      </c>
      <c r="Y25" s="113">
        <v>2.8</v>
      </c>
      <c r="Z25" s="114">
        <f t="shared" si="0"/>
        <v>3.870833333333333</v>
      </c>
      <c r="AA25" s="115">
        <v>10.9</v>
      </c>
      <c r="AB25" s="116" t="s">
        <v>75</v>
      </c>
      <c r="AC25" s="115">
        <v>-2.7</v>
      </c>
      <c r="AD25" s="116" t="s">
        <v>105</v>
      </c>
    </row>
    <row r="26" spans="1:30" ht="11.25" customHeight="1">
      <c r="A26" s="78">
        <v>24</v>
      </c>
      <c r="B26" s="113">
        <v>4.2</v>
      </c>
      <c r="C26" s="113">
        <v>3.9</v>
      </c>
      <c r="D26" s="113">
        <v>3.4</v>
      </c>
      <c r="E26" s="113">
        <v>2.9</v>
      </c>
      <c r="F26" s="113">
        <v>1.5</v>
      </c>
      <c r="G26" s="113">
        <v>1.1</v>
      </c>
      <c r="H26" s="113">
        <v>1.8</v>
      </c>
      <c r="I26" s="113">
        <v>2.2</v>
      </c>
      <c r="J26" s="113">
        <v>4.6</v>
      </c>
      <c r="K26" s="113">
        <v>5.8</v>
      </c>
      <c r="L26" s="113">
        <v>6.8</v>
      </c>
      <c r="M26" s="113">
        <v>7.7</v>
      </c>
      <c r="N26" s="113">
        <v>7.7</v>
      </c>
      <c r="O26" s="113">
        <v>7.6</v>
      </c>
      <c r="P26" s="113">
        <v>7</v>
      </c>
      <c r="Q26" s="113">
        <v>6.5</v>
      </c>
      <c r="R26" s="113">
        <v>4.7</v>
      </c>
      <c r="S26" s="113">
        <v>3.5</v>
      </c>
      <c r="T26" s="113">
        <v>2.8</v>
      </c>
      <c r="U26" s="113">
        <v>2.3</v>
      </c>
      <c r="V26" s="113">
        <v>2.4</v>
      </c>
      <c r="W26" s="113">
        <v>1.4</v>
      </c>
      <c r="X26" s="113">
        <v>0.9</v>
      </c>
      <c r="Y26" s="113">
        <v>0.6</v>
      </c>
      <c r="Z26" s="114">
        <f t="shared" si="0"/>
        <v>3.887500000000001</v>
      </c>
      <c r="AA26" s="115">
        <v>8.1</v>
      </c>
      <c r="AB26" s="116" t="s">
        <v>76</v>
      </c>
      <c r="AC26" s="115">
        <v>0.4</v>
      </c>
      <c r="AD26" s="116" t="s">
        <v>106</v>
      </c>
    </row>
    <row r="27" spans="1:30" ht="11.25" customHeight="1">
      <c r="A27" s="78">
        <v>25</v>
      </c>
      <c r="B27" s="113">
        <v>0.9</v>
      </c>
      <c r="C27" s="113">
        <v>0.2</v>
      </c>
      <c r="D27" s="113">
        <v>0.2</v>
      </c>
      <c r="E27" s="113">
        <v>-3.6</v>
      </c>
      <c r="F27" s="113">
        <v>-2.8</v>
      </c>
      <c r="G27" s="113">
        <v>-3</v>
      </c>
      <c r="H27" s="113">
        <v>-0.6</v>
      </c>
      <c r="I27" s="113">
        <v>-2.1</v>
      </c>
      <c r="J27" s="113">
        <v>2.4</v>
      </c>
      <c r="K27" s="113">
        <v>4.3</v>
      </c>
      <c r="L27" s="113">
        <v>6.4</v>
      </c>
      <c r="M27" s="113">
        <v>7.1</v>
      </c>
      <c r="N27" s="113">
        <v>6.8</v>
      </c>
      <c r="O27" s="113">
        <v>7.6</v>
      </c>
      <c r="P27" s="113">
        <v>7.7</v>
      </c>
      <c r="Q27" s="113">
        <v>6.8</v>
      </c>
      <c r="R27" s="113">
        <v>6.2</v>
      </c>
      <c r="S27" s="113">
        <v>5.4</v>
      </c>
      <c r="T27" s="113">
        <v>5.8</v>
      </c>
      <c r="U27" s="113">
        <v>5.5</v>
      </c>
      <c r="V27" s="113">
        <v>4</v>
      </c>
      <c r="W27" s="113">
        <v>3</v>
      </c>
      <c r="X27" s="113">
        <v>5</v>
      </c>
      <c r="Y27" s="113">
        <v>6.2</v>
      </c>
      <c r="Z27" s="114">
        <f t="shared" si="0"/>
        <v>3.3083333333333336</v>
      </c>
      <c r="AA27" s="115">
        <v>8.4</v>
      </c>
      <c r="AB27" s="116" t="s">
        <v>56</v>
      </c>
      <c r="AC27" s="115">
        <v>-3.8</v>
      </c>
      <c r="AD27" s="116" t="s">
        <v>107</v>
      </c>
    </row>
    <row r="28" spans="1:30" ht="11.25" customHeight="1">
      <c r="A28" s="78">
        <v>26</v>
      </c>
      <c r="B28" s="113">
        <v>6.1</v>
      </c>
      <c r="C28" s="113">
        <v>5.7</v>
      </c>
      <c r="D28" s="113">
        <v>3.2</v>
      </c>
      <c r="E28" s="113">
        <v>2.2</v>
      </c>
      <c r="F28" s="113">
        <v>2.3</v>
      </c>
      <c r="G28" s="113">
        <v>2.8</v>
      </c>
      <c r="H28" s="113">
        <v>1.5</v>
      </c>
      <c r="I28" s="113">
        <v>1.2</v>
      </c>
      <c r="J28" s="113">
        <v>1.9</v>
      </c>
      <c r="K28" s="113">
        <v>3.5</v>
      </c>
      <c r="L28" s="113">
        <v>3.5</v>
      </c>
      <c r="M28" s="113">
        <v>6</v>
      </c>
      <c r="N28" s="113">
        <v>5.8</v>
      </c>
      <c r="O28" s="113">
        <v>6</v>
      </c>
      <c r="P28" s="113">
        <v>6.3</v>
      </c>
      <c r="Q28" s="113">
        <v>5</v>
      </c>
      <c r="R28" s="113">
        <v>3.3</v>
      </c>
      <c r="S28" s="113">
        <v>2.6</v>
      </c>
      <c r="T28" s="113">
        <v>2.1</v>
      </c>
      <c r="U28" s="113">
        <v>1.6</v>
      </c>
      <c r="V28" s="113">
        <v>1.2</v>
      </c>
      <c r="W28" s="113">
        <v>1.1</v>
      </c>
      <c r="X28" s="113">
        <v>0.6</v>
      </c>
      <c r="Y28" s="113">
        <v>0</v>
      </c>
      <c r="Z28" s="114">
        <f t="shared" si="0"/>
        <v>3.145833333333332</v>
      </c>
      <c r="AA28" s="115">
        <v>6.5</v>
      </c>
      <c r="AB28" s="116" t="s">
        <v>77</v>
      </c>
      <c r="AC28" s="115">
        <v>0</v>
      </c>
      <c r="AD28" s="116" t="s">
        <v>108</v>
      </c>
    </row>
    <row r="29" spans="1:30" ht="11.25" customHeight="1">
      <c r="A29" s="78">
        <v>27</v>
      </c>
      <c r="B29" s="113">
        <v>-0.6</v>
      </c>
      <c r="C29" s="113">
        <v>-2.5</v>
      </c>
      <c r="D29" s="113">
        <v>-1.7</v>
      </c>
      <c r="E29" s="113">
        <v>0.5</v>
      </c>
      <c r="F29" s="113">
        <v>1.1</v>
      </c>
      <c r="G29" s="113">
        <v>1.1</v>
      </c>
      <c r="H29" s="113">
        <v>-0.8</v>
      </c>
      <c r="I29" s="113">
        <v>1.9</v>
      </c>
      <c r="J29" s="113">
        <v>3.6</v>
      </c>
      <c r="K29" s="113">
        <v>4.1</v>
      </c>
      <c r="L29" s="113">
        <v>5.3</v>
      </c>
      <c r="M29" s="113">
        <v>5.4</v>
      </c>
      <c r="N29" s="113">
        <v>6</v>
      </c>
      <c r="O29" s="113">
        <v>8.1</v>
      </c>
      <c r="P29" s="113">
        <v>8</v>
      </c>
      <c r="Q29" s="113">
        <v>7</v>
      </c>
      <c r="R29" s="113">
        <v>5.3</v>
      </c>
      <c r="S29" s="113">
        <v>4.4</v>
      </c>
      <c r="T29" s="113">
        <v>3.9</v>
      </c>
      <c r="U29" s="113">
        <v>3.1</v>
      </c>
      <c r="V29" s="113">
        <v>2.3</v>
      </c>
      <c r="W29" s="113">
        <v>2</v>
      </c>
      <c r="X29" s="113">
        <v>0</v>
      </c>
      <c r="Y29" s="113">
        <v>0.9</v>
      </c>
      <c r="Z29" s="114">
        <f t="shared" si="0"/>
        <v>2.85</v>
      </c>
      <c r="AA29" s="115">
        <v>8.4</v>
      </c>
      <c r="AB29" s="116" t="s">
        <v>78</v>
      </c>
      <c r="AC29" s="115">
        <v>-2.5</v>
      </c>
      <c r="AD29" s="116" t="s">
        <v>109</v>
      </c>
    </row>
    <row r="30" spans="1:30" ht="11.25" customHeight="1">
      <c r="A30" s="78">
        <v>28</v>
      </c>
      <c r="B30" s="113">
        <v>-2.1</v>
      </c>
      <c r="C30" s="113">
        <v>0.2</v>
      </c>
      <c r="D30" s="113">
        <v>-2.1</v>
      </c>
      <c r="E30" s="113">
        <v>1.4</v>
      </c>
      <c r="F30" s="113">
        <v>-1.8</v>
      </c>
      <c r="G30" s="113">
        <v>3.6</v>
      </c>
      <c r="H30" s="113">
        <v>-1.6</v>
      </c>
      <c r="I30" s="113">
        <v>-1.7</v>
      </c>
      <c r="J30" s="113">
        <v>-0.5</v>
      </c>
      <c r="K30" s="113">
        <v>2.6</v>
      </c>
      <c r="L30" s="113">
        <v>5.5</v>
      </c>
      <c r="M30" s="113">
        <v>7.4</v>
      </c>
      <c r="N30" s="113">
        <v>9</v>
      </c>
      <c r="O30" s="113">
        <v>10.3</v>
      </c>
      <c r="P30" s="113">
        <v>10.9</v>
      </c>
      <c r="Q30" s="113">
        <v>10.9</v>
      </c>
      <c r="R30" s="113">
        <v>9.4</v>
      </c>
      <c r="S30" s="113">
        <v>7.8</v>
      </c>
      <c r="T30" s="113">
        <v>7.4</v>
      </c>
      <c r="U30" s="113">
        <v>5.9</v>
      </c>
      <c r="V30" s="113">
        <v>1.4</v>
      </c>
      <c r="W30" s="113">
        <v>3.1</v>
      </c>
      <c r="X30" s="113">
        <v>2.3</v>
      </c>
      <c r="Y30" s="113">
        <v>3.1</v>
      </c>
      <c r="Z30" s="114">
        <f t="shared" si="0"/>
        <v>3.85</v>
      </c>
      <c r="AA30" s="115">
        <v>11.1</v>
      </c>
      <c r="AB30" s="116" t="s">
        <v>79</v>
      </c>
      <c r="AC30" s="115">
        <v>-2.2</v>
      </c>
      <c r="AD30" s="116" t="s">
        <v>110</v>
      </c>
    </row>
    <row r="31" spans="1:30" ht="11.25" customHeight="1">
      <c r="A31" s="78">
        <v>29</v>
      </c>
      <c r="B31" s="113">
        <v>2.9</v>
      </c>
      <c r="C31" s="113">
        <v>4.3</v>
      </c>
      <c r="D31" s="113">
        <v>4</v>
      </c>
      <c r="E31" s="113">
        <v>3.2</v>
      </c>
      <c r="F31" s="113">
        <v>2.6</v>
      </c>
      <c r="G31" s="113">
        <v>1.9</v>
      </c>
      <c r="H31" s="113">
        <v>1.4</v>
      </c>
      <c r="I31" s="113">
        <v>2.6</v>
      </c>
      <c r="J31" s="113">
        <v>3.9</v>
      </c>
      <c r="K31" s="113">
        <v>6.3</v>
      </c>
      <c r="L31" s="113">
        <v>7.5</v>
      </c>
      <c r="M31" s="113">
        <v>7.7</v>
      </c>
      <c r="N31" s="113">
        <v>7.7</v>
      </c>
      <c r="O31" s="113">
        <v>7.9</v>
      </c>
      <c r="P31" s="113">
        <v>7.9</v>
      </c>
      <c r="Q31" s="113">
        <v>7.2</v>
      </c>
      <c r="R31" s="113">
        <v>6</v>
      </c>
      <c r="S31" s="113">
        <v>4.9</v>
      </c>
      <c r="T31" s="113">
        <v>4.5</v>
      </c>
      <c r="U31" s="113">
        <v>3.8</v>
      </c>
      <c r="V31" s="113">
        <v>3.2</v>
      </c>
      <c r="W31" s="113">
        <v>3.7</v>
      </c>
      <c r="X31" s="113">
        <v>1.9</v>
      </c>
      <c r="Y31" s="113">
        <v>1.9</v>
      </c>
      <c r="Z31" s="114">
        <f t="shared" si="0"/>
        <v>4.5375000000000005</v>
      </c>
      <c r="AA31" s="115">
        <v>8.5</v>
      </c>
      <c r="AB31" s="116" t="s">
        <v>80</v>
      </c>
      <c r="AC31" s="115">
        <v>1.2</v>
      </c>
      <c r="AD31" s="116" t="s">
        <v>111</v>
      </c>
    </row>
    <row r="32" spans="1:30" ht="11.25" customHeight="1">
      <c r="A32" s="78">
        <v>30</v>
      </c>
      <c r="B32" s="113">
        <v>2.3</v>
      </c>
      <c r="C32" s="113">
        <v>-1.3</v>
      </c>
      <c r="D32" s="113">
        <v>-1.8</v>
      </c>
      <c r="E32" s="113">
        <v>-2.3</v>
      </c>
      <c r="F32" s="113">
        <v>-2.2</v>
      </c>
      <c r="G32" s="113">
        <v>-3.1</v>
      </c>
      <c r="H32" s="113">
        <v>-3</v>
      </c>
      <c r="I32" s="113">
        <v>-1.3</v>
      </c>
      <c r="J32" s="113">
        <v>1</v>
      </c>
      <c r="K32" s="113">
        <v>4.5</v>
      </c>
      <c r="L32" s="113">
        <v>7.3</v>
      </c>
      <c r="M32" s="113">
        <v>8.3</v>
      </c>
      <c r="N32" s="113">
        <v>9.3</v>
      </c>
      <c r="O32" s="113">
        <v>9.9</v>
      </c>
      <c r="P32" s="113">
        <v>9.9</v>
      </c>
      <c r="Q32" s="113">
        <v>8.6</v>
      </c>
      <c r="R32" s="113">
        <v>7.7</v>
      </c>
      <c r="S32" s="113">
        <v>7.3</v>
      </c>
      <c r="T32" s="113">
        <v>6.1</v>
      </c>
      <c r="U32" s="113">
        <v>6.1</v>
      </c>
      <c r="V32" s="113">
        <v>5.4</v>
      </c>
      <c r="W32" s="113">
        <v>3.6</v>
      </c>
      <c r="X32" s="113">
        <v>1.4</v>
      </c>
      <c r="Y32" s="113">
        <v>0.8</v>
      </c>
      <c r="Z32" s="114">
        <f t="shared" si="0"/>
        <v>3.5208333333333335</v>
      </c>
      <c r="AA32" s="115">
        <v>10.2</v>
      </c>
      <c r="AB32" s="116" t="s">
        <v>81</v>
      </c>
      <c r="AC32" s="115">
        <v>-3.6</v>
      </c>
      <c r="AD32" s="116" t="s">
        <v>112</v>
      </c>
    </row>
    <row r="33" spans="1:30" ht="11.25" customHeight="1">
      <c r="A33" s="78">
        <v>31</v>
      </c>
      <c r="B33" s="113">
        <v>-0.2</v>
      </c>
      <c r="C33" s="113">
        <v>-0.7</v>
      </c>
      <c r="D33" s="113">
        <v>-1.3</v>
      </c>
      <c r="E33" s="113">
        <v>-1.1</v>
      </c>
      <c r="F33" s="113">
        <v>-0.7</v>
      </c>
      <c r="G33" s="113">
        <v>-0.9</v>
      </c>
      <c r="H33" s="113">
        <v>-0.9</v>
      </c>
      <c r="I33" s="113">
        <v>0.2</v>
      </c>
      <c r="J33" s="113">
        <v>1.4</v>
      </c>
      <c r="K33" s="113">
        <v>4</v>
      </c>
      <c r="L33" s="113">
        <v>8.3</v>
      </c>
      <c r="M33" s="113">
        <v>10.6</v>
      </c>
      <c r="N33" s="113">
        <v>11.9</v>
      </c>
      <c r="O33" s="113">
        <v>12.3</v>
      </c>
      <c r="P33" s="113">
        <v>11.6</v>
      </c>
      <c r="Q33" s="113">
        <v>11</v>
      </c>
      <c r="R33" s="113">
        <v>10.1</v>
      </c>
      <c r="S33" s="113">
        <v>8</v>
      </c>
      <c r="T33" s="113">
        <v>5.5</v>
      </c>
      <c r="U33" s="113">
        <v>2.8</v>
      </c>
      <c r="V33" s="113">
        <v>1.9</v>
      </c>
      <c r="W33" s="113">
        <v>0.7</v>
      </c>
      <c r="X33" s="113">
        <v>0.5</v>
      </c>
      <c r="Y33" s="113">
        <v>0.6</v>
      </c>
      <c r="Z33" s="114">
        <f t="shared" si="0"/>
        <v>3.983333333333333</v>
      </c>
      <c r="AA33" s="115">
        <v>12.8</v>
      </c>
      <c r="AB33" s="116" t="s">
        <v>82</v>
      </c>
      <c r="AC33" s="115">
        <v>-1.4</v>
      </c>
      <c r="AD33" s="116" t="s">
        <v>113</v>
      </c>
    </row>
    <row r="34" spans="1:30" ht="15" customHeight="1">
      <c r="A34" s="79" t="s">
        <v>9</v>
      </c>
      <c r="B34" s="121">
        <f aca="true" t="shared" si="1" ref="B34:Y34">AVERAGE(B3:B33)</f>
        <v>1.6064516129032256</v>
      </c>
      <c r="C34" s="121">
        <f t="shared" si="1"/>
        <v>1.074193548387097</v>
      </c>
      <c r="D34" s="121">
        <f t="shared" si="1"/>
        <v>0.5903225806451612</v>
      </c>
      <c r="E34" s="121">
        <f t="shared" si="1"/>
        <v>0.1612903225806451</v>
      </c>
      <c r="F34" s="121">
        <f t="shared" si="1"/>
        <v>0.06451612903225806</v>
      </c>
      <c r="G34" s="121">
        <f t="shared" si="1"/>
        <v>-0.1903225806451613</v>
      </c>
      <c r="H34" s="121">
        <f t="shared" si="1"/>
        <v>-0.3870967741935484</v>
      </c>
      <c r="I34" s="121">
        <f t="shared" si="1"/>
        <v>0.8387096774193548</v>
      </c>
      <c r="J34" s="121">
        <f t="shared" si="1"/>
        <v>3.1806451612903235</v>
      </c>
      <c r="K34" s="121">
        <f t="shared" si="1"/>
        <v>5.483870967741938</v>
      </c>
      <c r="L34" s="121">
        <f t="shared" si="1"/>
        <v>7.164516129032259</v>
      </c>
      <c r="M34" s="121">
        <f t="shared" si="1"/>
        <v>8.345161290322581</v>
      </c>
      <c r="N34" s="121">
        <f t="shared" si="1"/>
        <v>8.719354838709679</v>
      </c>
      <c r="O34" s="121">
        <f t="shared" si="1"/>
        <v>9.009677419354837</v>
      </c>
      <c r="P34" s="121">
        <f t="shared" si="1"/>
        <v>8.82258064516129</v>
      </c>
      <c r="Q34" s="121">
        <f t="shared" si="1"/>
        <v>8.200000000000001</v>
      </c>
      <c r="R34" s="121">
        <f t="shared" si="1"/>
        <v>6.758064516129031</v>
      </c>
      <c r="S34" s="121">
        <f t="shared" si="1"/>
        <v>5.612903225806454</v>
      </c>
      <c r="T34" s="121">
        <f t="shared" si="1"/>
        <v>4.725806451612903</v>
      </c>
      <c r="U34" s="121">
        <f t="shared" si="1"/>
        <v>4.035483870967741</v>
      </c>
      <c r="V34" s="121">
        <f t="shared" si="1"/>
        <v>3.1225806451612907</v>
      </c>
      <c r="W34" s="121">
        <f t="shared" si="1"/>
        <v>2.4741935483870963</v>
      </c>
      <c r="X34" s="121">
        <f t="shared" si="1"/>
        <v>1.9322580645161287</v>
      </c>
      <c r="Y34" s="121">
        <f t="shared" si="1"/>
        <v>1.7774193548387098</v>
      </c>
      <c r="Z34" s="121">
        <f>AVERAGE(B3:Y33)</f>
        <v>3.8801075268817224</v>
      </c>
      <c r="AA34" s="122">
        <f>AVERAGE(AA3:AA33)</f>
        <v>9.529032258064515</v>
      </c>
      <c r="AB34" s="123"/>
      <c r="AC34" s="122">
        <f>AVERAGE(AC3:AC33)</f>
        <v>-1.758064516129032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13.6</v>
      </c>
      <c r="C46" s="106">
        <f>MATCH(B46,AA3:AA33,0)</f>
        <v>5</v>
      </c>
      <c r="D46" s="112" t="str">
        <f>INDEX(AB3:AB33,C46,1)</f>
        <v>12:36</v>
      </c>
      <c r="E46" s="117"/>
      <c r="F46" s="104"/>
      <c r="G46" s="105">
        <f>MIN(AC3:AC33)</f>
        <v>-5.2</v>
      </c>
      <c r="H46" s="106">
        <f>MATCH(G46,AC3:AC33,0)</f>
        <v>10</v>
      </c>
      <c r="I46" s="112" t="str">
        <f>INDEX(AD3:AD33,H46,1)</f>
        <v>05:09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18.4</v>
      </c>
      <c r="C3" s="113">
        <v>18.6</v>
      </c>
      <c r="D3" s="113">
        <v>20.2</v>
      </c>
      <c r="E3" s="113">
        <v>18.4</v>
      </c>
      <c r="F3" s="113">
        <v>17.6</v>
      </c>
      <c r="G3" s="113">
        <v>18.1</v>
      </c>
      <c r="H3" s="113">
        <v>21.5</v>
      </c>
      <c r="I3" s="113">
        <v>23.4</v>
      </c>
      <c r="J3" s="113">
        <v>23.1</v>
      </c>
      <c r="K3" s="113">
        <v>23.4</v>
      </c>
      <c r="L3" s="113">
        <v>24.2</v>
      </c>
      <c r="M3" s="113">
        <v>24</v>
      </c>
      <c r="N3" s="113">
        <v>24.4</v>
      </c>
      <c r="O3" s="113">
        <v>23.9</v>
      </c>
      <c r="P3" s="113">
        <v>23.4</v>
      </c>
      <c r="Q3" s="113">
        <v>23.2</v>
      </c>
      <c r="R3" s="113">
        <v>22.5</v>
      </c>
      <c r="S3" s="113">
        <v>21.9</v>
      </c>
      <c r="T3" s="113">
        <v>21.7</v>
      </c>
      <c r="U3" s="113">
        <v>21.2</v>
      </c>
      <c r="V3" s="113">
        <v>21.2</v>
      </c>
      <c r="W3" s="113">
        <v>20</v>
      </c>
      <c r="X3" s="113">
        <v>20.5</v>
      </c>
      <c r="Y3" s="113">
        <v>18.7</v>
      </c>
      <c r="Z3" s="114">
        <f aca="true" t="shared" si="0" ref="Z3:Z33">AVERAGE(B3:Y3)</f>
        <v>21.39583333333333</v>
      </c>
      <c r="AA3" s="115">
        <v>25.1</v>
      </c>
      <c r="AB3" s="116" t="s">
        <v>351</v>
      </c>
      <c r="AC3" s="115">
        <v>17</v>
      </c>
      <c r="AD3" s="116" t="s">
        <v>232</v>
      </c>
    </row>
    <row r="4" spans="1:30" ht="11.25" customHeight="1">
      <c r="A4" s="78">
        <v>2</v>
      </c>
      <c r="B4" s="113">
        <v>17.7</v>
      </c>
      <c r="C4" s="113">
        <v>17.4</v>
      </c>
      <c r="D4" s="113">
        <v>17.5</v>
      </c>
      <c r="E4" s="113">
        <v>16.5</v>
      </c>
      <c r="F4" s="113">
        <v>16.7</v>
      </c>
      <c r="G4" s="113">
        <v>16.3</v>
      </c>
      <c r="H4" s="113">
        <v>17.4</v>
      </c>
      <c r="I4" s="113">
        <v>20.6</v>
      </c>
      <c r="J4" s="113">
        <v>23.7</v>
      </c>
      <c r="K4" s="113">
        <v>23.5</v>
      </c>
      <c r="L4" s="113">
        <v>24.3</v>
      </c>
      <c r="M4" s="113">
        <v>25.7</v>
      </c>
      <c r="N4" s="113">
        <v>24.8</v>
      </c>
      <c r="O4" s="113">
        <v>24.7</v>
      </c>
      <c r="P4" s="113">
        <v>24.5</v>
      </c>
      <c r="Q4" s="113">
        <v>23.6</v>
      </c>
      <c r="R4" s="113">
        <v>22.8</v>
      </c>
      <c r="S4" s="117">
        <v>22.2</v>
      </c>
      <c r="T4" s="113">
        <v>22</v>
      </c>
      <c r="U4" s="113">
        <v>21.4</v>
      </c>
      <c r="V4" s="113">
        <v>21.4</v>
      </c>
      <c r="W4" s="113">
        <v>21.2</v>
      </c>
      <c r="X4" s="113">
        <v>21.1</v>
      </c>
      <c r="Y4" s="113">
        <v>18.6</v>
      </c>
      <c r="Z4" s="114">
        <f t="shared" si="0"/>
        <v>21.066666666666666</v>
      </c>
      <c r="AA4" s="115">
        <v>26.1</v>
      </c>
      <c r="AB4" s="116" t="s">
        <v>436</v>
      </c>
      <c r="AC4" s="115">
        <v>16.2</v>
      </c>
      <c r="AD4" s="116" t="s">
        <v>196</v>
      </c>
    </row>
    <row r="5" spans="1:30" ht="11.25" customHeight="1">
      <c r="A5" s="78">
        <v>3</v>
      </c>
      <c r="B5" s="113">
        <v>19.9</v>
      </c>
      <c r="C5" s="113">
        <v>18.6</v>
      </c>
      <c r="D5" s="113">
        <v>19.8</v>
      </c>
      <c r="E5" s="113">
        <v>17.7</v>
      </c>
      <c r="F5" s="113">
        <v>19.5</v>
      </c>
      <c r="G5" s="113">
        <v>18.9</v>
      </c>
      <c r="H5" s="113">
        <v>19.8</v>
      </c>
      <c r="I5" s="113">
        <v>23.2</v>
      </c>
      <c r="J5" s="113">
        <v>24</v>
      </c>
      <c r="K5" s="113">
        <v>24.4</v>
      </c>
      <c r="L5" s="113">
        <v>25.3</v>
      </c>
      <c r="M5" s="113">
        <v>24.7</v>
      </c>
      <c r="N5" s="113">
        <v>24.6</v>
      </c>
      <c r="O5" s="113">
        <v>24.2</v>
      </c>
      <c r="P5" s="113">
        <v>23.8</v>
      </c>
      <c r="Q5" s="113">
        <v>23.8</v>
      </c>
      <c r="R5" s="113">
        <v>23.3</v>
      </c>
      <c r="S5" s="113">
        <v>23.4</v>
      </c>
      <c r="T5" s="113">
        <v>23.1</v>
      </c>
      <c r="U5" s="113">
        <v>23.4</v>
      </c>
      <c r="V5" s="113">
        <v>23.3</v>
      </c>
      <c r="W5" s="113">
        <v>23.2</v>
      </c>
      <c r="X5" s="113">
        <v>23.2</v>
      </c>
      <c r="Y5" s="113">
        <v>23</v>
      </c>
      <c r="Z5" s="114">
        <f t="shared" si="0"/>
        <v>22.420833333333334</v>
      </c>
      <c r="AA5" s="115">
        <v>26</v>
      </c>
      <c r="AB5" s="116" t="s">
        <v>437</v>
      </c>
      <c r="AC5" s="115">
        <v>17.4</v>
      </c>
      <c r="AD5" s="116" t="s">
        <v>241</v>
      </c>
    </row>
    <row r="6" spans="1:30" ht="11.25" customHeight="1">
      <c r="A6" s="78">
        <v>4</v>
      </c>
      <c r="B6" s="113">
        <v>23</v>
      </c>
      <c r="C6" s="113">
        <v>23</v>
      </c>
      <c r="D6" s="113">
        <v>23</v>
      </c>
      <c r="E6" s="113">
        <v>23.1</v>
      </c>
      <c r="F6" s="113">
        <v>23.1</v>
      </c>
      <c r="G6" s="113">
        <v>23.2</v>
      </c>
      <c r="H6" s="113">
        <v>23.4</v>
      </c>
      <c r="I6" s="113">
        <v>21.9</v>
      </c>
      <c r="J6" s="113">
        <v>20.2</v>
      </c>
      <c r="K6" s="113">
        <v>22.4</v>
      </c>
      <c r="L6" s="113">
        <v>23.8</v>
      </c>
      <c r="M6" s="113">
        <v>24.3</v>
      </c>
      <c r="N6" s="113">
        <v>25.8</v>
      </c>
      <c r="O6" s="113">
        <v>26.8</v>
      </c>
      <c r="P6" s="113">
        <v>25.8</v>
      </c>
      <c r="Q6" s="113">
        <v>27</v>
      </c>
      <c r="R6" s="113">
        <v>26.3</v>
      </c>
      <c r="S6" s="113">
        <v>25.2</v>
      </c>
      <c r="T6" s="113">
        <v>24.4</v>
      </c>
      <c r="U6" s="113">
        <v>23.6</v>
      </c>
      <c r="V6" s="113">
        <v>23.5</v>
      </c>
      <c r="W6" s="113">
        <v>22.9</v>
      </c>
      <c r="X6" s="113">
        <v>23.3</v>
      </c>
      <c r="Y6" s="113">
        <v>23.6</v>
      </c>
      <c r="Z6" s="114">
        <f t="shared" si="0"/>
        <v>23.858333333333334</v>
      </c>
      <c r="AA6" s="115">
        <v>27.4</v>
      </c>
      <c r="AB6" s="116" t="s">
        <v>438</v>
      </c>
      <c r="AC6" s="115">
        <v>19.9</v>
      </c>
      <c r="AD6" s="116" t="s">
        <v>453</v>
      </c>
    </row>
    <row r="7" spans="1:30" ht="11.25" customHeight="1">
      <c r="A7" s="78">
        <v>5</v>
      </c>
      <c r="B7" s="113">
        <v>22.2</v>
      </c>
      <c r="C7" s="113">
        <v>23.6</v>
      </c>
      <c r="D7" s="113">
        <v>24.9</v>
      </c>
      <c r="E7" s="113">
        <v>21</v>
      </c>
      <c r="F7" s="113">
        <v>21.7</v>
      </c>
      <c r="G7" s="113">
        <v>24</v>
      </c>
      <c r="H7" s="113">
        <v>23.9</v>
      </c>
      <c r="I7" s="113">
        <v>24.3</v>
      </c>
      <c r="J7" s="113">
        <v>25.6</v>
      </c>
      <c r="K7" s="113">
        <v>26.8</v>
      </c>
      <c r="L7" s="113">
        <v>27.9</v>
      </c>
      <c r="M7" s="113">
        <v>26.4</v>
      </c>
      <c r="N7" s="113">
        <v>25.9</v>
      </c>
      <c r="O7" s="113">
        <v>25.8</v>
      </c>
      <c r="P7" s="113">
        <v>25.7</v>
      </c>
      <c r="Q7" s="113">
        <v>25.2</v>
      </c>
      <c r="R7" s="113">
        <v>23.4</v>
      </c>
      <c r="S7" s="113">
        <v>22.7</v>
      </c>
      <c r="T7" s="113">
        <v>22.3</v>
      </c>
      <c r="U7" s="113">
        <v>22.4</v>
      </c>
      <c r="V7" s="113">
        <v>22.2</v>
      </c>
      <c r="W7" s="113">
        <v>21.9</v>
      </c>
      <c r="X7" s="113">
        <v>21.8</v>
      </c>
      <c r="Y7" s="113">
        <v>21.4</v>
      </c>
      <c r="Z7" s="114">
        <f t="shared" si="0"/>
        <v>23.87499999999999</v>
      </c>
      <c r="AA7" s="115">
        <v>28.3</v>
      </c>
      <c r="AB7" s="116" t="s">
        <v>439</v>
      </c>
      <c r="AC7" s="115">
        <v>20.4</v>
      </c>
      <c r="AD7" s="116" t="s">
        <v>454</v>
      </c>
    </row>
    <row r="8" spans="1:30" ht="11.25" customHeight="1">
      <c r="A8" s="78">
        <v>6</v>
      </c>
      <c r="B8" s="113">
        <v>21.2</v>
      </c>
      <c r="C8" s="113">
        <v>21</v>
      </c>
      <c r="D8" s="113">
        <v>20.9</v>
      </c>
      <c r="E8" s="113">
        <v>20.9</v>
      </c>
      <c r="F8" s="113">
        <v>20.6</v>
      </c>
      <c r="G8" s="113">
        <v>20.4</v>
      </c>
      <c r="H8" s="113">
        <v>19.7</v>
      </c>
      <c r="I8" s="113">
        <v>18.7</v>
      </c>
      <c r="J8" s="113">
        <v>18.8</v>
      </c>
      <c r="K8" s="113">
        <v>17.8</v>
      </c>
      <c r="L8" s="113">
        <v>17.2</v>
      </c>
      <c r="M8" s="113">
        <v>17.7</v>
      </c>
      <c r="N8" s="113">
        <v>17.8</v>
      </c>
      <c r="O8" s="113">
        <v>18.3</v>
      </c>
      <c r="P8" s="113">
        <v>19.1</v>
      </c>
      <c r="Q8" s="113">
        <v>19.2</v>
      </c>
      <c r="R8" s="113">
        <v>18.7</v>
      </c>
      <c r="S8" s="113">
        <v>18.4</v>
      </c>
      <c r="T8" s="113">
        <v>18</v>
      </c>
      <c r="U8" s="113">
        <v>17.8</v>
      </c>
      <c r="V8" s="113">
        <v>17.8</v>
      </c>
      <c r="W8" s="113">
        <v>17.9</v>
      </c>
      <c r="X8" s="113">
        <v>17.6</v>
      </c>
      <c r="Y8" s="113">
        <v>17.4</v>
      </c>
      <c r="Z8" s="114">
        <f t="shared" si="0"/>
        <v>18.870833333333334</v>
      </c>
      <c r="AA8" s="115">
        <v>21.4</v>
      </c>
      <c r="AB8" s="116" t="s">
        <v>440</v>
      </c>
      <c r="AC8" s="115">
        <v>17</v>
      </c>
      <c r="AD8" s="116" t="s">
        <v>455</v>
      </c>
    </row>
    <row r="9" spans="1:30" ht="11.25" customHeight="1">
      <c r="A9" s="78">
        <v>7</v>
      </c>
      <c r="B9" s="113">
        <v>17.2</v>
      </c>
      <c r="C9" s="113">
        <v>17.5</v>
      </c>
      <c r="D9" s="113">
        <v>17.3</v>
      </c>
      <c r="E9" s="113">
        <v>17.1</v>
      </c>
      <c r="F9" s="113">
        <v>16.7</v>
      </c>
      <c r="G9" s="113">
        <v>16.7</v>
      </c>
      <c r="H9" s="113">
        <v>18.3</v>
      </c>
      <c r="I9" s="113">
        <v>19.5</v>
      </c>
      <c r="J9" s="113">
        <v>19.8</v>
      </c>
      <c r="K9" s="113">
        <v>20.7</v>
      </c>
      <c r="L9" s="113">
        <v>19.7</v>
      </c>
      <c r="M9" s="113">
        <v>19.8</v>
      </c>
      <c r="N9" s="113">
        <v>20.4</v>
      </c>
      <c r="O9" s="113">
        <v>20.8</v>
      </c>
      <c r="P9" s="113">
        <v>19.1</v>
      </c>
      <c r="Q9" s="113">
        <v>19.3</v>
      </c>
      <c r="R9" s="113">
        <v>19.5</v>
      </c>
      <c r="S9" s="113">
        <v>19</v>
      </c>
      <c r="T9" s="113">
        <v>19.2</v>
      </c>
      <c r="U9" s="113">
        <v>19</v>
      </c>
      <c r="V9" s="113">
        <v>18.9</v>
      </c>
      <c r="W9" s="113">
        <v>18.6</v>
      </c>
      <c r="X9" s="113">
        <v>18.6</v>
      </c>
      <c r="Y9" s="113">
        <v>18.1</v>
      </c>
      <c r="Z9" s="114">
        <f t="shared" si="0"/>
        <v>18.783333333333335</v>
      </c>
      <c r="AA9" s="115">
        <v>21.5</v>
      </c>
      <c r="AB9" s="116" t="s">
        <v>441</v>
      </c>
      <c r="AC9" s="115">
        <v>15.8</v>
      </c>
      <c r="AD9" s="116" t="s">
        <v>456</v>
      </c>
    </row>
    <row r="10" spans="1:30" ht="11.25" customHeight="1">
      <c r="A10" s="78">
        <v>8</v>
      </c>
      <c r="B10" s="113">
        <v>18.1</v>
      </c>
      <c r="C10" s="113">
        <v>17.9</v>
      </c>
      <c r="D10" s="113">
        <v>18</v>
      </c>
      <c r="E10" s="113">
        <v>17.9</v>
      </c>
      <c r="F10" s="113">
        <v>18.2</v>
      </c>
      <c r="G10" s="113">
        <v>18.1</v>
      </c>
      <c r="H10" s="113">
        <v>17.9</v>
      </c>
      <c r="I10" s="113">
        <v>18.1</v>
      </c>
      <c r="J10" s="113">
        <v>18.7</v>
      </c>
      <c r="K10" s="113">
        <v>19.3</v>
      </c>
      <c r="L10" s="113">
        <v>20</v>
      </c>
      <c r="M10" s="113">
        <v>20.6</v>
      </c>
      <c r="N10" s="113">
        <v>21.3</v>
      </c>
      <c r="O10" s="113">
        <v>21.8</v>
      </c>
      <c r="P10" s="113">
        <v>21.2</v>
      </c>
      <c r="Q10" s="113">
        <v>21.8</v>
      </c>
      <c r="R10" s="113">
        <v>21.9</v>
      </c>
      <c r="S10" s="113">
        <v>21.7</v>
      </c>
      <c r="T10" s="113">
        <v>21.2</v>
      </c>
      <c r="U10" s="113">
        <v>20.8</v>
      </c>
      <c r="V10" s="113">
        <v>20.5</v>
      </c>
      <c r="W10" s="113">
        <v>20.1</v>
      </c>
      <c r="X10" s="113">
        <v>20</v>
      </c>
      <c r="Y10" s="113">
        <v>20.4</v>
      </c>
      <c r="Z10" s="114">
        <f t="shared" si="0"/>
        <v>19.8125</v>
      </c>
      <c r="AA10" s="115">
        <v>22.1</v>
      </c>
      <c r="AB10" s="116" t="s">
        <v>442</v>
      </c>
      <c r="AC10" s="115">
        <v>17.8</v>
      </c>
      <c r="AD10" s="116" t="s">
        <v>456</v>
      </c>
    </row>
    <row r="11" spans="1:30" ht="11.25" customHeight="1">
      <c r="A11" s="78">
        <v>9</v>
      </c>
      <c r="B11" s="113">
        <v>18</v>
      </c>
      <c r="C11" s="113">
        <v>16.8</v>
      </c>
      <c r="D11" s="113">
        <v>16.1</v>
      </c>
      <c r="E11" s="113">
        <v>16.3</v>
      </c>
      <c r="F11" s="113">
        <v>16.9</v>
      </c>
      <c r="G11" s="113">
        <v>15.5</v>
      </c>
      <c r="H11" s="113">
        <v>16.2</v>
      </c>
      <c r="I11" s="113">
        <v>17.9</v>
      </c>
      <c r="J11" s="113">
        <v>19.3</v>
      </c>
      <c r="K11" s="113">
        <v>20.5</v>
      </c>
      <c r="L11" s="113">
        <v>21.3</v>
      </c>
      <c r="M11" s="113">
        <v>20.8</v>
      </c>
      <c r="N11" s="113">
        <v>21.2</v>
      </c>
      <c r="O11" s="113">
        <v>21.6</v>
      </c>
      <c r="P11" s="113">
        <v>21.3</v>
      </c>
      <c r="Q11" s="113">
        <v>20.8</v>
      </c>
      <c r="R11" s="113">
        <v>20</v>
      </c>
      <c r="S11" s="113">
        <v>19.2</v>
      </c>
      <c r="T11" s="113">
        <v>18.2</v>
      </c>
      <c r="U11" s="113">
        <v>15.4</v>
      </c>
      <c r="V11" s="113">
        <v>15.5</v>
      </c>
      <c r="W11" s="113">
        <v>16.8</v>
      </c>
      <c r="X11" s="113">
        <v>13.7</v>
      </c>
      <c r="Y11" s="113">
        <v>12.6</v>
      </c>
      <c r="Z11" s="114">
        <f t="shared" si="0"/>
        <v>17.995833333333334</v>
      </c>
      <c r="AA11" s="115">
        <v>21.9</v>
      </c>
      <c r="AB11" s="116" t="s">
        <v>274</v>
      </c>
      <c r="AC11" s="115">
        <v>12.6</v>
      </c>
      <c r="AD11" s="116" t="s">
        <v>108</v>
      </c>
    </row>
    <row r="12" spans="1:30" ht="11.25" customHeight="1">
      <c r="A12" s="82">
        <v>10</v>
      </c>
      <c r="B12" s="118">
        <v>12.1</v>
      </c>
      <c r="C12" s="118">
        <v>11.8</v>
      </c>
      <c r="D12" s="118">
        <v>11.5</v>
      </c>
      <c r="E12" s="118">
        <v>11.2</v>
      </c>
      <c r="F12" s="118">
        <v>11.6</v>
      </c>
      <c r="G12" s="118">
        <v>11.3</v>
      </c>
      <c r="H12" s="118">
        <v>17.7</v>
      </c>
      <c r="I12" s="118">
        <v>19.7</v>
      </c>
      <c r="J12" s="118">
        <v>20.6</v>
      </c>
      <c r="K12" s="118">
        <v>21.1</v>
      </c>
      <c r="L12" s="118">
        <v>21.3</v>
      </c>
      <c r="M12" s="118">
        <v>21.4</v>
      </c>
      <c r="N12" s="118">
        <v>21.7</v>
      </c>
      <c r="O12" s="118">
        <v>22.2</v>
      </c>
      <c r="P12" s="118">
        <v>21.7</v>
      </c>
      <c r="Q12" s="118">
        <v>21.1</v>
      </c>
      <c r="R12" s="118">
        <v>20.5</v>
      </c>
      <c r="S12" s="118">
        <v>20.1</v>
      </c>
      <c r="T12" s="118">
        <v>20</v>
      </c>
      <c r="U12" s="118">
        <v>20</v>
      </c>
      <c r="V12" s="118">
        <v>18.8</v>
      </c>
      <c r="W12" s="118">
        <v>18.1</v>
      </c>
      <c r="X12" s="118">
        <v>18.7</v>
      </c>
      <c r="Y12" s="118">
        <v>18.9</v>
      </c>
      <c r="Z12" s="119">
        <f t="shared" si="0"/>
        <v>18.045833333333334</v>
      </c>
      <c r="AA12" s="105">
        <v>22.4</v>
      </c>
      <c r="AB12" s="120" t="s">
        <v>402</v>
      </c>
      <c r="AC12" s="105">
        <v>10.8</v>
      </c>
      <c r="AD12" s="120" t="s">
        <v>457</v>
      </c>
    </row>
    <row r="13" spans="1:30" ht="11.25" customHeight="1">
      <c r="A13" s="78">
        <v>11</v>
      </c>
      <c r="B13" s="113">
        <v>19.7</v>
      </c>
      <c r="C13" s="113">
        <v>19</v>
      </c>
      <c r="D13" s="113">
        <v>19</v>
      </c>
      <c r="E13" s="113">
        <v>19.5</v>
      </c>
      <c r="F13" s="113">
        <v>19.7</v>
      </c>
      <c r="G13" s="113">
        <v>19.7</v>
      </c>
      <c r="H13" s="113">
        <v>17.3</v>
      </c>
      <c r="I13" s="113">
        <v>18.2</v>
      </c>
      <c r="J13" s="113">
        <v>19.2</v>
      </c>
      <c r="K13" s="113">
        <v>22.3</v>
      </c>
      <c r="L13" s="113">
        <v>22.3</v>
      </c>
      <c r="M13" s="113">
        <v>21.7</v>
      </c>
      <c r="N13" s="113">
        <v>20.2</v>
      </c>
      <c r="O13" s="113">
        <v>20.2</v>
      </c>
      <c r="P13" s="113">
        <v>19.9</v>
      </c>
      <c r="Q13" s="113">
        <v>19.7</v>
      </c>
      <c r="R13" s="113">
        <v>19.7</v>
      </c>
      <c r="S13" s="113">
        <v>19.9</v>
      </c>
      <c r="T13" s="113">
        <v>19.8</v>
      </c>
      <c r="U13" s="113">
        <v>19.8</v>
      </c>
      <c r="V13" s="113">
        <v>19.9</v>
      </c>
      <c r="W13" s="113">
        <v>20.1</v>
      </c>
      <c r="X13" s="113">
        <v>20.4</v>
      </c>
      <c r="Y13" s="113">
        <v>20.4</v>
      </c>
      <c r="Z13" s="114">
        <f t="shared" si="0"/>
        <v>19.899999999999995</v>
      </c>
      <c r="AA13" s="115">
        <v>22.5</v>
      </c>
      <c r="AB13" s="116" t="s">
        <v>443</v>
      </c>
      <c r="AC13" s="115">
        <v>17.1</v>
      </c>
      <c r="AD13" s="116" t="s">
        <v>458</v>
      </c>
    </row>
    <row r="14" spans="1:30" ht="11.25" customHeight="1">
      <c r="A14" s="78">
        <v>12</v>
      </c>
      <c r="B14" s="113">
        <v>20.7</v>
      </c>
      <c r="C14" s="113">
        <v>20.9</v>
      </c>
      <c r="D14" s="113">
        <v>21.2</v>
      </c>
      <c r="E14" s="113">
        <v>20.8</v>
      </c>
      <c r="F14" s="113">
        <v>21.3</v>
      </c>
      <c r="G14" s="113">
        <v>21.7</v>
      </c>
      <c r="H14" s="113">
        <v>21.9</v>
      </c>
      <c r="I14" s="113">
        <v>21.3</v>
      </c>
      <c r="J14" s="113">
        <v>21.6</v>
      </c>
      <c r="K14" s="113">
        <v>22</v>
      </c>
      <c r="L14" s="113">
        <v>22.4</v>
      </c>
      <c r="M14" s="113">
        <v>22.3</v>
      </c>
      <c r="N14" s="113">
        <v>22.5</v>
      </c>
      <c r="O14" s="113">
        <v>23.1</v>
      </c>
      <c r="P14" s="113">
        <v>23.4</v>
      </c>
      <c r="Q14" s="113">
        <v>23.3</v>
      </c>
      <c r="R14" s="113">
        <v>23.4</v>
      </c>
      <c r="S14" s="113">
        <v>23.7</v>
      </c>
      <c r="T14" s="113">
        <v>23.9</v>
      </c>
      <c r="U14" s="113">
        <v>23.5</v>
      </c>
      <c r="V14" s="113">
        <v>23.4</v>
      </c>
      <c r="W14" s="113">
        <v>23</v>
      </c>
      <c r="X14" s="113">
        <v>22.6</v>
      </c>
      <c r="Y14" s="113">
        <v>22.6</v>
      </c>
      <c r="Z14" s="114">
        <f t="shared" si="0"/>
        <v>22.354166666666668</v>
      </c>
      <c r="AA14" s="115">
        <v>24.3</v>
      </c>
      <c r="AB14" s="116" t="s">
        <v>444</v>
      </c>
      <c r="AC14" s="115">
        <v>20.4</v>
      </c>
      <c r="AD14" s="116" t="s">
        <v>194</v>
      </c>
    </row>
    <row r="15" spans="1:30" ht="11.25" customHeight="1">
      <c r="A15" s="78">
        <v>13</v>
      </c>
      <c r="B15" s="113">
        <v>21</v>
      </c>
      <c r="C15" s="113">
        <v>21.6</v>
      </c>
      <c r="D15" s="113">
        <v>20.9</v>
      </c>
      <c r="E15" s="113">
        <v>22.1</v>
      </c>
      <c r="F15" s="113">
        <v>22</v>
      </c>
      <c r="G15" s="113">
        <v>21</v>
      </c>
      <c r="H15" s="113">
        <v>22.4</v>
      </c>
      <c r="I15" s="113">
        <v>24.4</v>
      </c>
      <c r="J15" s="113">
        <v>25.7</v>
      </c>
      <c r="K15" s="113">
        <v>26.4</v>
      </c>
      <c r="L15" s="113">
        <v>26.9</v>
      </c>
      <c r="M15" s="113">
        <v>27.2</v>
      </c>
      <c r="N15" s="113">
        <v>27.3</v>
      </c>
      <c r="O15" s="113">
        <v>26.9</v>
      </c>
      <c r="P15" s="113">
        <v>25.3</v>
      </c>
      <c r="Q15" s="113">
        <v>24.1</v>
      </c>
      <c r="R15" s="113">
        <v>22</v>
      </c>
      <c r="S15" s="113">
        <v>20.6</v>
      </c>
      <c r="T15" s="113">
        <v>18.9</v>
      </c>
      <c r="U15" s="113">
        <v>18.5</v>
      </c>
      <c r="V15" s="113">
        <v>17.3</v>
      </c>
      <c r="W15" s="113">
        <v>15.9</v>
      </c>
      <c r="X15" s="113">
        <v>17.3</v>
      </c>
      <c r="Y15" s="113">
        <v>17.3</v>
      </c>
      <c r="Z15" s="114">
        <f t="shared" si="0"/>
        <v>22.208333333333332</v>
      </c>
      <c r="AA15" s="115">
        <v>27.8</v>
      </c>
      <c r="AB15" s="116" t="s">
        <v>288</v>
      </c>
      <c r="AC15" s="115">
        <v>15.6</v>
      </c>
      <c r="AD15" s="116" t="s">
        <v>459</v>
      </c>
    </row>
    <row r="16" spans="1:30" ht="11.25" customHeight="1">
      <c r="A16" s="78">
        <v>14</v>
      </c>
      <c r="B16" s="113">
        <v>17</v>
      </c>
      <c r="C16" s="113">
        <v>16.9</v>
      </c>
      <c r="D16" s="113">
        <v>17</v>
      </c>
      <c r="E16" s="113">
        <v>17.1</v>
      </c>
      <c r="F16" s="113">
        <v>17.2</v>
      </c>
      <c r="G16" s="113">
        <v>17</v>
      </c>
      <c r="H16" s="113">
        <v>17.2</v>
      </c>
      <c r="I16" s="113">
        <v>17.8</v>
      </c>
      <c r="J16" s="113">
        <v>18.8</v>
      </c>
      <c r="K16" s="113">
        <v>18.5</v>
      </c>
      <c r="L16" s="113">
        <v>18.5</v>
      </c>
      <c r="M16" s="113">
        <v>17.9</v>
      </c>
      <c r="N16" s="113">
        <v>17.6</v>
      </c>
      <c r="O16" s="113">
        <v>18.4</v>
      </c>
      <c r="P16" s="113">
        <v>18.8</v>
      </c>
      <c r="Q16" s="113">
        <v>18.3</v>
      </c>
      <c r="R16" s="113">
        <v>17.9</v>
      </c>
      <c r="S16" s="113">
        <v>17.6</v>
      </c>
      <c r="T16" s="113">
        <v>16.5</v>
      </c>
      <c r="U16" s="113">
        <v>15.9</v>
      </c>
      <c r="V16" s="113">
        <v>15.9</v>
      </c>
      <c r="W16" s="113">
        <v>15.9</v>
      </c>
      <c r="X16" s="113">
        <v>16.1</v>
      </c>
      <c r="Y16" s="113">
        <v>16.1</v>
      </c>
      <c r="Z16" s="114">
        <f t="shared" si="0"/>
        <v>17.32916666666667</v>
      </c>
      <c r="AA16" s="115">
        <v>19.1</v>
      </c>
      <c r="AB16" s="116" t="s">
        <v>78</v>
      </c>
      <c r="AC16" s="115">
        <v>15.8</v>
      </c>
      <c r="AD16" s="116" t="s">
        <v>460</v>
      </c>
    </row>
    <row r="17" spans="1:30" ht="11.25" customHeight="1">
      <c r="A17" s="78">
        <v>15</v>
      </c>
      <c r="B17" s="113">
        <v>16.3</v>
      </c>
      <c r="C17" s="113">
        <v>16.5</v>
      </c>
      <c r="D17" s="113">
        <v>16.5</v>
      </c>
      <c r="E17" s="113">
        <v>16.8</v>
      </c>
      <c r="F17" s="113">
        <v>16.7</v>
      </c>
      <c r="G17" s="113">
        <v>16.8</v>
      </c>
      <c r="H17" s="113">
        <v>17.2</v>
      </c>
      <c r="I17" s="113">
        <v>17.5</v>
      </c>
      <c r="J17" s="113">
        <v>18.1</v>
      </c>
      <c r="K17" s="113">
        <v>19</v>
      </c>
      <c r="L17" s="113">
        <v>19.4</v>
      </c>
      <c r="M17" s="113">
        <v>18.2</v>
      </c>
      <c r="N17" s="113">
        <v>17.4</v>
      </c>
      <c r="O17" s="113">
        <v>17.1</v>
      </c>
      <c r="P17" s="113">
        <v>17.1</v>
      </c>
      <c r="Q17" s="113">
        <v>16.8</v>
      </c>
      <c r="R17" s="113">
        <v>16.8</v>
      </c>
      <c r="S17" s="113">
        <v>16.8</v>
      </c>
      <c r="T17" s="113">
        <v>16.2</v>
      </c>
      <c r="U17" s="113">
        <v>15.9</v>
      </c>
      <c r="V17" s="113">
        <v>15.9</v>
      </c>
      <c r="W17" s="113">
        <v>15.7</v>
      </c>
      <c r="X17" s="113">
        <v>15.3</v>
      </c>
      <c r="Y17" s="113">
        <v>14.8</v>
      </c>
      <c r="Z17" s="114">
        <f t="shared" si="0"/>
        <v>16.866666666666667</v>
      </c>
      <c r="AA17" s="115">
        <v>19.6</v>
      </c>
      <c r="AB17" s="116" t="s">
        <v>409</v>
      </c>
      <c r="AC17" s="115">
        <v>14.8</v>
      </c>
      <c r="AD17" s="116" t="s">
        <v>108</v>
      </c>
    </row>
    <row r="18" spans="1:30" ht="11.25" customHeight="1">
      <c r="A18" s="78">
        <v>16</v>
      </c>
      <c r="B18" s="113">
        <v>14.7</v>
      </c>
      <c r="C18" s="113">
        <v>14.2</v>
      </c>
      <c r="D18" s="113">
        <v>13.9</v>
      </c>
      <c r="E18" s="113">
        <v>14</v>
      </c>
      <c r="F18" s="113">
        <v>13.6</v>
      </c>
      <c r="G18" s="113">
        <v>13.6</v>
      </c>
      <c r="H18" s="113">
        <v>13.7</v>
      </c>
      <c r="I18" s="113">
        <v>14.7</v>
      </c>
      <c r="J18" s="113">
        <v>15.3</v>
      </c>
      <c r="K18" s="113">
        <v>15.5</v>
      </c>
      <c r="L18" s="113">
        <v>16.9</v>
      </c>
      <c r="M18" s="113">
        <v>17.2</v>
      </c>
      <c r="N18" s="113">
        <v>16.7</v>
      </c>
      <c r="O18" s="113">
        <v>16.7</v>
      </c>
      <c r="P18" s="113">
        <v>16.8</v>
      </c>
      <c r="Q18" s="113">
        <v>16.2</v>
      </c>
      <c r="R18" s="113">
        <v>15.4</v>
      </c>
      <c r="S18" s="113">
        <v>14.9</v>
      </c>
      <c r="T18" s="113">
        <v>14.3</v>
      </c>
      <c r="U18" s="113">
        <v>14.3</v>
      </c>
      <c r="V18" s="113">
        <v>13.4</v>
      </c>
      <c r="W18" s="113">
        <v>14.6</v>
      </c>
      <c r="X18" s="113">
        <v>14.5</v>
      </c>
      <c r="Y18" s="113">
        <v>14.5</v>
      </c>
      <c r="Z18" s="114">
        <f t="shared" si="0"/>
        <v>14.983333333333333</v>
      </c>
      <c r="AA18" s="115">
        <v>17.6</v>
      </c>
      <c r="AB18" s="116" t="s">
        <v>167</v>
      </c>
      <c r="AC18" s="115">
        <v>13.1</v>
      </c>
      <c r="AD18" s="116" t="s">
        <v>461</v>
      </c>
    </row>
    <row r="19" spans="1:30" ht="11.25" customHeight="1">
      <c r="A19" s="78">
        <v>17</v>
      </c>
      <c r="B19" s="113">
        <v>12.6</v>
      </c>
      <c r="C19" s="113">
        <v>13.7</v>
      </c>
      <c r="D19" s="113">
        <v>11.8</v>
      </c>
      <c r="E19" s="113">
        <v>11.9</v>
      </c>
      <c r="F19" s="113">
        <v>13.2</v>
      </c>
      <c r="G19" s="113">
        <v>13.5</v>
      </c>
      <c r="H19" s="113">
        <v>12.3</v>
      </c>
      <c r="I19" s="113">
        <v>14.8</v>
      </c>
      <c r="J19" s="113">
        <v>17</v>
      </c>
      <c r="K19" s="113">
        <v>18.3</v>
      </c>
      <c r="L19" s="113">
        <v>18.3</v>
      </c>
      <c r="M19" s="113">
        <v>18.8</v>
      </c>
      <c r="N19" s="113">
        <v>18.3</v>
      </c>
      <c r="O19" s="113">
        <v>19.1</v>
      </c>
      <c r="P19" s="113">
        <v>18.8</v>
      </c>
      <c r="Q19" s="113">
        <v>18</v>
      </c>
      <c r="R19" s="113">
        <v>17.4</v>
      </c>
      <c r="S19" s="113">
        <v>16.8</v>
      </c>
      <c r="T19" s="113">
        <v>16.7</v>
      </c>
      <c r="U19" s="113">
        <v>16.7</v>
      </c>
      <c r="V19" s="113">
        <v>16.7</v>
      </c>
      <c r="W19" s="113">
        <v>16.8</v>
      </c>
      <c r="X19" s="113">
        <v>16.7</v>
      </c>
      <c r="Y19" s="113">
        <v>16.2</v>
      </c>
      <c r="Z19" s="114">
        <f t="shared" si="0"/>
        <v>16.016666666666666</v>
      </c>
      <c r="AA19" s="115">
        <v>19.5</v>
      </c>
      <c r="AB19" s="116" t="s">
        <v>445</v>
      </c>
      <c r="AC19" s="115">
        <v>10</v>
      </c>
      <c r="AD19" s="116" t="s">
        <v>462</v>
      </c>
    </row>
    <row r="20" spans="1:30" ht="11.25" customHeight="1">
      <c r="A20" s="78">
        <v>18</v>
      </c>
      <c r="B20" s="113">
        <v>16.3</v>
      </c>
      <c r="C20" s="113">
        <v>16.3</v>
      </c>
      <c r="D20" s="113">
        <v>16.2</v>
      </c>
      <c r="E20" s="113">
        <v>15.6</v>
      </c>
      <c r="F20" s="113">
        <v>15.1</v>
      </c>
      <c r="G20" s="113">
        <v>15.2</v>
      </c>
      <c r="H20" s="113">
        <v>14.9</v>
      </c>
      <c r="I20" s="113">
        <v>15.8</v>
      </c>
      <c r="J20" s="113">
        <v>16.2</v>
      </c>
      <c r="K20" s="113">
        <v>16.8</v>
      </c>
      <c r="L20" s="113">
        <v>17.3</v>
      </c>
      <c r="M20" s="113">
        <v>18</v>
      </c>
      <c r="N20" s="113">
        <v>17.7</v>
      </c>
      <c r="O20" s="113">
        <v>17.2</v>
      </c>
      <c r="P20" s="113">
        <v>16.8</v>
      </c>
      <c r="Q20" s="113">
        <v>16.8</v>
      </c>
      <c r="R20" s="113">
        <v>16.4</v>
      </c>
      <c r="S20" s="113">
        <v>16.2</v>
      </c>
      <c r="T20" s="113">
        <v>16.1</v>
      </c>
      <c r="U20" s="113">
        <v>16.3</v>
      </c>
      <c r="V20" s="113">
        <v>16.3</v>
      </c>
      <c r="W20" s="113">
        <v>16.2</v>
      </c>
      <c r="X20" s="113">
        <v>16.1</v>
      </c>
      <c r="Y20" s="113">
        <v>16.6</v>
      </c>
      <c r="Z20" s="114">
        <f t="shared" si="0"/>
        <v>16.35</v>
      </c>
      <c r="AA20" s="115">
        <v>18.5</v>
      </c>
      <c r="AB20" s="116" t="s">
        <v>307</v>
      </c>
      <c r="AC20" s="115">
        <v>14.7</v>
      </c>
      <c r="AD20" s="116" t="s">
        <v>463</v>
      </c>
    </row>
    <row r="21" spans="1:30" ht="11.25" customHeight="1">
      <c r="A21" s="78">
        <v>19</v>
      </c>
      <c r="B21" s="113">
        <v>16.6</v>
      </c>
      <c r="C21" s="113">
        <v>16.5</v>
      </c>
      <c r="D21" s="113">
        <v>16.2</v>
      </c>
      <c r="E21" s="113">
        <v>16.3</v>
      </c>
      <c r="F21" s="113">
        <v>16.7</v>
      </c>
      <c r="G21" s="113">
        <v>16.7</v>
      </c>
      <c r="H21" s="113">
        <v>16.9</v>
      </c>
      <c r="I21" s="113">
        <v>16.7</v>
      </c>
      <c r="J21" s="113">
        <v>17.3</v>
      </c>
      <c r="K21" s="113">
        <v>18.8</v>
      </c>
      <c r="L21" s="113">
        <v>19.5</v>
      </c>
      <c r="M21" s="113">
        <v>20</v>
      </c>
      <c r="N21" s="113">
        <v>19.7</v>
      </c>
      <c r="O21" s="113">
        <v>20.7</v>
      </c>
      <c r="P21" s="113">
        <v>21.2</v>
      </c>
      <c r="Q21" s="113">
        <v>21.1</v>
      </c>
      <c r="R21" s="113">
        <v>20.4</v>
      </c>
      <c r="S21" s="113">
        <v>19.6</v>
      </c>
      <c r="T21" s="113">
        <v>19.4</v>
      </c>
      <c r="U21" s="113">
        <v>19.2</v>
      </c>
      <c r="V21" s="113">
        <v>19.5</v>
      </c>
      <c r="W21" s="113">
        <v>19.4</v>
      </c>
      <c r="X21" s="113">
        <v>19.4</v>
      </c>
      <c r="Y21" s="113">
        <v>18.9</v>
      </c>
      <c r="Z21" s="114">
        <f t="shared" si="0"/>
        <v>18.612499999999997</v>
      </c>
      <c r="AA21" s="115">
        <v>21.6</v>
      </c>
      <c r="AB21" s="116" t="s">
        <v>446</v>
      </c>
      <c r="AC21" s="115">
        <v>15.7</v>
      </c>
      <c r="AD21" s="116" t="s">
        <v>376</v>
      </c>
    </row>
    <row r="22" spans="1:30" ht="11.25" customHeight="1">
      <c r="A22" s="82">
        <v>20</v>
      </c>
      <c r="B22" s="118">
        <v>18.3</v>
      </c>
      <c r="C22" s="118">
        <v>18.3</v>
      </c>
      <c r="D22" s="118">
        <v>18.4</v>
      </c>
      <c r="E22" s="118">
        <v>18.6</v>
      </c>
      <c r="F22" s="118">
        <v>19.8</v>
      </c>
      <c r="G22" s="118">
        <v>19.2</v>
      </c>
      <c r="H22" s="118">
        <v>19.9</v>
      </c>
      <c r="I22" s="118">
        <v>19.9</v>
      </c>
      <c r="J22" s="118">
        <v>19.4</v>
      </c>
      <c r="K22" s="118">
        <v>19.8</v>
      </c>
      <c r="L22" s="118">
        <v>20.8</v>
      </c>
      <c r="M22" s="118">
        <v>20.4</v>
      </c>
      <c r="N22" s="118">
        <v>19.9</v>
      </c>
      <c r="O22" s="118">
        <v>19.5</v>
      </c>
      <c r="P22" s="118">
        <v>19.3</v>
      </c>
      <c r="Q22" s="118">
        <v>18.9</v>
      </c>
      <c r="R22" s="118">
        <v>18.5</v>
      </c>
      <c r="S22" s="118">
        <v>18.1</v>
      </c>
      <c r="T22" s="118">
        <v>18.1</v>
      </c>
      <c r="U22" s="118">
        <v>17.8</v>
      </c>
      <c r="V22" s="118">
        <v>17.4</v>
      </c>
      <c r="W22" s="118">
        <v>16.9</v>
      </c>
      <c r="X22" s="118">
        <v>17.2</v>
      </c>
      <c r="Y22" s="118">
        <v>17.6</v>
      </c>
      <c r="Z22" s="119">
        <f t="shared" si="0"/>
        <v>18.833333333333336</v>
      </c>
      <c r="AA22" s="105">
        <v>21.2</v>
      </c>
      <c r="AB22" s="120" t="s">
        <v>156</v>
      </c>
      <c r="AC22" s="105">
        <v>16.6</v>
      </c>
      <c r="AD22" s="120" t="s">
        <v>464</v>
      </c>
    </row>
    <row r="23" spans="1:30" ht="11.25" customHeight="1">
      <c r="A23" s="78">
        <v>21</v>
      </c>
      <c r="B23" s="113">
        <v>17.7</v>
      </c>
      <c r="C23" s="113">
        <v>17.4</v>
      </c>
      <c r="D23" s="113">
        <v>17</v>
      </c>
      <c r="E23" s="113">
        <v>16.7</v>
      </c>
      <c r="F23" s="113">
        <v>16.4</v>
      </c>
      <c r="G23" s="113">
        <v>16.3</v>
      </c>
      <c r="H23" s="113">
        <v>16.6</v>
      </c>
      <c r="I23" s="113">
        <v>17.1</v>
      </c>
      <c r="J23" s="113">
        <v>17.8</v>
      </c>
      <c r="K23" s="113">
        <v>18</v>
      </c>
      <c r="L23" s="113">
        <v>18.3</v>
      </c>
      <c r="M23" s="113">
        <v>18.1</v>
      </c>
      <c r="N23" s="113">
        <v>18.1</v>
      </c>
      <c r="O23" s="113">
        <v>17.6</v>
      </c>
      <c r="P23" s="113">
        <v>17.4</v>
      </c>
      <c r="Q23" s="113">
        <v>17.2</v>
      </c>
      <c r="R23" s="113">
        <v>17</v>
      </c>
      <c r="S23" s="113">
        <v>16.7</v>
      </c>
      <c r="T23" s="113">
        <v>16.5</v>
      </c>
      <c r="U23" s="113">
        <v>16.4</v>
      </c>
      <c r="V23" s="113">
        <v>16.5</v>
      </c>
      <c r="W23" s="113">
        <v>16.5</v>
      </c>
      <c r="X23" s="113">
        <v>16.1</v>
      </c>
      <c r="Y23" s="113">
        <v>15.3</v>
      </c>
      <c r="Z23" s="114">
        <f t="shared" si="0"/>
        <v>17.029166666666665</v>
      </c>
      <c r="AA23" s="115">
        <v>18.8</v>
      </c>
      <c r="AB23" s="116" t="s">
        <v>421</v>
      </c>
      <c r="AC23" s="115">
        <v>15.3</v>
      </c>
      <c r="AD23" s="116" t="s">
        <v>108</v>
      </c>
    </row>
    <row r="24" spans="1:30" ht="11.25" customHeight="1">
      <c r="A24" s="78">
        <v>22</v>
      </c>
      <c r="B24" s="113">
        <v>14.8</v>
      </c>
      <c r="C24" s="113">
        <v>14.7</v>
      </c>
      <c r="D24" s="113">
        <v>15.1</v>
      </c>
      <c r="E24" s="113">
        <v>15</v>
      </c>
      <c r="F24" s="113">
        <v>15.2</v>
      </c>
      <c r="G24" s="113">
        <v>14.7</v>
      </c>
      <c r="H24" s="113">
        <v>14.6</v>
      </c>
      <c r="I24" s="113">
        <v>14.7</v>
      </c>
      <c r="J24" s="113">
        <v>14.5</v>
      </c>
      <c r="K24" s="113">
        <v>15.1</v>
      </c>
      <c r="L24" s="113">
        <v>15.3</v>
      </c>
      <c r="M24" s="113">
        <v>14.6</v>
      </c>
      <c r="N24" s="113">
        <v>14.9</v>
      </c>
      <c r="O24" s="113">
        <v>14.9</v>
      </c>
      <c r="P24" s="113">
        <v>15.3</v>
      </c>
      <c r="Q24" s="113">
        <v>15.1</v>
      </c>
      <c r="R24" s="113">
        <v>15.3</v>
      </c>
      <c r="S24" s="113">
        <v>15.5</v>
      </c>
      <c r="T24" s="113">
        <v>16.4</v>
      </c>
      <c r="U24" s="113">
        <v>16.3</v>
      </c>
      <c r="V24" s="113">
        <v>15.1</v>
      </c>
      <c r="W24" s="113">
        <v>14.9</v>
      </c>
      <c r="X24" s="113">
        <v>14.8</v>
      </c>
      <c r="Y24" s="113">
        <v>14.5</v>
      </c>
      <c r="Z24" s="114">
        <f t="shared" si="0"/>
        <v>15.054166666666669</v>
      </c>
      <c r="AA24" s="115">
        <v>16.6</v>
      </c>
      <c r="AB24" s="116" t="s">
        <v>447</v>
      </c>
      <c r="AC24" s="115">
        <v>14.4</v>
      </c>
      <c r="AD24" s="116" t="s">
        <v>465</v>
      </c>
    </row>
    <row r="25" spans="1:30" ht="11.25" customHeight="1">
      <c r="A25" s="78">
        <v>23</v>
      </c>
      <c r="B25" s="113">
        <v>14.3</v>
      </c>
      <c r="C25" s="113">
        <v>14.8</v>
      </c>
      <c r="D25" s="113">
        <v>17.1</v>
      </c>
      <c r="E25" s="113">
        <v>15.8</v>
      </c>
      <c r="F25" s="113">
        <v>17.4</v>
      </c>
      <c r="G25" s="113">
        <v>18.3</v>
      </c>
      <c r="H25" s="113">
        <v>18.6</v>
      </c>
      <c r="I25" s="113">
        <v>17.6</v>
      </c>
      <c r="J25" s="113">
        <v>20.2</v>
      </c>
      <c r="K25" s="113">
        <v>21.6</v>
      </c>
      <c r="L25" s="113">
        <v>21.8</v>
      </c>
      <c r="M25" s="113">
        <v>21.1</v>
      </c>
      <c r="N25" s="113">
        <v>21</v>
      </c>
      <c r="O25" s="113">
        <v>20.4</v>
      </c>
      <c r="P25" s="113">
        <v>20.2</v>
      </c>
      <c r="Q25" s="113">
        <v>19</v>
      </c>
      <c r="R25" s="113">
        <v>18.3</v>
      </c>
      <c r="S25" s="113">
        <v>17.7</v>
      </c>
      <c r="T25" s="113">
        <v>17.4</v>
      </c>
      <c r="U25" s="113">
        <v>17.2</v>
      </c>
      <c r="V25" s="113">
        <v>17.1</v>
      </c>
      <c r="W25" s="113">
        <v>16.9</v>
      </c>
      <c r="X25" s="113">
        <v>17.2</v>
      </c>
      <c r="Y25" s="113">
        <v>17.2</v>
      </c>
      <c r="Z25" s="114">
        <f t="shared" si="0"/>
        <v>18.25833333333333</v>
      </c>
      <c r="AA25" s="115">
        <v>22.3</v>
      </c>
      <c r="AB25" s="116" t="s">
        <v>401</v>
      </c>
      <c r="AC25" s="115">
        <v>13.8</v>
      </c>
      <c r="AD25" s="116" t="s">
        <v>466</v>
      </c>
    </row>
    <row r="26" spans="1:30" ht="11.25" customHeight="1">
      <c r="A26" s="78">
        <v>24</v>
      </c>
      <c r="B26" s="113">
        <v>16.5</v>
      </c>
      <c r="C26" s="113">
        <v>16.4</v>
      </c>
      <c r="D26" s="113">
        <v>16.5</v>
      </c>
      <c r="E26" s="113">
        <v>16.4</v>
      </c>
      <c r="F26" s="113">
        <v>16.5</v>
      </c>
      <c r="G26" s="113">
        <v>16.5</v>
      </c>
      <c r="H26" s="113">
        <v>16.6</v>
      </c>
      <c r="I26" s="113">
        <v>16.8</v>
      </c>
      <c r="J26" s="113">
        <v>17.4</v>
      </c>
      <c r="K26" s="113">
        <v>17.7</v>
      </c>
      <c r="L26" s="113">
        <v>18.1</v>
      </c>
      <c r="M26" s="113">
        <v>18</v>
      </c>
      <c r="N26" s="113">
        <v>18.2</v>
      </c>
      <c r="O26" s="113">
        <v>18.2</v>
      </c>
      <c r="P26" s="113">
        <v>18.1</v>
      </c>
      <c r="Q26" s="113">
        <v>17.4</v>
      </c>
      <c r="R26" s="113">
        <v>17.1</v>
      </c>
      <c r="S26" s="113">
        <v>17</v>
      </c>
      <c r="T26" s="113">
        <v>17</v>
      </c>
      <c r="U26" s="113">
        <v>16.6</v>
      </c>
      <c r="V26" s="113">
        <v>16.5</v>
      </c>
      <c r="W26" s="113">
        <v>17.2</v>
      </c>
      <c r="X26" s="113">
        <v>17.2</v>
      </c>
      <c r="Y26" s="113">
        <v>17.2</v>
      </c>
      <c r="Z26" s="114">
        <f t="shared" si="0"/>
        <v>17.129166666666666</v>
      </c>
      <c r="AA26" s="115">
        <v>18.7</v>
      </c>
      <c r="AB26" s="116" t="s">
        <v>58</v>
      </c>
      <c r="AC26" s="115">
        <v>16.3</v>
      </c>
      <c r="AD26" s="116" t="s">
        <v>467</v>
      </c>
    </row>
    <row r="27" spans="1:30" ht="11.25" customHeight="1">
      <c r="A27" s="78">
        <v>25</v>
      </c>
      <c r="B27" s="113">
        <v>17.5</v>
      </c>
      <c r="C27" s="113">
        <v>16.9</v>
      </c>
      <c r="D27" s="113">
        <v>17.1</v>
      </c>
      <c r="E27" s="113">
        <v>17</v>
      </c>
      <c r="F27" s="113">
        <v>16.9</v>
      </c>
      <c r="G27" s="113">
        <v>17</v>
      </c>
      <c r="H27" s="113">
        <v>17.3</v>
      </c>
      <c r="I27" s="113">
        <v>17.4</v>
      </c>
      <c r="J27" s="113">
        <v>17.1</v>
      </c>
      <c r="K27" s="113">
        <v>17</v>
      </c>
      <c r="L27" s="113">
        <v>16</v>
      </c>
      <c r="M27" s="113">
        <v>15.6</v>
      </c>
      <c r="N27" s="113">
        <v>15.4</v>
      </c>
      <c r="O27" s="113">
        <v>15.1</v>
      </c>
      <c r="P27" s="113">
        <v>15.5</v>
      </c>
      <c r="Q27" s="113">
        <v>15.3</v>
      </c>
      <c r="R27" s="113">
        <v>15.5</v>
      </c>
      <c r="S27" s="113">
        <v>19.3</v>
      </c>
      <c r="T27" s="113">
        <v>18.6</v>
      </c>
      <c r="U27" s="113">
        <v>18.6</v>
      </c>
      <c r="V27" s="113">
        <v>17.3</v>
      </c>
      <c r="W27" s="113">
        <v>18</v>
      </c>
      <c r="X27" s="113">
        <v>16.9</v>
      </c>
      <c r="Y27" s="113">
        <v>16.3</v>
      </c>
      <c r="Z27" s="114">
        <f t="shared" si="0"/>
        <v>16.858333333333334</v>
      </c>
      <c r="AA27" s="115">
        <v>20</v>
      </c>
      <c r="AB27" s="116" t="s">
        <v>448</v>
      </c>
      <c r="AC27" s="115">
        <v>15.1</v>
      </c>
      <c r="AD27" s="116" t="s">
        <v>286</v>
      </c>
    </row>
    <row r="28" spans="1:30" ht="11.25" customHeight="1">
      <c r="A28" s="78">
        <v>26</v>
      </c>
      <c r="B28" s="113">
        <v>15.9</v>
      </c>
      <c r="C28" s="113">
        <v>16.1</v>
      </c>
      <c r="D28" s="113">
        <v>16.5</v>
      </c>
      <c r="E28" s="113">
        <v>16.3</v>
      </c>
      <c r="F28" s="113">
        <v>16</v>
      </c>
      <c r="G28" s="113">
        <v>16.1</v>
      </c>
      <c r="H28" s="113">
        <v>18.5</v>
      </c>
      <c r="I28" s="113">
        <v>19.4</v>
      </c>
      <c r="J28" s="113">
        <v>18.9</v>
      </c>
      <c r="K28" s="113">
        <v>19.9</v>
      </c>
      <c r="L28" s="113">
        <v>21.1</v>
      </c>
      <c r="M28" s="113">
        <v>22.6</v>
      </c>
      <c r="N28" s="113">
        <v>23.3</v>
      </c>
      <c r="O28" s="113">
        <v>22.2</v>
      </c>
      <c r="P28" s="113">
        <v>21.1</v>
      </c>
      <c r="Q28" s="113">
        <v>19.6</v>
      </c>
      <c r="R28" s="113">
        <v>19.3</v>
      </c>
      <c r="S28" s="113">
        <v>19.2</v>
      </c>
      <c r="T28" s="113">
        <v>19.1</v>
      </c>
      <c r="U28" s="113">
        <v>18.9</v>
      </c>
      <c r="V28" s="113">
        <v>18.6</v>
      </c>
      <c r="W28" s="113">
        <v>17.9</v>
      </c>
      <c r="X28" s="113">
        <v>18.2</v>
      </c>
      <c r="Y28" s="113">
        <v>17.3</v>
      </c>
      <c r="Z28" s="114">
        <f t="shared" si="0"/>
        <v>18.833333333333336</v>
      </c>
      <c r="AA28" s="115">
        <v>23.7</v>
      </c>
      <c r="AB28" s="116" t="s">
        <v>75</v>
      </c>
      <c r="AC28" s="115">
        <v>15.7</v>
      </c>
      <c r="AD28" s="116" t="s">
        <v>468</v>
      </c>
    </row>
    <row r="29" spans="1:30" ht="11.25" customHeight="1">
      <c r="A29" s="78">
        <v>27</v>
      </c>
      <c r="B29" s="113">
        <v>16.3</v>
      </c>
      <c r="C29" s="113">
        <v>16.5</v>
      </c>
      <c r="D29" s="113">
        <v>17.1</v>
      </c>
      <c r="E29" s="113">
        <v>16.3</v>
      </c>
      <c r="F29" s="113">
        <v>17.6</v>
      </c>
      <c r="G29" s="113">
        <v>16.7</v>
      </c>
      <c r="H29" s="113">
        <v>16.4</v>
      </c>
      <c r="I29" s="113">
        <v>16.5</v>
      </c>
      <c r="J29" s="113">
        <v>17.1</v>
      </c>
      <c r="K29" s="113">
        <v>17.2</v>
      </c>
      <c r="L29" s="113">
        <v>17.3</v>
      </c>
      <c r="M29" s="113">
        <v>17.2</v>
      </c>
      <c r="N29" s="113">
        <v>17.7</v>
      </c>
      <c r="O29" s="113">
        <v>17.2</v>
      </c>
      <c r="P29" s="113">
        <v>16.5</v>
      </c>
      <c r="Q29" s="113">
        <v>16.8</v>
      </c>
      <c r="R29" s="113">
        <v>16.7</v>
      </c>
      <c r="S29" s="113">
        <v>16.3</v>
      </c>
      <c r="T29" s="113">
        <v>15.8</v>
      </c>
      <c r="U29" s="113">
        <v>14.6</v>
      </c>
      <c r="V29" s="113">
        <v>15.5</v>
      </c>
      <c r="W29" s="113">
        <v>14.3</v>
      </c>
      <c r="X29" s="113">
        <v>14.6</v>
      </c>
      <c r="Y29" s="113">
        <v>14.2</v>
      </c>
      <c r="Z29" s="114">
        <f t="shared" si="0"/>
        <v>16.35</v>
      </c>
      <c r="AA29" s="115">
        <v>18.4</v>
      </c>
      <c r="AB29" s="116" t="s">
        <v>449</v>
      </c>
      <c r="AC29" s="115">
        <v>13.8</v>
      </c>
      <c r="AD29" s="116" t="s">
        <v>254</v>
      </c>
    </row>
    <row r="30" spans="1:30" ht="11.25" customHeight="1">
      <c r="A30" s="78">
        <v>28</v>
      </c>
      <c r="B30" s="113">
        <v>14.1</v>
      </c>
      <c r="C30" s="113">
        <v>14.5</v>
      </c>
      <c r="D30" s="113">
        <v>12.7</v>
      </c>
      <c r="E30" s="113">
        <v>12.3</v>
      </c>
      <c r="F30" s="113">
        <v>13.6</v>
      </c>
      <c r="G30" s="113">
        <v>13.9</v>
      </c>
      <c r="H30" s="113">
        <v>13.6</v>
      </c>
      <c r="I30" s="113">
        <v>14.8</v>
      </c>
      <c r="J30" s="113">
        <v>16.1</v>
      </c>
      <c r="K30" s="113">
        <v>17.2</v>
      </c>
      <c r="L30" s="113">
        <v>17.3</v>
      </c>
      <c r="M30" s="113">
        <v>17.8</v>
      </c>
      <c r="N30" s="113">
        <v>17.8</v>
      </c>
      <c r="O30" s="113">
        <v>17.8</v>
      </c>
      <c r="P30" s="113">
        <v>17.7</v>
      </c>
      <c r="Q30" s="113">
        <v>17</v>
      </c>
      <c r="R30" s="113">
        <v>16</v>
      </c>
      <c r="S30" s="113">
        <v>15.1</v>
      </c>
      <c r="T30" s="113">
        <v>14.9</v>
      </c>
      <c r="U30" s="113">
        <v>14.9</v>
      </c>
      <c r="V30" s="113">
        <v>14.8</v>
      </c>
      <c r="W30" s="113">
        <v>14.8</v>
      </c>
      <c r="X30" s="113">
        <v>13.6</v>
      </c>
      <c r="Y30" s="113">
        <v>14.2</v>
      </c>
      <c r="Z30" s="114">
        <f t="shared" si="0"/>
        <v>15.270833333333336</v>
      </c>
      <c r="AA30" s="115">
        <v>18.3</v>
      </c>
      <c r="AB30" s="116" t="s">
        <v>450</v>
      </c>
      <c r="AC30" s="115">
        <v>10.7</v>
      </c>
      <c r="AD30" s="116" t="s">
        <v>469</v>
      </c>
    </row>
    <row r="31" spans="1:30" ht="11.25" customHeight="1">
      <c r="A31" s="78">
        <v>29</v>
      </c>
      <c r="B31" s="113">
        <v>14.6</v>
      </c>
      <c r="C31" s="113">
        <v>10.6</v>
      </c>
      <c r="D31" s="113">
        <v>15.1</v>
      </c>
      <c r="E31" s="113">
        <v>11.6</v>
      </c>
      <c r="F31" s="113">
        <v>15.7</v>
      </c>
      <c r="G31" s="113">
        <v>15.8</v>
      </c>
      <c r="H31" s="113">
        <v>16.1</v>
      </c>
      <c r="I31" s="113">
        <v>16</v>
      </c>
      <c r="J31" s="113">
        <v>14.8</v>
      </c>
      <c r="K31" s="113">
        <v>13.6</v>
      </c>
      <c r="L31" s="113">
        <v>14.7</v>
      </c>
      <c r="M31" s="113">
        <v>14.5</v>
      </c>
      <c r="N31" s="113">
        <v>14.4</v>
      </c>
      <c r="O31" s="113">
        <v>15</v>
      </c>
      <c r="P31" s="113">
        <v>14.7</v>
      </c>
      <c r="Q31" s="113">
        <v>14.7</v>
      </c>
      <c r="R31" s="113">
        <v>14.5</v>
      </c>
      <c r="S31" s="113">
        <v>14.7</v>
      </c>
      <c r="T31" s="113">
        <v>14.5</v>
      </c>
      <c r="U31" s="113">
        <v>14.4</v>
      </c>
      <c r="V31" s="113">
        <v>13.9</v>
      </c>
      <c r="W31" s="113">
        <v>13.4</v>
      </c>
      <c r="X31" s="113">
        <v>12.5</v>
      </c>
      <c r="Y31" s="113">
        <v>12</v>
      </c>
      <c r="Z31" s="114">
        <f t="shared" si="0"/>
        <v>14.241666666666662</v>
      </c>
      <c r="AA31" s="115">
        <v>16.4</v>
      </c>
      <c r="AB31" s="116" t="s">
        <v>451</v>
      </c>
      <c r="AC31" s="115">
        <v>10.6</v>
      </c>
      <c r="AD31" s="116" t="s">
        <v>470</v>
      </c>
    </row>
    <row r="32" spans="1:30" ht="11.25" customHeight="1">
      <c r="A32" s="78">
        <v>30</v>
      </c>
      <c r="B32" s="113">
        <v>11.5</v>
      </c>
      <c r="C32" s="113">
        <v>11</v>
      </c>
      <c r="D32" s="113">
        <v>10.6</v>
      </c>
      <c r="E32" s="113">
        <v>10.4</v>
      </c>
      <c r="F32" s="113">
        <v>10.2</v>
      </c>
      <c r="G32" s="113">
        <v>10</v>
      </c>
      <c r="H32" s="113">
        <v>10.3</v>
      </c>
      <c r="I32" s="113">
        <v>11.9</v>
      </c>
      <c r="J32" s="113">
        <v>12.6</v>
      </c>
      <c r="K32" s="113">
        <v>14</v>
      </c>
      <c r="L32" s="113">
        <v>16.8</v>
      </c>
      <c r="M32" s="113">
        <v>19.5</v>
      </c>
      <c r="N32" s="113">
        <v>20.9</v>
      </c>
      <c r="O32" s="113">
        <v>19.3</v>
      </c>
      <c r="P32" s="113">
        <v>18.8</v>
      </c>
      <c r="Q32" s="113">
        <v>18.1</v>
      </c>
      <c r="R32" s="113">
        <v>17.8</v>
      </c>
      <c r="S32" s="113">
        <v>17.5</v>
      </c>
      <c r="T32" s="113">
        <v>17.1</v>
      </c>
      <c r="U32" s="113">
        <v>15.7</v>
      </c>
      <c r="V32" s="113">
        <v>16.4</v>
      </c>
      <c r="W32" s="113">
        <v>14</v>
      </c>
      <c r="X32" s="113">
        <v>15.9</v>
      </c>
      <c r="Y32" s="113">
        <v>16.1</v>
      </c>
      <c r="Z32" s="114">
        <f t="shared" si="0"/>
        <v>14.850000000000001</v>
      </c>
      <c r="AA32" s="115">
        <v>21.3</v>
      </c>
      <c r="AB32" s="116" t="s">
        <v>452</v>
      </c>
      <c r="AC32" s="115">
        <v>9.7</v>
      </c>
      <c r="AD32" s="116" t="s">
        <v>471</v>
      </c>
    </row>
    <row r="33" spans="1:30" ht="11.25" customHeight="1">
      <c r="A33" s="78">
        <v>31</v>
      </c>
      <c r="B33" s="113">
        <v>15.3</v>
      </c>
      <c r="C33" s="113">
        <v>15.5</v>
      </c>
      <c r="D33" s="113">
        <v>15.3</v>
      </c>
      <c r="E33" s="113">
        <v>11.2</v>
      </c>
      <c r="F33" s="113">
        <v>10.6</v>
      </c>
      <c r="G33" s="113">
        <v>10.5</v>
      </c>
      <c r="H33" s="113">
        <v>12.1</v>
      </c>
      <c r="I33" s="113">
        <v>14.8</v>
      </c>
      <c r="J33" s="113">
        <v>17.9</v>
      </c>
      <c r="K33" s="113">
        <v>18.7</v>
      </c>
      <c r="L33" s="113">
        <v>18.7</v>
      </c>
      <c r="M33" s="113">
        <v>19.3</v>
      </c>
      <c r="N33" s="113">
        <v>18.7</v>
      </c>
      <c r="O33" s="113">
        <v>19.7</v>
      </c>
      <c r="P33" s="113">
        <v>18.7</v>
      </c>
      <c r="Q33" s="113">
        <v>18.4</v>
      </c>
      <c r="R33" s="113">
        <v>17.6</v>
      </c>
      <c r="S33" s="113">
        <v>17.1</v>
      </c>
      <c r="T33" s="113">
        <v>16.3</v>
      </c>
      <c r="U33" s="113">
        <v>15</v>
      </c>
      <c r="V33" s="113">
        <v>14.9</v>
      </c>
      <c r="W33" s="113">
        <v>13.5</v>
      </c>
      <c r="X33" s="113">
        <v>12.4</v>
      </c>
      <c r="Y33" s="113">
        <v>12.2</v>
      </c>
      <c r="Z33" s="114">
        <f t="shared" si="0"/>
        <v>15.599999999999996</v>
      </c>
      <c r="AA33" s="115">
        <v>20.2</v>
      </c>
      <c r="AB33" s="116" t="s">
        <v>305</v>
      </c>
      <c r="AC33" s="115">
        <v>10.4</v>
      </c>
      <c r="AD33" s="116" t="s">
        <v>472</v>
      </c>
    </row>
    <row r="34" spans="1:30" ht="15" customHeight="1">
      <c r="A34" s="79" t="s">
        <v>9</v>
      </c>
      <c r="B34" s="121">
        <f aca="true" t="shared" si="1" ref="B34:Y34">AVERAGE(B3:B33)</f>
        <v>17.080645161290324</v>
      </c>
      <c r="C34" s="121">
        <f t="shared" si="1"/>
        <v>16.919354838709676</v>
      </c>
      <c r="D34" s="121">
        <f t="shared" si="1"/>
        <v>17.10967741935484</v>
      </c>
      <c r="E34" s="121">
        <f t="shared" si="1"/>
        <v>16.50967741935484</v>
      </c>
      <c r="F34" s="121">
        <f t="shared" si="1"/>
        <v>16.903225806451612</v>
      </c>
      <c r="G34" s="121">
        <f t="shared" si="1"/>
        <v>16.861290322580647</v>
      </c>
      <c r="H34" s="121">
        <f t="shared" si="1"/>
        <v>17.4258064516129</v>
      </c>
      <c r="I34" s="121">
        <f t="shared" si="1"/>
        <v>18.23870967741935</v>
      </c>
      <c r="J34" s="121">
        <f t="shared" si="1"/>
        <v>18.929032258064513</v>
      </c>
      <c r="K34" s="121">
        <f t="shared" si="1"/>
        <v>19.590322580645168</v>
      </c>
      <c r="L34" s="121">
        <f t="shared" si="1"/>
        <v>20.087096774193547</v>
      </c>
      <c r="M34" s="121">
        <f t="shared" si="1"/>
        <v>20.174193548387095</v>
      </c>
      <c r="N34" s="121">
        <f t="shared" si="1"/>
        <v>20.180645161290318</v>
      </c>
      <c r="O34" s="121">
        <f t="shared" si="1"/>
        <v>20.206451612903226</v>
      </c>
      <c r="P34" s="121">
        <f t="shared" si="1"/>
        <v>19.903225806451616</v>
      </c>
      <c r="Q34" s="121">
        <f t="shared" si="1"/>
        <v>19.5741935483871</v>
      </c>
      <c r="R34" s="121">
        <f t="shared" si="1"/>
        <v>19.09354838709677</v>
      </c>
      <c r="S34" s="121">
        <f t="shared" si="1"/>
        <v>18.841935483870973</v>
      </c>
      <c r="T34" s="121">
        <f t="shared" si="1"/>
        <v>18.503225806451614</v>
      </c>
      <c r="U34" s="121">
        <f t="shared" si="1"/>
        <v>18.112903225806456</v>
      </c>
      <c r="V34" s="121">
        <f t="shared" si="1"/>
        <v>17.916129032258063</v>
      </c>
      <c r="W34" s="121">
        <f t="shared" si="1"/>
        <v>17.632258064516126</v>
      </c>
      <c r="X34" s="121">
        <f t="shared" si="1"/>
        <v>17.532258064516128</v>
      </c>
      <c r="Y34" s="121">
        <f t="shared" si="1"/>
        <v>17.23225806451613</v>
      </c>
      <c r="Z34" s="121">
        <f>AVERAGE(B3:Y33)</f>
        <v>18.35658602150537</v>
      </c>
      <c r="AA34" s="122">
        <f>AVERAGE(AA3:AA33)</f>
        <v>21.567741935483877</v>
      </c>
      <c r="AB34" s="123"/>
      <c r="AC34" s="122">
        <f>AVERAGE(AC3:AC33)</f>
        <v>14.983870967741938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28.3</v>
      </c>
      <c r="C46" s="106">
        <f>MATCH(B46,AA3:AA33,0)</f>
        <v>5</v>
      </c>
      <c r="D46" s="112" t="str">
        <f>INDEX(AB3:AB33,C46,1)</f>
        <v>11:13</v>
      </c>
      <c r="E46" s="117"/>
      <c r="F46" s="104"/>
      <c r="G46" s="105">
        <f>MIN(AC3:AC33)</f>
        <v>9.7</v>
      </c>
      <c r="H46" s="106">
        <f>MATCH(G46,AC3:AC33,0)</f>
        <v>30</v>
      </c>
      <c r="I46" s="112" t="str">
        <f>INDEX(AD3:AD33,H46,1)</f>
        <v>05:41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11.5</v>
      </c>
      <c r="C3" s="113">
        <v>10.8</v>
      </c>
      <c r="D3" s="113">
        <v>10.6</v>
      </c>
      <c r="E3" s="113">
        <v>10.2</v>
      </c>
      <c r="F3" s="113">
        <v>10.1</v>
      </c>
      <c r="G3" s="113">
        <v>9.5</v>
      </c>
      <c r="H3" s="113">
        <v>10.2</v>
      </c>
      <c r="I3" s="113">
        <v>12.3</v>
      </c>
      <c r="J3" s="113">
        <v>15.6</v>
      </c>
      <c r="K3" s="113">
        <v>18.1</v>
      </c>
      <c r="L3" s="113">
        <v>19.4</v>
      </c>
      <c r="M3" s="113">
        <v>21.3</v>
      </c>
      <c r="N3" s="113">
        <v>22.3</v>
      </c>
      <c r="O3" s="113">
        <v>22.8</v>
      </c>
      <c r="P3" s="113">
        <v>22.6</v>
      </c>
      <c r="Q3" s="113">
        <v>21.9</v>
      </c>
      <c r="R3" s="113">
        <v>19.8</v>
      </c>
      <c r="S3" s="113">
        <v>18.8</v>
      </c>
      <c r="T3" s="113">
        <v>17.7</v>
      </c>
      <c r="U3" s="113">
        <v>16.4</v>
      </c>
      <c r="V3" s="113">
        <v>15.8</v>
      </c>
      <c r="W3" s="113">
        <v>14.1</v>
      </c>
      <c r="X3" s="113">
        <v>13.9</v>
      </c>
      <c r="Y3" s="113">
        <v>13.5</v>
      </c>
      <c r="Z3" s="114">
        <f aca="true" t="shared" si="0" ref="Z3:Z32">AVERAGE(B3:Y3)</f>
        <v>15.799999999999999</v>
      </c>
      <c r="AA3" s="115">
        <v>23</v>
      </c>
      <c r="AB3" s="116" t="s">
        <v>291</v>
      </c>
      <c r="AC3" s="115">
        <v>9.4</v>
      </c>
      <c r="AD3" s="116" t="s">
        <v>488</v>
      </c>
    </row>
    <row r="4" spans="1:30" ht="11.25" customHeight="1">
      <c r="A4" s="78">
        <v>2</v>
      </c>
      <c r="B4" s="113">
        <v>13.2</v>
      </c>
      <c r="C4" s="113">
        <v>11.5</v>
      </c>
      <c r="D4" s="113">
        <v>11.2</v>
      </c>
      <c r="E4" s="113">
        <v>11.3</v>
      </c>
      <c r="F4" s="113">
        <v>9.5</v>
      </c>
      <c r="G4" s="113">
        <v>9</v>
      </c>
      <c r="H4" s="113">
        <v>10.3</v>
      </c>
      <c r="I4" s="113">
        <v>11.6</v>
      </c>
      <c r="J4" s="113">
        <v>14.1</v>
      </c>
      <c r="K4" s="113">
        <v>15.5</v>
      </c>
      <c r="L4" s="113">
        <v>16.8</v>
      </c>
      <c r="M4" s="113">
        <v>17.3</v>
      </c>
      <c r="N4" s="113">
        <v>17</v>
      </c>
      <c r="O4" s="113">
        <v>17.1</v>
      </c>
      <c r="P4" s="113">
        <v>16.9</v>
      </c>
      <c r="Q4" s="113">
        <v>16.1</v>
      </c>
      <c r="R4" s="113">
        <v>15</v>
      </c>
      <c r="S4" s="117">
        <v>14</v>
      </c>
      <c r="T4" s="113">
        <v>14.1</v>
      </c>
      <c r="U4" s="113">
        <v>12.3</v>
      </c>
      <c r="V4" s="113">
        <v>10.7</v>
      </c>
      <c r="W4" s="113">
        <v>9.6</v>
      </c>
      <c r="X4" s="113">
        <v>10.2</v>
      </c>
      <c r="Y4" s="113">
        <v>9.7</v>
      </c>
      <c r="Z4" s="114">
        <f t="shared" si="0"/>
        <v>13.083333333333334</v>
      </c>
      <c r="AA4" s="115">
        <v>17.8</v>
      </c>
      <c r="AB4" s="116" t="s">
        <v>76</v>
      </c>
      <c r="AC4" s="115">
        <v>8</v>
      </c>
      <c r="AD4" s="116" t="s">
        <v>462</v>
      </c>
    </row>
    <row r="5" spans="1:30" ht="11.25" customHeight="1">
      <c r="A5" s="78">
        <v>3</v>
      </c>
      <c r="B5" s="113">
        <v>9.8</v>
      </c>
      <c r="C5" s="113">
        <v>9.2</v>
      </c>
      <c r="D5" s="113">
        <v>10.9</v>
      </c>
      <c r="E5" s="113">
        <v>9.8</v>
      </c>
      <c r="F5" s="113">
        <v>10.4</v>
      </c>
      <c r="G5" s="113">
        <v>9.9</v>
      </c>
      <c r="H5" s="113">
        <v>11</v>
      </c>
      <c r="I5" s="113">
        <v>12.5</v>
      </c>
      <c r="J5" s="113">
        <v>14.9</v>
      </c>
      <c r="K5" s="113">
        <v>18.1</v>
      </c>
      <c r="L5" s="113">
        <v>18.4</v>
      </c>
      <c r="M5" s="113">
        <v>18.3</v>
      </c>
      <c r="N5" s="113">
        <v>19</v>
      </c>
      <c r="O5" s="113">
        <v>18</v>
      </c>
      <c r="P5" s="113">
        <v>17.1</v>
      </c>
      <c r="Q5" s="113">
        <v>16.5</v>
      </c>
      <c r="R5" s="113">
        <v>16.1</v>
      </c>
      <c r="S5" s="113">
        <v>15.8</v>
      </c>
      <c r="T5" s="113">
        <v>15.5</v>
      </c>
      <c r="U5" s="113">
        <v>15.9</v>
      </c>
      <c r="V5" s="113">
        <v>15.1</v>
      </c>
      <c r="W5" s="113">
        <v>13.7</v>
      </c>
      <c r="X5" s="113">
        <v>13.4</v>
      </c>
      <c r="Y5" s="113">
        <v>13.1</v>
      </c>
      <c r="Z5" s="114">
        <f t="shared" si="0"/>
        <v>14.266666666666667</v>
      </c>
      <c r="AA5" s="115">
        <v>19.2</v>
      </c>
      <c r="AB5" s="116" t="s">
        <v>473</v>
      </c>
      <c r="AC5" s="115">
        <v>8.9</v>
      </c>
      <c r="AD5" s="116" t="s">
        <v>489</v>
      </c>
    </row>
    <row r="6" spans="1:30" ht="11.25" customHeight="1">
      <c r="A6" s="78">
        <v>4</v>
      </c>
      <c r="B6" s="113">
        <v>13.1</v>
      </c>
      <c r="C6" s="113">
        <v>12.9</v>
      </c>
      <c r="D6" s="113">
        <v>13.6</v>
      </c>
      <c r="E6" s="113">
        <v>13.7</v>
      </c>
      <c r="F6" s="113">
        <v>12.9</v>
      </c>
      <c r="G6" s="113">
        <v>13.2</v>
      </c>
      <c r="H6" s="113">
        <v>13.5</v>
      </c>
      <c r="I6" s="113">
        <v>14.2</v>
      </c>
      <c r="J6" s="113">
        <v>14.8</v>
      </c>
      <c r="K6" s="113">
        <v>15.2</v>
      </c>
      <c r="L6" s="113">
        <v>16.1</v>
      </c>
      <c r="M6" s="113">
        <v>16.4</v>
      </c>
      <c r="N6" s="113">
        <v>15.5</v>
      </c>
      <c r="O6" s="113">
        <v>14.9</v>
      </c>
      <c r="P6" s="113">
        <v>15.8</v>
      </c>
      <c r="Q6" s="113">
        <v>15.6</v>
      </c>
      <c r="R6" s="113">
        <v>14.4</v>
      </c>
      <c r="S6" s="113">
        <v>13.7</v>
      </c>
      <c r="T6" s="113">
        <v>12.1</v>
      </c>
      <c r="U6" s="113">
        <v>10.8</v>
      </c>
      <c r="V6" s="113">
        <v>10.9</v>
      </c>
      <c r="W6" s="113">
        <v>10.4</v>
      </c>
      <c r="X6" s="113">
        <v>9</v>
      </c>
      <c r="Y6" s="113">
        <v>7.8</v>
      </c>
      <c r="Z6" s="114">
        <f t="shared" si="0"/>
        <v>13.354166666666666</v>
      </c>
      <c r="AA6" s="115">
        <v>16.7</v>
      </c>
      <c r="AB6" s="116" t="s">
        <v>474</v>
      </c>
      <c r="AC6" s="115">
        <v>7.4</v>
      </c>
      <c r="AD6" s="116" t="s">
        <v>490</v>
      </c>
    </row>
    <row r="7" spans="1:30" ht="11.25" customHeight="1">
      <c r="A7" s="78">
        <v>5</v>
      </c>
      <c r="B7" s="113">
        <v>7.8</v>
      </c>
      <c r="C7" s="113">
        <v>5.6</v>
      </c>
      <c r="D7" s="113">
        <v>6.6</v>
      </c>
      <c r="E7" s="113">
        <v>5</v>
      </c>
      <c r="F7" s="113">
        <v>5</v>
      </c>
      <c r="G7" s="113">
        <v>4.9</v>
      </c>
      <c r="H7" s="113">
        <v>6.6</v>
      </c>
      <c r="I7" s="113">
        <v>9.4</v>
      </c>
      <c r="J7" s="113">
        <v>12.2</v>
      </c>
      <c r="K7" s="113">
        <v>14.3</v>
      </c>
      <c r="L7" s="113">
        <v>15.9</v>
      </c>
      <c r="M7" s="113">
        <v>16</v>
      </c>
      <c r="N7" s="113">
        <v>17.1</v>
      </c>
      <c r="O7" s="113">
        <v>16.9</v>
      </c>
      <c r="P7" s="113">
        <v>16.4</v>
      </c>
      <c r="Q7" s="113">
        <v>16</v>
      </c>
      <c r="R7" s="113">
        <v>14.5</v>
      </c>
      <c r="S7" s="113">
        <v>13.9</v>
      </c>
      <c r="T7" s="113">
        <v>13.2</v>
      </c>
      <c r="U7" s="113">
        <v>12.5</v>
      </c>
      <c r="V7" s="113">
        <v>10.9</v>
      </c>
      <c r="W7" s="113">
        <v>8.9</v>
      </c>
      <c r="X7" s="113">
        <v>8.5</v>
      </c>
      <c r="Y7" s="113">
        <v>7.5</v>
      </c>
      <c r="Z7" s="114">
        <f t="shared" si="0"/>
        <v>11.066666666666668</v>
      </c>
      <c r="AA7" s="115">
        <v>17.3</v>
      </c>
      <c r="AB7" s="116" t="s">
        <v>225</v>
      </c>
      <c r="AC7" s="115">
        <v>4.7</v>
      </c>
      <c r="AD7" s="116" t="s">
        <v>189</v>
      </c>
    </row>
    <row r="8" spans="1:30" ht="11.25" customHeight="1">
      <c r="A8" s="78">
        <v>6</v>
      </c>
      <c r="B8" s="113">
        <v>7.7</v>
      </c>
      <c r="C8" s="113">
        <v>6.7</v>
      </c>
      <c r="D8" s="113">
        <v>6.3</v>
      </c>
      <c r="E8" s="113">
        <v>6</v>
      </c>
      <c r="F8" s="113">
        <v>6</v>
      </c>
      <c r="G8" s="113">
        <v>5.8</v>
      </c>
      <c r="H8" s="113">
        <v>6.4</v>
      </c>
      <c r="I8" s="113">
        <v>9.1</v>
      </c>
      <c r="J8" s="113">
        <v>11.9</v>
      </c>
      <c r="K8" s="113">
        <v>15.2</v>
      </c>
      <c r="L8" s="113">
        <v>17.6</v>
      </c>
      <c r="M8" s="113">
        <v>19.1</v>
      </c>
      <c r="N8" s="113">
        <v>20.2</v>
      </c>
      <c r="O8" s="113">
        <v>20.2</v>
      </c>
      <c r="P8" s="113">
        <v>20.2</v>
      </c>
      <c r="Q8" s="113">
        <v>18.1</v>
      </c>
      <c r="R8" s="113">
        <v>16.7</v>
      </c>
      <c r="S8" s="113">
        <v>15.7</v>
      </c>
      <c r="T8" s="113">
        <v>15.5</v>
      </c>
      <c r="U8" s="113">
        <v>13.3</v>
      </c>
      <c r="V8" s="113">
        <v>11.2</v>
      </c>
      <c r="W8" s="113">
        <v>10.3</v>
      </c>
      <c r="X8" s="113">
        <v>10</v>
      </c>
      <c r="Y8" s="113">
        <v>9.5</v>
      </c>
      <c r="Z8" s="114">
        <f t="shared" si="0"/>
        <v>12.445833333333331</v>
      </c>
      <c r="AA8" s="115">
        <v>20.4</v>
      </c>
      <c r="AB8" s="116" t="s">
        <v>170</v>
      </c>
      <c r="AC8" s="115">
        <v>5.6</v>
      </c>
      <c r="AD8" s="116" t="s">
        <v>491</v>
      </c>
    </row>
    <row r="9" spans="1:30" ht="11.25" customHeight="1">
      <c r="A9" s="78">
        <v>7</v>
      </c>
      <c r="B9" s="113">
        <v>13.2</v>
      </c>
      <c r="C9" s="113">
        <v>8.6</v>
      </c>
      <c r="D9" s="113">
        <v>10.6</v>
      </c>
      <c r="E9" s="113">
        <v>9.5</v>
      </c>
      <c r="F9" s="113">
        <v>9</v>
      </c>
      <c r="G9" s="113">
        <v>7</v>
      </c>
      <c r="H9" s="113">
        <v>8</v>
      </c>
      <c r="I9" s="113">
        <v>10.7</v>
      </c>
      <c r="J9" s="113">
        <v>13.3</v>
      </c>
      <c r="K9" s="113">
        <v>17.2</v>
      </c>
      <c r="L9" s="113">
        <v>20.1</v>
      </c>
      <c r="M9" s="113">
        <v>20.4</v>
      </c>
      <c r="N9" s="113">
        <v>19.9</v>
      </c>
      <c r="O9" s="113">
        <v>19</v>
      </c>
      <c r="P9" s="113">
        <v>18</v>
      </c>
      <c r="Q9" s="113">
        <v>16.9</v>
      </c>
      <c r="R9" s="113">
        <v>16.8</v>
      </c>
      <c r="S9" s="113">
        <v>15.7</v>
      </c>
      <c r="T9" s="113">
        <v>14.2</v>
      </c>
      <c r="U9" s="113">
        <v>13.9</v>
      </c>
      <c r="V9" s="113">
        <v>13.3</v>
      </c>
      <c r="W9" s="113">
        <v>13.6</v>
      </c>
      <c r="X9" s="113">
        <v>15.2</v>
      </c>
      <c r="Y9" s="113">
        <v>13.2</v>
      </c>
      <c r="Z9" s="114">
        <f t="shared" si="0"/>
        <v>14.054166666666667</v>
      </c>
      <c r="AA9" s="115">
        <v>20.9</v>
      </c>
      <c r="AB9" s="116" t="s">
        <v>475</v>
      </c>
      <c r="AC9" s="115">
        <v>7</v>
      </c>
      <c r="AD9" s="116" t="s">
        <v>87</v>
      </c>
    </row>
    <row r="10" spans="1:30" ht="11.25" customHeight="1">
      <c r="A10" s="78">
        <v>8</v>
      </c>
      <c r="B10" s="113">
        <v>12.6</v>
      </c>
      <c r="C10" s="113">
        <v>12</v>
      </c>
      <c r="D10" s="113">
        <v>11</v>
      </c>
      <c r="E10" s="113">
        <v>10.8</v>
      </c>
      <c r="F10" s="113">
        <v>11.6</v>
      </c>
      <c r="G10" s="113">
        <v>11.4</v>
      </c>
      <c r="H10" s="113">
        <v>10.6</v>
      </c>
      <c r="I10" s="113">
        <v>12.3</v>
      </c>
      <c r="J10" s="113">
        <v>14.2</v>
      </c>
      <c r="K10" s="113">
        <v>15.6</v>
      </c>
      <c r="L10" s="113">
        <v>16.2</v>
      </c>
      <c r="M10" s="113">
        <v>16.2</v>
      </c>
      <c r="N10" s="113">
        <v>16</v>
      </c>
      <c r="O10" s="113">
        <v>15.8</v>
      </c>
      <c r="P10" s="113">
        <v>15.5</v>
      </c>
      <c r="Q10" s="113">
        <v>14.4</v>
      </c>
      <c r="R10" s="113">
        <v>13.9</v>
      </c>
      <c r="S10" s="113">
        <v>13</v>
      </c>
      <c r="T10" s="113">
        <v>11.6</v>
      </c>
      <c r="U10" s="113">
        <v>11.2</v>
      </c>
      <c r="V10" s="113">
        <v>10.7</v>
      </c>
      <c r="W10" s="113">
        <v>10.2</v>
      </c>
      <c r="X10" s="113">
        <v>9.5</v>
      </c>
      <c r="Y10" s="113">
        <v>10.1</v>
      </c>
      <c r="Z10" s="114">
        <f t="shared" si="0"/>
        <v>12.766666666666666</v>
      </c>
      <c r="AA10" s="115">
        <v>16.7</v>
      </c>
      <c r="AB10" s="116" t="s">
        <v>476</v>
      </c>
      <c r="AC10" s="115">
        <v>8.7</v>
      </c>
      <c r="AD10" s="116" t="s">
        <v>492</v>
      </c>
    </row>
    <row r="11" spans="1:30" ht="11.25" customHeight="1">
      <c r="A11" s="78">
        <v>9</v>
      </c>
      <c r="B11" s="113">
        <v>10.3</v>
      </c>
      <c r="C11" s="113">
        <v>10.2</v>
      </c>
      <c r="D11" s="113">
        <v>9.8</v>
      </c>
      <c r="E11" s="113">
        <v>9.2</v>
      </c>
      <c r="F11" s="113">
        <v>8.2</v>
      </c>
      <c r="G11" s="113">
        <v>6.3</v>
      </c>
      <c r="H11" s="113">
        <v>7.5</v>
      </c>
      <c r="I11" s="113">
        <v>9.3</v>
      </c>
      <c r="J11" s="113">
        <v>12.1</v>
      </c>
      <c r="K11" s="113">
        <v>13.6</v>
      </c>
      <c r="L11" s="113">
        <v>15.3</v>
      </c>
      <c r="M11" s="113">
        <v>15</v>
      </c>
      <c r="N11" s="113">
        <v>14.7</v>
      </c>
      <c r="O11" s="113">
        <v>15</v>
      </c>
      <c r="P11" s="113">
        <v>15.1</v>
      </c>
      <c r="Q11" s="113">
        <v>14.4</v>
      </c>
      <c r="R11" s="113">
        <v>13.7</v>
      </c>
      <c r="S11" s="113">
        <v>12.9</v>
      </c>
      <c r="T11" s="113">
        <v>11.8</v>
      </c>
      <c r="U11" s="113">
        <v>8.6</v>
      </c>
      <c r="V11" s="113">
        <v>9.1</v>
      </c>
      <c r="W11" s="113">
        <v>9.4</v>
      </c>
      <c r="X11" s="113">
        <v>7.8</v>
      </c>
      <c r="Y11" s="113">
        <v>7.8</v>
      </c>
      <c r="Z11" s="114">
        <f t="shared" si="0"/>
        <v>11.129166666666665</v>
      </c>
      <c r="AA11" s="115">
        <v>15.5</v>
      </c>
      <c r="AB11" s="116" t="s">
        <v>477</v>
      </c>
      <c r="AC11" s="115">
        <v>6.2</v>
      </c>
      <c r="AD11" s="116" t="s">
        <v>493</v>
      </c>
    </row>
    <row r="12" spans="1:30" ht="11.25" customHeight="1">
      <c r="A12" s="82">
        <v>10</v>
      </c>
      <c r="B12" s="118">
        <v>7.9</v>
      </c>
      <c r="C12" s="118">
        <v>8.6</v>
      </c>
      <c r="D12" s="118">
        <v>12</v>
      </c>
      <c r="E12" s="118">
        <v>11.7</v>
      </c>
      <c r="F12" s="118">
        <v>11.4</v>
      </c>
      <c r="G12" s="118">
        <v>10.7</v>
      </c>
      <c r="H12" s="118">
        <v>8.2</v>
      </c>
      <c r="I12" s="118">
        <v>10.3</v>
      </c>
      <c r="J12" s="118">
        <v>12.4</v>
      </c>
      <c r="K12" s="118">
        <v>14.3</v>
      </c>
      <c r="L12" s="118">
        <v>15.4</v>
      </c>
      <c r="M12" s="118">
        <v>16.4</v>
      </c>
      <c r="N12" s="118">
        <v>16.1</v>
      </c>
      <c r="O12" s="118">
        <v>15.4</v>
      </c>
      <c r="P12" s="118">
        <v>15.6</v>
      </c>
      <c r="Q12" s="118">
        <v>15</v>
      </c>
      <c r="R12" s="118">
        <v>14.1</v>
      </c>
      <c r="S12" s="118">
        <v>13</v>
      </c>
      <c r="T12" s="118">
        <v>13.1</v>
      </c>
      <c r="U12" s="118">
        <v>12.4</v>
      </c>
      <c r="V12" s="118">
        <v>12.4</v>
      </c>
      <c r="W12" s="118">
        <v>12.1</v>
      </c>
      <c r="X12" s="118">
        <v>11.8</v>
      </c>
      <c r="Y12" s="118">
        <v>12.4</v>
      </c>
      <c r="Z12" s="119">
        <f t="shared" si="0"/>
        <v>12.612499999999999</v>
      </c>
      <c r="AA12" s="105">
        <v>16.6</v>
      </c>
      <c r="AB12" s="120" t="s">
        <v>476</v>
      </c>
      <c r="AC12" s="105">
        <v>7.1</v>
      </c>
      <c r="AD12" s="120" t="s">
        <v>494</v>
      </c>
    </row>
    <row r="13" spans="1:30" ht="11.25" customHeight="1">
      <c r="A13" s="78">
        <v>11</v>
      </c>
      <c r="B13" s="113">
        <v>12.5</v>
      </c>
      <c r="C13" s="113">
        <v>12.6</v>
      </c>
      <c r="D13" s="113">
        <v>12.6</v>
      </c>
      <c r="E13" s="113">
        <v>12.2</v>
      </c>
      <c r="F13" s="113">
        <v>12.6</v>
      </c>
      <c r="G13" s="113">
        <v>12.8</v>
      </c>
      <c r="H13" s="113">
        <v>11.9</v>
      </c>
      <c r="I13" s="113">
        <v>12.1</v>
      </c>
      <c r="J13" s="113">
        <v>12.9</v>
      </c>
      <c r="K13" s="113">
        <v>13.9</v>
      </c>
      <c r="L13" s="113">
        <v>18.2</v>
      </c>
      <c r="M13" s="113">
        <v>17.3</v>
      </c>
      <c r="N13" s="113">
        <v>18.3</v>
      </c>
      <c r="O13" s="113">
        <v>18.6</v>
      </c>
      <c r="P13" s="113">
        <v>18</v>
      </c>
      <c r="Q13" s="113">
        <v>15.9</v>
      </c>
      <c r="R13" s="113">
        <v>14.3</v>
      </c>
      <c r="S13" s="113">
        <v>13.8</v>
      </c>
      <c r="T13" s="113">
        <v>13.2</v>
      </c>
      <c r="U13" s="113">
        <v>12.5</v>
      </c>
      <c r="V13" s="113">
        <v>11.5</v>
      </c>
      <c r="W13" s="113">
        <v>10.9</v>
      </c>
      <c r="X13" s="113">
        <v>10.4</v>
      </c>
      <c r="Y13" s="113">
        <v>10.1</v>
      </c>
      <c r="Z13" s="114">
        <f t="shared" si="0"/>
        <v>13.7125</v>
      </c>
      <c r="AA13" s="115">
        <v>19</v>
      </c>
      <c r="AB13" s="116" t="s">
        <v>478</v>
      </c>
      <c r="AC13" s="115">
        <v>10.1</v>
      </c>
      <c r="AD13" s="116" t="s">
        <v>108</v>
      </c>
    </row>
    <row r="14" spans="1:30" ht="11.25" customHeight="1">
      <c r="A14" s="78">
        <v>12</v>
      </c>
      <c r="B14" s="113">
        <v>9.4</v>
      </c>
      <c r="C14" s="113">
        <v>8.1</v>
      </c>
      <c r="D14" s="113">
        <v>7.9</v>
      </c>
      <c r="E14" s="113">
        <v>8.4</v>
      </c>
      <c r="F14" s="113">
        <v>8.4</v>
      </c>
      <c r="G14" s="113">
        <v>8.3</v>
      </c>
      <c r="H14" s="113">
        <v>8.6</v>
      </c>
      <c r="I14" s="113">
        <v>10.8</v>
      </c>
      <c r="J14" s="113">
        <v>13.3</v>
      </c>
      <c r="K14" s="113">
        <v>16.4</v>
      </c>
      <c r="L14" s="113">
        <v>18.6</v>
      </c>
      <c r="M14" s="113">
        <v>20.5</v>
      </c>
      <c r="N14" s="113">
        <v>20.7</v>
      </c>
      <c r="O14" s="113">
        <v>20.4</v>
      </c>
      <c r="P14" s="113">
        <v>19.8</v>
      </c>
      <c r="Q14" s="113">
        <v>18.7</v>
      </c>
      <c r="R14" s="113">
        <v>16.8</v>
      </c>
      <c r="S14" s="113">
        <v>15.4</v>
      </c>
      <c r="T14" s="113">
        <v>14.7</v>
      </c>
      <c r="U14" s="113">
        <v>12.5</v>
      </c>
      <c r="V14" s="113">
        <v>11.4</v>
      </c>
      <c r="W14" s="113">
        <v>10.9</v>
      </c>
      <c r="X14" s="113">
        <v>10.7</v>
      </c>
      <c r="Y14" s="113">
        <v>10.4</v>
      </c>
      <c r="Z14" s="114">
        <f t="shared" si="0"/>
        <v>13.379166666666663</v>
      </c>
      <c r="AA14" s="115">
        <v>21.1</v>
      </c>
      <c r="AB14" s="116" t="s">
        <v>479</v>
      </c>
      <c r="AC14" s="115">
        <v>7.9</v>
      </c>
      <c r="AD14" s="116" t="s">
        <v>495</v>
      </c>
    </row>
    <row r="15" spans="1:30" ht="11.25" customHeight="1">
      <c r="A15" s="78">
        <v>13</v>
      </c>
      <c r="B15" s="113">
        <v>10.7</v>
      </c>
      <c r="C15" s="113">
        <v>11.7</v>
      </c>
      <c r="D15" s="113">
        <v>11.9</v>
      </c>
      <c r="E15" s="113">
        <v>9.6</v>
      </c>
      <c r="F15" s="113">
        <v>8.4</v>
      </c>
      <c r="G15" s="113">
        <v>8.5</v>
      </c>
      <c r="H15" s="113">
        <v>8.4</v>
      </c>
      <c r="I15" s="113">
        <v>10.3</v>
      </c>
      <c r="J15" s="113">
        <v>14.4</v>
      </c>
      <c r="K15" s="113">
        <v>15.5</v>
      </c>
      <c r="L15" s="113">
        <v>16.5</v>
      </c>
      <c r="M15" s="113">
        <v>16.2</v>
      </c>
      <c r="N15" s="113">
        <v>16</v>
      </c>
      <c r="O15" s="113">
        <v>16</v>
      </c>
      <c r="P15" s="113">
        <v>16</v>
      </c>
      <c r="Q15" s="113">
        <v>15.5</v>
      </c>
      <c r="R15" s="113">
        <v>15.3</v>
      </c>
      <c r="S15" s="113">
        <v>14.2</v>
      </c>
      <c r="T15" s="113">
        <v>12.9</v>
      </c>
      <c r="U15" s="113">
        <v>12</v>
      </c>
      <c r="V15" s="113">
        <v>11.5</v>
      </c>
      <c r="W15" s="113">
        <v>11.2</v>
      </c>
      <c r="X15" s="113">
        <v>11.3</v>
      </c>
      <c r="Y15" s="113">
        <v>11.5</v>
      </c>
      <c r="Z15" s="114">
        <f t="shared" si="0"/>
        <v>12.729166666666666</v>
      </c>
      <c r="AA15" s="115">
        <v>16.7</v>
      </c>
      <c r="AB15" s="116" t="s">
        <v>226</v>
      </c>
      <c r="AC15" s="115">
        <v>8.2</v>
      </c>
      <c r="AD15" s="116" t="s">
        <v>496</v>
      </c>
    </row>
    <row r="16" spans="1:30" ht="11.25" customHeight="1">
      <c r="A16" s="78">
        <v>14</v>
      </c>
      <c r="B16" s="113">
        <v>11.1</v>
      </c>
      <c r="C16" s="113">
        <v>12.3</v>
      </c>
      <c r="D16" s="113">
        <v>12.8</v>
      </c>
      <c r="E16" s="113">
        <v>11.3</v>
      </c>
      <c r="F16" s="113">
        <v>10.9</v>
      </c>
      <c r="G16" s="113">
        <v>10.7</v>
      </c>
      <c r="H16" s="113">
        <v>11.2</v>
      </c>
      <c r="I16" s="113">
        <v>12.4</v>
      </c>
      <c r="J16" s="113">
        <v>14.5</v>
      </c>
      <c r="K16" s="113">
        <v>15.4</v>
      </c>
      <c r="L16" s="113">
        <v>18.3</v>
      </c>
      <c r="M16" s="113">
        <v>20.6</v>
      </c>
      <c r="N16" s="113">
        <v>20.4</v>
      </c>
      <c r="O16" s="113">
        <v>20.3</v>
      </c>
      <c r="P16" s="113">
        <v>19.6</v>
      </c>
      <c r="Q16" s="113">
        <v>17.8</v>
      </c>
      <c r="R16" s="113">
        <v>14.7</v>
      </c>
      <c r="S16" s="113">
        <v>12.7</v>
      </c>
      <c r="T16" s="113">
        <v>11.5</v>
      </c>
      <c r="U16" s="113">
        <v>11.6</v>
      </c>
      <c r="V16" s="113">
        <v>11.1</v>
      </c>
      <c r="W16" s="113">
        <v>10.9</v>
      </c>
      <c r="X16" s="113">
        <v>10.3</v>
      </c>
      <c r="Y16" s="113">
        <v>9.9</v>
      </c>
      <c r="Z16" s="114">
        <f t="shared" si="0"/>
        <v>13.845833333333333</v>
      </c>
      <c r="AA16" s="115">
        <v>21.2</v>
      </c>
      <c r="AB16" s="116" t="s">
        <v>480</v>
      </c>
      <c r="AC16" s="115">
        <v>9.9</v>
      </c>
      <c r="AD16" s="116" t="s">
        <v>108</v>
      </c>
    </row>
    <row r="17" spans="1:30" ht="11.25" customHeight="1">
      <c r="A17" s="78">
        <v>15</v>
      </c>
      <c r="B17" s="113">
        <v>9.3</v>
      </c>
      <c r="C17" s="113">
        <v>9.5</v>
      </c>
      <c r="D17" s="113">
        <v>9.5</v>
      </c>
      <c r="E17" s="113">
        <v>9.4</v>
      </c>
      <c r="F17" s="113">
        <v>9.1</v>
      </c>
      <c r="G17" s="113">
        <v>9.2</v>
      </c>
      <c r="H17" s="113">
        <v>9.4</v>
      </c>
      <c r="I17" s="113">
        <v>10</v>
      </c>
      <c r="J17" s="113">
        <v>11.2</v>
      </c>
      <c r="K17" s="113">
        <v>12.3</v>
      </c>
      <c r="L17" s="113">
        <v>12.7</v>
      </c>
      <c r="M17" s="113">
        <v>13.7</v>
      </c>
      <c r="N17" s="113">
        <v>14.2</v>
      </c>
      <c r="O17" s="113">
        <v>13.1</v>
      </c>
      <c r="P17" s="113">
        <v>14.6</v>
      </c>
      <c r="Q17" s="113">
        <v>14.1</v>
      </c>
      <c r="R17" s="113">
        <v>12.5</v>
      </c>
      <c r="S17" s="113">
        <v>11.9</v>
      </c>
      <c r="T17" s="113">
        <v>11.4</v>
      </c>
      <c r="U17" s="113">
        <v>8.7</v>
      </c>
      <c r="V17" s="113">
        <v>8.2</v>
      </c>
      <c r="W17" s="113">
        <v>7.4</v>
      </c>
      <c r="X17" s="113">
        <v>6.5</v>
      </c>
      <c r="Y17" s="113">
        <v>6.4</v>
      </c>
      <c r="Z17" s="114">
        <f t="shared" si="0"/>
        <v>10.595833333333333</v>
      </c>
      <c r="AA17" s="115">
        <v>14.7</v>
      </c>
      <c r="AB17" s="116" t="s">
        <v>171</v>
      </c>
      <c r="AC17" s="115">
        <v>6.2</v>
      </c>
      <c r="AD17" s="116" t="s">
        <v>146</v>
      </c>
    </row>
    <row r="18" spans="1:30" ht="11.25" customHeight="1">
      <c r="A18" s="78">
        <v>16</v>
      </c>
      <c r="B18" s="113">
        <v>5.6</v>
      </c>
      <c r="C18" s="113">
        <v>5.7</v>
      </c>
      <c r="D18" s="113">
        <v>5.1</v>
      </c>
      <c r="E18" s="113">
        <v>7.6</v>
      </c>
      <c r="F18" s="113">
        <v>5</v>
      </c>
      <c r="G18" s="113">
        <v>4.5</v>
      </c>
      <c r="H18" s="113">
        <v>5.7</v>
      </c>
      <c r="I18" s="113">
        <v>9.6</v>
      </c>
      <c r="J18" s="113">
        <v>12</v>
      </c>
      <c r="K18" s="113">
        <v>14.6</v>
      </c>
      <c r="L18" s="113">
        <v>16.5</v>
      </c>
      <c r="M18" s="113">
        <v>16.1</v>
      </c>
      <c r="N18" s="113">
        <v>16</v>
      </c>
      <c r="O18" s="113">
        <v>16</v>
      </c>
      <c r="P18" s="113">
        <v>15.7</v>
      </c>
      <c r="Q18" s="113">
        <v>15.1</v>
      </c>
      <c r="R18" s="113">
        <v>14.4</v>
      </c>
      <c r="S18" s="113">
        <v>14.4</v>
      </c>
      <c r="T18" s="113">
        <v>14.1</v>
      </c>
      <c r="U18" s="113">
        <v>14.1</v>
      </c>
      <c r="V18" s="113">
        <v>14</v>
      </c>
      <c r="W18" s="113">
        <v>12.9</v>
      </c>
      <c r="X18" s="113">
        <v>10.5</v>
      </c>
      <c r="Y18" s="113">
        <v>10.1</v>
      </c>
      <c r="Z18" s="114">
        <f t="shared" si="0"/>
        <v>11.470833333333333</v>
      </c>
      <c r="AA18" s="115">
        <v>16.7</v>
      </c>
      <c r="AB18" s="116" t="s">
        <v>296</v>
      </c>
      <c r="AC18" s="115">
        <v>4.5</v>
      </c>
      <c r="AD18" s="116" t="s">
        <v>181</v>
      </c>
    </row>
    <row r="19" spans="1:30" ht="11.25" customHeight="1">
      <c r="A19" s="78">
        <v>17</v>
      </c>
      <c r="B19" s="113">
        <v>9.2</v>
      </c>
      <c r="C19" s="113">
        <v>9.8</v>
      </c>
      <c r="D19" s="113">
        <v>8.8</v>
      </c>
      <c r="E19" s="113">
        <v>11.7</v>
      </c>
      <c r="F19" s="113">
        <v>10.1</v>
      </c>
      <c r="G19" s="113">
        <v>6.6</v>
      </c>
      <c r="H19" s="113">
        <v>8.8</v>
      </c>
      <c r="I19" s="113">
        <v>9.2</v>
      </c>
      <c r="J19" s="113">
        <v>13.1</v>
      </c>
      <c r="K19" s="113">
        <v>15</v>
      </c>
      <c r="L19" s="113">
        <v>16.5</v>
      </c>
      <c r="M19" s="113">
        <v>16.5</v>
      </c>
      <c r="N19" s="113">
        <v>17.6</v>
      </c>
      <c r="O19" s="113">
        <v>17.3</v>
      </c>
      <c r="P19" s="113">
        <v>17</v>
      </c>
      <c r="Q19" s="113">
        <v>15.7</v>
      </c>
      <c r="R19" s="113">
        <v>14.2</v>
      </c>
      <c r="S19" s="113">
        <v>13.2</v>
      </c>
      <c r="T19" s="113">
        <v>12.4</v>
      </c>
      <c r="U19" s="113">
        <v>11.4</v>
      </c>
      <c r="V19" s="113">
        <v>11</v>
      </c>
      <c r="W19" s="113">
        <v>11.2</v>
      </c>
      <c r="X19" s="113">
        <v>11.2</v>
      </c>
      <c r="Y19" s="113">
        <v>10.5</v>
      </c>
      <c r="Z19" s="114">
        <f t="shared" si="0"/>
        <v>12.416666666666666</v>
      </c>
      <c r="AA19" s="115">
        <v>17.8</v>
      </c>
      <c r="AB19" s="116" t="s">
        <v>303</v>
      </c>
      <c r="AC19" s="115">
        <v>6.6</v>
      </c>
      <c r="AD19" s="116" t="s">
        <v>138</v>
      </c>
    </row>
    <row r="20" spans="1:30" ht="11.25" customHeight="1">
      <c r="A20" s="78">
        <v>18</v>
      </c>
      <c r="B20" s="113">
        <v>11.2</v>
      </c>
      <c r="C20" s="113">
        <v>9.7</v>
      </c>
      <c r="D20" s="113">
        <v>9.5</v>
      </c>
      <c r="E20" s="113">
        <v>9</v>
      </c>
      <c r="F20" s="113">
        <v>8.6</v>
      </c>
      <c r="G20" s="113">
        <v>8.5</v>
      </c>
      <c r="H20" s="113">
        <v>9.8</v>
      </c>
      <c r="I20" s="113">
        <v>10</v>
      </c>
      <c r="J20" s="113">
        <v>10.1</v>
      </c>
      <c r="K20" s="113">
        <v>9.8</v>
      </c>
      <c r="L20" s="113">
        <v>11.4</v>
      </c>
      <c r="M20" s="113">
        <v>13.3</v>
      </c>
      <c r="N20" s="113">
        <v>14.1</v>
      </c>
      <c r="O20" s="113">
        <v>15.2</v>
      </c>
      <c r="P20" s="113">
        <v>15.5</v>
      </c>
      <c r="Q20" s="113">
        <v>15.3</v>
      </c>
      <c r="R20" s="113">
        <v>14.2</v>
      </c>
      <c r="S20" s="113">
        <v>14.1</v>
      </c>
      <c r="T20" s="113">
        <v>15.3</v>
      </c>
      <c r="U20" s="113">
        <v>13.8</v>
      </c>
      <c r="V20" s="113">
        <v>15.5</v>
      </c>
      <c r="W20" s="113">
        <v>15.6</v>
      </c>
      <c r="X20" s="113">
        <v>13</v>
      </c>
      <c r="Y20" s="113">
        <v>13.1</v>
      </c>
      <c r="Z20" s="114">
        <f t="shared" si="0"/>
        <v>12.316666666666668</v>
      </c>
      <c r="AA20" s="115">
        <v>16.3</v>
      </c>
      <c r="AB20" s="116" t="s">
        <v>481</v>
      </c>
      <c r="AC20" s="115">
        <v>8.4</v>
      </c>
      <c r="AD20" s="116" t="s">
        <v>497</v>
      </c>
    </row>
    <row r="21" spans="1:30" ht="11.25" customHeight="1">
      <c r="A21" s="78">
        <v>19</v>
      </c>
      <c r="B21" s="113">
        <v>13.3</v>
      </c>
      <c r="C21" s="113">
        <v>14.7</v>
      </c>
      <c r="D21" s="113">
        <v>14.3</v>
      </c>
      <c r="E21" s="113">
        <v>14.2</v>
      </c>
      <c r="F21" s="113">
        <v>13.9</v>
      </c>
      <c r="G21" s="113">
        <v>13.7</v>
      </c>
      <c r="H21" s="113">
        <v>12.6</v>
      </c>
      <c r="I21" s="113">
        <v>13.7</v>
      </c>
      <c r="J21" s="113">
        <v>14.6</v>
      </c>
      <c r="K21" s="113">
        <v>17.1</v>
      </c>
      <c r="L21" s="113">
        <v>18.2</v>
      </c>
      <c r="M21" s="113">
        <v>18.5</v>
      </c>
      <c r="N21" s="113">
        <v>18.3</v>
      </c>
      <c r="O21" s="113">
        <v>17.5</v>
      </c>
      <c r="P21" s="113">
        <v>17.4</v>
      </c>
      <c r="Q21" s="113">
        <v>15.7</v>
      </c>
      <c r="R21" s="113">
        <v>14.3</v>
      </c>
      <c r="S21" s="113">
        <v>13.8</v>
      </c>
      <c r="T21" s="113">
        <v>13.3</v>
      </c>
      <c r="U21" s="113">
        <v>12.7</v>
      </c>
      <c r="V21" s="113">
        <v>12</v>
      </c>
      <c r="W21" s="113">
        <v>11.1</v>
      </c>
      <c r="X21" s="113">
        <v>9.9</v>
      </c>
      <c r="Y21" s="113">
        <v>9.2</v>
      </c>
      <c r="Z21" s="114">
        <f t="shared" si="0"/>
        <v>14.333333333333334</v>
      </c>
      <c r="AA21" s="115">
        <v>19.1</v>
      </c>
      <c r="AB21" s="116" t="s">
        <v>482</v>
      </c>
      <c r="AC21" s="115">
        <v>9.2</v>
      </c>
      <c r="AD21" s="116" t="s">
        <v>108</v>
      </c>
    </row>
    <row r="22" spans="1:30" ht="11.25" customHeight="1">
      <c r="A22" s="82">
        <v>20</v>
      </c>
      <c r="B22" s="118">
        <v>7.9</v>
      </c>
      <c r="C22" s="118">
        <v>7.7</v>
      </c>
      <c r="D22" s="118">
        <v>7</v>
      </c>
      <c r="E22" s="118">
        <v>8.1</v>
      </c>
      <c r="F22" s="118">
        <v>9.2</v>
      </c>
      <c r="G22" s="118">
        <v>7.9</v>
      </c>
      <c r="H22" s="118">
        <v>7.7</v>
      </c>
      <c r="I22" s="118">
        <v>9.6</v>
      </c>
      <c r="J22" s="118">
        <v>10.9</v>
      </c>
      <c r="K22" s="118">
        <v>11.8</v>
      </c>
      <c r="L22" s="118">
        <v>12.3</v>
      </c>
      <c r="M22" s="118">
        <v>12.6</v>
      </c>
      <c r="N22" s="118">
        <v>12.3</v>
      </c>
      <c r="O22" s="118">
        <v>11.9</v>
      </c>
      <c r="P22" s="118">
        <v>11.6</v>
      </c>
      <c r="Q22" s="118">
        <v>10.5</v>
      </c>
      <c r="R22" s="118">
        <v>8.8</v>
      </c>
      <c r="S22" s="118">
        <v>7.7</v>
      </c>
      <c r="T22" s="118">
        <v>6.6</v>
      </c>
      <c r="U22" s="118">
        <v>6.1</v>
      </c>
      <c r="V22" s="118">
        <v>6.2</v>
      </c>
      <c r="W22" s="118">
        <v>5.9</v>
      </c>
      <c r="X22" s="118">
        <v>5.5</v>
      </c>
      <c r="Y22" s="118">
        <v>5</v>
      </c>
      <c r="Z22" s="119">
        <f t="shared" si="0"/>
        <v>8.783333333333333</v>
      </c>
      <c r="AA22" s="105">
        <v>12.9</v>
      </c>
      <c r="AB22" s="120" t="s">
        <v>405</v>
      </c>
      <c r="AC22" s="105">
        <v>5</v>
      </c>
      <c r="AD22" s="120" t="s">
        <v>108</v>
      </c>
    </row>
    <row r="23" spans="1:30" ht="11.25" customHeight="1">
      <c r="A23" s="78">
        <v>21</v>
      </c>
      <c r="B23" s="113">
        <v>4.5</v>
      </c>
      <c r="C23" s="113">
        <v>3.5</v>
      </c>
      <c r="D23" s="113">
        <v>2.5</v>
      </c>
      <c r="E23" s="113">
        <v>3.2</v>
      </c>
      <c r="F23" s="113">
        <v>1.3</v>
      </c>
      <c r="G23" s="113">
        <v>2.5</v>
      </c>
      <c r="H23" s="113">
        <v>1.5</v>
      </c>
      <c r="I23" s="113">
        <v>4.1</v>
      </c>
      <c r="J23" s="113">
        <v>8.3</v>
      </c>
      <c r="K23" s="113">
        <v>10.2</v>
      </c>
      <c r="L23" s="113">
        <v>12.3</v>
      </c>
      <c r="M23" s="113">
        <v>13.7</v>
      </c>
      <c r="N23" s="113">
        <v>14.5</v>
      </c>
      <c r="O23" s="113">
        <v>14.5</v>
      </c>
      <c r="P23" s="113">
        <v>14.2</v>
      </c>
      <c r="Q23" s="113">
        <v>13.3</v>
      </c>
      <c r="R23" s="113">
        <v>11.7</v>
      </c>
      <c r="S23" s="113">
        <v>9.6</v>
      </c>
      <c r="T23" s="113">
        <v>7.3</v>
      </c>
      <c r="U23" s="113">
        <v>6.5</v>
      </c>
      <c r="V23" s="113">
        <v>6.6</v>
      </c>
      <c r="W23" s="113">
        <v>5.1</v>
      </c>
      <c r="X23" s="113">
        <v>4.7</v>
      </c>
      <c r="Y23" s="113">
        <v>3.6</v>
      </c>
      <c r="Z23" s="114">
        <f t="shared" si="0"/>
        <v>7.466666666666666</v>
      </c>
      <c r="AA23" s="115">
        <v>15.1</v>
      </c>
      <c r="AB23" s="116" t="s">
        <v>172</v>
      </c>
      <c r="AC23" s="115">
        <v>0.9</v>
      </c>
      <c r="AD23" s="116" t="s">
        <v>189</v>
      </c>
    </row>
    <row r="24" spans="1:30" ht="11.25" customHeight="1">
      <c r="A24" s="78">
        <v>22</v>
      </c>
      <c r="B24" s="113">
        <v>3.5</v>
      </c>
      <c r="C24" s="113">
        <v>4.2</v>
      </c>
      <c r="D24" s="113">
        <v>3.2</v>
      </c>
      <c r="E24" s="113">
        <v>4.4</v>
      </c>
      <c r="F24" s="113">
        <v>9</v>
      </c>
      <c r="G24" s="113">
        <v>4.7</v>
      </c>
      <c r="H24" s="113">
        <v>9.6</v>
      </c>
      <c r="I24" s="113">
        <v>10</v>
      </c>
      <c r="J24" s="113">
        <v>10.3</v>
      </c>
      <c r="K24" s="113">
        <v>10.1</v>
      </c>
      <c r="L24" s="113">
        <v>9.9</v>
      </c>
      <c r="M24" s="113">
        <v>9.4</v>
      </c>
      <c r="N24" s="113">
        <v>9.1</v>
      </c>
      <c r="O24" s="113">
        <v>8.8</v>
      </c>
      <c r="P24" s="113">
        <v>8.5</v>
      </c>
      <c r="Q24" s="113">
        <v>8.2</v>
      </c>
      <c r="R24" s="113">
        <v>8</v>
      </c>
      <c r="S24" s="113">
        <v>8.2</v>
      </c>
      <c r="T24" s="113">
        <v>8.9</v>
      </c>
      <c r="U24" s="113">
        <v>8.5</v>
      </c>
      <c r="V24" s="113">
        <v>8.6</v>
      </c>
      <c r="W24" s="113">
        <v>8.6</v>
      </c>
      <c r="X24" s="113">
        <v>8.3</v>
      </c>
      <c r="Y24" s="113">
        <v>8.2</v>
      </c>
      <c r="Z24" s="114">
        <f t="shared" si="0"/>
        <v>7.925</v>
      </c>
      <c r="AA24" s="115">
        <v>10.3</v>
      </c>
      <c r="AB24" s="116" t="s">
        <v>483</v>
      </c>
      <c r="AC24" s="115">
        <v>2.9</v>
      </c>
      <c r="AD24" s="116" t="s">
        <v>498</v>
      </c>
    </row>
    <row r="25" spans="1:30" ht="11.25" customHeight="1">
      <c r="A25" s="78">
        <v>23</v>
      </c>
      <c r="B25" s="113">
        <v>8.2</v>
      </c>
      <c r="C25" s="113">
        <v>8</v>
      </c>
      <c r="D25" s="113">
        <v>8.5</v>
      </c>
      <c r="E25" s="113">
        <v>8.8</v>
      </c>
      <c r="F25" s="113">
        <v>9.3</v>
      </c>
      <c r="G25" s="113">
        <v>9.1</v>
      </c>
      <c r="H25" s="113">
        <v>10.4</v>
      </c>
      <c r="I25" s="113">
        <v>10.5</v>
      </c>
      <c r="J25" s="113">
        <v>10.9</v>
      </c>
      <c r="K25" s="113">
        <v>11.2</v>
      </c>
      <c r="L25" s="113">
        <v>12.1</v>
      </c>
      <c r="M25" s="113">
        <v>12.2</v>
      </c>
      <c r="N25" s="113">
        <v>12.3</v>
      </c>
      <c r="O25" s="113">
        <v>12.5</v>
      </c>
      <c r="P25" s="113">
        <v>12.7</v>
      </c>
      <c r="Q25" s="113">
        <v>12.8</v>
      </c>
      <c r="R25" s="113">
        <v>12.7</v>
      </c>
      <c r="S25" s="113">
        <v>12.8</v>
      </c>
      <c r="T25" s="113">
        <v>13.1</v>
      </c>
      <c r="U25" s="113">
        <v>13.4</v>
      </c>
      <c r="V25" s="113">
        <v>13.7</v>
      </c>
      <c r="W25" s="113">
        <v>13.6</v>
      </c>
      <c r="X25" s="113">
        <v>13.8</v>
      </c>
      <c r="Y25" s="113">
        <v>14</v>
      </c>
      <c r="Z25" s="114">
        <f t="shared" si="0"/>
        <v>11.524999999999999</v>
      </c>
      <c r="AA25" s="115">
        <v>14</v>
      </c>
      <c r="AB25" s="116" t="s">
        <v>108</v>
      </c>
      <c r="AC25" s="115">
        <v>7.8</v>
      </c>
      <c r="AD25" s="116" t="s">
        <v>499</v>
      </c>
    </row>
    <row r="26" spans="1:30" ht="11.25" customHeight="1">
      <c r="A26" s="78">
        <v>24</v>
      </c>
      <c r="B26" s="113">
        <v>14.1</v>
      </c>
      <c r="C26" s="113">
        <v>14.4</v>
      </c>
      <c r="D26" s="113">
        <v>14.7</v>
      </c>
      <c r="E26" s="113">
        <v>14.6</v>
      </c>
      <c r="F26" s="113">
        <v>15</v>
      </c>
      <c r="G26" s="113">
        <v>15.4</v>
      </c>
      <c r="H26" s="113">
        <v>15.7</v>
      </c>
      <c r="I26" s="113">
        <v>16</v>
      </c>
      <c r="J26" s="113">
        <v>16.3</v>
      </c>
      <c r="K26" s="113">
        <v>16.7</v>
      </c>
      <c r="L26" s="113">
        <v>17.3</v>
      </c>
      <c r="M26" s="113">
        <v>18.6</v>
      </c>
      <c r="N26" s="113">
        <v>19.2</v>
      </c>
      <c r="O26" s="113">
        <v>17.6</v>
      </c>
      <c r="P26" s="113">
        <v>17.5</v>
      </c>
      <c r="Q26" s="113">
        <v>17</v>
      </c>
      <c r="R26" s="113">
        <v>16.7</v>
      </c>
      <c r="S26" s="113">
        <v>16.6</v>
      </c>
      <c r="T26" s="113">
        <v>16.5</v>
      </c>
      <c r="U26" s="113">
        <v>16.2</v>
      </c>
      <c r="V26" s="113">
        <v>15.9</v>
      </c>
      <c r="W26" s="113">
        <v>15.9</v>
      </c>
      <c r="X26" s="113">
        <v>16.2</v>
      </c>
      <c r="Y26" s="113">
        <v>15.5</v>
      </c>
      <c r="Z26" s="114">
        <f t="shared" si="0"/>
        <v>16.23333333333333</v>
      </c>
      <c r="AA26" s="115">
        <v>19.3</v>
      </c>
      <c r="AB26" s="116" t="s">
        <v>420</v>
      </c>
      <c r="AC26" s="115">
        <v>14</v>
      </c>
      <c r="AD26" s="116" t="s">
        <v>500</v>
      </c>
    </row>
    <row r="27" spans="1:30" ht="11.25" customHeight="1">
      <c r="A27" s="78">
        <v>25</v>
      </c>
      <c r="B27" s="113">
        <v>15.4</v>
      </c>
      <c r="C27" s="113">
        <v>16</v>
      </c>
      <c r="D27" s="113">
        <v>16.4</v>
      </c>
      <c r="E27" s="113">
        <v>15.7</v>
      </c>
      <c r="F27" s="113">
        <v>15.6</v>
      </c>
      <c r="G27" s="113">
        <v>15.3</v>
      </c>
      <c r="H27" s="113">
        <v>14</v>
      </c>
      <c r="I27" s="113">
        <v>14.2</v>
      </c>
      <c r="J27" s="113">
        <v>15.8</v>
      </c>
      <c r="K27" s="113">
        <v>18.3</v>
      </c>
      <c r="L27" s="113">
        <v>20.1</v>
      </c>
      <c r="M27" s="113">
        <v>19.5</v>
      </c>
      <c r="N27" s="113">
        <v>19.6</v>
      </c>
      <c r="O27" s="113">
        <v>19.4</v>
      </c>
      <c r="P27" s="113">
        <v>17.3</v>
      </c>
      <c r="Q27" s="113">
        <v>16.3</v>
      </c>
      <c r="R27" s="113">
        <v>15.3</v>
      </c>
      <c r="S27" s="113">
        <v>14.1</v>
      </c>
      <c r="T27" s="113">
        <v>12.9</v>
      </c>
      <c r="U27" s="113">
        <v>12.2</v>
      </c>
      <c r="V27" s="113">
        <v>11.6</v>
      </c>
      <c r="W27" s="113">
        <v>10.9</v>
      </c>
      <c r="X27" s="113">
        <v>9</v>
      </c>
      <c r="Y27" s="113">
        <v>9.2</v>
      </c>
      <c r="Z27" s="114">
        <f t="shared" si="0"/>
        <v>15.170833333333334</v>
      </c>
      <c r="AA27" s="115">
        <v>21.3</v>
      </c>
      <c r="AB27" s="116" t="s">
        <v>484</v>
      </c>
      <c r="AC27" s="115">
        <v>8.9</v>
      </c>
      <c r="AD27" s="116" t="s">
        <v>501</v>
      </c>
    </row>
    <row r="28" spans="1:30" ht="11.25" customHeight="1">
      <c r="A28" s="78">
        <v>26</v>
      </c>
      <c r="B28" s="113">
        <v>9.2</v>
      </c>
      <c r="C28" s="113">
        <v>8.5</v>
      </c>
      <c r="D28" s="113">
        <v>7</v>
      </c>
      <c r="E28" s="113">
        <v>6.7</v>
      </c>
      <c r="F28" s="113">
        <v>6.3</v>
      </c>
      <c r="G28" s="113">
        <v>6.4</v>
      </c>
      <c r="H28" s="113">
        <v>6.4</v>
      </c>
      <c r="I28" s="113">
        <v>6.1</v>
      </c>
      <c r="J28" s="113">
        <v>7.1</v>
      </c>
      <c r="K28" s="113">
        <v>7.6</v>
      </c>
      <c r="L28" s="113">
        <v>7.8</v>
      </c>
      <c r="M28" s="113">
        <v>8.9</v>
      </c>
      <c r="N28" s="113">
        <v>9.3</v>
      </c>
      <c r="O28" s="113">
        <v>9.9</v>
      </c>
      <c r="P28" s="113">
        <v>9.6</v>
      </c>
      <c r="Q28" s="113">
        <v>8.7</v>
      </c>
      <c r="R28" s="113">
        <v>8.5</v>
      </c>
      <c r="S28" s="113">
        <v>7.3</v>
      </c>
      <c r="T28" s="113">
        <v>7.1</v>
      </c>
      <c r="U28" s="113">
        <v>7.2</v>
      </c>
      <c r="V28" s="113">
        <v>7.4</v>
      </c>
      <c r="W28" s="113">
        <v>7.8</v>
      </c>
      <c r="X28" s="113">
        <v>8.2</v>
      </c>
      <c r="Y28" s="113">
        <v>8.2</v>
      </c>
      <c r="Z28" s="114">
        <f t="shared" si="0"/>
        <v>7.8</v>
      </c>
      <c r="AA28" s="115">
        <v>10</v>
      </c>
      <c r="AB28" s="116" t="s">
        <v>178</v>
      </c>
      <c r="AC28" s="115">
        <v>6</v>
      </c>
      <c r="AD28" s="116" t="s">
        <v>502</v>
      </c>
    </row>
    <row r="29" spans="1:30" ht="11.25" customHeight="1">
      <c r="A29" s="78">
        <v>27</v>
      </c>
      <c r="B29" s="113">
        <v>8.1</v>
      </c>
      <c r="C29" s="113">
        <v>6.7</v>
      </c>
      <c r="D29" s="113">
        <v>6.6</v>
      </c>
      <c r="E29" s="113">
        <v>6.4</v>
      </c>
      <c r="F29" s="113">
        <v>6.5</v>
      </c>
      <c r="G29" s="113">
        <v>6.8</v>
      </c>
      <c r="H29" s="113">
        <v>8.8</v>
      </c>
      <c r="I29" s="113">
        <v>7.5</v>
      </c>
      <c r="J29" s="113">
        <v>8.4</v>
      </c>
      <c r="K29" s="113">
        <v>9.7</v>
      </c>
      <c r="L29" s="113">
        <v>10.4</v>
      </c>
      <c r="M29" s="113">
        <v>11.5</v>
      </c>
      <c r="N29" s="113">
        <v>11.6</v>
      </c>
      <c r="O29" s="113">
        <v>11.6</v>
      </c>
      <c r="P29" s="113">
        <v>11.2</v>
      </c>
      <c r="Q29" s="113">
        <v>10.6</v>
      </c>
      <c r="R29" s="113">
        <v>10.6</v>
      </c>
      <c r="S29" s="113">
        <v>10.7</v>
      </c>
      <c r="T29" s="113">
        <v>10.1</v>
      </c>
      <c r="U29" s="113">
        <v>10.3</v>
      </c>
      <c r="V29" s="113">
        <v>10.4</v>
      </c>
      <c r="W29" s="113">
        <v>10.2</v>
      </c>
      <c r="X29" s="113">
        <v>10.2</v>
      </c>
      <c r="Y29" s="113">
        <v>11</v>
      </c>
      <c r="Z29" s="114">
        <f t="shared" si="0"/>
        <v>9.412499999999998</v>
      </c>
      <c r="AA29" s="115">
        <v>11.9</v>
      </c>
      <c r="AB29" s="116" t="s">
        <v>304</v>
      </c>
      <c r="AC29" s="115">
        <v>6.2</v>
      </c>
      <c r="AD29" s="116" t="s">
        <v>159</v>
      </c>
    </row>
    <row r="30" spans="1:30" ht="11.25" customHeight="1">
      <c r="A30" s="78">
        <v>28</v>
      </c>
      <c r="B30" s="113">
        <v>10</v>
      </c>
      <c r="C30" s="113">
        <v>10.2</v>
      </c>
      <c r="D30" s="113">
        <v>10</v>
      </c>
      <c r="E30" s="113">
        <v>9.9</v>
      </c>
      <c r="F30" s="113">
        <v>11</v>
      </c>
      <c r="G30" s="113">
        <v>10.6</v>
      </c>
      <c r="H30" s="113">
        <v>10.1</v>
      </c>
      <c r="I30" s="113">
        <v>10.2</v>
      </c>
      <c r="J30" s="113">
        <v>10.2</v>
      </c>
      <c r="K30" s="113">
        <v>9.6</v>
      </c>
      <c r="L30" s="113">
        <v>9.6</v>
      </c>
      <c r="M30" s="113">
        <v>9.5</v>
      </c>
      <c r="N30" s="113">
        <v>9.2</v>
      </c>
      <c r="O30" s="113">
        <v>8.6</v>
      </c>
      <c r="P30" s="113">
        <v>7.9</v>
      </c>
      <c r="Q30" s="113">
        <v>7.1</v>
      </c>
      <c r="R30" s="113">
        <v>6.7</v>
      </c>
      <c r="S30" s="113">
        <v>6.2</v>
      </c>
      <c r="T30" s="113">
        <v>5.9</v>
      </c>
      <c r="U30" s="113">
        <v>5.5</v>
      </c>
      <c r="V30" s="113">
        <v>4.8</v>
      </c>
      <c r="W30" s="113">
        <v>4.2</v>
      </c>
      <c r="X30" s="113">
        <v>3.3</v>
      </c>
      <c r="Y30" s="113">
        <v>2.8</v>
      </c>
      <c r="Z30" s="114">
        <f t="shared" si="0"/>
        <v>8.045833333333333</v>
      </c>
      <c r="AA30" s="115">
        <v>11.3</v>
      </c>
      <c r="AB30" s="116" t="s">
        <v>485</v>
      </c>
      <c r="AC30" s="115">
        <v>2.7</v>
      </c>
      <c r="AD30" s="116" t="s">
        <v>324</v>
      </c>
    </row>
    <row r="31" spans="1:30" ht="11.25" customHeight="1">
      <c r="A31" s="78">
        <v>29</v>
      </c>
      <c r="B31" s="113">
        <v>2.1</v>
      </c>
      <c r="C31" s="113">
        <v>2.1</v>
      </c>
      <c r="D31" s="113">
        <v>2.1</v>
      </c>
      <c r="E31" s="113">
        <v>2.1</v>
      </c>
      <c r="F31" s="113">
        <v>2</v>
      </c>
      <c r="G31" s="113">
        <v>1.8</v>
      </c>
      <c r="H31" s="113">
        <v>1.8</v>
      </c>
      <c r="I31" s="113">
        <v>3.3</v>
      </c>
      <c r="J31" s="113">
        <v>4.4</v>
      </c>
      <c r="K31" s="113">
        <v>5.7</v>
      </c>
      <c r="L31" s="113">
        <v>6.6</v>
      </c>
      <c r="M31" s="113">
        <v>8.1</v>
      </c>
      <c r="N31" s="113">
        <v>8.2</v>
      </c>
      <c r="O31" s="113">
        <v>8.7</v>
      </c>
      <c r="P31" s="113">
        <v>8.4</v>
      </c>
      <c r="Q31" s="113">
        <v>7.9</v>
      </c>
      <c r="R31" s="113">
        <v>7</v>
      </c>
      <c r="S31" s="113">
        <v>5.8</v>
      </c>
      <c r="T31" s="113">
        <v>5.6</v>
      </c>
      <c r="U31" s="113">
        <v>3.4</v>
      </c>
      <c r="V31" s="113">
        <v>3.3</v>
      </c>
      <c r="W31" s="113">
        <v>1.8</v>
      </c>
      <c r="X31" s="113">
        <v>2.9</v>
      </c>
      <c r="Y31" s="113">
        <v>4.7</v>
      </c>
      <c r="Z31" s="114">
        <f t="shared" si="0"/>
        <v>4.575</v>
      </c>
      <c r="AA31" s="115">
        <v>9</v>
      </c>
      <c r="AB31" s="116" t="s">
        <v>486</v>
      </c>
      <c r="AC31" s="115">
        <v>1.5</v>
      </c>
      <c r="AD31" s="116" t="s">
        <v>503</v>
      </c>
    </row>
    <row r="32" spans="1:30" ht="11.25" customHeight="1">
      <c r="A32" s="78">
        <v>30</v>
      </c>
      <c r="B32" s="113">
        <v>3.7</v>
      </c>
      <c r="C32" s="113">
        <v>3.1</v>
      </c>
      <c r="D32" s="113">
        <v>4.2</v>
      </c>
      <c r="E32" s="113">
        <v>2.2</v>
      </c>
      <c r="F32" s="113">
        <v>4.5</v>
      </c>
      <c r="G32" s="113">
        <v>4.2</v>
      </c>
      <c r="H32" s="113">
        <v>4.5</v>
      </c>
      <c r="I32" s="113">
        <v>5.5</v>
      </c>
      <c r="J32" s="113">
        <v>6.8</v>
      </c>
      <c r="K32" s="113">
        <v>8.5</v>
      </c>
      <c r="L32" s="113">
        <v>9.4</v>
      </c>
      <c r="M32" s="113">
        <v>9.7</v>
      </c>
      <c r="N32" s="113">
        <v>9.9</v>
      </c>
      <c r="O32" s="113">
        <v>10.4</v>
      </c>
      <c r="P32" s="113">
        <v>10.1</v>
      </c>
      <c r="Q32" s="113">
        <v>9.3</v>
      </c>
      <c r="R32" s="113">
        <v>7.9</v>
      </c>
      <c r="S32" s="113">
        <v>7.1</v>
      </c>
      <c r="T32" s="113">
        <v>6.1</v>
      </c>
      <c r="U32" s="113">
        <v>5.7</v>
      </c>
      <c r="V32" s="113">
        <v>5.3</v>
      </c>
      <c r="W32" s="113">
        <v>2</v>
      </c>
      <c r="X32" s="113">
        <v>1.2</v>
      </c>
      <c r="Y32" s="113">
        <v>1.3</v>
      </c>
      <c r="Z32" s="114">
        <f t="shared" si="0"/>
        <v>5.941666666666666</v>
      </c>
      <c r="AA32" s="115">
        <v>10.7</v>
      </c>
      <c r="AB32" s="116" t="s">
        <v>487</v>
      </c>
      <c r="AC32" s="115">
        <v>1</v>
      </c>
      <c r="AD32" s="116" t="s">
        <v>504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9.536666666666667</v>
      </c>
      <c r="C34" s="121">
        <f t="shared" si="1"/>
        <v>9.153333333333332</v>
      </c>
      <c r="D34" s="121">
        <f t="shared" si="1"/>
        <v>9.240000000000002</v>
      </c>
      <c r="E34" s="121">
        <f t="shared" si="1"/>
        <v>9.089999999999998</v>
      </c>
      <c r="F34" s="121">
        <f t="shared" si="1"/>
        <v>9.026666666666667</v>
      </c>
      <c r="G34" s="121">
        <f t="shared" si="1"/>
        <v>8.506666666666666</v>
      </c>
      <c r="H34" s="121">
        <f t="shared" si="1"/>
        <v>8.973333333333334</v>
      </c>
      <c r="I34" s="121">
        <f t="shared" si="1"/>
        <v>10.226666666666667</v>
      </c>
      <c r="J34" s="121">
        <f t="shared" si="1"/>
        <v>12.033333333333333</v>
      </c>
      <c r="K34" s="121">
        <f t="shared" si="1"/>
        <v>13.550000000000004</v>
      </c>
      <c r="L34" s="121">
        <f t="shared" si="1"/>
        <v>14.863333333333335</v>
      </c>
      <c r="M34" s="121">
        <f t="shared" si="1"/>
        <v>15.426666666666668</v>
      </c>
      <c r="N34" s="121">
        <f t="shared" si="1"/>
        <v>15.620000000000003</v>
      </c>
      <c r="O34" s="121">
        <f t="shared" si="1"/>
        <v>15.446666666666667</v>
      </c>
      <c r="P34" s="121">
        <f t="shared" si="1"/>
        <v>15.193333333333332</v>
      </c>
      <c r="Q34" s="121">
        <f t="shared" si="1"/>
        <v>14.346666666666668</v>
      </c>
      <c r="R34" s="121">
        <f t="shared" si="1"/>
        <v>13.32</v>
      </c>
      <c r="S34" s="121">
        <f t="shared" si="1"/>
        <v>12.536666666666669</v>
      </c>
      <c r="T34" s="121">
        <f t="shared" si="1"/>
        <v>11.923333333333336</v>
      </c>
      <c r="U34" s="121">
        <f t="shared" si="1"/>
        <v>11.053333333333331</v>
      </c>
      <c r="V34" s="121">
        <f t="shared" si="1"/>
        <v>10.669999999999998</v>
      </c>
      <c r="W34" s="121">
        <f t="shared" si="1"/>
        <v>10.01333333333333</v>
      </c>
      <c r="X34" s="121">
        <f t="shared" si="1"/>
        <v>9.546666666666665</v>
      </c>
      <c r="Y34" s="121">
        <f t="shared" si="1"/>
        <v>9.309999999999999</v>
      </c>
      <c r="Z34" s="121">
        <f>AVERAGE(B3:Y33)</f>
        <v>11.608611111111122</v>
      </c>
      <c r="AA34" s="122">
        <f>AVERAGE(AA3:AA33)</f>
        <v>16.416666666666668</v>
      </c>
      <c r="AB34" s="123"/>
      <c r="AC34" s="122">
        <f>AVERAGE(AC3:AC33)</f>
        <v>6.696666666666667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</v>
      </c>
      <c r="C46" s="106">
        <f>MATCH(B46,AA3:AA33,0)</f>
        <v>1</v>
      </c>
      <c r="D46" s="112" t="str">
        <f>INDEX(AB3:AB33,C46,1)</f>
        <v>13:56</v>
      </c>
      <c r="E46" s="117"/>
      <c r="F46" s="104"/>
      <c r="G46" s="105">
        <f>MIN(AC3:AC33)</f>
        <v>0.9</v>
      </c>
      <c r="H46" s="106">
        <f>MATCH(G46,AC3:AC33,0)</f>
        <v>21</v>
      </c>
      <c r="I46" s="112" t="str">
        <f>INDEX(AD3:AD33,H46,1)</f>
        <v>06:21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0.5</v>
      </c>
      <c r="C3" s="113">
        <v>0.4</v>
      </c>
      <c r="D3" s="113">
        <v>0.8</v>
      </c>
      <c r="E3" s="113">
        <v>0.4</v>
      </c>
      <c r="F3" s="113">
        <v>1.1</v>
      </c>
      <c r="G3" s="113">
        <v>1.3</v>
      </c>
      <c r="H3" s="113">
        <v>1.9</v>
      </c>
      <c r="I3" s="113">
        <v>2.8</v>
      </c>
      <c r="J3" s="113">
        <v>5</v>
      </c>
      <c r="K3" s="113">
        <v>8.9</v>
      </c>
      <c r="L3" s="113">
        <v>10.3</v>
      </c>
      <c r="M3" s="113">
        <v>11.5</v>
      </c>
      <c r="N3" s="113">
        <v>12.6</v>
      </c>
      <c r="O3" s="113">
        <v>12.5</v>
      </c>
      <c r="P3" s="113">
        <v>12.4</v>
      </c>
      <c r="Q3" s="113">
        <v>11.6</v>
      </c>
      <c r="R3" s="113">
        <v>10.5</v>
      </c>
      <c r="S3" s="113">
        <v>9.8</v>
      </c>
      <c r="T3" s="113">
        <v>7.7</v>
      </c>
      <c r="U3" s="113">
        <v>6.2</v>
      </c>
      <c r="V3" s="113">
        <v>5.7</v>
      </c>
      <c r="W3" s="113">
        <v>5.1</v>
      </c>
      <c r="X3" s="113">
        <v>4.4</v>
      </c>
      <c r="Y3" s="113">
        <v>4.2</v>
      </c>
      <c r="Z3" s="114">
        <f aca="true" t="shared" si="0" ref="Z3:Z33">AVERAGE(B3:Y3)</f>
        <v>6.149999999999999</v>
      </c>
      <c r="AA3" s="115">
        <v>13.2</v>
      </c>
      <c r="AB3" s="116" t="s">
        <v>166</v>
      </c>
      <c r="AC3" s="115">
        <v>-0.1</v>
      </c>
      <c r="AD3" s="116" t="s">
        <v>269</v>
      </c>
    </row>
    <row r="4" spans="1:30" ht="11.25" customHeight="1">
      <c r="A4" s="78">
        <v>2</v>
      </c>
      <c r="B4" s="113">
        <v>4.8</v>
      </c>
      <c r="C4" s="113">
        <v>4.4</v>
      </c>
      <c r="D4" s="113">
        <v>4.4</v>
      </c>
      <c r="E4" s="113">
        <v>5.4</v>
      </c>
      <c r="F4" s="113">
        <v>6.4</v>
      </c>
      <c r="G4" s="113">
        <v>6.3</v>
      </c>
      <c r="H4" s="113">
        <v>9.2</v>
      </c>
      <c r="I4" s="113">
        <v>9.8</v>
      </c>
      <c r="J4" s="113">
        <v>11.4</v>
      </c>
      <c r="K4" s="113">
        <v>12.4</v>
      </c>
      <c r="L4" s="113">
        <v>11.9</v>
      </c>
      <c r="M4" s="113">
        <v>14.1</v>
      </c>
      <c r="N4" s="113">
        <v>13.9</v>
      </c>
      <c r="O4" s="113">
        <v>14.4</v>
      </c>
      <c r="P4" s="113">
        <v>14.5</v>
      </c>
      <c r="Q4" s="113">
        <v>14.6</v>
      </c>
      <c r="R4" s="113">
        <v>14.7</v>
      </c>
      <c r="S4" s="117">
        <v>14.1</v>
      </c>
      <c r="T4" s="113">
        <v>14.3</v>
      </c>
      <c r="U4" s="113">
        <v>14.9</v>
      </c>
      <c r="V4" s="113">
        <v>12.5</v>
      </c>
      <c r="W4" s="113">
        <v>12</v>
      </c>
      <c r="X4" s="113">
        <v>11.5</v>
      </c>
      <c r="Y4" s="113">
        <v>12.3</v>
      </c>
      <c r="Z4" s="114">
        <f t="shared" si="0"/>
        <v>11.008333333333333</v>
      </c>
      <c r="AA4" s="115">
        <v>15.2</v>
      </c>
      <c r="AB4" s="116" t="s">
        <v>505</v>
      </c>
      <c r="AC4" s="115">
        <v>4.1</v>
      </c>
      <c r="AD4" s="116" t="s">
        <v>485</v>
      </c>
    </row>
    <row r="5" spans="1:30" ht="11.25" customHeight="1">
      <c r="A5" s="78">
        <v>3</v>
      </c>
      <c r="B5" s="113">
        <v>11.1</v>
      </c>
      <c r="C5" s="113">
        <v>11.3</v>
      </c>
      <c r="D5" s="113">
        <v>10.7</v>
      </c>
      <c r="E5" s="113">
        <v>11.6</v>
      </c>
      <c r="F5" s="113">
        <v>9.9</v>
      </c>
      <c r="G5" s="113">
        <v>8.5</v>
      </c>
      <c r="H5" s="113">
        <v>6.7</v>
      </c>
      <c r="I5" s="113">
        <v>8.1</v>
      </c>
      <c r="J5" s="113">
        <v>10.6</v>
      </c>
      <c r="K5" s="113">
        <v>12.9</v>
      </c>
      <c r="L5" s="113">
        <v>14.3</v>
      </c>
      <c r="M5" s="113">
        <v>15</v>
      </c>
      <c r="N5" s="113">
        <v>15.3</v>
      </c>
      <c r="O5" s="113">
        <v>15.4</v>
      </c>
      <c r="P5" s="113">
        <v>14.9</v>
      </c>
      <c r="Q5" s="113">
        <v>13.2</v>
      </c>
      <c r="R5" s="113">
        <v>11.4</v>
      </c>
      <c r="S5" s="113">
        <v>9.4</v>
      </c>
      <c r="T5" s="113">
        <v>7.5</v>
      </c>
      <c r="U5" s="113">
        <v>6.5</v>
      </c>
      <c r="V5" s="113">
        <v>5.7</v>
      </c>
      <c r="W5" s="113">
        <v>5.2</v>
      </c>
      <c r="X5" s="113">
        <v>4.4</v>
      </c>
      <c r="Y5" s="113">
        <v>3.8</v>
      </c>
      <c r="Z5" s="114">
        <f t="shared" si="0"/>
        <v>10.141666666666667</v>
      </c>
      <c r="AA5" s="115">
        <v>15.8</v>
      </c>
      <c r="AB5" s="116" t="s">
        <v>417</v>
      </c>
      <c r="AC5" s="115">
        <v>3.8</v>
      </c>
      <c r="AD5" s="116" t="s">
        <v>108</v>
      </c>
    </row>
    <row r="6" spans="1:30" ht="11.25" customHeight="1">
      <c r="A6" s="78">
        <v>4</v>
      </c>
      <c r="B6" s="113">
        <v>3.5</v>
      </c>
      <c r="C6" s="113">
        <v>3.1</v>
      </c>
      <c r="D6" s="113">
        <v>1.9</v>
      </c>
      <c r="E6" s="113">
        <v>1.9</v>
      </c>
      <c r="F6" s="113">
        <v>1.3</v>
      </c>
      <c r="G6" s="113">
        <v>1.1</v>
      </c>
      <c r="H6" s="113">
        <v>0.5</v>
      </c>
      <c r="I6" s="113">
        <v>3.7</v>
      </c>
      <c r="J6" s="113">
        <v>7.4</v>
      </c>
      <c r="K6" s="113">
        <v>11.3</v>
      </c>
      <c r="L6" s="113">
        <v>12.7</v>
      </c>
      <c r="M6" s="113">
        <v>14.6</v>
      </c>
      <c r="N6" s="113">
        <v>15.4</v>
      </c>
      <c r="O6" s="113">
        <v>15.2</v>
      </c>
      <c r="P6" s="113">
        <v>15.4</v>
      </c>
      <c r="Q6" s="113">
        <v>12.3</v>
      </c>
      <c r="R6" s="113">
        <v>11</v>
      </c>
      <c r="S6" s="113">
        <v>10.6</v>
      </c>
      <c r="T6" s="113">
        <v>9.4</v>
      </c>
      <c r="U6" s="113">
        <v>7.1</v>
      </c>
      <c r="V6" s="113">
        <v>5.1</v>
      </c>
      <c r="W6" s="113">
        <v>4.4</v>
      </c>
      <c r="X6" s="113">
        <v>3.4</v>
      </c>
      <c r="Y6" s="113">
        <v>4.2</v>
      </c>
      <c r="Z6" s="114">
        <f t="shared" si="0"/>
        <v>7.354166666666667</v>
      </c>
      <c r="AA6" s="115">
        <v>15.5</v>
      </c>
      <c r="AB6" s="116" t="s">
        <v>58</v>
      </c>
      <c r="AC6" s="115">
        <v>0.5</v>
      </c>
      <c r="AD6" s="116" t="s">
        <v>90</v>
      </c>
    </row>
    <row r="7" spans="1:30" ht="11.25" customHeight="1">
      <c r="A7" s="78">
        <v>5</v>
      </c>
      <c r="B7" s="113">
        <v>8.2</v>
      </c>
      <c r="C7" s="113">
        <v>2.5</v>
      </c>
      <c r="D7" s="113">
        <v>2.5</v>
      </c>
      <c r="E7" s="113">
        <v>2.2</v>
      </c>
      <c r="F7" s="113">
        <v>2.4</v>
      </c>
      <c r="G7" s="113">
        <v>3.1</v>
      </c>
      <c r="H7" s="113">
        <v>4.3</v>
      </c>
      <c r="I7" s="113">
        <v>6.7</v>
      </c>
      <c r="J7" s="113">
        <v>6.8</v>
      </c>
      <c r="K7" s="113">
        <v>9.1</v>
      </c>
      <c r="L7" s="113">
        <v>11.4</v>
      </c>
      <c r="M7" s="113">
        <v>13.9</v>
      </c>
      <c r="N7" s="113">
        <v>14.3</v>
      </c>
      <c r="O7" s="113">
        <v>13.5</v>
      </c>
      <c r="P7" s="113">
        <v>13</v>
      </c>
      <c r="Q7" s="113">
        <v>11.7</v>
      </c>
      <c r="R7" s="113">
        <v>10.2</v>
      </c>
      <c r="S7" s="113">
        <v>7.8</v>
      </c>
      <c r="T7" s="113">
        <v>6.4</v>
      </c>
      <c r="U7" s="113">
        <v>5.6</v>
      </c>
      <c r="V7" s="113">
        <v>5</v>
      </c>
      <c r="W7" s="113">
        <v>5</v>
      </c>
      <c r="X7" s="113">
        <v>6.5</v>
      </c>
      <c r="Y7" s="113">
        <v>4.4</v>
      </c>
      <c r="Z7" s="114">
        <f t="shared" si="0"/>
        <v>7.354166666666667</v>
      </c>
      <c r="AA7" s="115">
        <v>14.6</v>
      </c>
      <c r="AB7" s="116" t="s">
        <v>128</v>
      </c>
      <c r="AC7" s="115">
        <v>1.9</v>
      </c>
      <c r="AD7" s="116" t="s">
        <v>424</v>
      </c>
    </row>
    <row r="8" spans="1:30" ht="11.25" customHeight="1">
      <c r="A8" s="78">
        <v>6</v>
      </c>
      <c r="B8" s="113">
        <v>5.3</v>
      </c>
      <c r="C8" s="113">
        <v>5.3</v>
      </c>
      <c r="D8" s="113">
        <v>5.2</v>
      </c>
      <c r="E8" s="113">
        <v>4.1</v>
      </c>
      <c r="F8" s="113">
        <v>4.1</v>
      </c>
      <c r="G8" s="113">
        <v>3.8</v>
      </c>
      <c r="H8" s="113">
        <v>4.7</v>
      </c>
      <c r="I8" s="113">
        <v>5.6</v>
      </c>
      <c r="J8" s="113">
        <v>6.6</v>
      </c>
      <c r="K8" s="113">
        <v>6.6</v>
      </c>
      <c r="L8" s="113">
        <v>7.8</v>
      </c>
      <c r="M8" s="113">
        <v>8.8</v>
      </c>
      <c r="N8" s="113">
        <v>8.9</v>
      </c>
      <c r="O8" s="113">
        <v>8.9</v>
      </c>
      <c r="P8" s="113">
        <v>8</v>
      </c>
      <c r="Q8" s="113">
        <v>7.1</v>
      </c>
      <c r="R8" s="113">
        <v>5.9</v>
      </c>
      <c r="S8" s="113">
        <v>5.1</v>
      </c>
      <c r="T8" s="113">
        <v>4.4</v>
      </c>
      <c r="U8" s="113">
        <v>3.8</v>
      </c>
      <c r="V8" s="113">
        <v>3.6</v>
      </c>
      <c r="W8" s="113">
        <v>3.8</v>
      </c>
      <c r="X8" s="113">
        <v>3.8</v>
      </c>
      <c r="Y8" s="113">
        <v>3.8</v>
      </c>
      <c r="Z8" s="114">
        <f t="shared" si="0"/>
        <v>5.625000000000001</v>
      </c>
      <c r="AA8" s="115">
        <v>9.7</v>
      </c>
      <c r="AB8" s="116" t="s">
        <v>506</v>
      </c>
      <c r="AC8" s="115">
        <v>3.2</v>
      </c>
      <c r="AD8" s="116" t="s">
        <v>518</v>
      </c>
    </row>
    <row r="9" spans="1:30" ht="11.25" customHeight="1">
      <c r="A9" s="78">
        <v>7</v>
      </c>
      <c r="B9" s="113">
        <v>5.2</v>
      </c>
      <c r="C9" s="113">
        <v>3.6</v>
      </c>
      <c r="D9" s="113">
        <v>4.3</v>
      </c>
      <c r="E9" s="113">
        <v>3.7</v>
      </c>
      <c r="F9" s="113">
        <v>3.8</v>
      </c>
      <c r="G9" s="113">
        <v>3.5</v>
      </c>
      <c r="H9" s="113">
        <v>5.9</v>
      </c>
      <c r="I9" s="113">
        <v>3.9</v>
      </c>
      <c r="J9" s="113">
        <v>4.7</v>
      </c>
      <c r="K9" s="113">
        <v>4.9</v>
      </c>
      <c r="L9" s="113">
        <v>4.9</v>
      </c>
      <c r="M9" s="113">
        <v>4.4</v>
      </c>
      <c r="N9" s="113">
        <v>3.6</v>
      </c>
      <c r="O9" s="113">
        <v>3.3</v>
      </c>
      <c r="P9" s="113">
        <v>3.4</v>
      </c>
      <c r="Q9" s="113">
        <v>3.4</v>
      </c>
      <c r="R9" s="113">
        <v>3.2</v>
      </c>
      <c r="S9" s="113">
        <v>3.2</v>
      </c>
      <c r="T9" s="113">
        <v>2.9</v>
      </c>
      <c r="U9" s="113">
        <v>3.1</v>
      </c>
      <c r="V9" s="113">
        <v>2.8</v>
      </c>
      <c r="W9" s="113">
        <v>2.6</v>
      </c>
      <c r="X9" s="113">
        <v>2.3</v>
      </c>
      <c r="Y9" s="113">
        <v>2.1</v>
      </c>
      <c r="Z9" s="114">
        <f t="shared" si="0"/>
        <v>3.695833333333333</v>
      </c>
      <c r="AA9" s="115">
        <v>6</v>
      </c>
      <c r="AB9" s="116" t="s">
        <v>507</v>
      </c>
      <c r="AC9" s="115">
        <v>2</v>
      </c>
      <c r="AD9" s="116" t="s">
        <v>326</v>
      </c>
    </row>
    <row r="10" spans="1:30" ht="11.25" customHeight="1">
      <c r="A10" s="78">
        <v>8</v>
      </c>
      <c r="B10" s="113">
        <v>1.9</v>
      </c>
      <c r="C10" s="113">
        <v>1.4</v>
      </c>
      <c r="D10" s="113">
        <v>0.9</v>
      </c>
      <c r="E10" s="113">
        <v>1.1</v>
      </c>
      <c r="F10" s="113">
        <v>-0.1</v>
      </c>
      <c r="G10" s="113">
        <v>0.4</v>
      </c>
      <c r="H10" s="113">
        <v>0.7</v>
      </c>
      <c r="I10" s="113">
        <v>2.6</v>
      </c>
      <c r="J10" s="113">
        <v>5.2</v>
      </c>
      <c r="K10" s="113">
        <v>7.9</v>
      </c>
      <c r="L10" s="113">
        <v>10.3</v>
      </c>
      <c r="M10" s="113">
        <v>11.1</v>
      </c>
      <c r="N10" s="113">
        <v>11.6</v>
      </c>
      <c r="O10" s="113">
        <v>10.5</v>
      </c>
      <c r="P10" s="113">
        <v>10.6</v>
      </c>
      <c r="Q10" s="113">
        <v>9.6</v>
      </c>
      <c r="R10" s="113">
        <v>7.9</v>
      </c>
      <c r="S10" s="113">
        <v>6.5</v>
      </c>
      <c r="T10" s="113">
        <v>4.9</v>
      </c>
      <c r="U10" s="113">
        <v>4.4</v>
      </c>
      <c r="V10" s="113">
        <v>3.8</v>
      </c>
      <c r="W10" s="113">
        <v>3.6</v>
      </c>
      <c r="X10" s="113">
        <v>4.3</v>
      </c>
      <c r="Y10" s="113">
        <v>4.5</v>
      </c>
      <c r="Z10" s="114">
        <f t="shared" si="0"/>
        <v>5.233333333333333</v>
      </c>
      <c r="AA10" s="115">
        <v>11.8</v>
      </c>
      <c r="AB10" s="116" t="s">
        <v>408</v>
      </c>
      <c r="AC10" s="115">
        <v>-0.2</v>
      </c>
      <c r="AD10" s="116" t="s">
        <v>86</v>
      </c>
    </row>
    <row r="11" spans="1:30" ht="11.25" customHeight="1">
      <c r="A11" s="78">
        <v>9</v>
      </c>
      <c r="B11" s="113">
        <v>4.5</v>
      </c>
      <c r="C11" s="113">
        <v>4.4</v>
      </c>
      <c r="D11" s="113">
        <v>4.3</v>
      </c>
      <c r="E11" s="113">
        <v>4.7</v>
      </c>
      <c r="F11" s="113">
        <v>4.5</v>
      </c>
      <c r="G11" s="113">
        <v>4.5</v>
      </c>
      <c r="H11" s="113">
        <v>4.3</v>
      </c>
      <c r="I11" s="113">
        <v>6.2</v>
      </c>
      <c r="J11" s="113">
        <v>7</v>
      </c>
      <c r="K11" s="113">
        <v>7.7</v>
      </c>
      <c r="L11" s="113">
        <v>7.5</v>
      </c>
      <c r="M11" s="113">
        <v>7.5</v>
      </c>
      <c r="N11" s="113">
        <v>8</v>
      </c>
      <c r="O11" s="113">
        <v>8.2</v>
      </c>
      <c r="P11" s="113">
        <v>8.5</v>
      </c>
      <c r="Q11" s="113">
        <v>8.4</v>
      </c>
      <c r="R11" s="113">
        <v>8.2</v>
      </c>
      <c r="S11" s="113">
        <v>8</v>
      </c>
      <c r="T11" s="113">
        <v>8</v>
      </c>
      <c r="U11" s="113">
        <v>8.3</v>
      </c>
      <c r="V11" s="113">
        <v>8.2</v>
      </c>
      <c r="W11" s="113">
        <v>6.8</v>
      </c>
      <c r="X11" s="113">
        <v>6.7</v>
      </c>
      <c r="Y11" s="113">
        <v>6.4</v>
      </c>
      <c r="Z11" s="114">
        <f t="shared" si="0"/>
        <v>6.7</v>
      </c>
      <c r="AA11" s="115">
        <v>8.6</v>
      </c>
      <c r="AB11" s="116" t="s">
        <v>123</v>
      </c>
      <c r="AC11" s="115">
        <v>1.9</v>
      </c>
      <c r="AD11" s="116" t="s">
        <v>519</v>
      </c>
    </row>
    <row r="12" spans="1:30" ht="11.25" customHeight="1">
      <c r="A12" s="82">
        <v>10</v>
      </c>
      <c r="B12" s="118">
        <v>6.3</v>
      </c>
      <c r="C12" s="118">
        <v>6.5</v>
      </c>
      <c r="D12" s="118">
        <v>6.3</v>
      </c>
      <c r="E12" s="118">
        <v>7.4</v>
      </c>
      <c r="F12" s="118">
        <v>7</v>
      </c>
      <c r="G12" s="118">
        <v>6.5</v>
      </c>
      <c r="H12" s="118">
        <v>6.3</v>
      </c>
      <c r="I12" s="118">
        <v>7.2</v>
      </c>
      <c r="J12" s="118">
        <v>8.4</v>
      </c>
      <c r="K12" s="118">
        <v>10.9</v>
      </c>
      <c r="L12" s="118">
        <v>13.1</v>
      </c>
      <c r="M12" s="118">
        <v>13.9</v>
      </c>
      <c r="N12" s="118">
        <v>14.2</v>
      </c>
      <c r="O12" s="118">
        <v>15.2</v>
      </c>
      <c r="P12" s="118">
        <v>14.1</v>
      </c>
      <c r="Q12" s="118">
        <v>13.8</v>
      </c>
      <c r="R12" s="118">
        <v>13.2</v>
      </c>
      <c r="S12" s="118">
        <v>13</v>
      </c>
      <c r="T12" s="118">
        <v>12.8</v>
      </c>
      <c r="U12" s="118">
        <v>11.8</v>
      </c>
      <c r="V12" s="118">
        <v>11.1</v>
      </c>
      <c r="W12" s="118">
        <v>10.6</v>
      </c>
      <c r="X12" s="118">
        <v>10.4</v>
      </c>
      <c r="Y12" s="118">
        <v>9.8</v>
      </c>
      <c r="Z12" s="119">
        <f t="shared" si="0"/>
        <v>10.408333333333333</v>
      </c>
      <c r="AA12" s="105">
        <v>15.5</v>
      </c>
      <c r="AB12" s="120" t="s">
        <v>508</v>
      </c>
      <c r="AC12" s="105">
        <v>6.1</v>
      </c>
      <c r="AD12" s="120" t="s">
        <v>520</v>
      </c>
    </row>
    <row r="13" spans="1:30" ht="11.25" customHeight="1">
      <c r="A13" s="78">
        <v>11</v>
      </c>
      <c r="B13" s="113">
        <v>9.4</v>
      </c>
      <c r="C13" s="113">
        <v>9.6</v>
      </c>
      <c r="D13" s="113">
        <v>9.5</v>
      </c>
      <c r="E13" s="113">
        <v>9.3</v>
      </c>
      <c r="F13" s="113">
        <v>9.5</v>
      </c>
      <c r="G13" s="113">
        <v>8.6</v>
      </c>
      <c r="H13" s="113">
        <v>8.7</v>
      </c>
      <c r="I13" s="113">
        <v>8.9</v>
      </c>
      <c r="J13" s="113">
        <v>10.1</v>
      </c>
      <c r="K13" s="113">
        <v>13.7</v>
      </c>
      <c r="L13" s="113">
        <v>14</v>
      </c>
      <c r="M13" s="113">
        <v>14.2</v>
      </c>
      <c r="N13" s="113">
        <v>14.1</v>
      </c>
      <c r="O13" s="113">
        <v>14.1</v>
      </c>
      <c r="P13" s="113">
        <v>14.3</v>
      </c>
      <c r="Q13" s="113">
        <v>14</v>
      </c>
      <c r="R13" s="113">
        <v>13.9</v>
      </c>
      <c r="S13" s="113">
        <v>14.2</v>
      </c>
      <c r="T13" s="113">
        <v>13.2</v>
      </c>
      <c r="U13" s="113">
        <v>13</v>
      </c>
      <c r="V13" s="113">
        <v>12.4</v>
      </c>
      <c r="W13" s="113">
        <v>12.2</v>
      </c>
      <c r="X13" s="113">
        <v>12.6</v>
      </c>
      <c r="Y13" s="113">
        <v>12.2</v>
      </c>
      <c r="Z13" s="114">
        <f t="shared" si="0"/>
        <v>11.904166666666667</v>
      </c>
      <c r="AA13" s="115">
        <v>14.4</v>
      </c>
      <c r="AB13" s="116" t="s">
        <v>509</v>
      </c>
      <c r="AC13" s="115">
        <v>7.7</v>
      </c>
      <c r="AD13" s="116" t="s">
        <v>458</v>
      </c>
    </row>
    <row r="14" spans="1:30" ht="11.25" customHeight="1">
      <c r="A14" s="78">
        <v>12</v>
      </c>
      <c r="B14" s="113">
        <v>11.9</v>
      </c>
      <c r="C14" s="113">
        <v>11.4</v>
      </c>
      <c r="D14" s="113">
        <v>10.3</v>
      </c>
      <c r="E14" s="113">
        <v>10.5</v>
      </c>
      <c r="F14" s="113">
        <v>9.4</v>
      </c>
      <c r="G14" s="113">
        <v>7.9</v>
      </c>
      <c r="H14" s="113">
        <v>7.8</v>
      </c>
      <c r="I14" s="113">
        <v>7.7</v>
      </c>
      <c r="J14" s="113">
        <v>10</v>
      </c>
      <c r="K14" s="113">
        <v>13.6</v>
      </c>
      <c r="L14" s="113">
        <v>16</v>
      </c>
      <c r="M14" s="113">
        <v>16.9</v>
      </c>
      <c r="N14" s="113">
        <v>16.7</v>
      </c>
      <c r="O14" s="113">
        <v>15.7</v>
      </c>
      <c r="P14" s="113">
        <v>14.7</v>
      </c>
      <c r="Q14" s="113">
        <v>12.6</v>
      </c>
      <c r="R14" s="113">
        <v>11.1</v>
      </c>
      <c r="S14" s="113">
        <v>9.6</v>
      </c>
      <c r="T14" s="113">
        <v>8.6</v>
      </c>
      <c r="U14" s="113">
        <v>7.8</v>
      </c>
      <c r="V14" s="113">
        <v>8.5</v>
      </c>
      <c r="W14" s="113">
        <v>7.3</v>
      </c>
      <c r="X14" s="113">
        <v>6.1</v>
      </c>
      <c r="Y14" s="113">
        <v>6.1</v>
      </c>
      <c r="Z14" s="114">
        <f t="shared" si="0"/>
        <v>10.758333333333333</v>
      </c>
      <c r="AA14" s="115">
        <v>17.2</v>
      </c>
      <c r="AB14" s="116" t="s">
        <v>510</v>
      </c>
      <c r="AC14" s="115">
        <v>5.9</v>
      </c>
      <c r="AD14" s="116" t="s">
        <v>326</v>
      </c>
    </row>
    <row r="15" spans="1:30" ht="11.25" customHeight="1">
      <c r="A15" s="78">
        <v>13</v>
      </c>
      <c r="B15" s="113">
        <v>5.6</v>
      </c>
      <c r="C15" s="113">
        <v>5.3</v>
      </c>
      <c r="D15" s="113">
        <v>4.8</v>
      </c>
      <c r="E15" s="113">
        <v>4.1</v>
      </c>
      <c r="F15" s="113">
        <v>3.8</v>
      </c>
      <c r="G15" s="113">
        <v>4.2</v>
      </c>
      <c r="H15" s="113">
        <v>3.8</v>
      </c>
      <c r="I15" s="113">
        <v>4.2</v>
      </c>
      <c r="J15" s="113">
        <v>4.7</v>
      </c>
      <c r="K15" s="113">
        <v>5</v>
      </c>
      <c r="L15" s="113">
        <v>5.6</v>
      </c>
      <c r="M15" s="113">
        <v>6.4</v>
      </c>
      <c r="N15" s="113">
        <v>6.8</v>
      </c>
      <c r="O15" s="113">
        <v>7.1</v>
      </c>
      <c r="P15" s="113">
        <v>7.5</v>
      </c>
      <c r="Q15" s="113">
        <v>7.3</v>
      </c>
      <c r="R15" s="113">
        <v>6.6</v>
      </c>
      <c r="S15" s="113">
        <v>6.7</v>
      </c>
      <c r="T15" s="113">
        <v>5.9</v>
      </c>
      <c r="U15" s="113">
        <v>5</v>
      </c>
      <c r="V15" s="113">
        <v>4.5</v>
      </c>
      <c r="W15" s="113">
        <v>3.4</v>
      </c>
      <c r="X15" s="113">
        <v>2.8</v>
      </c>
      <c r="Y15" s="113">
        <v>2.4</v>
      </c>
      <c r="Z15" s="114">
        <f t="shared" si="0"/>
        <v>5.145833333333333</v>
      </c>
      <c r="AA15" s="115">
        <v>7.6</v>
      </c>
      <c r="AB15" s="116" t="s">
        <v>511</v>
      </c>
      <c r="AC15" s="115">
        <v>2.4</v>
      </c>
      <c r="AD15" s="116" t="s">
        <v>108</v>
      </c>
    </row>
    <row r="16" spans="1:30" ht="11.25" customHeight="1">
      <c r="A16" s="78">
        <v>14</v>
      </c>
      <c r="B16" s="113">
        <v>3</v>
      </c>
      <c r="C16" s="113">
        <v>3.1</v>
      </c>
      <c r="D16" s="113">
        <v>3.1</v>
      </c>
      <c r="E16" s="113">
        <v>3</v>
      </c>
      <c r="F16" s="113">
        <v>3.2</v>
      </c>
      <c r="G16" s="113">
        <v>2.6</v>
      </c>
      <c r="H16" s="113">
        <v>2.1</v>
      </c>
      <c r="I16" s="113">
        <v>3.5</v>
      </c>
      <c r="J16" s="113">
        <v>5.2</v>
      </c>
      <c r="K16" s="113">
        <v>9.7</v>
      </c>
      <c r="L16" s="113">
        <v>10.4</v>
      </c>
      <c r="M16" s="113">
        <v>11.5</v>
      </c>
      <c r="N16" s="113">
        <v>12.2</v>
      </c>
      <c r="O16" s="113">
        <v>12.3</v>
      </c>
      <c r="P16" s="113">
        <v>12.4</v>
      </c>
      <c r="Q16" s="113">
        <v>11</v>
      </c>
      <c r="R16" s="113">
        <v>9.5</v>
      </c>
      <c r="S16" s="113">
        <v>9</v>
      </c>
      <c r="T16" s="113">
        <v>9.5</v>
      </c>
      <c r="U16" s="113">
        <v>6.8</v>
      </c>
      <c r="V16" s="113">
        <v>5.5</v>
      </c>
      <c r="W16" s="113">
        <v>6.7</v>
      </c>
      <c r="X16" s="113">
        <v>6.3</v>
      </c>
      <c r="Y16" s="113">
        <v>8.3</v>
      </c>
      <c r="Z16" s="114">
        <f t="shared" si="0"/>
        <v>7.079166666666668</v>
      </c>
      <c r="AA16" s="115">
        <v>12.7</v>
      </c>
      <c r="AB16" s="116" t="s">
        <v>512</v>
      </c>
      <c r="AC16" s="115">
        <v>2</v>
      </c>
      <c r="AD16" s="116" t="s">
        <v>521</v>
      </c>
    </row>
    <row r="17" spans="1:30" ht="11.25" customHeight="1">
      <c r="A17" s="78">
        <v>15</v>
      </c>
      <c r="B17" s="113">
        <v>8.2</v>
      </c>
      <c r="C17" s="113">
        <v>7.8</v>
      </c>
      <c r="D17" s="113">
        <v>7.3</v>
      </c>
      <c r="E17" s="113">
        <v>7</v>
      </c>
      <c r="F17" s="113">
        <v>6.3</v>
      </c>
      <c r="G17" s="113">
        <v>6.1</v>
      </c>
      <c r="H17" s="113">
        <v>6.3</v>
      </c>
      <c r="I17" s="113">
        <v>6.6</v>
      </c>
      <c r="J17" s="113">
        <v>7.2</v>
      </c>
      <c r="K17" s="113">
        <v>9.1</v>
      </c>
      <c r="L17" s="113">
        <v>9.8</v>
      </c>
      <c r="M17" s="113">
        <v>10.1</v>
      </c>
      <c r="N17" s="113">
        <v>11.2</v>
      </c>
      <c r="O17" s="113">
        <v>10.6</v>
      </c>
      <c r="P17" s="113">
        <v>10.1</v>
      </c>
      <c r="Q17" s="113">
        <v>8.8</v>
      </c>
      <c r="R17" s="113">
        <v>7.4</v>
      </c>
      <c r="S17" s="113">
        <v>6.3</v>
      </c>
      <c r="T17" s="113">
        <v>6.2</v>
      </c>
      <c r="U17" s="113">
        <v>5.5</v>
      </c>
      <c r="V17" s="113">
        <v>5.4</v>
      </c>
      <c r="W17" s="113">
        <v>5.3</v>
      </c>
      <c r="X17" s="113">
        <v>5</v>
      </c>
      <c r="Y17" s="113">
        <v>4.9</v>
      </c>
      <c r="Z17" s="114">
        <f t="shared" si="0"/>
        <v>7.437500000000001</v>
      </c>
      <c r="AA17" s="115">
        <v>11.4</v>
      </c>
      <c r="AB17" s="116" t="s">
        <v>513</v>
      </c>
      <c r="AC17" s="115">
        <v>4.9</v>
      </c>
      <c r="AD17" s="116" t="s">
        <v>108</v>
      </c>
    </row>
    <row r="18" spans="1:30" ht="11.25" customHeight="1">
      <c r="A18" s="78">
        <v>16</v>
      </c>
      <c r="B18" s="113">
        <v>4.9</v>
      </c>
      <c r="C18" s="113">
        <v>4.8</v>
      </c>
      <c r="D18" s="113">
        <v>3.2</v>
      </c>
      <c r="E18" s="113">
        <v>-0.2</v>
      </c>
      <c r="F18" s="113">
        <v>-0.3</v>
      </c>
      <c r="G18" s="113">
        <v>-0.2</v>
      </c>
      <c r="H18" s="113">
        <v>-0.7</v>
      </c>
      <c r="I18" s="113">
        <v>0.6</v>
      </c>
      <c r="J18" s="113">
        <v>4.3</v>
      </c>
      <c r="K18" s="113">
        <v>7.8</v>
      </c>
      <c r="L18" s="113">
        <v>9.8</v>
      </c>
      <c r="M18" s="113">
        <v>11.1</v>
      </c>
      <c r="N18" s="113">
        <v>11.4</v>
      </c>
      <c r="O18" s="113">
        <v>11.8</v>
      </c>
      <c r="P18" s="113">
        <v>11.3</v>
      </c>
      <c r="Q18" s="113">
        <v>11</v>
      </c>
      <c r="R18" s="113">
        <v>9.5</v>
      </c>
      <c r="S18" s="113">
        <v>8.5</v>
      </c>
      <c r="T18" s="113">
        <v>5.9</v>
      </c>
      <c r="U18" s="113">
        <v>4</v>
      </c>
      <c r="V18" s="113">
        <v>3.2</v>
      </c>
      <c r="W18" s="113">
        <v>3.2</v>
      </c>
      <c r="X18" s="113">
        <v>3.2</v>
      </c>
      <c r="Y18" s="113">
        <v>3.5</v>
      </c>
      <c r="Z18" s="114">
        <f t="shared" si="0"/>
        <v>5.483333333333333</v>
      </c>
      <c r="AA18" s="115">
        <v>12.1</v>
      </c>
      <c r="AB18" s="116" t="s">
        <v>158</v>
      </c>
      <c r="AC18" s="115">
        <v>-1</v>
      </c>
      <c r="AD18" s="116" t="s">
        <v>422</v>
      </c>
    </row>
    <row r="19" spans="1:30" ht="11.25" customHeight="1">
      <c r="A19" s="78">
        <v>17</v>
      </c>
      <c r="B19" s="113">
        <v>8.1</v>
      </c>
      <c r="C19" s="113">
        <v>4.5</v>
      </c>
      <c r="D19" s="113">
        <v>6</v>
      </c>
      <c r="E19" s="113">
        <v>6.7</v>
      </c>
      <c r="F19" s="113">
        <v>6.4</v>
      </c>
      <c r="G19" s="113">
        <v>6.3</v>
      </c>
      <c r="H19" s="113">
        <v>6.5</v>
      </c>
      <c r="I19" s="113">
        <v>6.8</v>
      </c>
      <c r="J19" s="113">
        <v>8.3</v>
      </c>
      <c r="K19" s="113">
        <v>9.9</v>
      </c>
      <c r="L19" s="113">
        <v>11</v>
      </c>
      <c r="M19" s="113">
        <v>11.4</v>
      </c>
      <c r="N19" s="113">
        <v>13.1</v>
      </c>
      <c r="O19" s="113">
        <v>13.2</v>
      </c>
      <c r="P19" s="113">
        <v>13.9</v>
      </c>
      <c r="Q19" s="113">
        <v>12.1</v>
      </c>
      <c r="R19" s="113">
        <v>11.7</v>
      </c>
      <c r="S19" s="113">
        <v>11.1</v>
      </c>
      <c r="T19" s="113">
        <v>10.6</v>
      </c>
      <c r="U19" s="113">
        <v>10.1</v>
      </c>
      <c r="V19" s="113">
        <v>9.6</v>
      </c>
      <c r="W19" s="113">
        <v>9.8</v>
      </c>
      <c r="X19" s="113">
        <v>9.8</v>
      </c>
      <c r="Y19" s="113">
        <v>9.7</v>
      </c>
      <c r="Z19" s="114">
        <f t="shared" si="0"/>
        <v>9.441666666666665</v>
      </c>
      <c r="AA19" s="115">
        <v>14</v>
      </c>
      <c r="AB19" s="116" t="s">
        <v>53</v>
      </c>
      <c r="AC19" s="115">
        <v>3</v>
      </c>
      <c r="AD19" s="116" t="s">
        <v>522</v>
      </c>
    </row>
    <row r="20" spans="1:30" ht="11.25" customHeight="1">
      <c r="A20" s="78">
        <v>18</v>
      </c>
      <c r="B20" s="113">
        <v>9.8</v>
      </c>
      <c r="C20" s="113">
        <v>9.7</v>
      </c>
      <c r="D20" s="113">
        <v>9.6</v>
      </c>
      <c r="E20" s="113">
        <v>9.2</v>
      </c>
      <c r="F20" s="113">
        <v>8.7</v>
      </c>
      <c r="G20" s="113">
        <v>8.2</v>
      </c>
      <c r="H20" s="113">
        <v>7.8</v>
      </c>
      <c r="I20" s="113">
        <v>8.4</v>
      </c>
      <c r="J20" s="113">
        <v>10.2</v>
      </c>
      <c r="K20" s="113">
        <v>13.2</v>
      </c>
      <c r="L20" s="113">
        <v>14.5</v>
      </c>
      <c r="M20" s="113">
        <v>16</v>
      </c>
      <c r="N20" s="113">
        <v>17.2</v>
      </c>
      <c r="O20" s="113">
        <v>16.7</v>
      </c>
      <c r="P20" s="113">
        <v>16</v>
      </c>
      <c r="Q20" s="113">
        <v>14.4</v>
      </c>
      <c r="R20" s="113">
        <v>12.8</v>
      </c>
      <c r="S20" s="113">
        <v>10.3</v>
      </c>
      <c r="T20" s="113">
        <v>9.5</v>
      </c>
      <c r="U20" s="113">
        <v>8.6</v>
      </c>
      <c r="V20" s="113">
        <v>8.3</v>
      </c>
      <c r="W20" s="113">
        <v>7.9</v>
      </c>
      <c r="X20" s="113">
        <v>7.7</v>
      </c>
      <c r="Y20" s="113">
        <v>7.9</v>
      </c>
      <c r="Z20" s="114">
        <f t="shared" si="0"/>
        <v>10.941666666666668</v>
      </c>
      <c r="AA20" s="115">
        <v>17.6</v>
      </c>
      <c r="AB20" s="116" t="s">
        <v>68</v>
      </c>
      <c r="AC20" s="115">
        <v>7.3</v>
      </c>
      <c r="AD20" s="116" t="s">
        <v>523</v>
      </c>
    </row>
    <row r="21" spans="1:30" ht="11.25" customHeight="1">
      <c r="A21" s="78">
        <v>19</v>
      </c>
      <c r="B21" s="113">
        <v>9.2</v>
      </c>
      <c r="C21" s="113">
        <v>8.9</v>
      </c>
      <c r="D21" s="113">
        <v>8.6</v>
      </c>
      <c r="E21" s="113">
        <v>8.1</v>
      </c>
      <c r="F21" s="113">
        <v>8.1</v>
      </c>
      <c r="G21" s="113">
        <v>8</v>
      </c>
      <c r="H21" s="113">
        <v>8</v>
      </c>
      <c r="I21" s="113">
        <v>8.3</v>
      </c>
      <c r="J21" s="113">
        <v>8.4</v>
      </c>
      <c r="K21" s="113">
        <v>9</v>
      </c>
      <c r="L21" s="113">
        <v>8.9</v>
      </c>
      <c r="M21" s="113">
        <v>8.6</v>
      </c>
      <c r="N21" s="113">
        <v>8.5</v>
      </c>
      <c r="O21" s="113">
        <v>8.5</v>
      </c>
      <c r="P21" s="113">
        <v>8.2</v>
      </c>
      <c r="Q21" s="113">
        <v>7.4</v>
      </c>
      <c r="R21" s="113">
        <v>7</v>
      </c>
      <c r="S21" s="113">
        <v>7.3</v>
      </c>
      <c r="T21" s="113">
        <v>7.3</v>
      </c>
      <c r="U21" s="113">
        <v>7.6</v>
      </c>
      <c r="V21" s="113">
        <v>7.7</v>
      </c>
      <c r="W21" s="113">
        <v>6.7</v>
      </c>
      <c r="X21" s="113">
        <v>6.6</v>
      </c>
      <c r="Y21" s="113">
        <v>6.4</v>
      </c>
      <c r="Z21" s="114">
        <f t="shared" si="0"/>
        <v>7.970833333333334</v>
      </c>
      <c r="AA21" s="115">
        <v>9.3</v>
      </c>
      <c r="AB21" s="116" t="s">
        <v>514</v>
      </c>
      <c r="AC21" s="115">
        <v>6.4</v>
      </c>
      <c r="AD21" s="116" t="s">
        <v>108</v>
      </c>
    </row>
    <row r="22" spans="1:30" ht="11.25" customHeight="1">
      <c r="A22" s="82">
        <v>20</v>
      </c>
      <c r="B22" s="118">
        <v>6.4</v>
      </c>
      <c r="C22" s="118">
        <v>6.5</v>
      </c>
      <c r="D22" s="118">
        <v>6.6</v>
      </c>
      <c r="E22" s="118">
        <v>7.1</v>
      </c>
      <c r="F22" s="118">
        <v>6.3</v>
      </c>
      <c r="G22" s="118">
        <v>7.1</v>
      </c>
      <c r="H22" s="118">
        <v>6</v>
      </c>
      <c r="I22" s="118">
        <v>6.2</v>
      </c>
      <c r="J22" s="118">
        <v>8.4</v>
      </c>
      <c r="K22" s="118">
        <v>10.6</v>
      </c>
      <c r="L22" s="118">
        <v>13.1</v>
      </c>
      <c r="M22" s="118">
        <v>13.5</v>
      </c>
      <c r="N22" s="118">
        <v>14</v>
      </c>
      <c r="O22" s="118">
        <v>13.8</v>
      </c>
      <c r="P22" s="118">
        <v>13.2</v>
      </c>
      <c r="Q22" s="118">
        <v>11.9</v>
      </c>
      <c r="R22" s="118">
        <v>9.9</v>
      </c>
      <c r="S22" s="118">
        <v>8.8</v>
      </c>
      <c r="T22" s="118">
        <v>8.4</v>
      </c>
      <c r="U22" s="118">
        <v>8.1</v>
      </c>
      <c r="V22" s="118">
        <v>7.8</v>
      </c>
      <c r="W22" s="118">
        <v>7.6</v>
      </c>
      <c r="X22" s="118">
        <v>6.9</v>
      </c>
      <c r="Y22" s="118">
        <v>6.8</v>
      </c>
      <c r="Z22" s="119">
        <f t="shared" si="0"/>
        <v>8.958333333333334</v>
      </c>
      <c r="AA22" s="105">
        <v>14.5</v>
      </c>
      <c r="AB22" s="120" t="s">
        <v>286</v>
      </c>
      <c r="AC22" s="105">
        <v>5.9</v>
      </c>
      <c r="AD22" s="120" t="s">
        <v>524</v>
      </c>
    </row>
    <row r="23" spans="1:30" ht="11.25" customHeight="1">
      <c r="A23" s="78">
        <v>21</v>
      </c>
      <c r="B23" s="113">
        <v>6.6</v>
      </c>
      <c r="C23" s="113">
        <v>6.5</v>
      </c>
      <c r="D23" s="113">
        <v>6.2</v>
      </c>
      <c r="E23" s="113">
        <v>6.3</v>
      </c>
      <c r="F23" s="113">
        <v>5.8</v>
      </c>
      <c r="G23" s="113">
        <v>5.5</v>
      </c>
      <c r="H23" s="113">
        <v>5.6</v>
      </c>
      <c r="I23" s="113">
        <v>5.7</v>
      </c>
      <c r="J23" s="113">
        <v>5.8</v>
      </c>
      <c r="K23" s="113">
        <v>5.8</v>
      </c>
      <c r="L23" s="113">
        <v>6.4</v>
      </c>
      <c r="M23" s="113">
        <v>6.5</v>
      </c>
      <c r="N23" s="113">
        <v>6.6</v>
      </c>
      <c r="O23" s="113">
        <v>7.2</v>
      </c>
      <c r="P23" s="113">
        <v>7.1</v>
      </c>
      <c r="Q23" s="113">
        <v>7</v>
      </c>
      <c r="R23" s="113">
        <v>7.4</v>
      </c>
      <c r="S23" s="113">
        <v>7.4</v>
      </c>
      <c r="T23" s="113">
        <v>6.9</v>
      </c>
      <c r="U23" s="113">
        <v>6.7</v>
      </c>
      <c r="V23" s="113">
        <v>6.2</v>
      </c>
      <c r="W23" s="113">
        <v>5.9</v>
      </c>
      <c r="X23" s="113">
        <v>5.3</v>
      </c>
      <c r="Y23" s="113">
        <v>6</v>
      </c>
      <c r="Z23" s="114">
        <f t="shared" si="0"/>
        <v>6.3500000000000005</v>
      </c>
      <c r="AA23" s="115">
        <v>7.5</v>
      </c>
      <c r="AB23" s="116" t="s">
        <v>515</v>
      </c>
      <c r="AC23" s="115">
        <v>5.1</v>
      </c>
      <c r="AD23" s="116" t="s">
        <v>525</v>
      </c>
    </row>
    <row r="24" spans="1:30" ht="11.25" customHeight="1">
      <c r="A24" s="78">
        <v>22</v>
      </c>
      <c r="B24" s="113">
        <v>4</v>
      </c>
      <c r="C24" s="113">
        <v>4.1</v>
      </c>
      <c r="D24" s="113">
        <v>6.3</v>
      </c>
      <c r="E24" s="113">
        <v>6.1</v>
      </c>
      <c r="F24" s="113">
        <v>3.2</v>
      </c>
      <c r="G24" s="113">
        <v>6.3</v>
      </c>
      <c r="H24" s="113">
        <v>6.8</v>
      </c>
      <c r="I24" s="113">
        <v>7.1</v>
      </c>
      <c r="J24" s="113">
        <v>7.5</v>
      </c>
      <c r="K24" s="113">
        <v>8.3</v>
      </c>
      <c r="L24" s="113">
        <v>9.1</v>
      </c>
      <c r="M24" s="113">
        <v>9.1</v>
      </c>
      <c r="N24" s="113">
        <v>9.4</v>
      </c>
      <c r="O24" s="113">
        <v>9.5</v>
      </c>
      <c r="P24" s="113">
        <v>9.3</v>
      </c>
      <c r="Q24" s="113">
        <v>9.1</v>
      </c>
      <c r="R24" s="113">
        <v>7.6</v>
      </c>
      <c r="S24" s="113">
        <v>7.3</v>
      </c>
      <c r="T24" s="113">
        <v>6.5</v>
      </c>
      <c r="U24" s="113">
        <v>6.3</v>
      </c>
      <c r="V24" s="113">
        <v>5.9</v>
      </c>
      <c r="W24" s="113">
        <v>5.8</v>
      </c>
      <c r="X24" s="113">
        <v>5.9</v>
      </c>
      <c r="Y24" s="113">
        <v>5.5</v>
      </c>
      <c r="Z24" s="114">
        <f t="shared" si="0"/>
        <v>6.916666666666668</v>
      </c>
      <c r="AA24" s="115">
        <v>9.7</v>
      </c>
      <c r="AB24" s="116" t="s">
        <v>341</v>
      </c>
      <c r="AC24" s="115">
        <v>3.1</v>
      </c>
      <c r="AD24" s="116" t="s">
        <v>471</v>
      </c>
    </row>
    <row r="25" spans="1:30" ht="11.25" customHeight="1">
      <c r="A25" s="78">
        <v>23</v>
      </c>
      <c r="B25" s="113">
        <v>5.7</v>
      </c>
      <c r="C25" s="113">
        <v>5.5</v>
      </c>
      <c r="D25" s="113">
        <v>5.3</v>
      </c>
      <c r="E25" s="113">
        <v>5</v>
      </c>
      <c r="F25" s="113">
        <v>5.2</v>
      </c>
      <c r="G25" s="113">
        <v>3.6</v>
      </c>
      <c r="H25" s="113">
        <v>3.4</v>
      </c>
      <c r="I25" s="113">
        <v>3.6</v>
      </c>
      <c r="J25" s="113">
        <v>4.9</v>
      </c>
      <c r="K25" s="113">
        <v>7</v>
      </c>
      <c r="L25" s="113">
        <v>9.2</v>
      </c>
      <c r="M25" s="113">
        <v>10.2</v>
      </c>
      <c r="N25" s="113">
        <v>11.1</v>
      </c>
      <c r="O25" s="113">
        <v>11.5</v>
      </c>
      <c r="P25" s="113">
        <v>11.7</v>
      </c>
      <c r="Q25" s="113">
        <v>11.1</v>
      </c>
      <c r="R25" s="113">
        <v>9.8</v>
      </c>
      <c r="S25" s="113">
        <v>8.9</v>
      </c>
      <c r="T25" s="113">
        <v>8</v>
      </c>
      <c r="U25" s="113">
        <v>7.2</v>
      </c>
      <c r="V25" s="113">
        <v>6.9</v>
      </c>
      <c r="W25" s="113">
        <v>5.3</v>
      </c>
      <c r="X25" s="113">
        <v>5.2</v>
      </c>
      <c r="Y25" s="113">
        <v>3.5</v>
      </c>
      <c r="Z25" s="114">
        <f t="shared" si="0"/>
        <v>7.033333333333332</v>
      </c>
      <c r="AA25" s="115">
        <v>12</v>
      </c>
      <c r="AB25" s="116" t="s">
        <v>170</v>
      </c>
      <c r="AC25" s="115">
        <v>3.4</v>
      </c>
      <c r="AD25" s="116" t="s">
        <v>526</v>
      </c>
    </row>
    <row r="26" spans="1:30" ht="11.25" customHeight="1">
      <c r="A26" s="78">
        <v>24</v>
      </c>
      <c r="B26" s="113">
        <v>3.5</v>
      </c>
      <c r="C26" s="113">
        <v>5</v>
      </c>
      <c r="D26" s="113">
        <v>6</v>
      </c>
      <c r="E26" s="113">
        <v>6.4</v>
      </c>
      <c r="F26" s="113">
        <v>5.9</v>
      </c>
      <c r="G26" s="113">
        <v>5.8</v>
      </c>
      <c r="H26" s="113">
        <v>5.1</v>
      </c>
      <c r="I26" s="113">
        <v>6.5</v>
      </c>
      <c r="J26" s="113">
        <v>8.5</v>
      </c>
      <c r="K26" s="113">
        <v>9.6</v>
      </c>
      <c r="L26" s="113">
        <v>9.6</v>
      </c>
      <c r="M26" s="113">
        <v>10.3</v>
      </c>
      <c r="N26" s="113">
        <v>10.5</v>
      </c>
      <c r="O26" s="113">
        <v>9.9</v>
      </c>
      <c r="P26" s="113">
        <v>9</v>
      </c>
      <c r="Q26" s="113">
        <v>7.6</v>
      </c>
      <c r="R26" s="113">
        <v>6.4</v>
      </c>
      <c r="S26" s="113">
        <v>5.5</v>
      </c>
      <c r="T26" s="113">
        <v>4.7</v>
      </c>
      <c r="U26" s="113">
        <v>4.1</v>
      </c>
      <c r="V26" s="113">
        <v>3.3</v>
      </c>
      <c r="W26" s="113">
        <v>3.7</v>
      </c>
      <c r="X26" s="113">
        <v>3.3</v>
      </c>
      <c r="Y26" s="113">
        <v>2.7</v>
      </c>
      <c r="Z26" s="114">
        <f t="shared" si="0"/>
        <v>6.370833333333333</v>
      </c>
      <c r="AA26" s="115">
        <v>10.6</v>
      </c>
      <c r="AB26" s="116" t="s">
        <v>221</v>
      </c>
      <c r="AC26" s="115">
        <v>2.6</v>
      </c>
      <c r="AD26" s="116" t="s">
        <v>199</v>
      </c>
    </row>
    <row r="27" spans="1:30" ht="11.25" customHeight="1">
      <c r="A27" s="78">
        <v>25</v>
      </c>
      <c r="B27" s="113">
        <v>2.4</v>
      </c>
      <c r="C27" s="113">
        <v>1.7</v>
      </c>
      <c r="D27" s="113">
        <v>-0.3</v>
      </c>
      <c r="E27" s="113">
        <v>1.7</v>
      </c>
      <c r="F27" s="113">
        <v>-0.1</v>
      </c>
      <c r="G27" s="113">
        <v>-0.1</v>
      </c>
      <c r="H27" s="113">
        <v>0.3</v>
      </c>
      <c r="I27" s="113">
        <v>1</v>
      </c>
      <c r="J27" s="113">
        <v>1.8</v>
      </c>
      <c r="K27" s="113">
        <v>2.2</v>
      </c>
      <c r="L27" s="113">
        <v>3.9</v>
      </c>
      <c r="M27" s="113">
        <v>5.7</v>
      </c>
      <c r="N27" s="113">
        <v>7.1</v>
      </c>
      <c r="O27" s="113">
        <v>8</v>
      </c>
      <c r="P27" s="113">
        <v>8.3</v>
      </c>
      <c r="Q27" s="113">
        <v>7.7</v>
      </c>
      <c r="R27" s="113">
        <v>7.4</v>
      </c>
      <c r="S27" s="113">
        <v>6.9</v>
      </c>
      <c r="T27" s="113">
        <v>6.9</v>
      </c>
      <c r="U27" s="113">
        <v>7.7</v>
      </c>
      <c r="V27" s="113">
        <v>7.2</v>
      </c>
      <c r="W27" s="113">
        <v>5.5</v>
      </c>
      <c r="X27" s="113">
        <v>4.5</v>
      </c>
      <c r="Y27" s="113">
        <v>4.5</v>
      </c>
      <c r="Z27" s="114">
        <f t="shared" si="0"/>
        <v>4.2458333333333345</v>
      </c>
      <c r="AA27" s="115">
        <v>8.7</v>
      </c>
      <c r="AB27" s="116" t="s">
        <v>56</v>
      </c>
      <c r="AC27" s="115">
        <v>-0.5</v>
      </c>
      <c r="AD27" s="116" t="s">
        <v>527</v>
      </c>
    </row>
    <row r="28" spans="1:30" ht="11.25" customHeight="1">
      <c r="A28" s="78">
        <v>26</v>
      </c>
      <c r="B28" s="113">
        <v>7.1</v>
      </c>
      <c r="C28" s="113">
        <v>4.6</v>
      </c>
      <c r="D28" s="113">
        <v>3.2</v>
      </c>
      <c r="E28" s="113">
        <v>3.9</v>
      </c>
      <c r="F28" s="113">
        <v>5.2</v>
      </c>
      <c r="G28" s="113">
        <v>3.6</v>
      </c>
      <c r="H28" s="113">
        <v>4.7</v>
      </c>
      <c r="I28" s="113">
        <v>3.5</v>
      </c>
      <c r="J28" s="113">
        <v>5.2</v>
      </c>
      <c r="K28" s="113">
        <v>10.8</v>
      </c>
      <c r="L28" s="113">
        <v>11</v>
      </c>
      <c r="M28" s="113">
        <v>10.9</v>
      </c>
      <c r="N28" s="113">
        <v>11</v>
      </c>
      <c r="O28" s="113">
        <v>11</v>
      </c>
      <c r="P28" s="113">
        <v>11</v>
      </c>
      <c r="Q28" s="113">
        <v>10.8</v>
      </c>
      <c r="R28" s="113">
        <v>9.4</v>
      </c>
      <c r="S28" s="113">
        <v>9</v>
      </c>
      <c r="T28" s="113">
        <v>8.8</v>
      </c>
      <c r="U28" s="113">
        <v>8.7</v>
      </c>
      <c r="V28" s="113">
        <v>8.5</v>
      </c>
      <c r="W28" s="113">
        <v>8.9</v>
      </c>
      <c r="X28" s="113">
        <v>8.8</v>
      </c>
      <c r="Y28" s="113">
        <v>8.7</v>
      </c>
      <c r="Z28" s="114">
        <f t="shared" si="0"/>
        <v>7.845833333333334</v>
      </c>
      <c r="AA28" s="115">
        <v>11.1</v>
      </c>
      <c r="AB28" s="116" t="s">
        <v>78</v>
      </c>
      <c r="AC28" s="115">
        <v>2.9</v>
      </c>
      <c r="AD28" s="116" t="s">
        <v>528</v>
      </c>
    </row>
    <row r="29" spans="1:30" ht="11.25" customHeight="1">
      <c r="A29" s="78">
        <v>27</v>
      </c>
      <c r="B29" s="113">
        <v>8.7</v>
      </c>
      <c r="C29" s="113">
        <v>8.9</v>
      </c>
      <c r="D29" s="113">
        <v>8.5</v>
      </c>
      <c r="E29" s="113">
        <v>6.9</v>
      </c>
      <c r="F29" s="113">
        <v>7.1</v>
      </c>
      <c r="G29" s="113">
        <v>7.2</v>
      </c>
      <c r="H29" s="113">
        <v>7.3</v>
      </c>
      <c r="I29" s="113">
        <v>7.9</v>
      </c>
      <c r="J29" s="113">
        <v>8.1</v>
      </c>
      <c r="K29" s="113">
        <v>9.9</v>
      </c>
      <c r="L29" s="113">
        <v>12.4</v>
      </c>
      <c r="M29" s="113">
        <v>13.4</v>
      </c>
      <c r="N29" s="113">
        <v>12.8</v>
      </c>
      <c r="O29" s="113">
        <v>10.9</v>
      </c>
      <c r="P29" s="113">
        <v>10</v>
      </c>
      <c r="Q29" s="113">
        <v>7.2</v>
      </c>
      <c r="R29" s="113">
        <v>5.9</v>
      </c>
      <c r="S29" s="113">
        <v>5.2</v>
      </c>
      <c r="T29" s="113">
        <v>4.6</v>
      </c>
      <c r="U29" s="113">
        <v>3.9</v>
      </c>
      <c r="V29" s="113">
        <v>3.8</v>
      </c>
      <c r="W29" s="113">
        <v>3.8</v>
      </c>
      <c r="X29" s="113">
        <v>3.2</v>
      </c>
      <c r="Y29" s="113">
        <v>2.5</v>
      </c>
      <c r="Z29" s="114">
        <f t="shared" si="0"/>
        <v>7.504166666666666</v>
      </c>
      <c r="AA29" s="115">
        <v>13.5</v>
      </c>
      <c r="AB29" s="116" t="s">
        <v>216</v>
      </c>
      <c r="AC29" s="115">
        <v>2.5</v>
      </c>
      <c r="AD29" s="116" t="s">
        <v>108</v>
      </c>
    </row>
    <row r="30" spans="1:30" ht="11.25" customHeight="1">
      <c r="A30" s="78">
        <v>28</v>
      </c>
      <c r="B30" s="113">
        <v>2.7</v>
      </c>
      <c r="C30" s="113">
        <v>1.7</v>
      </c>
      <c r="D30" s="113">
        <v>1.6</v>
      </c>
      <c r="E30" s="113">
        <v>1.5</v>
      </c>
      <c r="F30" s="113">
        <v>2.1</v>
      </c>
      <c r="G30" s="113">
        <v>2.3</v>
      </c>
      <c r="H30" s="113">
        <v>1.1</v>
      </c>
      <c r="I30" s="113">
        <v>0.6</v>
      </c>
      <c r="J30" s="113">
        <v>4.5</v>
      </c>
      <c r="K30" s="113">
        <v>5.7</v>
      </c>
      <c r="L30" s="113">
        <v>6.7</v>
      </c>
      <c r="M30" s="113">
        <v>7.8</v>
      </c>
      <c r="N30" s="113">
        <v>9.2</v>
      </c>
      <c r="O30" s="113">
        <v>9.4</v>
      </c>
      <c r="P30" s="113">
        <v>9.2</v>
      </c>
      <c r="Q30" s="113">
        <v>8</v>
      </c>
      <c r="R30" s="113">
        <v>6.5</v>
      </c>
      <c r="S30" s="113">
        <v>5.7</v>
      </c>
      <c r="T30" s="113">
        <v>4.9</v>
      </c>
      <c r="U30" s="113">
        <v>3.8</v>
      </c>
      <c r="V30" s="113">
        <v>2.4</v>
      </c>
      <c r="W30" s="113">
        <v>1.7</v>
      </c>
      <c r="X30" s="113">
        <v>1.2</v>
      </c>
      <c r="Y30" s="113">
        <v>0</v>
      </c>
      <c r="Z30" s="114">
        <f t="shared" si="0"/>
        <v>4.179166666666667</v>
      </c>
      <c r="AA30" s="115">
        <v>9.6</v>
      </c>
      <c r="AB30" s="116" t="s">
        <v>60</v>
      </c>
      <c r="AC30" s="115">
        <v>-0.2</v>
      </c>
      <c r="AD30" s="116" t="s">
        <v>240</v>
      </c>
    </row>
    <row r="31" spans="1:30" ht="11.25" customHeight="1">
      <c r="A31" s="78">
        <v>29</v>
      </c>
      <c r="B31" s="113">
        <v>-1</v>
      </c>
      <c r="C31" s="113">
        <v>0.6</v>
      </c>
      <c r="D31" s="113">
        <v>-1.3</v>
      </c>
      <c r="E31" s="113">
        <v>-1.4</v>
      </c>
      <c r="F31" s="113">
        <v>-0.2</v>
      </c>
      <c r="G31" s="113">
        <v>-0.7</v>
      </c>
      <c r="H31" s="113">
        <v>0.5</v>
      </c>
      <c r="I31" s="113">
        <v>0.4</v>
      </c>
      <c r="J31" s="113">
        <v>2</v>
      </c>
      <c r="K31" s="113">
        <v>4.6</v>
      </c>
      <c r="L31" s="113">
        <v>7.8</v>
      </c>
      <c r="M31" s="113">
        <v>8.7</v>
      </c>
      <c r="N31" s="113">
        <v>9</v>
      </c>
      <c r="O31" s="113">
        <v>9.1</v>
      </c>
      <c r="P31" s="113">
        <v>9.1</v>
      </c>
      <c r="Q31" s="113">
        <v>8.6</v>
      </c>
      <c r="R31" s="113">
        <v>7.4</v>
      </c>
      <c r="S31" s="113">
        <v>7.2</v>
      </c>
      <c r="T31" s="113">
        <v>6.5</v>
      </c>
      <c r="U31" s="113">
        <v>4.1</v>
      </c>
      <c r="V31" s="113">
        <v>5.8</v>
      </c>
      <c r="W31" s="113">
        <v>3.9</v>
      </c>
      <c r="X31" s="113">
        <v>5.3</v>
      </c>
      <c r="Y31" s="113">
        <v>3.7</v>
      </c>
      <c r="Z31" s="114">
        <f t="shared" si="0"/>
        <v>4.154166666666667</v>
      </c>
      <c r="AA31" s="115">
        <v>9.6</v>
      </c>
      <c r="AB31" s="116" t="s">
        <v>516</v>
      </c>
      <c r="AC31" s="115">
        <v>-1.7</v>
      </c>
      <c r="AD31" s="116" t="s">
        <v>529</v>
      </c>
    </row>
    <row r="32" spans="1:30" ht="11.25" customHeight="1">
      <c r="A32" s="78">
        <v>30</v>
      </c>
      <c r="B32" s="113">
        <v>3.8</v>
      </c>
      <c r="C32" s="113">
        <v>3.5</v>
      </c>
      <c r="D32" s="113">
        <v>3.9</v>
      </c>
      <c r="E32" s="113">
        <v>3.9</v>
      </c>
      <c r="F32" s="113">
        <v>3.6</v>
      </c>
      <c r="G32" s="113">
        <v>3.6</v>
      </c>
      <c r="H32" s="113">
        <v>7.3</v>
      </c>
      <c r="I32" s="113">
        <v>6.1</v>
      </c>
      <c r="J32" s="113">
        <v>8.3</v>
      </c>
      <c r="K32" s="113">
        <v>5.3</v>
      </c>
      <c r="L32" s="113">
        <v>5.7</v>
      </c>
      <c r="M32" s="113">
        <v>5.4</v>
      </c>
      <c r="N32" s="113">
        <v>5.8</v>
      </c>
      <c r="O32" s="113">
        <v>6.6</v>
      </c>
      <c r="P32" s="113">
        <v>7.1</v>
      </c>
      <c r="Q32" s="113">
        <v>7.2</v>
      </c>
      <c r="R32" s="113">
        <v>6.7</v>
      </c>
      <c r="S32" s="113">
        <v>6.1</v>
      </c>
      <c r="T32" s="113">
        <v>6.2</v>
      </c>
      <c r="U32" s="113">
        <v>6.2</v>
      </c>
      <c r="V32" s="113">
        <v>5.6</v>
      </c>
      <c r="W32" s="113">
        <v>5.7</v>
      </c>
      <c r="X32" s="113">
        <v>5.5</v>
      </c>
      <c r="Y32" s="113">
        <v>5.1</v>
      </c>
      <c r="Z32" s="114">
        <f t="shared" si="0"/>
        <v>5.591666666666666</v>
      </c>
      <c r="AA32" s="115">
        <v>8.4</v>
      </c>
      <c r="AB32" s="116" t="s">
        <v>428</v>
      </c>
      <c r="AC32" s="115">
        <v>3.4</v>
      </c>
      <c r="AD32" s="116" t="s">
        <v>530</v>
      </c>
    </row>
    <row r="33" spans="1:30" ht="11.25" customHeight="1">
      <c r="A33" s="78">
        <v>31</v>
      </c>
      <c r="B33" s="113">
        <v>6.1</v>
      </c>
      <c r="C33" s="113">
        <v>5.4</v>
      </c>
      <c r="D33" s="113">
        <v>6</v>
      </c>
      <c r="E33" s="113">
        <v>5.9</v>
      </c>
      <c r="F33" s="113">
        <v>4.9</v>
      </c>
      <c r="G33" s="113">
        <v>4.5</v>
      </c>
      <c r="H33" s="113">
        <v>3.9</v>
      </c>
      <c r="I33" s="113">
        <v>3.8</v>
      </c>
      <c r="J33" s="113">
        <v>6.1</v>
      </c>
      <c r="K33" s="113">
        <v>10</v>
      </c>
      <c r="L33" s="113">
        <v>12.9</v>
      </c>
      <c r="M33" s="113">
        <v>15</v>
      </c>
      <c r="N33" s="113">
        <v>17.1</v>
      </c>
      <c r="O33" s="113">
        <v>15.3</v>
      </c>
      <c r="P33" s="113">
        <v>10.8</v>
      </c>
      <c r="Q33" s="113">
        <v>8</v>
      </c>
      <c r="R33" s="113">
        <v>6.3</v>
      </c>
      <c r="S33" s="113">
        <v>5</v>
      </c>
      <c r="T33" s="113">
        <v>4.3</v>
      </c>
      <c r="U33" s="113">
        <v>4.1</v>
      </c>
      <c r="V33" s="113">
        <v>3.9</v>
      </c>
      <c r="W33" s="113">
        <v>3.5</v>
      </c>
      <c r="X33" s="113">
        <v>2.6</v>
      </c>
      <c r="Y33" s="113">
        <v>1.7</v>
      </c>
      <c r="Z33" s="114">
        <f t="shared" si="0"/>
        <v>6.9624999999999995</v>
      </c>
      <c r="AA33" s="115">
        <v>17.2</v>
      </c>
      <c r="AB33" s="116" t="s">
        <v>517</v>
      </c>
      <c r="AC33" s="115">
        <v>1.7</v>
      </c>
      <c r="AD33" s="116" t="s">
        <v>108</v>
      </c>
    </row>
    <row r="34" spans="1:30" ht="15" customHeight="1">
      <c r="A34" s="79" t="s">
        <v>9</v>
      </c>
      <c r="B34" s="121">
        <f aca="true" t="shared" si="1" ref="B34:Y34">AVERAGE(B3:B33)</f>
        <v>5.7225806451612895</v>
      </c>
      <c r="C34" s="121">
        <f t="shared" si="1"/>
        <v>5.225806451612902</v>
      </c>
      <c r="D34" s="121">
        <f t="shared" si="1"/>
        <v>5.022580645161288</v>
      </c>
      <c r="E34" s="121">
        <f t="shared" si="1"/>
        <v>4.951612903225805</v>
      </c>
      <c r="F34" s="121">
        <f t="shared" si="1"/>
        <v>4.661290322580645</v>
      </c>
      <c r="G34" s="121">
        <f t="shared" si="1"/>
        <v>4.496774193548387</v>
      </c>
      <c r="H34" s="121">
        <f t="shared" si="1"/>
        <v>4.735483870967742</v>
      </c>
      <c r="I34" s="121">
        <f t="shared" si="1"/>
        <v>5.290322580645162</v>
      </c>
      <c r="J34" s="121">
        <f t="shared" si="1"/>
        <v>6.858064516129033</v>
      </c>
      <c r="K34" s="121">
        <f t="shared" si="1"/>
        <v>8.819354838709678</v>
      </c>
      <c r="L34" s="121">
        <f t="shared" si="1"/>
        <v>10.064516129032256</v>
      </c>
      <c r="M34" s="121">
        <f t="shared" si="1"/>
        <v>10.887096774193546</v>
      </c>
      <c r="N34" s="121">
        <f t="shared" si="1"/>
        <v>11.374193548387098</v>
      </c>
      <c r="O34" s="121">
        <f t="shared" si="1"/>
        <v>11.26774193548387</v>
      </c>
      <c r="P34" s="121">
        <f t="shared" si="1"/>
        <v>10.935483870967744</v>
      </c>
      <c r="Q34" s="121">
        <f t="shared" si="1"/>
        <v>9.951612903225808</v>
      </c>
      <c r="R34" s="121">
        <f t="shared" si="1"/>
        <v>8.916129032258066</v>
      </c>
      <c r="S34" s="121">
        <f t="shared" si="1"/>
        <v>8.17741935483871</v>
      </c>
      <c r="T34" s="121">
        <f t="shared" si="1"/>
        <v>7.474193548387098</v>
      </c>
      <c r="U34" s="121">
        <f t="shared" si="1"/>
        <v>6.806451612903224</v>
      </c>
      <c r="V34" s="121">
        <f t="shared" si="1"/>
        <v>6.319354838709678</v>
      </c>
      <c r="W34" s="121">
        <f t="shared" si="1"/>
        <v>5.900000000000001</v>
      </c>
      <c r="X34" s="121">
        <f t="shared" si="1"/>
        <v>5.661290322580645</v>
      </c>
      <c r="Y34" s="121">
        <f t="shared" si="1"/>
        <v>5.406451612903225</v>
      </c>
      <c r="Z34" s="121">
        <f>AVERAGE(B3:Y33)</f>
        <v>7.288575268817201</v>
      </c>
      <c r="AA34" s="122">
        <f>AVERAGE(AA3:AA33)</f>
        <v>12.083870967741934</v>
      </c>
      <c r="AB34" s="123"/>
      <c r="AC34" s="122">
        <f>AVERAGE(AC3:AC33)</f>
        <v>2.9032258064516125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17.6</v>
      </c>
      <c r="C46" s="106">
        <f>MATCH(B46,AA3:AA33,0)</f>
        <v>18</v>
      </c>
      <c r="D46" s="112" t="str">
        <f>INDEX(AB3:AB33,C46,1)</f>
        <v>12:49</v>
      </c>
      <c r="E46" s="117"/>
      <c r="F46" s="104"/>
      <c r="G46" s="105">
        <f>MIN(AC3:AC33)</f>
        <v>-1.7</v>
      </c>
      <c r="H46" s="106">
        <f>MATCH(G46,AC3:AC33,0)</f>
        <v>29</v>
      </c>
      <c r="I46" s="112" t="str">
        <f>INDEX(AD3:AD33,H46,1)</f>
        <v>04:10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4" t="s">
        <v>531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3.5833333333333335</v>
      </c>
      <c r="C5" s="18">
        <f>'２月'!Z3</f>
        <v>2.5</v>
      </c>
      <c r="D5" s="18">
        <f>'３月'!Z3</f>
        <v>8.095833333333331</v>
      </c>
      <c r="E5" s="18">
        <f>'４月'!Z3</f>
        <v>6.829166666666666</v>
      </c>
      <c r="F5" s="18">
        <f>'５月'!Z3</f>
        <v>16.391666666666666</v>
      </c>
      <c r="G5" s="18">
        <f>'６月'!Z3</f>
        <v>19.55416666666667</v>
      </c>
      <c r="H5" s="18">
        <f>'７月'!Z3</f>
        <v>21.145833333333332</v>
      </c>
      <c r="I5" s="18">
        <f>'８月'!Z3</f>
        <v>28.670833333333334</v>
      </c>
      <c r="J5" s="18">
        <f>'９月'!Z3</f>
        <v>25.666666666666668</v>
      </c>
      <c r="K5" s="18">
        <f>'１０月'!Z3</f>
        <v>21.39583333333333</v>
      </c>
      <c r="L5" s="18">
        <f>'１１月'!Z3</f>
        <v>15.799999999999999</v>
      </c>
      <c r="M5" s="19">
        <f>'１２月'!Z3</f>
        <v>6.149999999999999</v>
      </c>
    </row>
    <row r="6" spans="1:13" ht="18" customHeight="1">
      <c r="A6" s="20">
        <v>2</v>
      </c>
      <c r="B6" s="21">
        <f>'１月'!Z4</f>
        <v>4.908333333333333</v>
      </c>
      <c r="C6" s="22">
        <f>'２月'!Z4</f>
        <v>4.983333333333334</v>
      </c>
      <c r="D6" s="22">
        <f>'３月'!Z4</f>
        <v>7.704166666666667</v>
      </c>
      <c r="E6" s="22">
        <f>'４月'!Z4</f>
        <v>5.729166666666665</v>
      </c>
      <c r="F6" s="22">
        <f>'５月'!Z4</f>
        <v>16.1375</v>
      </c>
      <c r="G6" s="22">
        <f>'６月'!Z4</f>
        <v>20.516666666666666</v>
      </c>
      <c r="H6" s="22">
        <f>'７月'!Z4</f>
        <v>23.462499999999995</v>
      </c>
      <c r="I6" s="22">
        <f>'８月'!Z4</f>
        <v>28.625</v>
      </c>
      <c r="J6" s="22">
        <f>'９月'!Z4</f>
        <v>24.499999999999996</v>
      </c>
      <c r="K6" s="22">
        <f>'１０月'!Z4</f>
        <v>21.066666666666666</v>
      </c>
      <c r="L6" s="22">
        <f>'１１月'!Z4</f>
        <v>13.083333333333334</v>
      </c>
      <c r="M6" s="23">
        <f>'１２月'!Z4</f>
        <v>11.008333333333333</v>
      </c>
    </row>
    <row r="7" spans="1:13" ht="18" customHeight="1">
      <c r="A7" s="20">
        <v>3</v>
      </c>
      <c r="B7" s="21">
        <f>'１月'!Z5</f>
        <v>2.3833333333333333</v>
      </c>
      <c r="C7" s="22">
        <f>'２月'!Z5</f>
        <v>7.570833333333336</v>
      </c>
      <c r="D7" s="22">
        <f>'３月'!Z5</f>
        <v>6.633333333333333</v>
      </c>
      <c r="E7" s="22">
        <f>'４月'!Z5</f>
        <v>5.291666666666667</v>
      </c>
      <c r="F7" s="22">
        <f>'５月'!Z5</f>
        <v>15.700000000000001</v>
      </c>
      <c r="G7" s="22">
        <f>'６月'!Z5</f>
        <v>20.608333333333334</v>
      </c>
      <c r="H7" s="22">
        <f>'７月'!Z5</f>
        <v>22.97083333333333</v>
      </c>
      <c r="I7" s="22">
        <f>'８月'!Z5</f>
        <v>28.30416666666667</v>
      </c>
      <c r="J7" s="22">
        <f>'９月'!Z5</f>
        <v>23.041666666666668</v>
      </c>
      <c r="K7" s="22">
        <f>'１０月'!Z5</f>
        <v>22.420833333333334</v>
      </c>
      <c r="L7" s="22">
        <f>'１１月'!Z5</f>
        <v>14.266666666666667</v>
      </c>
      <c r="M7" s="23">
        <f>'１２月'!Z5</f>
        <v>10.141666666666667</v>
      </c>
    </row>
    <row r="8" spans="1:13" ht="18" customHeight="1">
      <c r="A8" s="20">
        <v>4</v>
      </c>
      <c r="B8" s="21">
        <f>'１月'!Z6</f>
        <v>2.8083333333333336</v>
      </c>
      <c r="C8" s="22">
        <f>'２月'!Z6</f>
        <v>10.479166666666666</v>
      </c>
      <c r="D8" s="22">
        <f>'３月'!Z6</f>
        <v>8.179166666666665</v>
      </c>
      <c r="E8" s="22">
        <f>'４月'!Z6</f>
        <v>8.787500000000001</v>
      </c>
      <c r="F8" s="22">
        <f>'５月'!Z6</f>
        <v>16.03333333333333</v>
      </c>
      <c r="G8" s="22">
        <f>'６月'!Z6</f>
        <v>20.337500000000002</v>
      </c>
      <c r="H8" s="22">
        <f>'７月'!Z6</f>
        <v>20.345833333333328</v>
      </c>
      <c r="I8" s="22">
        <f>'８月'!Z6</f>
        <v>27.083333333333343</v>
      </c>
      <c r="J8" s="22">
        <f>'９月'!Z6</f>
        <v>22.304166666666664</v>
      </c>
      <c r="K8" s="22">
        <f>'１０月'!Z6</f>
        <v>23.858333333333334</v>
      </c>
      <c r="L8" s="22">
        <f>'１１月'!Z6</f>
        <v>13.354166666666666</v>
      </c>
      <c r="M8" s="23">
        <f>'１２月'!Z6</f>
        <v>7.354166666666667</v>
      </c>
    </row>
    <row r="9" spans="1:13" ht="18" customHeight="1">
      <c r="A9" s="20">
        <v>5</v>
      </c>
      <c r="B9" s="21">
        <f>'１月'!Z7</f>
        <v>5.1499999999999995</v>
      </c>
      <c r="C9" s="22">
        <f>'２月'!Z7</f>
        <v>5.716666666666668</v>
      </c>
      <c r="D9" s="22">
        <f>'３月'!Z7</f>
        <v>8.137500000000001</v>
      </c>
      <c r="E9" s="22">
        <f>'４月'!Z7</f>
        <v>12.675000000000002</v>
      </c>
      <c r="F9" s="22">
        <f>'５月'!Z7</f>
        <v>16.887500000000003</v>
      </c>
      <c r="G9" s="22">
        <f>'６月'!Z7</f>
        <v>20.912499999999998</v>
      </c>
      <c r="H9" s="22">
        <f>'７月'!Z7</f>
        <v>20.462500000000002</v>
      </c>
      <c r="I9" s="22">
        <f>'８月'!Z7</f>
        <v>27.387500000000003</v>
      </c>
      <c r="J9" s="22">
        <f>'９月'!Z7</f>
        <v>24.170833333333334</v>
      </c>
      <c r="K9" s="22">
        <f>'１０月'!Z7</f>
        <v>23.87499999999999</v>
      </c>
      <c r="L9" s="22">
        <f>'１１月'!Z7</f>
        <v>11.066666666666668</v>
      </c>
      <c r="M9" s="23">
        <f>'１２月'!Z7</f>
        <v>7.354166666666667</v>
      </c>
    </row>
    <row r="10" spans="1:13" ht="18" customHeight="1">
      <c r="A10" s="20">
        <v>6</v>
      </c>
      <c r="B10" s="21">
        <f>'１月'!Z8</f>
        <v>3.9500000000000006</v>
      </c>
      <c r="C10" s="22">
        <f>'２月'!Z8</f>
        <v>7.229166666666667</v>
      </c>
      <c r="D10" s="22">
        <f>'３月'!Z8</f>
        <v>10.4625</v>
      </c>
      <c r="E10" s="22">
        <f>'４月'!Z8</f>
        <v>13.379166666666665</v>
      </c>
      <c r="F10" s="22">
        <f>'５月'!Z8</f>
        <v>17.879166666666666</v>
      </c>
      <c r="G10" s="22">
        <f>'６月'!Z8</f>
        <v>21.26666666666667</v>
      </c>
      <c r="H10" s="22">
        <f>'７月'!Z8</f>
        <v>20.5</v>
      </c>
      <c r="I10" s="22">
        <f>'８月'!Z8</f>
        <v>28.84166666666667</v>
      </c>
      <c r="J10" s="22">
        <f>'９月'!Z8</f>
        <v>25.595833333333335</v>
      </c>
      <c r="K10" s="22">
        <f>'１０月'!Z8</f>
        <v>18.870833333333334</v>
      </c>
      <c r="L10" s="22">
        <f>'１１月'!Z8</f>
        <v>12.445833333333331</v>
      </c>
      <c r="M10" s="23">
        <f>'１２月'!Z8</f>
        <v>5.625000000000001</v>
      </c>
    </row>
    <row r="11" spans="1:13" ht="18" customHeight="1">
      <c r="A11" s="20">
        <v>7</v>
      </c>
      <c r="B11" s="21">
        <f>'１月'!Z9</f>
        <v>3.0374999999999996</v>
      </c>
      <c r="C11" s="22">
        <f>'２月'!Z9</f>
        <v>7.170833333333333</v>
      </c>
      <c r="D11" s="22">
        <f>'３月'!Z9</f>
        <v>7.762500000000002</v>
      </c>
      <c r="E11" s="22">
        <f>'４月'!Z9</f>
        <v>13.237500000000002</v>
      </c>
      <c r="F11" s="22">
        <f>'５月'!Z9</f>
        <v>13.15</v>
      </c>
      <c r="G11" s="22">
        <f>'６月'!Z9</f>
        <v>18.45</v>
      </c>
      <c r="H11" s="22">
        <f>'７月'!Z9</f>
        <v>18.974999999999998</v>
      </c>
      <c r="I11" s="22">
        <f>'８月'!Z9</f>
        <v>27.004166666666666</v>
      </c>
      <c r="J11" s="22">
        <f>'９月'!Z9</f>
        <v>26.7</v>
      </c>
      <c r="K11" s="22">
        <f>'１０月'!Z9</f>
        <v>18.783333333333335</v>
      </c>
      <c r="L11" s="22">
        <f>'１１月'!Z9</f>
        <v>14.054166666666667</v>
      </c>
      <c r="M11" s="23">
        <f>'１２月'!Z9</f>
        <v>3.695833333333333</v>
      </c>
    </row>
    <row r="12" spans="1:13" ht="18" customHeight="1">
      <c r="A12" s="20">
        <v>8</v>
      </c>
      <c r="B12" s="21">
        <f>'１月'!Z10</f>
        <v>4.066666666666667</v>
      </c>
      <c r="C12" s="22">
        <f>'２月'!Z10</f>
        <v>3.4708333333333345</v>
      </c>
      <c r="D12" s="22">
        <f>'３月'!Z10</f>
        <v>5.795833333333333</v>
      </c>
      <c r="E12" s="22">
        <f>'４月'!Z10</f>
        <v>8.079166666666667</v>
      </c>
      <c r="F12" s="22">
        <f>'５月'!Z10</f>
        <v>14.562499999999998</v>
      </c>
      <c r="G12" s="22">
        <f>'６月'!Z10</f>
        <v>18.349999999999998</v>
      </c>
      <c r="H12" s="22">
        <f>'７月'!Z10</f>
        <v>18.962500000000002</v>
      </c>
      <c r="I12" s="22">
        <f>'８月'!Z10</f>
        <v>28.224999999999998</v>
      </c>
      <c r="J12" s="22">
        <f>'９月'!Z10</f>
        <v>27.85416666666667</v>
      </c>
      <c r="K12" s="22">
        <f>'１０月'!Z10</f>
        <v>19.8125</v>
      </c>
      <c r="L12" s="22">
        <f>'１１月'!Z10</f>
        <v>12.766666666666666</v>
      </c>
      <c r="M12" s="23">
        <f>'１２月'!Z10</f>
        <v>5.233333333333333</v>
      </c>
    </row>
    <row r="13" spans="1:13" ht="18" customHeight="1">
      <c r="A13" s="20">
        <v>9</v>
      </c>
      <c r="B13" s="21">
        <f>'１月'!Z11</f>
        <v>3.058333333333334</v>
      </c>
      <c r="C13" s="22">
        <f>'２月'!Z11</f>
        <v>0.19583333333333333</v>
      </c>
      <c r="D13" s="22">
        <f>'３月'!Z11</f>
        <v>8.066666666666668</v>
      </c>
      <c r="E13" s="22">
        <f>'４月'!Z11</f>
        <v>8.579166666666666</v>
      </c>
      <c r="F13" s="22">
        <f>'５月'!Z11</f>
        <v>18.087500000000002</v>
      </c>
      <c r="G13" s="22">
        <f>'６月'!Z11</f>
        <v>16.22083333333333</v>
      </c>
      <c r="H13" s="22">
        <f>'７月'!Z11</f>
        <v>18.724999999999998</v>
      </c>
      <c r="I13" s="22">
        <f>'８月'!Z11</f>
        <v>28.8625</v>
      </c>
      <c r="J13" s="22">
        <f>'９月'!Z11</f>
        <v>27.070833333333336</v>
      </c>
      <c r="K13" s="22">
        <f>'１０月'!Z11</f>
        <v>17.995833333333334</v>
      </c>
      <c r="L13" s="22">
        <f>'１１月'!Z11</f>
        <v>11.129166666666665</v>
      </c>
      <c r="M13" s="23">
        <f>'１２月'!Z11</f>
        <v>6.7</v>
      </c>
    </row>
    <row r="14" spans="1:13" ht="18" customHeight="1">
      <c r="A14" s="24">
        <v>10</v>
      </c>
      <c r="B14" s="25">
        <f>'１月'!Z12</f>
        <v>0.6999999999999998</v>
      </c>
      <c r="C14" s="26">
        <f>'２月'!Z12</f>
        <v>1.6083333333333332</v>
      </c>
      <c r="D14" s="26">
        <f>'３月'!Z12</f>
        <v>10.829166666666667</v>
      </c>
      <c r="E14" s="26">
        <f>'４月'!Z12</f>
        <v>5.1125</v>
      </c>
      <c r="F14" s="26">
        <f>'５月'!Z12</f>
        <v>17.829166666666662</v>
      </c>
      <c r="G14" s="26">
        <f>'６月'!Z12</f>
        <v>15.858333333333327</v>
      </c>
      <c r="H14" s="26">
        <f>'７月'!Z12</f>
        <v>19.425000000000004</v>
      </c>
      <c r="I14" s="26">
        <f>'８月'!Z12</f>
        <v>26.366666666666664</v>
      </c>
      <c r="J14" s="26">
        <f>'９月'!Z12</f>
        <v>27.495833333333334</v>
      </c>
      <c r="K14" s="26">
        <f>'１０月'!Z12</f>
        <v>18.045833333333334</v>
      </c>
      <c r="L14" s="26">
        <f>'１１月'!Z12</f>
        <v>12.612499999999999</v>
      </c>
      <c r="M14" s="27">
        <f>'１２月'!Z12</f>
        <v>10.408333333333333</v>
      </c>
    </row>
    <row r="15" spans="1:13" ht="18" customHeight="1">
      <c r="A15" s="16">
        <v>11</v>
      </c>
      <c r="B15" s="17">
        <f>'１月'!Z13</f>
        <v>4.616666666666667</v>
      </c>
      <c r="C15" s="18">
        <f>'２月'!Z13</f>
        <v>1.4583333333333333</v>
      </c>
      <c r="D15" s="18">
        <f>'３月'!Z13</f>
        <v>10.9</v>
      </c>
      <c r="E15" s="18">
        <f>'４月'!Z13</f>
        <v>8.0875</v>
      </c>
      <c r="F15" s="18">
        <f>'５月'!Z13</f>
        <v>16.345833333333335</v>
      </c>
      <c r="G15" s="18">
        <f>'６月'!Z13</f>
        <v>17.254166666666666</v>
      </c>
      <c r="H15" s="18">
        <f>'７月'!Z13</f>
        <v>19.912500000000005</v>
      </c>
      <c r="I15" s="18">
        <f>'８月'!Z13</f>
        <v>25.341666666666665</v>
      </c>
      <c r="J15" s="18">
        <f>'９月'!Z13</f>
        <v>25.78333333333333</v>
      </c>
      <c r="K15" s="18">
        <f>'１０月'!Z13</f>
        <v>19.899999999999995</v>
      </c>
      <c r="L15" s="18">
        <f>'１１月'!Z13</f>
        <v>13.7125</v>
      </c>
      <c r="M15" s="19">
        <f>'１２月'!Z13</f>
        <v>11.904166666666667</v>
      </c>
    </row>
    <row r="16" spans="1:13" ht="18" customHeight="1">
      <c r="A16" s="20">
        <v>12</v>
      </c>
      <c r="B16" s="21">
        <f>'１月'!Z14</f>
        <v>4.2875</v>
      </c>
      <c r="C16" s="22">
        <f>'２月'!Z14</f>
        <v>4.270833333333332</v>
      </c>
      <c r="D16" s="22">
        <f>'３月'!Z14</f>
        <v>10.170833333333334</v>
      </c>
      <c r="E16" s="22">
        <f>'４月'!Z14</f>
        <v>7.845833333333332</v>
      </c>
      <c r="F16" s="22">
        <f>'５月'!Z14</f>
        <v>12.466666666666667</v>
      </c>
      <c r="G16" s="22">
        <f>'６月'!Z14</f>
        <v>16.4</v>
      </c>
      <c r="H16" s="22">
        <f>'７月'!Z14</f>
        <v>19.845833333333335</v>
      </c>
      <c r="I16" s="22">
        <f>'８月'!Z14</f>
        <v>27.141666666666666</v>
      </c>
      <c r="J16" s="22">
        <f>'９月'!Z14</f>
        <v>23.42916666666667</v>
      </c>
      <c r="K16" s="22">
        <f>'１０月'!Z14</f>
        <v>22.354166666666668</v>
      </c>
      <c r="L16" s="22">
        <f>'１１月'!Z14</f>
        <v>13.379166666666663</v>
      </c>
      <c r="M16" s="23">
        <f>'１２月'!Z14</f>
        <v>10.758333333333333</v>
      </c>
    </row>
    <row r="17" spans="1:13" ht="18" customHeight="1">
      <c r="A17" s="20">
        <v>13</v>
      </c>
      <c r="B17" s="21">
        <f>'１月'!Z15</f>
        <v>6.104166666666667</v>
      </c>
      <c r="C17" s="22">
        <f>'２月'!Z15</f>
        <v>2.9999999999999996</v>
      </c>
      <c r="D17" s="22">
        <f>'３月'!Z15</f>
        <v>9.424999999999999</v>
      </c>
      <c r="E17" s="22">
        <f>'４月'!Z15</f>
        <v>9.529166666666669</v>
      </c>
      <c r="F17" s="22">
        <f>'５月'!Z15</f>
        <v>13.737499999999997</v>
      </c>
      <c r="G17" s="22">
        <f>'６月'!Z15</f>
        <v>18.895833333333332</v>
      </c>
      <c r="H17" s="22">
        <f>'７月'!Z15</f>
        <v>21.816666666666674</v>
      </c>
      <c r="I17" s="22">
        <f>'８月'!Z15</f>
        <v>28.02916666666667</v>
      </c>
      <c r="J17" s="22">
        <f>'９月'!Z15</f>
        <v>21.16666666666667</v>
      </c>
      <c r="K17" s="22">
        <f>'１０月'!Z15</f>
        <v>22.208333333333332</v>
      </c>
      <c r="L17" s="22">
        <f>'１１月'!Z15</f>
        <v>12.729166666666666</v>
      </c>
      <c r="M17" s="23">
        <f>'１２月'!Z15</f>
        <v>5.145833333333333</v>
      </c>
    </row>
    <row r="18" spans="1:13" ht="18" customHeight="1">
      <c r="A18" s="20">
        <v>14</v>
      </c>
      <c r="B18" s="21">
        <f>'１月'!Z16</f>
        <v>4.316666666666667</v>
      </c>
      <c r="C18" s="22">
        <f>'２月'!Z16</f>
        <v>2.8125</v>
      </c>
      <c r="D18" s="22">
        <f>'３月'!Z16</f>
        <v>6.004166666666666</v>
      </c>
      <c r="E18" s="22">
        <f>'４月'!Z16</f>
        <v>12.820833333333333</v>
      </c>
      <c r="F18" s="22">
        <f>'５月'!Z16</f>
        <v>16.61666666666667</v>
      </c>
      <c r="G18" s="22">
        <f>'６月'!Z16</f>
        <v>20.195833333333336</v>
      </c>
      <c r="H18" s="22">
        <f>'７月'!Z16</f>
        <v>20.8125</v>
      </c>
      <c r="I18" s="22">
        <f>'８月'!Z16</f>
        <v>26.11666666666666</v>
      </c>
      <c r="J18" s="22">
        <f>'９月'!Z16</f>
        <v>22.604166666666668</v>
      </c>
      <c r="K18" s="22">
        <f>'１０月'!Z16</f>
        <v>17.32916666666667</v>
      </c>
      <c r="L18" s="22">
        <f>'１１月'!Z16</f>
        <v>13.845833333333333</v>
      </c>
      <c r="M18" s="23">
        <f>'１２月'!Z16</f>
        <v>7.079166666666668</v>
      </c>
    </row>
    <row r="19" spans="1:13" ht="18" customHeight="1">
      <c r="A19" s="20">
        <v>15</v>
      </c>
      <c r="B19" s="21">
        <f>'１月'!Z17</f>
        <v>3.091666666666667</v>
      </c>
      <c r="C19" s="22">
        <f>'２月'!Z17</f>
        <v>1.7749999999999997</v>
      </c>
      <c r="D19" s="22">
        <f>'３月'!Z17</f>
        <v>7.520833333333332</v>
      </c>
      <c r="E19" s="22">
        <f>'４月'!Z17</f>
        <v>14.350000000000001</v>
      </c>
      <c r="F19" s="22">
        <f>'５月'!Z17</f>
        <v>16.837500000000002</v>
      </c>
      <c r="G19" s="22">
        <f>'６月'!Z17</f>
        <v>17.724999999999998</v>
      </c>
      <c r="H19" s="22">
        <f>'７月'!Z17</f>
        <v>20.25416666666666</v>
      </c>
      <c r="I19" s="22">
        <f>'８月'!Z17</f>
        <v>27.870833333333337</v>
      </c>
      <c r="J19" s="22">
        <f>'９月'!Z17</f>
        <v>23.412500000000005</v>
      </c>
      <c r="K19" s="22">
        <f>'１０月'!Z17</f>
        <v>16.866666666666667</v>
      </c>
      <c r="L19" s="22">
        <f>'１１月'!Z17</f>
        <v>10.595833333333333</v>
      </c>
      <c r="M19" s="23">
        <f>'１２月'!Z17</f>
        <v>7.437500000000001</v>
      </c>
    </row>
    <row r="20" spans="1:13" ht="18" customHeight="1">
      <c r="A20" s="20">
        <v>16</v>
      </c>
      <c r="B20" s="21">
        <f>'１月'!Z18</f>
        <v>5.204166666666667</v>
      </c>
      <c r="C20" s="22">
        <f>'２月'!Z18</f>
        <v>4.929166666666668</v>
      </c>
      <c r="D20" s="22">
        <f>'３月'!Z18</f>
        <v>7.500000000000001</v>
      </c>
      <c r="E20" s="22">
        <f>'４月'!Z18</f>
        <v>12.512500000000001</v>
      </c>
      <c r="F20" s="22">
        <f>'５月'!Z18</f>
        <v>17.220833333333335</v>
      </c>
      <c r="G20" s="22">
        <f>'６月'!Z18</f>
        <v>22.58333333333333</v>
      </c>
      <c r="H20" s="22">
        <f>'７月'!Z18</f>
        <v>20.820833333333336</v>
      </c>
      <c r="I20" s="22">
        <f>'８月'!Z18</f>
        <v>27.94583333333333</v>
      </c>
      <c r="J20" s="22">
        <f>'９月'!Z18</f>
        <v>22.80416666666667</v>
      </c>
      <c r="K20" s="22">
        <f>'１０月'!Z18</f>
        <v>14.983333333333333</v>
      </c>
      <c r="L20" s="22">
        <f>'１１月'!Z18</f>
        <v>11.470833333333333</v>
      </c>
      <c r="M20" s="23">
        <f>'１２月'!Z18</f>
        <v>5.483333333333333</v>
      </c>
    </row>
    <row r="21" spans="1:13" ht="18" customHeight="1">
      <c r="A21" s="20">
        <v>17</v>
      </c>
      <c r="B21" s="21">
        <f>'１月'!Z19</f>
        <v>5.0375000000000005</v>
      </c>
      <c r="C21" s="22">
        <f>'２月'!Z19</f>
        <v>5.249999999999999</v>
      </c>
      <c r="D21" s="22">
        <f>'３月'!Z19</f>
        <v>6.054166666666667</v>
      </c>
      <c r="E21" s="22">
        <f>'４月'!Z19</f>
        <v>13.217391304347826</v>
      </c>
      <c r="F21" s="22">
        <f>'５月'!Z19</f>
        <v>18.0125</v>
      </c>
      <c r="G21" s="22">
        <f>'６月'!Z19</f>
        <v>21.054166666666664</v>
      </c>
      <c r="H21" s="22">
        <f>'７月'!Z19</f>
        <v>22.15416666666667</v>
      </c>
      <c r="I21" s="22">
        <f>'８月'!Z19</f>
        <v>28.808333333333326</v>
      </c>
      <c r="J21" s="22">
        <f>'９月'!Z19</f>
        <v>23.72083333333333</v>
      </c>
      <c r="K21" s="22">
        <f>'１０月'!Z19</f>
        <v>16.016666666666666</v>
      </c>
      <c r="L21" s="22">
        <f>'１１月'!Z19</f>
        <v>12.416666666666666</v>
      </c>
      <c r="M21" s="23">
        <f>'１２月'!Z19</f>
        <v>9.441666666666665</v>
      </c>
    </row>
    <row r="22" spans="1:13" ht="18" customHeight="1">
      <c r="A22" s="20">
        <v>18</v>
      </c>
      <c r="B22" s="21">
        <f>'１月'!Z20</f>
        <v>3.891666666666667</v>
      </c>
      <c r="C22" s="22">
        <f>'２月'!Z20</f>
        <v>5.804166666666666</v>
      </c>
      <c r="D22" s="22">
        <f>'３月'!Z20</f>
        <v>7.308333333333333</v>
      </c>
      <c r="E22" s="22">
        <f>'４月'!Z20</f>
        <v>14.762500000000001</v>
      </c>
      <c r="F22" s="22">
        <f>'５月'!Z20</f>
        <v>18.78333333333333</v>
      </c>
      <c r="G22" s="22">
        <f>'６月'!Z20</f>
        <v>21.39583333333334</v>
      </c>
      <c r="H22" s="22">
        <f>'７月'!Z20</f>
        <v>22.629166666666663</v>
      </c>
      <c r="I22" s="22">
        <f>'８月'!Z20</f>
        <v>27.541666666666657</v>
      </c>
      <c r="J22" s="22">
        <f>'９月'!Z20</f>
        <v>20.862499999999994</v>
      </c>
      <c r="K22" s="22">
        <f>'１０月'!Z20</f>
        <v>16.35</v>
      </c>
      <c r="L22" s="22">
        <f>'１１月'!Z20</f>
        <v>12.316666666666668</v>
      </c>
      <c r="M22" s="23">
        <f>'１２月'!Z20</f>
        <v>10.941666666666668</v>
      </c>
    </row>
    <row r="23" spans="1:13" ht="18" customHeight="1">
      <c r="A23" s="20">
        <v>19</v>
      </c>
      <c r="B23" s="21">
        <f>'１月'!Z21</f>
        <v>4.9625</v>
      </c>
      <c r="C23" s="22">
        <f>'２月'!Z21</f>
        <v>8.433333333333332</v>
      </c>
      <c r="D23" s="22">
        <f>'３月'!Z21</f>
        <v>12.116666666666665</v>
      </c>
      <c r="E23" s="22">
        <f>'４月'!Z21</f>
        <v>14.758333333333331</v>
      </c>
      <c r="F23" s="22">
        <f>'５月'!Z21</f>
        <v>19.270833333333336</v>
      </c>
      <c r="G23" s="22">
        <f>'６月'!Z21</f>
        <v>21.90833333333333</v>
      </c>
      <c r="H23" s="22">
        <f>'７月'!Z21</f>
        <v>26.033333333333342</v>
      </c>
      <c r="I23" s="22">
        <f>'８月'!Z21</f>
        <v>25.712499999999995</v>
      </c>
      <c r="J23" s="22">
        <f>'９月'!Z21</f>
        <v>20.125</v>
      </c>
      <c r="K23" s="22">
        <f>'１０月'!Z21</f>
        <v>18.612499999999997</v>
      </c>
      <c r="L23" s="22">
        <f>'１１月'!Z21</f>
        <v>14.333333333333334</v>
      </c>
      <c r="M23" s="23">
        <f>'１２月'!Z21</f>
        <v>7.970833333333334</v>
      </c>
    </row>
    <row r="24" spans="1:13" ht="18" customHeight="1">
      <c r="A24" s="24">
        <v>20</v>
      </c>
      <c r="B24" s="25">
        <f>'１月'!Z22</f>
        <v>5.604166666666667</v>
      </c>
      <c r="C24" s="26">
        <f>'２月'!Z22</f>
        <v>9.8125</v>
      </c>
      <c r="D24" s="26">
        <f>'３月'!Z22</f>
        <v>12.350000000000003</v>
      </c>
      <c r="E24" s="26">
        <f>'４月'!Z22</f>
        <v>10.829166666666667</v>
      </c>
      <c r="F24" s="26">
        <f>'５月'!Z22</f>
        <v>18.900000000000002</v>
      </c>
      <c r="G24" s="26">
        <f>'６月'!Z22</f>
        <v>20.83913043478261</v>
      </c>
      <c r="H24" s="26">
        <f>'７月'!Z22</f>
        <v>24.233333333333334</v>
      </c>
      <c r="I24" s="26">
        <f>'８月'!Z22</f>
        <v>24.22083333333333</v>
      </c>
      <c r="J24" s="26">
        <f>'９月'!Z22</f>
        <v>20.708333333333336</v>
      </c>
      <c r="K24" s="26">
        <f>'１０月'!Z22</f>
        <v>18.833333333333336</v>
      </c>
      <c r="L24" s="26">
        <f>'１１月'!Z22</f>
        <v>8.783333333333333</v>
      </c>
      <c r="M24" s="27">
        <f>'１２月'!Z22</f>
        <v>8.958333333333334</v>
      </c>
    </row>
    <row r="25" spans="1:13" ht="18" customHeight="1">
      <c r="A25" s="16">
        <v>21</v>
      </c>
      <c r="B25" s="17">
        <f>'１月'!Z23</f>
        <v>3.5208333333333326</v>
      </c>
      <c r="C25" s="18">
        <f>'２月'!Z23</f>
        <v>8.266666666666667</v>
      </c>
      <c r="D25" s="18">
        <f>'３月'!Z23</f>
        <v>15.191666666666665</v>
      </c>
      <c r="E25" s="18">
        <f>'４月'!Z23</f>
        <v>13.179166666666669</v>
      </c>
      <c r="F25" s="18">
        <f>'５月'!Z23</f>
        <v>16.958333333333336</v>
      </c>
      <c r="G25" s="18">
        <f>'６月'!Z23</f>
        <v>21.095833333333335</v>
      </c>
      <c r="H25" s="18">
        <f>'７月'!Z23</f>
        <v>21.345833333333335</v>
      </c>
      <c r="I25" s="18">
        <f>'８月'!Z23</f>
        <v>24.026086956521734</v>
      </c>
      <c r="J25" s="18">
        <f>'９月'!Z23</f>
        <v>20.67916666666667</v>
      </c>
      <c r="K25" s="18">
        <f>'１０月'!Z23</f>
        <v>17.029166666666665</v>
      </c>
      <c r="L25" s="18">
        <f>'１１月'!Z23</f>
        <v>7.466666666666666</v>
      </c>
      <c r="M25" s="19">
        <f>'１２月'!Z23</f>
        <v>6.3500000000000005</v>
      </c>
    </row>
    <row r="26" spans="1:13" ht="18" customHeight="1">
      <c r="A26" s="20">
        <v>22</v>
      </c>
      <c r="B26" s="21">
        <f>'１月'!Z24</f>
        <v>3.045833333333333</v>
      </c>
      <c r="C26" s="22">
        <f>'２月'!Z24</f>
        <v>7.258333333333334</v>
      </c>
      <c r="D26" s="22">
        <f>'３月'!Z24</f>
        <v>13.66666666666667</v>
      </c>
      <c r="E26" s="22">
        <f>'４月'!Z24</f>
        <v>15.745833333333332</v>
      </c>
      <c r="F26" s="22">
        <f>'５月'!Z24</f>
        <v>16.158333333333335</v>
      </c>
      <c r="G26" s="22">
        <f>'６月'!Z24</f>
        <v>21.499999999999996</v>
      </c>
      <c r="H26" s="22">
        <f>'７月'!Z24</f>
        <v>21.399999999999995</v>
      </c>
      <c r="I26" s="22">
        <f>'８月'!Z24</f>
        <v>24.095833333333335</v>
      </c>
      <c r="J26" s="22">
        <f>'９月'!Z24</f>
        <v>21.3125</v>
      </c>
      <c r="K26" s="22">
        <f>'１０月'!Z24</f>
        <v>15.054166666666669</v>
      </c>
      <c r="L26" s="22">
        <f>'１１月'!Z24</f>
        <v>7.925</v>
      </c>
      <c r="M26" s="23">
        <f>'１２月'!Z24</f>
        <v>6.916666666666668</v>
      </c>
    </row>
    <row r="27" spans="1:13" ht="18" customHeight="1">
      <c r="A27" s="20">
        <v>23</v>
      </c>
      <c r="B27" s="21">
        <f>'１月'!Z25</f>
        <v>3.870833333333333</v>
      </c>
      <c r="C27" s="22">
        <f>'２月'!Z25</f>
        <v>7.4624999999999995</v>
      </c>
      <c r="D27" s="22">
        <f>'３月'!Z25</f>
        <v>5.495833333333334</v>
      </c>
      <c r="E27" s="22">
        <f>'４月'!Z25</f>
        <v>16.200000000000003</v>
      </c>
      <c r="F27" s="22">
        <f>'５月'!Z25</f>
        <v>17.320833333333336</v>
      </c>
      <c r="G27" s="22">
        <f>'６月'!Z25</f>
        <v>19.816666666666666</v>
      </c>
      <c r="H27" s="22">
        <f>'７月'!Z25</f>
        <v>23.420833333333334</v>
      </c>
      <c r="I27" s="22">
        <f>'８月'!Z25</f>
        <v>25.666666666666668</v>
      </c>
      <c r="J27" s="22">
        <f>'９月'!Z25</f>
        <v>25.20833333333333</v>
      </c>
      <c r="K27" s="22">
        <f>'１０月'!Z25</f>
        <v>18.25833333333333</v>
      </c>
      <c r="L27" s="22">
        <f>'１１月'!Z25</f>
        <v>11.524999999999999</v>
      </c>
      <c r="M27" s="23">
        <f>'１２月'!Z25</f>
        <v>7.033333333333332</v>
      </c>
    </row>
    <row r="28" spans="1:13" ht="18" customHeight="1">
      <c r="A28" s="20">
        <v>24</v>
      </c>
      <c r="B28" s="21">
        <f>'１月'!Z26</f>
        <v>3.887500000000001</v>
      </c>
      <c r="C28" s="22">
        <f>'２月'!Z26</f>
        <v>6.220833333333335</v>
      </c>
      <c r="D28" s="22">
        <f>'３月'!Z26</f>
        <v>5.383333333333334</v>
      </c>
      <c r="E28" s="22">
        <f>'４月'!Z26</f>
        <v>17.95416666666667</v>
      </c>
      <c r="F28" s="22">
        <f>'５月'!Z26</f>
        <v>19.2625</v>
      </c>
      <c r="G28" s="22">
        <f>'６月'!Z26</f>
        <v>17.825</v>
      </c>
      <c r="H28" s="22">
        <f>'７月'!Z26</f>
        <v>24.91666666666667</v>
      </c>
      <c r="I28" s="22">
        <f>'８月'!Z26</f>
        <v>26.195833333333326</v>
      </c>
      <c r="J28" s="22">
        <f>'９月'!Z26</f>
        <v>23.962500000000002</v>
      </c>
      <c r="K28" s="22">
        <f>'１０月'!Z26</f>
        <v>17.129166666666666</v>
      </c>
      <c r="L28" s="22">
        <f>'１１月'!Z26</f>
        <v>16.23333333333333</v>
      </c>
      <c r="M28" s="23">
        <f>'１２月'!Z26</f>
        <v>6.370833333333333</v>
      </c>
    </row>
    <row r="29" spans="1:13" ht="18" customHeight="1">
      <c r="A29" s="20">
        <v>25</v>
      </c>
      <c r="B29" s="21">
        <f>'１月'!Z27</f>
        <v>3.3083333333333336</v>
      </c>
      <c r="C29" s="22">
        <f>'２月'!Z27</f>
        <v>10.141666666666667</v>
      </c>
      <c r="D29" s="22">
        <f>'３月'!Z27</f>
        <v>8.295833333333333</v>
      </c>
      <c r="E29" s="22">
        <f>'４月'!Z27</f>
        <v>17.483333333333338</v>
      </c>
      <c r="F29" s="22">
        <f>'５月'!Z27</f>
        <v>20.783333333333335</v>
      </c>
      <c r="G29" s="22">
        <f>'６月'!Z27</f>
        <v>20.71666666666666</v>
      </c>
      <c r="H29" s="22">
        <f>'７月'!Z27</f>
        <v>25.958333333333332</v>
      </c>
      <c r="I29" s="22">
        <f>'８月'!Z27</f>
        <v>24.029166666666665</v>
      </c>
      <c r="J29" s="22">
        <f>'９月'!Z27</f>
        <v>22.375</v>
      </c>
      <c r="K29" s="22">
        <f>'１０月'!Z27</f>
        <v>16.858333333333334</v>
      </c>
      <c r="L29" s="22">
        <f>'１１月'!Z27</f>
        <v>15.170833333333334</v>
      </c>
      <c r="M29" s="23">
        <f>'１２月'!Z27</f>
        <v>4.2458333333333345</v>
      </c>
    </row>
    <row r="30" spans="1:13" ht="18" customHeight="1">
      <c r="A30" s="20">
        <v>26</v>
      </c>
      <c r="B30" s="21">
        <f>'１月'!Z28</f>
        <v>3.145833333333332</v>
      </c>
      <c r="C30" s="22">
        <f>'２月'!Z28</f>
        <v>8.100000000000003</v>
      </c>
      <c r="D30" s="22">
        <f>'３月'!Z28</f>
        <v>10.704166666666666</v>
      </c>
      <c r="E30" s="22">
        <f>'４月'!Z28</f>
        <v>8.754166666666665</v>
      </c>
      <c r="F30" s="22">
        <f>'５月'!Z28</f>
        <v>22.27916666666667</v>
      </c>
      <c r="G30" s="22">
        <f>'６月'!Z28</f>
        <v>22.962500000000002</v>
      </c>
      <c r="H30" s="22">
        <f>'７月'!Z28</f>
        <v>27.837500000000002</v>
      </c>
      <c r="I30" s="22">
        <f>'８月'!Z28</f>
        <v>23.462499999999995</v>
      </c>
      <c r="J30" s="22">
        <f>'９月'!Z28</f>
        <v>20.191666666666666</v>
      </c>
      <c r="K30" s="22">
        <f>'１０月'!Z28</f>
        <v>18.833333333333336</v>
      </c>
      <c r="L30" s="22">
        <f>'１１月'!Z28</f>
        <v>7.8</v>
      </c>
      <c r="M30" s="23">
        <f>'１２月'!Z28</f>
        <v>7.845833333333334</v>
      </c>
    </row>
    <row r="31" spans="1:13" ht="18" customHeight="1">
      <c r="A31" s="20">
        <v>27</v>
      </c>
      <c r="B31" s="21">
        <f>'１月'!Z29</f>
        <v>2.85</v>
      </c>
      <c r="C31" s="22">
        <f>'２月'!Z29</f>
        <v>7.025000000000001</v>
      </c>
      <c r="D31" s="22">
        <f>'３月'!Z29</f>
        <v>12.591666666666669</v>
      </c>
      <c r="E31" s="22">
        <f>'４月'!Z29</f>
        <v>7.870833333333333</v>
      </c>
      <c r="F31" s="22">
        <f>'５月'!Z29</f>
        <v>22.78333333333333</v>
      </c>
      <c r="G31" s="22">
        <f>'６月'!Z29</f>
        <v>24.92916666666667</v>
      </c>
      <c r="H31" s="22">
        <f>'７月'!Z29</f>
        <v>27.95416666666667</v>
      </c>
      <c r="I31" s="22">
        <f>'８月'!Z29</f>
        <v>24.487499999999994</v>
      </c>
      <c r="J31" s="22">
        <f>'９月'!Z29</f>
        <v>20</v>
      </c>
      <c r="K31" s="22">
        <f>'１０月'!Z29</f>
        <v>16.35</v>
      </c>
      <c r="L31" s="22">
        <f>'１１月'!Z29</f>
        <v>9.412499999999998</v>
      </c>
      <c r="M31" s="23">
        <f>'１２月'!Z29</f>
        <v>7.504166666666666</v>
      </c>
    </row>
    <row r="32" spans="1:13" ht="18" customHeight="1">
      <c r="A32" s="20">
        <v>28</v>
      </c>
      <c r="B32" s="21">
        <f>'１月'!Z30</f>
        <v>3.85</v>
      </c>
      <c r="C32" s="22">
        <f>'２月'!Z30</f>
        <v>7.241666666666666</v>
      </c>
      <c r="D32" s="22">
        <f>'３月'!Z30</f>
        <v>10.445833333333335</v>
      </c>
      <c r="E32" s="22">
        <f>'４月'!Z30</f>
        <v>9.816666666666668</v>
      </c>
      <c r="F32" s="22">
        <f>'５月'!Z30</f>
        <v>22.908333333333335</v>
      </c>
      <c r="G32" s="22">
        <f>'６月'!Z30</f>
        <v>22.408333333333335</v>
      </c>
      <c r="H32" s="22">
        <f>'７月'!Z30</f>
        <v>27.2</v>
      </c>
      <c r="I32" s="22">
        <f>'８月'!Z30</f>
        <v>24.2625</v>
      </c>
      <c r="J32" s="22">
        <f>'９月'!Z30</f>
        <v>21.71666666666667</v>
      </c>
      <c r="K32" s="22">
        <f>'１０月'!Z30</f>
        <v>15.270833333333336</v>
      </c>
      <c r="L32" s="22">
        <f>'１１月'!Z30</f>
        <v>8.045833333333333</v>
      </c>
      <c r="M32" s="23">
        <f>'１２月'!Z30</f>
        <v>4.179166666666667</v>
      </c>
    </row>
    <row r="33" spans="1:13" ht="18" customHeight="1">
      <c r="A33" s="20">
        <v>29</v>
      </c>
      <c r="B33" s="21">
        <f>'１月'!Z31</f>
        <v>4.5375000000000005</v>
      </c>
      <c r="C33" s="22"/>
      <c r="D33" s="22">
        <f>'３月'!Z31</f>
        <v>5.637499999999999</v>
      </c>
      <c r="E33" s="22">
        <f>'４月'!Z31</f>
        <v>12.983333333333334</v>
      </c>
      <c r="F33" s="22">
        <f>'５月'!Z31</f>
        <v>17.583333333333336</v>
      </c>
      <c r="G33" s="22">
        <f>'６月'!Z31</f>
        <v>19.1375</v>
      </c>
      <c r="H33" s="22">
        <f>'７月'!Z31</f>
        <v>27.45</v>
      </c>
      <c r="I33" s="22">
        <f>'８月'!Z31</f>
        <v>26.362500000000008</v>
      </c>
      <c r="J33" s="22">
        <f>'９月'!Z31</f>
        <v>24.368181818181824</v>
      </c>
      <c r="K33" s="22">
        <f>'１０月'!Z31</f>
        <v>14.241666666666662</v>
      </c>
      <c r="L33" s="22">
        <f>'１１月'!Z31</f>
        <v>4.575</v>
      </c>
      <c r="M33" s="23">
        <f>'１２月'!Z31</f>
        <v>4.154166666666667</v>
      </c>
    </row>
    <row r="34" spans="1:13" ht="18" customHeight="1">
      <c r="A34" s="20">
        <v>30</v>
      </c>
      <c r="B34" s="21">
        <f>'１月'!Z32</f>
        <v>3.5208333333333335</v>
      </c>
      <c r="C34" s="22"/>
      <c r="D34" s="22">
        <f>'３月'!Z32</f>
        <v>6.654166666666665</v>
      </c>
      <c r="E34" s="22">
        <f>'４月'!Z32</f>
        <v>14.120833333333337</v>
      </c>
      <c r="F34" s="22">
        <f>'５月'!Z32</f>
        <v>18.491666666666664</v>
      </c>
      <c r="G34" s="22">
        <f>'６月'!Z32</f>
        <v>20.395833333333332</v>
      </c>
      <c r="H34" s="22">
        <f>'７月'!Z32</f>
        <v>28.420833333333338</v>
      </c>
      <c r="I34" s="22">
        <f>'８月'!Z32</f>
        <v>25.291304347826088</v>
      </c>
      <c r="J34" s="22">
        <f>'９月'!Z32</f>
        <v>22.59583333333333</v>
      </c>
      <c r="K34" s="22">
        <f>'１０月'!Z32</f>
        <v>14.850000000000001</v>
      </c>
      <c r="L34" s="22">
        <f>'１１月'!Z32</f>
        <v>5.941666666666666</v>
      </c>
      <c r="M34" s="23">
        <f>'１２月'!Z32</f>
        <v>5.591666666666666</v>
      </c>
    </row>
    <row r="35" spans="1:13" ht="18" customHeight="1">
      <c r="A35" s="28">
        <v>31</v>
      </c>
      <c r="B35" s="29">
        <f>'１月'!Z33</f>
        <v>3.983333333333333</v>
      </c>
      <c r="C35" s="30"/>
      <c r="D35" s="30">
        <f>'３月'!Z33</f>
        <v>6.887499999999999</v>
      </c>
      <c r="E35" s="30"/>
      <c r="F35" s="30">
        <f>'５月'!Z33</f>
        <v>19.058333333333334</v>
      </c>
      <c r="G35" s="30"/>
      <c r="H35" s="30">
        <f>'７月'!Z33</f>
        <v>28.720833333333328</v>
      </c>
      <c r="I35" s="30">
        <f>'８月'!Z33</f>
        <v>25.52083333333334</v>
      </c>
      <c r="J35" s="30"/>
      <c r="K35" s="30">
        <f>'１０月'!Z33</f>
        <v>15.599999999999996</v>
      </c>
      <c r="L35" s="30"/>
      <c r="M35" s="31">
        <f>'１２月'!Z33</f>
        <v>6.9624999999999995</v>
      </c>
    </row>
    <row r="36" spans="1:13" ht="18" customHeight="1">
      <c r="A36" s="60" t="s">
        <v>9</v>
      </c>
      <c r="B36" s="61">
        <f aca="true" t="shared" si="0" ref="B36:I36">AVERAGE(B5:B35)</f>
        <v>3.8801075268817202</v>
      </c>
      <c r="C36" s="62">
        <f t="shared" si="0"/>
        <v>5.720982142857144</v>
      </c>
      <c r="D36" s="62">
        <f t="shared" si="0"/>
        <v>8.773252688172041</v>
      </c>
      <c r="E36" s="62">
        <f t="shared" si="0"/>
        <v>11.350718599033817</v>
      </c>
      <c r="F36" s="62">
        <f t="shared" si="0"/>
        <v>17.562499999999996</v>
      </c>
      <c r="G36" s="62">
        <f t="shared" si="0"/>
        <v>20.03713768115942</v>
      </c>
      <c r="H36" s="62">
        <f t="shared" si="0"/>
        <v>22.842338709677424</v>
      </c>
      <c r="I36" s="62">
        <f t="shared" si="0"/>
        <v>26.500023375409064</v>
      </c>
      <c r="J36" s="62">
        <f>AVERAGE(J5:J35)</f>
        <v>23.38088383838384</v>
      </c>
      <c r="K36" s="62">
        <f>AVERAGE(K5:K35)</f>
        <v>18.356586021505375</v>
      </c>
      <c r="L36" s="62">
        <f>AVERAGE(L5:L35)</f>
        <v>11.608611111111111</v>
      </c>
      <c r="M36" s="63">
        <f>AVERAGE(M5:M35)</f>
        <v>7.288575268817205</v>
      </c>
    </row>
    <row r="37" spans="1:13" ht="18" customHeight="1">
      <c r="A37" s="32" t="s">
        <v>34</v>
      </c>
      <c r="B37" s="17">
        <f>AVERAGE(B5:B14)</f>
        <v>3.3645833333333335</v>
      </c>
      <c r="C37" s="18">
        <f aca="true" t="shared" si="1" ref="C37:I37">AVERAGE(C5:C14)</f>
        <v>5.0925</v>
      </c>
      <c r="D37" s="18">
        <f t="shared" si="1"/>
        <v>8.166666666666668</v>
      </c>
      <c r="E37" s="18">
        <f t="shared" si="1"/>
        <v>8.77</v>
      </c>
      <c r="F37" s="18">
        <f t="shared" si="1"/>
        <v>16.265833333333333</v>
      </c>
      <c r="G37" s="18">
        <f t="shared" si="1"/>
        <v>19.2075</v>
      </c>
      <c r="H37" s="18">
        <f t="shared" si="1"/>
        <v>20.4975</v>
      </c>
      <c r="I37" s="18">
        <f t="shared" si="1"/>
        <v>27.937083333333334</v>
      </c>
      <c r="J37" s="18">
        <f>AVERAGE(J5:J14)</f>
        <v>25.439999999999998</v>
      </c>
      <c r="K37" s="18">
        <f>AVERAGE(K5:K14)</f>
        <v>20.6125</v>
      </c>
      <c r="L37" s="18">
        <f>AVERAGE(L5:L14)</f>
        <v>13.057916666666666</v>
      </c>
      <c r="M37" s="19">
        <f>AVERAGE(M5:M14)</f>
        <v>7.367083333333333</v>
      </c>
    </row>
    <row r="38" spans="1:13" ht="18" customHeight="1">
      <c r="A38" s="33" t="s">
        <v>35</v>
      </c>
      <c r="B38" s="21">
        <f>AVERAGE(B15:B24)</f>
        <v>4.711666666666666</v>
      </c>
      <c r="C38" s="22">
        <f aca="true" t="shared" si="2" ref="C38:I38">AVERAGE(C15:C24)</f>
        <v>4.754583333333334</v>
      </c>
      <c r="D38" s="22">
        <f t="shared" si="2"/>
        <v>8.934999999999999</v>
      </c>
      <c r="E38" s="22">
        <f t="shared" si="2"/>
        <v>11.871322463768115</v>
      </c>
      <c r="F38" s="22">
        <f t="shared" si="2"/>
        <v>16.819166666666668</v>
      </c>
      <c r="G38" s="22">
        <f t="shared" si="2"/>
        <v>19.825163043478263</v>
      </c>
      <c r="H38" s="22">
        <f t="shared" si="2"/>
        <v>21.85125</v>
      </c>
      <c r="I38" s="22">
        <f t="shared" si="2"/>
        <v>26.87291666666666</v>
      </c>
      <c r="J38" s="22">
        <f>AVERAGE(J15:J24)</f>
        <v>22.461666666666666</v>
      </c>
      <c r="K38" s="22">
        <f>AVERAGE(K15:K24)</f>
        <v>18.34541666666667</v>
      </c>
      <c r="L38" s="22">
        <f>AVERAGE(L15:L24)</f>
        <v>12.35833333333333</v>
      </c>
      <c r="M38" s="23">
        <f>AVERAGE(M15:M24)</f>
        <v>8.512083333333333</v>
      </c>
    </row>
    <row r="39" spans="1:13" ht="18" customHeight="1">
      <c r="A39" s="34" t="s">
        <v>36</v>
      </c>
      <c r="B39" s="25">
        <f>AVERAGE(B25:B35)</f>
        <v>3.5928030303030307</v>
      </c>
      <c r="C39" s="26">
        <f aca="true" t="shared" si="3" ref="C39:I39">AVERAGE(C25:C35)</f>
        <v>7.714583333333334</v>
      </c>
      <c r="D39" s="26">
        <f t="shared" si="3"/>
        <v>9.177651515151517</v>
      </c>
      <c r="E39" s="26">
        <f t="shared" si="3"/>
        <v>13.410833333333334</v>
      </c>
      <c r="F39" s="26">
        <f t="shared" si="3"/>
        <v>19.41704545454546</v>
      </c>
      <c r="G39" s="26">
        <f t="shared" si="3"/>
        <v>21.07875</v>
      </c>
      <c r="H39" s="26">
        <f t="shared" si="3"/>
        <v>25.875</v>
      </c>
      <c r="I39" s="26">
        <f t="shared" si="3"/>
        <v>24.854611330698287</v>
      </c>
      <c r="J39" s="26">
        <f>AVERAGE(J25:J35)</f>
        <v>22.24098484848485</v>
      </c>
      <c r="K39" s="26">
        <f>AVERAGE(K25:K35)</f>
        <v>16.31590909090909</v>
      </c>
      <c r="L39" s="26">
        <f>AVERAGE(L25:L35)</f>
        <v>9.409583333333332</v>
      </c>
      <c r="M39" s="27">
        <f>AVERAGE(M25:M35)</f>
        <v>6.104924242424243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4" t="s">
        <v>531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9.9</v>
      </c>
      <c r="C5" s="36">
        <f>'２月'!AA3</f>
        <v>7.1</v>
      </c>
      <c r="D5" s="36">
        <f>'３月'!AA3</f>
        <v>12.5</v>
      </c>
      <c r="E5" s="36">
        <f>'４月'!AA3</f>
        <v>11.3</v>
      </c>
      <c r="F5" s="36">
        <f>'５月'!AA3</f>
        <v>21.2</v>
      </c>
      <c r="G5" s="36">
        <f>'６月'!AA3</f>
        <v>22.4</v>
      </c>
      <c r="H5" s="36">
        <f>'７月'!AA3</f>
        <v>23.9</v>
      </c>
      <c r="I5" s="36">
        <f>'８月'!AA3</f>
        <v>33.5</v>
      </c>
      <c r="J5" s="36">
        <f>'９月'!AA3</f>
        <v>30.9</v>
      </c>
      <c r="K5" s="36">
        <f>'１０月'!AA3</f>
        <v>25.1</v>
      </c>
      <c r="L5" s="36">
        <f>'１１月'!AA3</f>
        <v>23</v>
      </c>
      <c r="M5" s="37">
        <f>'１２月'!AA3</f>
        <v>13.2</v>
      </c>
      <c r="N5" s="3"/>
    </row>
    <row r="6" spans="1:14" ht="16.5" customHeight="1">
      <c r="A6" s="20">
        <v>2</v>
      </c>
      <c r="B6" s="38">
        <f>'１月'!AA4</f>
        <v>10.5</v>
      </c>
      <c r="C6" s="39">
        <f>'２月'!AA4</f>
        <v>12.8</v>
      </c>
      <c r="D6" s="39">
        <f>'３月'!AA4</f>
        <v>13.3</v>
      </c>
      <c r="E6" s="39">
        <f>'４月'!AA4</f>
        <v>11.3</v>
      </c>
      <c r="F6" s="39">
        <f>'５月'!AA4</f>
        <v>21.7</v>
      </c>
      <c r="G6" s="39">
        <f>'６月'!AA4</f>
        <v>23.8</v>
      </c>
      <c r="H6" s="39">
        <f>'７月'!AA4</f>
        <v>29.3</v>
      </c>
      <c r="I6" s="39">
        <f>'８月'!AA4</f>
        <v>31.9</v>
      </c>
      <c r="J6" s="39">
        <f>'９月'!AA4</f>
        <v>27.7</v>
      </c>
      <c r="K6" s="39">
        <f>'１０月'!AA4</f>
        <v>26.1</v>
      </c>
      <c r="L6" s="39">
        <f>'１１月'!AA4</f>
        <v>17.8</v>
      </c>
      <c r="M6" s="40">
        <f>'１２月'!AA4</f>
        <v>15.2</v>
      </c>
      <c r="N6" s="3"/>
    </row>
    <row r="7" spans="1:14" ht="16.5" customHeight="1">
      <c r="A7" s="20">
        <v>3</v>
      </c>
      <c r="B7" s="38">
        <f>'１月'!AA5</f>
        <v>8.3</v>
      </c>
      <c r="C7" s="39">
        <f>'２月'!AA5</f>
        <v>13</v>
      </c>
      <c r="D7" s="39">
        <f>'３月'!AA5</f>
        <v>10</v>
      </c>
      <c r="E7" s="39">
        <f>'４月'!AA5</f>
        <v>11.4</v>
      </c>
      <c r="F7" s="39">
        <f>'５月'!AA5</f>
        <v>21.2</v>
      </c>
      <c r="G7" s="39">
        <f>'６月'!AA5</f>
        <v>24.4</v>
      </c>
      <c r="H7" s="39">
        <f>'７月'!AA5</f>
        <v>26.4</v>
      </c>
      <c r="I7" s="39">
        <f>'８月'!AA5</f>
        <v>32.4</v>
      </c>
      <c r="J7" s="39">
        <f>'９月'!AA5</f>
        <v>25.5</v>
      </c>
      <c r="K7" s="39">
        <f>'１０月'!AA5</f>
        <v>26</v>
      </c>
      <c r="L7" s="39">
        <f>'１１月'!AA5</f>
        <v>19.2</v>
      </c>
      <c r="M7" s="40">
        <f>'１２月'!AA5</f>
        <v>15.8</v>
      </c>
      <c r="N7" s="3"/>
    </row>
    <row r="8" spans="1:14" ht="16.5" customHeight="1">
      <c r="A8" s="20">
        <v>4</v>
      </c>
      <c r="B8" s="38">
        <f>'１月'!AA6</f>
        <v>9.4</v>
      </c>
      <c r="C8" s="39">
        <f>'２月'!AA6</f>
        <v>17.2</v>
      </c>
      <c r="D8" s="39">
        <f>'３月'!AA6</f>
        <v>9.2</v>
      </c>
      <c r="E8" s="39">
        <f>'４月'!AA6</f>
        <v>16.9</v>
      </c>
      <c r="F8" s="39">
        <f>'５月'!AA6</f>
        <v>19.2</v>
      </c>
      <c r="G8" s="39">
        <f>'６月'!AA6</f>
        <v>24.4</v>
      </c>
      <c r="H8" s="39">
        <f>'７月'!AA6</f>
        <v>23.7</v>
      </c>
      <c r="I8" s="39">
        <f>'８月'!AA6</f>
        <v>30.5</v>
      </c>
      <c r="J8" s="39">
        <f>'９月'!AA6</f>
        <v>25.1</v>
      </c>
      <c r="K8" s="39">
        <f>'１０月'!AA6</f>
        <v>27.4</v>
      </c>
      <c r="L8" s="39">
        <f>'１１月'!AA6</f>
        <v>16.7</v>
      </c>
      <c r="M8" s="40">
        <f>'１２月'!AA6</f>
        <v>15.5</v>
      </c>
      <c r="N8" s="3"/>
    </row>
    <row r="9" spans="1:14" ht="16.5" customHeight="1">
      <c r="A9" s="20">
        <v>5</v>
      </c>
      <c r="B9" s="38">
        <f>'１月'!AA7</f>
        <v>13.6</v>
      </c>
      <c r="C9" s="39">
        <f>'２月'!AA7</f>
        <v>9.2</v>
      </c>
      <c r="D9" s="39">
        <f>'３月'!AA7</f>
        <v>11.1</v>
      </c>
      <c r="E9" s="39">
        <f>'４月'!AA7</f>
        <v>21.2</v>
      </c>
      <c r="F9" s="39">
        <f>'５月'!AA7</f>
        <v>22.1</v>
      </c>
      <c r="G9" s="39">
        <f>'６月'!AA7</f>
        <v>24</v>
      </c>
      <c r="H9" s="39">
        <f>'７月'!AA7</f>
        <v>23.1</v>
      </c>
      <c r="I9" s="39">
        <f>'８月'!AA7</f>
        <v>30.9</v>
      </c>
      <c r="J9" s="39">
        <f>'９月'!AA7</f>
        <v>27.5</v>
      </c>
      <c r="K9" s="39">
        <f>'１０月'!AA7</f>
        <v>28.3</v>
      </c>
      <c r="L9" s="39">
        <f>'１１月'!AA7</f>
        <v>17.3</v>
      </c>
      <c r="M9" s="40">
        <f>'１２月'!AA7</f>
        <v>14.6</v>
      </c>
      <c r="N9" s="3"/>
    </row>
    <row r="10" spans="1:14" ht="16.5" customHeight="1">
      <c r="A10" s="20">
        <v>6</v>
      </c>
      <c r="B10" s="38">
        <f>'１月'!AA8</f>
        <v>7.8</v>
      </c>
      <c r="C10" s="39">
        <f>'２月'!AA8</f>
        <v>10.4</v>
      </c>
      <c r="D10" s="39">
        <f>'３月'!AA8</f>
        <v>14.7</v>
      </c>
      <c r="E10" s="39">
        <f>'４月'!AA8</f>
        <v>18.9</v>
      </c>
      <c r="F10" s="39">
        <f>'５月'!AA8</f>
        <v>22.2</v>
      </c>
      <c r="G10" s="39">
        <f>'６月'!AA8</f>
        <v>28.1</v>
      </c>
      <c r="H10" s="39">
        <f>'７月'!AA8</f>
        <v>23</v>
      </c>
      <c r="I10" s="39">
        <f>'８月'!AA8</f>
        <v>32.2</v>
      </c>
      <c r="J10" s="39">
        <f>'９月'!AA8</f>
        <v>29.1</v>
      </c>
      <c r="K10" s="39">
        <f>'１０月'!AA8</f>
        <v>21.4</v>
      </c>
      <c r="L10" s="39">
        <f>'１１月'!AA8</f>
        <v>20.4</v>
      </c>
      <c r="M10" s="40">
        <f>'１２月'!AA8</f>
        <v>9.7</v>
      </c>
      <c r="N10" s="3"/>
    </row>
    <row r="11" spans="1:14" ht="16.5" customHeight="1">
      <c r="A11" s="20">
        <v>7</v>
      </c>
      <c r="B11" s="38">
        <f>'１月'!AA9</f>
        <v>9.6</v>
      </c>
      <c r="C11" s="39">
        <f>'２月'!AA9</f>
        <v>13.5</v>
      </c>
      <c r="D11" s="39">
        <f>'３月'!AA9</f>
        <v>10.5</v>
      </c>
      <c r="E11" s="39">
        <f>'４月'!AA9</f>
        <v>16</v>
      </c>
      <c r="F11" s="39">
        <f>'５月'!AA9</f>
        <v>16.9</v>
      </c>
      <c r="G11" s="39">
        <f>'６月'!AA9</f>
        <v>21</v>
      </c>
      <c r="H11" s="39">
        <f>'７月'!AA9</f>
        <v>20.9</v>
      </c>
      <c r="I11" s="39">
        <f>'８月'!AA9</f>
        <v>30.2</v>
      </c>
      <c r="J11" s="39">
        <f>'９月'!AA9</f>
        <v>31.5</v>
      </c>
      <c r="K11" s="39">
        <f>'１０月'!AA9</f>
        <v>21.5</v>
      </c>
      <c r="L11" s="39">
        <f>'１１月'!AA9</f>
        <v>20.9</v>
      </c>
      <c r="M11" s="40">
        <f>'１２月'!AA9</f>
        <v>6</v>
      </c>
      <c r="N11" s="3"/>
    </row>
    <row r="12" spans="1:14" ht="16.5" customHeight="1">
      <c r="A12" s="20">
        <v>8</v>
      </c>
      <c r="B12" s="38">
        <f>'１月'!AA10</f>
        <v>11.1</v>
      </c>
      <c r="C12" s="39">
        <f>'２月'!AA10</f>
        <v>7.8</v>
      </c>
      <c r="D12" s="39">
        <f>'３月'!AA10</f>
        <v>10</v>
      </c>
      <c r="E12" s="39">
        <f>'４月'!AA10</f>
        <v>10.5</v>
      </c>
      <c r="F12" s="39">
        <f>'５月'!AA10</f>
        <v>22.4</v>
      </c>
      <c r="G12" s="39">
        <f>'６月'!AA10</f>
        <v>22.5</v>
      </c>
      <c r="H12" s="39">
        <f>'７月'!AA10</f>
        <v>21.2</v>
      </c>
      <c r="I12" s="39">
        <f>'８月'!AA10</f>
        <v>31.9</v>
      </c>
      <c r="J12" s="39">
        <f>'９月'!AA10</f>
        <v>31.2</v>
      </c>
      <c r="K12" s="39">
        <f>'１０月'!AA10</f>
        <v>22.1</v>
      </c>
      <c r="L12" s="39">
        <f>'１１月'!AA10</f>
        <v>16.7</v>
      </c>
      <c r="M12" s="40">
        <f>'１２月'!AA10</f>
        <v>11.8</v>
      </c>
      <c r="N12" s="3"/>
    </row>
    <row r="13" spans="1:14" ht="16.5" customHeight="1">
      <c r="A13" s="20">
        <v>9</v>
      </c>
      <c r="B13" s="38">
        <f>'１月'!AA11</f>
        <v>6.4</v>
      </c>
      <c r="C13" s="39">
        <f>'２月'!AA11</f>
        <v>1.5</v>
      </c>
      <c r="D13" s="39">
        <f>'３月'!AA11</f>
        <v>15.9</v>
      </c>
      <c r="E13" s="39">
        <f>'４月'!AA11</f>
        <v>14.4</v>
      </c>
      <c r="F13" s="39">
        <f>'５月'!AA11</f>
        <v>23.8</v>
      </c>
      <c r="G13" s="39">
        <f>'６月'!AA11</f>
        <v>18.8</v>
      </c>
      <c r="H13" s="39">
        <f>'７月'!AA11</f>
        <v>20.5</v>
      </c>
      <c r="I13" s="39">
        <f>'８月'!AA11</f>
        <v>32.6</v>
      </c>
      <c r="J13" s="39">
        <f>'９月'!AA11</f>
        <v>32.5</v>
      </c>
      <c r="K13" s="39">
        <f>'１０月'!AA11</f>
        <v>21.9</v>
      </c>
      <c r="L13" s="39">
        <f>'１１月'!AA11</f>
        <v>15.5</v>
      </c>
      <c r="M13" s="40">
        <f>'１２月'!AA11</f>
        <v>8.6</v>
      </c>
      <c r="N13" s="3"/>
    </row>
    <row r="14" spans="1:14" ht="16.5" customHeight="1">
      <c r="A14" s="24">
        <v>10</v>
      </c>
      <c r="B14" s="41">
        <f>'１月'!AA12</f>
        <v>5.8</v>
      </c>
      <c r="C14" s="42">
        <f>'２月'!AA12</f>
        <v>5.6</v>
      </c>
      <c r="D14" s="42">
        <f>'３月'!AA12</f>
        <v>17.4</v>
      </c>
      <c r="E14" s="42">
        <f>'４月'!AA12</f>
        <v>6.9</v>
      </c>
      <c r="F14" s="42">
        <f>'５月'!AA12</f>
        <v>22.7</v>
      </c>
      <c r="G14" s="42">
        <f>'６月'!AA12</f>
        <v>16.6</v>
      </c>
      <c r="H14" s="42">
        <f>'７月'!AA12</f>
        <v>22.2</v>
      </c>
      <c r="I14" s="42">
        <f>'８月'!AA12</f>
        <v>29.1</v>
      </c>
      <c r="J14" s="42">
        <f>'９月'!AA12</f>
        <v>33.2</v>
      </c>
      <c r="K14" s="42">
        <f>'１０月'!AA12</f>
        <v>22.4</v>
      </c>
      <c r="L14" s="42">
        <f>'１１月'!AA12</f>
        <v>16.6</v>
      </c>
      <c r="M14" s="43">
        <f>'１２月'!AA12</f>
        <v>15.5</v>
      </c>
      <c r="N14" s="3"/>
    </row>
    <row r="15" spans="1:14" ht="16.5" customHeight="1">
      <c r="A15" s="16">
        <v>11</v>
      </c>
      <c r="B15" s="35">
        <f>'１月'!AA13</f>
        <v>11.3</v>
      </c>
      <c r="C15" s="36">
        <f>'２月'!AA13</f>
        <v>4.1</v>
      </c>
      <c r="D15" s="36">
        <f>'３月'!AA13</f>
        <v>13.8</v>
      </c>
      <c r="E15" s="36">
        <f>'４月'!AA13</f>
        <v>14.1</v>
      </c>
      <c r="F15" s="36">
        <f>'５月'!AA13</f>
        <v>21</v>
      </c>
      <c r="G15" s="36">
        <f>'６月'!AA13</f>
        <v>21</v>
      </c>
      <c r="H15" s="36">
        <f>'７月'!AA13</f>
        <v>23.2</v>
      </c>
      <c r="I15" s="36">
        <f>'８月'!AA13</f>
        <v>28.3</v>
      </c>
      <c r="J15" s="36">
        <f>'９月'!AA13</f>
        <v>28.8</v>
      </c>
      <c r="K15" s="36">
        <f>'１０月'!AA13</f>
        <v>22.5</v>
      </c>
      <c r="L15" s="36">
        <f>'１１月'!AA13</f>
        <v>19</v>
      </c>
      <c r="M15" s="37">
        <f>'１２月'!AA13</f>
        <v>14.4</v>
      </c>
      <c r="N15" s="3"/>
    </row>
    <row r="16" spans="1:14" ht="16.5" customHeight="1">
      <c r="A16" s="20">
        <v>12</v>
      </c>
      <c r="B16" s="38">
        <f>'１月'!AA14</f>
        <v>8.6</v>
      </c>
      <c r="C16" s="39">
        <f>'２月'!AA14</f>
        <v>9.4</v>
      </c>
      <c r="D16" s="39">
        <f>'３月'!AA14</f>
        <v>15</v>
      </c>
      <c r="E16" s="39">
        <f>'４月'!AA14</f>
        <v>11.6</v>
      </c>
      <c r="F16" s="39">
        <f>'５月'!AA14</f>
        <v>14.6</v>
      </c>
      <c r="G16" s="39">
        <f>'６月'!AA14</f>
        <v>18.6</v>
      </c>
      <c r="H16" s="39">
        <f>'７月'!AA14</f>
        <v>21.9</v>
      </c>
      <c r="I16" s="39">
        <f>'８月'!AA14</f>
        <v>30.6</v>
      </c>
      <c r="J16" s="39">
        <f>'９月'!AA14</f>
        <v>27.2</v>
      </c>
      <c r="K16" s="39">
        <f>'１０月'!AA14</f>
        <v>24.3</v>
      </c>
      <c r="L16" s="39">
        <f>'１１月'!AA14</f>
        <v>21.1</v>
      </c>
      <c r="M16" s="40">
        <f>'１２月'!AA14</f>
        <v>17.2</v>
      </c>
      <c r="N16" s="3"/>
    </row>
    <row r="17" spans="1:14" ht="16.5" customHeight="1">
      <c r="A17" s="20">
        <v>13</v>
      </c>
      <c r="B17" s="38">
        <f>'１月'!AA15</f>
        <v>9</v>
      </c>
      <c r="C17" s="39">
        <f>'２月'!AA15</f>
        <v>7.6</v>
      </c>
      <c r="D17" s="39">
        <f>'３月'!AA15</f>
        <v>17.6</v>
      </c>
      <c r="E17" s="39">
        <f>'４月'!AA15</f>
        <v>13.9</v>
      </c>
      <c r="F17" s="39">
        <f>'５月'!AA15</f>
        <v>16.3</v>
      </c>
      <c r="G17" s="39">
        <f>'６月'!AA15</f>
        <v>22.9</v>
      </c>
      <c r="H17" s="39">
        <f>'７月'!AA15</f>
        <v>26.7</v>
      </c>
      <c r="I17" s="39">
        <f>'８月'!AA15</f>
        <v>31.1</v>
      </c>
      <c r="J17" s="39">
        <f>'９月'!AA15</f>
        <v>23.2</v>
      </c>
      <c r="K17" s="39">
        <f>'１０月'!AA15</f>
        <v>27.8</v>
      </c>
      <c r="L17" s="39">
        <f>'１１月'!AA15</f>
        <v>16.7</v>
      </c>
      <c r="M17" s="40">
        <f>'１２月'!AA15</f>
        <v>7.6</v>
      </c>
      <c r="N17" s="3"/>
    </row>
    <row r="18" spans="1:14" ht="16.5" customHeight="1">
      <c r="A18" s="20">
        <v>14</v>
      </c>
      <c r="B18" s="38">
        <f>'１月'!AA16</f>
        <v>8.9</v>
      </c>
      <c r="C18" s="39">
        <f>'２月'!AA16</f>
        <v>7.8</v>
      </c>
      <c r="D18" s="39">
        <f>'３月'!AA16</f>
        <v>12.5</v>
      </c>
      <c r="E18" s="39">
        <f>'４月'!AA16</f>
        <v>18.1</v>
      </c>
      <c r="F18" s="39">
        <f>'５月'!AA16</f>
        <v>18.7</v>
      </c>
      <c r="G18" s="39">
        <f>'６月'!AA16</f>
        <v>23.7</v>
      </c>
      <c r="H18" s="39">
        <f>'７月'!AA16</f>
        <v>23.2</v>
      </c>
      <c r="I18" s="39">
        <f>'８月'!AA16</f>
        <v>28.7</v>
      </c>
      <c r="J18" s="39">
        <f>'９月'!AA16</f>
        <v>25.9</v>
      </c>
      <c r="K18" s="39">
        <f>'１０月'!AA16</f>
        <v>19.1</v>
      </c>
      <c r="L18" s="39">
        <f>'１１月'!AA16</f>
        <v>21.2</v>
      </c>
      <c r="M18" s="40">
        <f>'１２月'!AA16</f>
        <v>12.7</v>
      </c>
      <c r="N18" s="3"/>
    </row>
    <row r="19" spans="1:14" ht="16.5" customHeight="1">
      <c r="A19" s="20">
        <v>15</v>
      </c>
      <c r="B19" s="38">
        <f>'１月'!AA17</f>
        <v>7.9</v>
      </c>
      <c r="C19" s="39">
        <f>'２月'!AA17</f>
        <v>4.2</v>
      </c>
      <c r="D19" s="39">
        <f>'３月'!AA17</f>
        <v>11.7</v>
      </c>
      <c r="E19" s="39">
        <f>'４月'!AA17</f>
        <v>20.9</v>
      </c>
      <c r="F19" s="39">
        <f>'５月'!AA17</f>
        <v>20.8</v>
      </c>
      <c r="G19" s="39">
        <f>'６月'!AA17</f>
        <v>19.9</v>
      </c>
      <c r="H19" s="39">
        <f>'７月'!AA17</f>
        <v>22.4</v>
      </c>
      <c r="I19" s="39">
        <f>'８月'!AA17</f>
        <v>31.1</v>
      </c>
      <c r="J19" s="39">
        <f>'９月'!AA17</f>
        <v>26.9</v>
      </c>
      <c r="K19" s="39">
        <f>'１０月'!AA17</f>
        <v>19.6</v>
      </c>
      <c r="L19" s="39">
        <f>'１１月'!AA17</f>
        <v>14.7</v>
      </c>
      <c r="M19" s="40">
        <f>'１２月'!AA17</f>
        <v>11.4</v>
      </c>
      <c r="N19" s="3"/>
    </row>
    <row r="20" spans="1:14" ht="16.5" customHeight="1">
      <c r="A20" s="20">
        <v>16</v>
      </c>
      <c r="B20" s="38">
        <f>'１月'!AA18</f>
        <v>10.1</v>
      </c>
      <c r="C20" s="39">
        <f>'２月'!AA18</f>
        <v>12</v>
      </c>
      <c r="D20" s="39">
        <f>'３月'!AA18</f>
        <v>11.6</v>
      </c>
      <c r="E20" s="39">
        <f>'４月'!AA18</f>
        <v>18.6</v>
      </c>
      <c r="F20" s="39">
        <f>'５月'!AA18</f>
        <v>20.2</v>
      </c>
      <c r="G20" s="39">
        <f>'６月'!AA18</f>
        <v>29.2</v>
      </c>
      <c r="H20" s="39">
        <f>'７月'!AA18</f>
        <v>24.2</v>
      </c>
      <c r="I20" s="39">
        <f>'８月'!AA18</f>
        <v>30</v>
      </c>
      <c r="J20" s="39">
        <f>'９月'!AA18</f>
        <v>25.1</v>
      </c>
      <c r="K20" s="39">
        <f>'１０月'!AA18</f>
        <v>17.6</v>
      </c>
      <c r="L20" s="39">
        <f>'１１月'!AA18</f>
        <v>16.7</v>
      </c>
      <c r="M20" s="40">
        <f>'１２月'!AA18</f>
        <v>12.1</v>
      </c>
      <c r="N20" s="3"/>
    </row>
    <row r="21" spans="1:14" ht="16.5" customHeight="1">
      <c r="A21" s="20">
        <v>17</v>
      </c>
      <c r="B21" s="38">
        <f>'１月'!AA19</f>
        <v>11.8</v>
      </c>
      <c r="C21" s="39">
        <f>'２月'!AA19</f>
        <v>10.1</v>
      </c>
      <c r="D21" s="39">
        <f>'３月'!AA19</f>
        <v>11</v>
      </c>
      <c r="E21" s="39">
        <f>'４月'!AA19</f>
        <v>19</v>
      </c>
      <c r="F21" s="39">
        <f>'５月'!AA19</f>
        <v>22.1</v>
      </c>
      <c r="G21" s="39">
        <f>'６月'!AA19</f>
        <v>26.3</v>
      </c>
      <c r="H21" s="39">
        <f>'７月'!AA19</f>
        <v>25.6</v>
      </c>
      <c r="I21" s="39">
        <f>'８月'!AA19</f>
        <v>33.7</v>
      </c>
      <c r="J21" s="39">
        <f>'９月'!AA19</f>
        <v>26.3</v>
      </c>
      <c r="K21" s="39">
        <f>'１０月'!AA19</f>
        <v>19.5</v>
      </c>
      <c r="L21" s="39">
        <f>'１１月'!AA19</f>
        <v>17.8</v>
      </c>
      <c r="M21" s="40">
        <f>'１２月'!AA19</f>
        <v>14</v>
      </c>
      <c r="N21" s="3"/>
    </row>
    <row r="22" spans="1:14" ht="16.5" customHeight="1">
      <c r="A22" s="20">
        <v>18</v>
      </c>
      <c r="B22" s="38">
        <f>'１月'!AA20</f>
        <v>8.1</v>
      </c>
      <c r="C22" s="39">
        <f>'２月'!AA20</f>
        <v>12</v>
      </c>
      <c r="D22" s="39">
        <f>'３月'!AA20</f>
        <v>10.8</v>
      </c>
      <c r="E22" s="39">
        <f>'４月'!AA20</f>
        <v>18.7</v>
      </c>
      <c r="F22" s="39">
        <f>'５月'!AA20</f>
        <v>22.1</v>
      </c>
      <c r="G22" s="39">
        <f>'６月'!AA20</f>
        <v>24.1</v>
      </c>
      <c r="H22" s="39">
        <f>'７月'!AA20</f>
        <v>25.2</v>
      </c>
      <c r="I22" s="39">
        <f>'８月'!AA20</f>
        <v>30.6</v>
      </c>
      <c r="J22" s="39">
        <f>'９月'!AA20</f>
        <v>25.2</v>
      </c>
      <c r="K22" s="39">
        <f>'１０月'!AA20</f>
        <v>18.5</v>
      </c>
      <c r="L22" s="39">
        <f>'１１月'!AA20</f>
        <v>16.3</v>
      </c>
      <c r="M22" s="40">
        <f>'１２月'!AA20</f>
        <v>17.6</v>
      </c>
      <c r="N22" s="3"/>
    </row>
    <row r="23" spans="1:14" ht="16.5" customHeight="1">
      <c r="A23" s="20">
        <v>19</v>
      </c>
      <c r="B23" s="38">
        <f>'１月'!AA21</f>
        <v>11.1</v>
      </c>
      <c r="C23" s="39">
        <f>'２月'!AA21</f>
        <v>12.2</v>
      </c>
      <c r="D23" s="39">
        <f>'３月'!AA21</f>
        <v>18.7</v>
      </c>
      <c r="E23" s="39">
        <f>'４月'!AA21</f>
        <v>19.8</v>
      </c>
      <c r="F23" s="39">
        <f>'５月'!AA21</f>
        <v>22.3</v>
      </c>
      <c r="G23" s="39">
        <f>'６月'!AA21</f>
        <v>25.1</v>
      </c>
      <c r="H23" s="39">
        <f>'７月'!AA21</f>
        <v>30.6</v>
      </c>
      <c r="I23" s="39">
        <f>'８月'!AA21</f>
        <v>28.7</v>
      </c>
      <c r="J23" s="39">
        <f>'９月'!AA21</f>
        <v>24.2</v>
      </c>
      <c r="K23" s="39">
        <f>'１０月'!AA21</f>
        <v>21.6</v>
      </c>
      <c r="L23" s="39">
        <f>'１１月'!AA21</f>
        <v>19.1</v>
      </c>
      <c r="M23" s="40">
        <f>'１２月'!AA21</f>
        <v>9.3</v>
      </c>
      <c r="N23" s="3"/>
    </row>
    <row r="24" spans="1:14" ht="16.5" customHeight="1">
      <c r="A24" s="24">
        <v>20</v>
      </c>
      <c r="B24" s="41">
        <f>'１月'!AA22</f>
        <v>12.7</v>
      </c>
      <c r="C24" s="42">
        <f>'２月'!AA22</f>
        <v>14.8</v>
      </c>
      <c r="D24" s="42">
        <f>'３月'!AA22</f>
        <v>16.4</v>
      </c>
      <c r="E24" s="42">
        <f>'４月'!AA22</f>
        <v>13.1</v>
      </c>
      <c r="F24" s="42">
        <f>'５月'!AA22</f>
        <v>21.8</v>
      </c>
      <c r="G24" s="42">
        <f>'６月'!AA22</f>
        <v>24.1</v>
      </c>
      <c r="H24" s="42">
        <f>'７月'!AA22</f>
        <v>27.8</v>
      </c>
      <c r="I24" s="42">
        <f>'８月'!AA22</f>
        <v>27</v>
      </c>
      <c r="J24" s="42">
        <f>'９月'!AA22</f>
        <v>25</v>
      </c>
      <c r="K24" s="42">
        <f>'１０月'!AA22</f>
        <v>21.2</v>
      </c>
      <c r="L24" s="42">
        <f>'１１月'!AA22</f>
        <v>12.9</v>
      </c>
      <c r="M24" s="43">
        <f>'１２月'!AA22</f>
        <v>14.5</v>
      </c>
      <c r="N24" s="3"/>
    </row>
    <row r="25" spans="1:14" ht="16.5" customHeight="1">
      <c r="A25" s="16">
        <v>21</v>
      </c>
      <c r="B25" s="35">
        <f>'１月'!AA23</f>
        <v>8.6</v>
      </c>
      <c r="C25" s="36">
        <f>'２月'!AA23</f>
        <v>14.3</v>
      </c>
      <c r="D25" s="36">
        <f>'３月'!AA23</f>
        <v>21.1</v>
      </c>
      <c r="E25" s="36">
        <f>'４月'!AA23</f>
        <v>16.1</v>
      </c>
      <c r="F25" s="36">
        <f>'５月'!AA23</f>
        <v>19.8</v>
      </c>
      <c r="G25" s="36">
        <f>'６月'!AA23</f>
        <v>23.6</v>
      </c>
      <c r="H25" s="36">
        <f>'７月'!AA23</f>
        <v>23.4</v>
      </c>
      <c r="I25" s="36">
        <f>'８月'!AA23</f>
        <v>28.5</v>
      </c>
      <c r="J25" s="36">
        <f>'９月'!AA23</f>
        <v>23.1</v>
      </c>
      <c r="K25" s="36">
        <f>'１０月'!AA23</f>
        <v>18.8</v>
      </c>
      <c r="L25" s="36">
        <f>'１１月'!AA23</f>
        <v>15.1</v>
      </c>
      <c r="M25" s="37">
        <f>'１２月'!AA23</f>
        <v>7.5</v>
      </c>
      <c r="N25" s="3"/>
    </row>
    <row r="26" spans="1:14" ht="16.5" customHeight="1">
      <c r="A26" s="20">
        <v>22</v>
      </c>
      <c r="B26" s="38">
        <f>'１月'!AA24</f>
        <v>10</v>
      </c>
      <c r="C26" s="39">
        <f>'２月'!AA24</f>
        <v>12.6</v>
      </c>
      <c r="D26" s="39">
        <f>'３月'!AA24</f>
        <v>20.3</v>
      </c>
      <c r="E26" s="39">
        <f>'４月'!AA24</f>
        <v>19.4</v>
      </c>
      <c r="F26" s="39">
        <f>'５月'!AA24</f>
        <v>19.6</v>
      </c>
      <c r="G26" s="39">
        <f>'６月'!AA24</f>
        <v>24.2</v>
      </c>
      <c r="H26" s="39">
        <f>'７月'!AA24</f>
        <v>23.1</v>
      </c>
      <c r="I26" s="39">
        <f>'８月'!AA24</f>
        <v>27.5</v>
      </c>
      <c r="J26" s="39">
        <f>'９月'!AA24</f>
        <v>24.5</v>
      </c>
      <c r="K26" s="39">
        <f>'１０月'!AA24</f>
        <v>16.6</v>
      </c>
      <c r="L26" s="39">
        <f>'１１月'!AA24</f>
        <v>10.3</v>
      </c>
      <c r="M26" s="40">
        <f>'１２月'!AA24</f>
        <v>9.7</v>
      </c>
      <c r="N26" s="3"/>
    </row>
    <row r="27" spans="1:14" ht="16.5" customHeight="1">
      <c r="A27" s="20">
        <v>23</v>
      </c>
      <c r="B27" s="38">
        <f>'１月'!AA25</f>
        <v>10.9</v>
      </c>
      <c r="C27" s="39">
        <f>'２月'!AA25</f>
        <v>12</v>
      </c>
      <c r="D27" s="39">
        <f>'３月'!AA25</f>
        <v>7.6</v>
      </c>
      <c r="E27" s="39">
        <f>'４月'!AA25</f>
        <v>18.8</v>
      </c>
      <c r="F27" s="39">
        <f>'５月'!AA25</f>
        <v>22.7</v>
      </c>
      <c r="G27" s="39">
        <f>'６月'!AA25</f>
        <v>21.5</v>
      </c>
      <c r="H27" s="39">
        <f>'７月'!AA25</f>
        <v>26.3</v>
      </c>
      <c r="I27" s="39">
        <f>'８月'!AA25</f>
        <v>28</v>
      </c>
      <c r="J27" s="39">
        <f>'９月'!AA25</f>
        <v>31.5</v>
      </c>
      <c r="K27" s="39">
        <f>'１０月'!AA25</f>
        <v>22.3</v>
      </c>
      <c r="L27" s="39">
        <f>'１１月'!AA25</f>
        <v>14</v>
      </c>
      <c r="M27" s="40">
        <f>'１２月'!AA25</f>
        <v>12</v>
      </c>
      <c r="N27" s="3"/>
    </row>
    <row r="28" spans="1:14" ht="16.5" customHeight="1">
      <c r="A28" s="20">
        <v>24</v>
      </c>
      <c r="B28" s="38">
        <f>'１月'!AA26</f>
        <v>8.1</v>
      </c>
      <c r="C28" s="39">
        <f>'２月'!AA26</f>
        <v>11.9</v>
      </c>
      <c r="D28" s="39">
        <f>'３月'!AA26</f>
        <v>11.9</v>
      </c>
      <c r="E28" s="39">
        <f>'４月'!AA26</f>
        <v>21.8</v>
      </c>
      <c r="F28" s="39">
        <f>'５月'!AA26</f>
        <v>27</v>
      </c>
      <c r="G28" s="39">
        <f>'６月'!AA26</f>
        <v>20.2</v>
      </c>
      <c r="H28" s="39">
        <f>'７月'!AA26</f>
        <v>28.2</v>
      </c>
      <c r="I28" s="39">
        <f>'８月'!AA26</f>
        <v>30.7</v>
      </c>
      <c r="J28" s="39">
        <f>'９月'!AA26</f>
        <v>26.7</v>
      </c>
      <c r="K28" s="39">
        <f>'１０月'!AA26</f>
        <v>18.7</v>
      </c>
      <c r="L28" s="39">
        <f>'１１月'!AA26</f>
        <v>19.3</v>
      </c>
      <c r="M28" s="40">
        <f>'１２月'!AA26</f>
        <v>10.6</v>
      </c>
      <c r="N28" s="3"/>
    </row>
    <row r="29" spans="1:14" ht="16.5" customHeight="1">
      <c r="A29" s="20">
        <v>25</v>
      </c>
      <c r="B29" s="38">
        <f>'１月'!AA27</f>
        <v>8.4</v>
      </c>
      <c r="C29" s="39">
        <f>'２月'!AA27</f>
        <v>17.5</v>
      </c>
      <c r="D29" s="39">
        <f>'３月'!AA27</f>
        <v>12.6</v>
      </c>
      <c r="E29" s="39">
        <f>'４月'!AA27</f>
        <v>22</v>
      </c>
      <c r="F29" s="39">
        <f>'５月'!AA27</f>
        <v>26.3</v>
      </c>
      <c r="G29" s="39">
        <f>'６月'!AA27</f>
        <v>24.4</v>
      </c>
      <c r="H29" s="39">
        <f>'７月'!AA27</f>
        <v>29.4</v>
      </c>
      <c r="I29" s="39">
        <f>'８月'!AA27</f>
        <v>29.9</v>
      </c>
      <c r="J29" s="39">
        <f>'９月'!AA27</f>
        <v>26</v>
      </c>
      <c r="K29" s="39">
        <f>'１０月'!AA27</f>
        <v>20</v>
      </c>
      <c r="L29" s="39">
        <f>'１１月'!AA27</f>
        <v>21.3</v>
      </c>
      <c r="M29" s="40">
        <f>'１２月'!AA27</f>
        <v>8.7</v>
      </c>
      <c r="N29" s="3"/>
    </row>
    <row r="30" spans="1:14" ht="16.5" customHeight="1">
      <c r="A30" s="20">
        <v>26</v>
      </c>
      <c r="B30" s="38">
        <f>'１月'!AA28</f>
        <v>6.5</v>
      </c>
      <c r="C30" s="39">
        <f>'２月'!AA28</f>
        <v>10.5</v>
      </c>
      <c r="D30" s="39">
        <f>'３月'!AA28</f>
        <v>14.7</v>
      </c>
      <c r="E30" s="39">
        <f>'４月'!AA28</f>
        <v>13.1</v>
      </c>
      <c r="F30" s="39">
        <f>'５月'!AA28</f>
        <v>28.1</v>
      </c>
      <c r="G30" s="39">
        <f>'６月'!AA28</f>
        <v>26.3</v>
      </c>
      <c r="H30" s="39">
        <f>'７月'!AA28</f>
        <v>32.8</v>
      </c>
      <c r="I30" s="39">
        <f>'８月'!AA28</f>
        <v>26.6</v>
      </c>
      <c r="J30" s="39">
        <f>'９月'!AA28</f>
        <v>23</v>
      </c>
      <c r="K30" s="39">
        <f>'１０月'!AA28</f>
        <v>23.7</v>
      </c>
      <c r="L30" s="39">
        <f>'１１月'!AA28</f>
        <v>10</v>
      </c>
      <c r="M30" s="40">
        <f>'１２月'!AA28</f>
        <v>11.1</v>
      </c>
      <c r="N30" s="3"/>
    </row>
    <row r="31" spans="1:14" ht="16.5" customHeight="1">
      <c r="A31" s="20">
        <v>27</v>
      </c>
      <c r="B31" s="38">
        <f>'１月'!AA29</f>
        <v>8.4</v>
      </c>
      <c r="C31" s="39">
        <f>'２月'!AA29</f>
        <v>9.8</v>
      </c>
      <c r="D31" s="39">
        <f>'３月'!AA29</f>
        <v>19.4</v>
      </c>
      <c r="E31" s="39">
        <f>'４月'!AA29</f>
        <v>10.4</v>
      </c>
      <c r="F31" s="39">
        <f>'５月'!AA29</f>
        <v>29.6</v>
      </c>
      <c r="G31" s="39">
        <f>'６月'!AA29</f>
        <v>29.9</v>
      </c>
      <c r="H31" s="39">
        <f>'７月'!AA29</f>
        <v>33.1</v>
      </c>
      <c r="I31" s="39">
        <f>'８月'!AA29</f>
        <v>27.4</v>
      </c>
      <c r="J31" s="39">
        <f>'９月'!AA29</f>
        <v>24.6</v>
      </c>
      <c r="K31" s="39">
        <f>'１０月'!AA29</f>
        <v>18.4</v>
      </c>
      <c r="L31" s="39">
        <f>'１１月'!AA29</f>
        <v>11.9</v>
      </c>
      <c r="M31" s="40">
        <f>'１２月'!AA29</f>
        <v>13.5</v>
      </c>
      <c r="N31" s="3"/>
    </row>
    <row r="32" spans="1:14" ht="16.5" customHeight="1">
      <c r="A32" s="20">
        <v>28</v>
      </c>
      <c r="B32" s="38">
        <f>'１月'!AA30</f>
        <v>11.1</v>
      </c>
      <c r="C32" s="39">
        <f>'２月'!AA30</f>
        <v>10.1</v>
      </c>
      <c r="D32" s="39">
        <f>'３月'!AA30</f>
        <v>15.7</v>
      </c>
      <c r="E32" s="39">
        <f>'４月'!AA30</f>
        <v>14.4</v>
      </c>
      <c r="F32" s="39">
        <f>'５月'!AA30</f>
        <v>28.4</v>
      </c>
      <c r="G32" s="39">
        <f>'６月'!AA30</f>
        <v>27.1</v>
      </c>
      <c r="H32" s="39">
        <f>'７月'!AA30</f>
        <v>32.7</v>
      </c>
      <c r="I32" s="39">
        <f>'８月'!AA30</f>
        <v>27.2</v>
      </c>
      <c r="J32" s="39">
        <f>'９月'!AA30</f>
        <v>26.3</v>
      </c>
      <c r="K32" s="39">
        <f>'１０月'!AA30</f>
        <v>18.3</v>
      </c>
      <c r="L32" s="39">
        <f>'１１月'!AA30</f>
        <v>11.3</v>
      </c>
      <c r="M32" s="40">
        <f>'１２月'!AA30</f>
        <v>9.6</v>
      </c>
      <c r="N32" s="3"/>
    </row>
    <row r="33" spans="1:14" ht="16.5" customHeight="1">
      <c r="A33" s="20">
        <v>29</v>
      </c>
      <c r="B33" s="38">
        <f>'１月'!AA31</f>
        <v>8.5</v>
      </c>
      <c r="C33" s="39"/>
      <c r="D33" s="39">
        <f>'３月'!AA31</f>
        <v>7.2</v>
      </c>
      <c r="E33" s="39">
        <f>'４月'!AA31</f>
        <v>16.9</v>
      </c>
      <c r="F33" s="39">
        <f>'５月'!AA31</f>
        <v>21</v>
      </c>
      <c r="G33" s="39">
        <f>'６月'!AA31</f>
        <v>20.5</v>
      </c>
      <c r="H33" s="39">
        <f>'７月'!AA31</f>
        <v>31.2</v>
      </c>
      <c r="I33" s="39">
        <f>'８月'!AA31</f>
        <v>31.3</v>
      </c>
      <c r="J33" s="39">
        <f>'９月'!AA31</f>
        <v>27.8</v>
      </c>
      <c r="K33" s="39">
        <f>'１０月'!AA31</f>
        <v>16.4</v>
      </c>
      <c r="L33" s="39">
        <f>'１１月'!AA31</f>
        <v>9</v>
      </c>
      <c r="M33" s="40">
        <f>'１２月'!AA31</f>
        <v>9.6</v>
      </c>
      <c r="N33" s="3"/>
    </row>
    <row r="34" spans="1:14" ht="16.5" customHeight="1">
      <c r="A34" s="20">
        <v>30</v>
      </c>
      <c r="B34" s="38">
        <f>'１月'!AA32</f>
        <v>10.2</v>
      </c>
      <c r="C34" s="39"/>
      <c r="D34" s="39">
        <f>'３月'!AA32</f>
        <v>8.5</v>
      </c>
      <c r="E34" s="39">
        <f>'４月'!AA32</f>
        <v>15.7</v>
      </c>
      <c r="F34" s="39">
        <f>'５月'!AA32</f>
        <v>24.6</v>
      </c>
      <c r="G34" s="39">
        <f>'６月'!AA32</f>
        <v>23.6</v>
      </c>
      <c r="H34" s="39">
        <f>'７月'!AA32</f>
        <v>34</v>
      </c>
      <c r="I34" s="39">
        <f>'８月'!AA32</f>
        <v>27.1</v>
      </c>
      <c r="J34" s="39">
        <f>'９月'!AA32</f>
        <v>25.3</v>
      </c>
      <c r="K34" s="39">
        <f>'１０月'!AA32</f>
        <v>21.3</v>
      </c>
      <c r="L34" s="39">
        <f>'１１月'!AA32</f>
        <v>10.7</v>
      </c>
      <c r="M34" s="40">
        <f>'１２月'!AA32</f>
        <v>8.4</v>
      </c>
      <c r="N34" s="3"/>
    </row>
    <row r="35" spans="1:14" ht="16.5" customHeight="1">
      <c r="A35" s="28">
        <v>31</v>
      </c>
      <c r="B35" s="44">
        <f>'１月'!AA33</f>
        <v>12.8</v>
      </c>
      <c r="C35" s="45"/>
      <c r="D35" s="45">
        <f>'３月'!AA33</f>
        <v>12.3</v>
      </c>
      <c r="E35" s="45"/>
      <c r="F35" s="45">
        <f>'５月'!AA33</f>
        <v>22.6</v>
      </c>
      <c r="G35" s="45"/>
      <c r="H35" s="45">
        <f>'７月'!AA33</f>
        <v>33.3</v>
      </c>
      <c r="I35" s="45">
        <f>'８月'!AA33</f>
        <v>28.8</v>
      </c>
      <c r="J35" s="45"/>
      <c r="K35" s="45">
        <f>'１０月'!AA33</f>
        <v>20.2</v>
      </c>
      <c r="L35" s="45"/>
      <c r="M35" s="46">
        <f>'１２月'!AA33</f>
        <v>17.2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9.529032258064515</v>
      </c>
      <c r="C36" s="65">
        <f t="shared" si="0"/>
        <v>10.392857142857144</v>
      </c>
      <c r="D36" s="65">
        <f t="shared" si="0"/>
        <v>13.387096774193548</v>
      </c>
      <c r="E36" s="65">
        <f t="shared" si="0"/>
        <v>15.84</v>
      </c>
      <c r="F36" s="65">
        <f t="shared" si="0"/>
        <v>22.03225806451613</v>
      </c>
      <c r="G36" s="65">
        <f t="shared" si="0"/>
        <v>23.40666666666667</v>
      </c>
      <c r="H36" s="65">
        <f t="shared" si="0"/>
        <v>26.209677419354836</v>
      </c>
      <c r="I36" s="65">
        <f t="shared" si="0"/>
        <v>29.93548387096775</v>
      </c>
      <c r="J36" s="65">
        <f>AVERAGE(J5:J35)</f>
        <v>27.026666666666664</v>
      </c>
      <c r="K36" s="65">
        <f>AVERAGE(K5:K35)</f>
        <v>21.567741935483877</v>
      </c>
      <c r="L36" s="65">
        <f>AVERAGE(L5:L35)</f>
        <v>16.416666666666668</v>
      </c>
      <c r="M36" s="66">
        <f>AVERAGE(M5:M35)</f>
        <v>12.083870967741934</v>
      </c>
      <c r="N36" s="47"/>
    </row>
    <row r="37" spans="1:14" ht="16.5" customHeight="1">
      <c r="A37" s="89" t="s">
        <v>38</v>
      </c>
      <c r="B37" s="86">
        <f aca="true" t="shared" si="1" ref="B37:I37">MAX(B5:B35)</f>
        <v>13.6</v>
      </c>
      <c r="C37" s="87">
        <f t="shared" si="1"/>
        <v>17.5</v>
      </c>
      <c r="D37" s="87">
        <f t="shared" si="1"/>
        <v>21.1</v>
      </c>
      <c r="E37" s="87">
        <f t="shared" si="1"/>
        <v>22</v>
      </c>
      <c r="F37" s="87">
        <f t="shared" si="1"/>
        <v>29.6</v>
      </c>
      <c r="G37" s="87">
        <f t="shared" si="1"/>
        <v>29.9</v>
      </c>
      <c r="H37" s="87">
        <f t="shared" si="1"/>
        <v>34</v>
      </c>
      <c r="I37" s="87">
        <f t="shared" si="1"/>
        <v>33.7</v>
      </c>
      <c r="J37" s="87">
        <f>MAX(J5:J35)</f>
        <v>33.2</v>
      </c>
      <c r="K37" s="87">
        <f>MAX(K5:K35)</f>
        <v>28.3</v>
      </c>
      <c r="L37" s="87">
        <f>MAX(L5:L35)</f>
        <v>23</v>
      </c>
      <c r="M37" s="88">
        <f>MAX(M5:M35)</f>
        <v>17.6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9.239999999999998</v>
      </c>
      <c r="C38" s="36">
        <f t="shared" si="2"/>
        <v>9.809999999999999</v>
      </c>
      <c r="D38" s="36">
        <f t="shared" si="2"/>
        <v>12.459999999999999</v>
      </c>
      <c r="E38" s="36">
        <f t="shared" si="2"/>
        <v>13.88</v>
      </c>
      <c r="F38" s="36">
        <f t="shared" si="2"/>
        <v>21.34</v>
      </c>
      <c r="G38" s="36">
        <f t="shared" si="2"/>
        <v>22.6</v>
      </c>
      <c r="H38" s="36">
        <f t="shared" si="2"/>
        <v>23.419999999999998</v>
      </c>
      <c r="I38" s="36">
        <f t="shared" si="2"/>
        <v>31.520000000000003</v>
      </c>
      <c r="J38" s="36">
        <f>AVERAGE(J5:J14)</f>
        <v>29.419999999999998</v>
      </c>
      <c r="K38" s="36">
        <f>AVERAGE(K5:K14)</f>
        <v>24.220000000000002</v>
      </c>
      <c r="L38" s="36">
        <f>AVERAGE(L5:L14)</f>
        <v>18.41</v>
      </c>
      <c r="M38" s="37">
        <f>AVERAGE(M5:M14)</f>
        <v>12.59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9.95</v>
      </c>
      <c r="C39" s="39">
        <f t="shared" si="3"/>
        <v>9.42</v>
      </c>
      <c r="D39" s="39">
        <f t="shared" si="3"/>
        <v>13.91</v>
      </c>
      <c r="E39" s="39">
        <f t="shared" si="3"/>
        <v>16.779999999999998</v>
      </c>
      <c r="F39" s="39">
        <f t="shared" si="3"/>
        <v>19.990000000000002</v>
      </c>
      <c r="G39" s="39">
        <f t="shared" si="3"/>
        <v>23.49</v>
      </c>
      <c r="H39" s="39">
        <f t="shared" si="3"/>
        <v>25.08</v>
      </c>
      <c r="I39" s="39">
        <f t="shared" si="3"/>
        <v>29.98</v>
      </c>
      <c r="J39" s="39">
        <f>AVERAGE(J15:J24)</f>
        <v>25.779999999999994</v>
      </c>
      <c r="K39" s="39">
        <f>AVERAGE(K15:K24)</f>
        <v>21.169999999999995</v>
      </c>
      <c r="L39" s="39">
        <f>AVERAGE(L15:L24)</f>
        <v>17.55</v>
      </c>
      <c r="M39" s="40">
        <f>AVERAGE(M15:M24)</f>
        <v>13.080000000000002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9.409090909090908</v>
      </c>
      <c r="C40" s="42">
        <f t="shared" si="4"/>
        <v>12.337499999999999</v>
      </c>
      <c r="D40" s="42">
        <f t="shared" si="4"/>
        <v>13.754545454545456</v>
      </c>
      <c r="E40" s="42">
        <f t="shared" si="4"/>
        <v>16.86</v>
      </c>
      <c r="F40" s="42">
        <f t="shared" si="4"/>
        <v>24.518181818181816</v>
      </c>
      <c r="G40" s="42">
        <f t="shared" si="4"/>
        <v>24.130000000000003</v>
      </c>
      <c r="H40" s="42">
        <f t="shared" si="4"/>
        <v>29.772727272727273</v>
      </c>
      <c r="I40" s="42">
        <f t="shared" si="4"/>
        <v>28.454545454545453</v>
      </c>
      <c r="J40" s="42">
        <f>AVERAGE(J25:J35)</f>
        <v>25.880000000000003</v>
      </c>
      <c r="K40" s="42">
        <f>AVERAGE(K25:K35)</f>
        <v>19.51818181818182</v>
      </c>
      <c r="L40" s="42">
        <f>AVERAGE(L25:L35)</f>
        <v>13.290000000000001</v>
      </c>
      <c r="M40" s="43">
        <f>AVERAGE(M25:M35)</f>
        <v>10.718181818181817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5</v>
      </c>
      <c r="G42" s="98">
        <f t="shared" si="6"/>
        <v>7</v>
      </c>
      <c r="H42" s="98">
        <f t="shared" si="6"/>
        <v>16</v>
      </c>
      <c r="I42" s="98">
        <f t="shared" si="6"/>
        <v>31</v>
      </c>
      <c r="J42" s="98">
        <f>COUNTIF(J5:J35,J49)</f>
        <v>24</v>
      </c>
      <c r="K42" s="98">
        <f>COUNTIF(K5:K35,K49)</f>
        <v>6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7</v>
      </c>
      <c r="I43" s="98">
        <f t="shared" si="7"/>
        <v>17</v>
      </c>
      <c r="J43" s="98">
        <f>COUNTIF(J5:J35,J52)</f>
        <v>6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4" t="s">
        <v>531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-3.4</v>
      </c>
      <c r="C5" s="36">
        <f>'２月'!AC3</f>
        <v>-0.6</v>
      </c>
      <c r="D5" s="36">
        <f>'３月'!AC3</f>
        <v>4.8</v>
      </c>
      <c r="E5" s="36">
        <f>'４月'!AC3</f>
        <v>3</v>
      </c>
      <c r="F5" s="36">
        <f>'５月'!AC3</f>
        <v>14</v>
      </c>
      <c r="G5" s="36">
        <f>'６月'!AC3</f>
        <v>15.3</v>
      </c>
      <c r="H5" s="36">
        <f>'７月'!AC3</f>
        <v>19.8</v>
      </c>
      <c r="I5" s="36">
        <f>'８月'!AC3</f>
        <v>24.3</v>
      </c>
      <c r="J5" s="36">
        <f>'９月'!AC3</f>
        <v>21.8</v>
      </c>
      <c r="K5" s="36">
        <f>'１０月'!AC3</f>
        <v>17</v>
      </c>
      <c r="L5" s="36">
        <f>'１１月'!AC3</f>
        <v>9.4</v>
      </c>
      <c r="M5" s="37">
        <f>'１２月'!AC3</f>
        <v>-0.1</v>
      </c>
      <c r="N5" s="3"/>
    </row>
    <row r="6" spans="1:14" ht="18" customHeight="1">
      <c r="A6" s="20">
        <v>2</v>
      </c>
      <c r="B6" s="38">
        <f>'１月'!AC4</f>
        <v>-0.4</v>
      </c>
      <c r="C6" s="39">
        <f>'２月'!AC4</f>
        <v>-5.1</v>
      </c>
      <c r="D6" s="39">
        <f>'３月'!AC4</f>
        <v>2.6</v>
      </c>
      <c r="E6" s="39">
        <f>'４月'!AC4</f>
        <v>0.8</v>
      </c>
      <c r="F6" s="39">
        <f>'５月'!AC4</f>
        <v>11.5</v>
      </c>
      <c r="G6" s="39">
        <f>'６月'!AC4</f>
        <v>17.6</v>
      </c>
      <c r="H6" s="39">
        <f>'７月'!AC4</f>
        <v>20.1</v>
      </c>
      <c r="I6" s="39">
        <f>'８月'!AC4</f>
        <v>24.3</v>
      </c>
      <c r="J6" s="39">
        <f>'９月'!AC4</f>
        <v>22</v>
      </c>
      <c r="K6" s="39">
        <f>'１０月'!AC4</f>
        <v>16.2</v>
      </c>
      <c r="L6" s="39">
        <f>'１１月'!AC4</f>
        <v>8</v>
      </c>
      <c r="M6" s="40">
        <f>'１２月'!AC4</f>
        <v>4.1</v>
      </c>
      <c r="N6" s="3"/>
    </row>
    <row r="7" spans="1:14" ht="18" customHeight="1">
      <c r="A7" s="20">
        <v>3</v>
      </c>
      <c r="B7" s="38">
        <f>'１月'!AC5</f>
        <v>-4.3</v>
      </c>
      <c r="C7" s="39">
        <f>'２月'!AC5</f>
        <v>0.6</v>
      </c>
      <c r="D7" s="39">
        <f>'３月'!AC5</f>
        <v>1.1</v>
      </c>
      <c r="E7" s="39">
        <f>'４月'!AC5</f>
        <v>-0.8</v>
      </c>
      <c r="F7" s="39">
        <f>'５月'!AC5</f>
        <v>8</v>
      </c>
      <c r="G7" s="39">
        <f>'６月'!AC5</f>
        <v>18.4</v>
      </c>
      <c r="H7" s="39">
        <f>'７月'!AC5</f>
        <v>20.4</v>
      </c>
      <c r="I7" s="39">
        <f>'８月'!AC5</f>
        <v>25.3</v>
      </c>
      <c r="J7" s="39">
        <f>'９月'!AC5</f>
        <v>21.6</v>
      </c>
      <c r="K7" s="39">
        <f>'１０月'!AC5</f>
        <v>17.4</v>
      </c>
      <c r="L7" s="39">
        <f>'１１月'!AC5</f>
        <v>8.9</v>
      </c>
      <c r="M7" s="40">
        <f>'１２月'!AC5</f>
        <v>3.8</v>
      </c>
      <c r="N7" s="3"/>
    </row>
    <row r="8" spans="1:14" ht="18" customHeight="1">
      <c r="A8" s="20">
        <v>4</v>
      </c>
      <c r="B8" s="38">
        <f>'１月'!AC6</f>
        <v>-4.3</v>
      </c>
      <c r="C8" s="39">
        <f>'２月'!AC6</f>
        <v>4.5</v>
      </c>
      <c r="D8" s="39">
        <f>'３月'!AC6</f>
        <v>5</v>
      </c>
      <c r="E8" s="39">
        <f>'４月'!AC6</f>
        <v>0</v>
      </c>
      <c r="F8" s="39">
        <f>'５月'!AC6</f>
        <v>12.4</v>
      </c>
      <c r="G8" s="39">
        <f>'６月'!AC6</f>
        <v>15.6</v>
      </c>
      <c r="H8" s="39">
        <f>'７月'!AC6</f>
        <v>19.4</v>
      </c>
      <c r="I8" s="39">
        <f>'８月'!AC6</f>
        <v>24.7</v>
      </c>
      <c r="J8" s="39">
        <f>'９月'!AC6</f>
        <v>20</v>
      </c>
      <c r="K8" s="39">
        <f>'１０月'!AC6</f>
        <v>19.9</v>
      </c>
      <c r="L8" s="39">
        <f>'１１月'!AC6</f>
        <v>7.4</v>
      </c>
      <c r="M8" s="40">
        <f>'１２月'!AC6</f>
        <v>0.5</v>
      </c>
      <c r="N8" s="3"/>
    </row>
    <row r="9" spans="1:14" ht="18" customHeight="1">
      <c r="A9" s="20">
        <v>5</v>
      </c>
      <c r="B9" s="38">
        <f>'１月'!AC7</f>
        <v>-2.4</v>
      </c>
      <c r="C9" s="39">
        <f>'２月'!AC7</f>
        <v>2.6</v>
      </c>
      <c r="D9" s="39">
        <f>'３月'!AC7</f>
        <v>4.2</v>
      </c>
      <c r="E9" s="39">
        <f>'４月'!AC7</f>
        <v>1.6</v>
      </c>
      <c r="F9" s="39">
        <f>'５月'!AC7</f>
        <v>9.7</v>
      </c>
      <c r="G9" s="39">
        <f>'６月'!AC7</f>
        <v>17.6</v>
      </c>
      <c r="H9" s="39">
        <f>'７月'!AC7</f>
        <v>18.8</v>
      </c>
      <c r="I9" s="39">
        <f>'８月'!AC7</f>
        <v>23.8</v>
      </c>
      <c r="J9" s="39">
        <f>'９月'!AC7</f>
        <v>21.6</v>
      </c>
      <c r="K9" s="39">
        <f>'１０月'!AC7</f>
        <v>20.4</v>
      </c>
      <c r="L9" s="39">
        <f>'１１月'!AC7</f>
        <v>4.7</v>
      </c>
      <c r="M9" s="40">
        <f>'１２月'!AC7</f>
        <v>1.9</v>
      </c>
      <c r="N9" s="3"/>
    </row>
    <row r="10" spans="1:14" ht="18" customHeight="1">
      <c r="A10" s="20">
        <v>6</v>
      </c>
      <c r="B10" s="38">
        <f>'１月'!AC8</f>
        <v>1</v>
      </c>
      <c r="C10" s="39">
        <f>'２月'!AC8</f>
        <v>3.9</v>
      </c>
      <c r="D10" s="39">
        <f>'３月'!AC8</f>
        <v>4.8</v>
      </c>
      <c r="E10" s="39">
        <f>'４月'!AC8</f>
        <v>7.4</v>
      </c>
      <c r="F10" s="39">
        <f>'５月'!AC8</f>
        <v>15.7</v>
      </c>
      <c r="G10" s="39">
        <f>'６月'!AC8</f>
        <v>16.6</v>
      </c>
      <c r="H10" s="39">
        <f>'７月'!AC8</f>
        <v>19.3</v>
      </c>
      <c r="I10" s="39">
        <f>'８月'!AC8</f>
        <v>25.8</v>
      </c>
      <c r="J10" s="39">
        <f>'９月'!AC8</f>
        <v>21.4</v>
      </c>
      <c r="K10" s="39">
        <f>'１０月'!AC8</f>
        <v>17</v>
      </c>
      <c r="L10" s="39">
        <f>'１１月'!AC8</f>
        <v>5.6</v>
      </c>
      <c r="M10" s="40">
        <f>'１２月'!AC8</f>
        <v>3.2</v>
      </c>
      <c r="N10" s="3"/>
    </row>
    <row r="11" spans="1:14" ht="18" customHeight="1">
      <c r="A11" s="20">
        <v>7</v>
      </c>
      <c r="B11" s="38">
        <f>'１月'!AC9</f>
        <v>-3.3</v>
      </c>
      <c r="C11" s="39">
        <f>'２月'!AC9</f>
        <v>-0.1</v>
      </c>
      <c r="D11" s="39">
        <f>'３月'!AC9</f>
        <v>5.6</v>
      </c>
      <c r="E11" s="39">
        <f>'４月'!AC9</f>
        <v>10.5</v>
      </c>
      <c r="F11" s="39">
        <f>'５月'!AC9</f>
        <v>6.4</v>
      </c>
      <c r="G11" s="39">
        <f>'６月'!AC9</f>
        <v>16.4</v>
      </c>
      <c r="H11" s="39">
        <f>'７月'!AC9</f>
        <v>17.4</v>
      </c>
      <c r="I11" s="39">
        <f>'８月'!AC9</f>
        <v>24.6</v>
      </c>
      <c r="J11" s="39">
        <f>'９月'!AC9</f>
        <v>22.3</v>
      </c>
      <c r="K11" s="39">
        <f>'１０月'!AC9</f>
        <v>15.8</v>
      </c>
      <c r="L11" s="39">
        <f>'１１月'!AC9</f>
        <v>7</v>
      </c>
      <c r="M11" s="40">
        <f>'１２月'!AC9</f>
        <v>2</v>
      </c>
      <c r="N11" s="3"/>
    </row>
    <row r="12" spans="1:14" ht="18" customHeight="1">
      <c r="A12" s="20">
        <v>8</v>
      </c>
      <c r="B12" s="38">
        <f>'１月'!AC10</f>
        <v>-2.8</v>
      </c>
      <c r="C12" s="39">
        <f>'２月'!AC10</f>
        <v>-1.1</v>
      </c>
      <c r="D12" s="39">
        <f>'３月'!AC10</f>
        <v>2.5</v>
      </c>
      <c r="E12" s="39">
        <f>'４月'!AC10</f>
        <v>4.5</v>
      </c>
      <c r="F12" s="39">
        <f>'５月'!AC10</f>
        <v>4</v>
      </c>
      <c r="G12" s="39">
        <f>'６月'!AC10</f>
        <v>15.8</v>
      </c>
      <c r="H12" s="39">
        <f>'７月'!AC10</f>
        <v>17.6</v>
      </c>
      <c r="I12" s="39">
        <f>'８月'!AC10</f>
        <v>25.2</v>
      </c>
      <c r="J12" s="39">
        <f>'９月'!AC10</f>
        <v>24.9</v>
      </c>
      <c r="K12" s="39">
        <f>'１０月'!AC10</f>
        <v>17.8</v>
      </c>
      <c r="L12" s="39">
        <f>'１１月'!AC10</f>
        <v>8.7</v>
      </c>
      <c r="M12" s="40">
        <f>'１２月'!AC10</f>
        <v>-0.2</v>
      </c>
      <c r="N12" s="3"/>
    </row>
    <row r="13" spans="1:14" ht="18" customHeight="1">
      <c r="A13" s="20">
        <v>9</v>
      </c>
      <c r="B13" s="38">
        <f>'１月'!AC11</f>
        <v>-3.1</v>
      </c>
      <c r="C13" s="39">
        <f>'２月'!AC11</f>
        <v>-0.5</v>
      </c>
      <c r="D13" s="39">
        <f>'３月'!AC11</f>
        <v>-1.4</v>
      </c>
      <c r="E13" s="39">
        <f>'４月'!AC11</f>
        <v>1.6</v>
      </c>
      <c r="F13" s="39">
        <f>'５月'!AC11</f>
        <v>11</v>
      </c>
      <c r="G13" s="39">
        <f>'６月'!AC11</f>
        <v>14.8</v>
      </c>
      <c r="H13" s="39">
        <f>'７月'!AC11</f>
        <v>17.9</v>
      </c>
      <c r="I13" s="39">
        <f>'８月'!AC11</f>
        <v>25.5</v>
      </c>
      <c r="J13" s="39">
        <f>'９月'!AC11</f>
        <v>23.8</v>
      </c>
      <c r="K13" s="39">
        <f>'１０月'!AC11</f>
        <v>12.6</v>
      </c>
      <c r="L13" s="39">
        <f>'１１月'!AC11</f>
        <v>6.2</v>
      </c>
      <c r="M13" s="40">
        <f>'１２月'!AC11</f>
        <v>1.9</v>
      </c>
      <c r="N13" s="3"/>
    </row>
    <row r="14" spans="1:14" ht="18" customHeight="1">
      <c r="A14" s="24">
        <v>10</v>
      </c>
      <c r="B14" s="41">
        <f>'１月'!AC12</f>
        <v>-5.2</v>
      </c>
      <c r="C14" s="42">
        <f>'２月'!AC12</f>
        <v>-2</v>
      </c>
      <c r="D14" s="42">
        <f>'３月'!AC12</f>
        <v>2.2</v>
      </c>
      <c r="E14" s="42">
        <f>'４月'!AC12</f>
        <v>3.2</v>
      </c>
      <c r="F14" s="42">
        <f>'５月'!AC12</f>
        <v>10.7</v>
      </c>
      <c r="G14" s="42">
        <f>'６月'!AC12</f>
        <v>15.2</v>
      </c>
      <c r="H14" s="42">
        <f>'７月'!AC12</f>
        <v>17.2</v>
      </c>
      <c r="I14" s="42">
        <f>'８月'!AC12</f>
        <v>24.4</v>
      </c>
      <c r="J14" s="42">
        <f>'９月'!AC12</f>
        <v>23</v>
      </c>
      <c r="K14" s="42">
        <f>'１０月'!AC12</f>
        <v>10.8</v>
      </c>
      <c r="L14" s="42">
        <f>'１１月'!AC12</f>
        <v>7.1</v>
      </c>
      <c r="M14" s="43">
        <f>'１２月'!AC12</f>
        <v>6.1</v>
      </c>
      <c r="N14" s="3"/>
    </row>
    <row r="15" spans="1:14" ht="18" customHeight="1">
      <c r="A15" s="16">
        <v>11</v>
      </c>
      <c r="B15" s="35">
        <f>'１月'!AC13</f>
        <v>-2.7</v>
      </c>
      <c r="C15" s="36">
        <f>'２月'!AC13</f>
        <v>-1.5</v>
      </c>
      <c r="D15" s="36">
        <f>'３月'!AC13</f>
        <v>7.5</v>
      </c>
      <c r="E15" s="36">
        <f>'４月'!AC13</f>
        <v>3.3</v>
      </c>
      <c r="F15" s="36">
        <f>'５月'!AC13</f>
        <v>11.8</v>
      </c>
      <c r="G15" s="36">
        <f>'６月'!AC13</f>
        <v>14.4</v>
      </c>
      <c r="H15" s="36">
        <f>'７月'!AC13</f>
        <v>17.5</v>
      </c>
      <c r="I15" s="36">
        <f>'８月'!AC13</f>
        <v>23.1</v>
      </c>
      <c r="J15" s="36">
        <f>'９月'!AC13</f>
        <v>23</v>
      </c>
      <c r="K15" s="36">
        <f>'１０月'!AC13</f>
        <v>17.1</v>
      </c>
      <c r="L15" s="36">
        <f>'１１月'!AC13</f>
        <v>10.1</v>
      </c>
      <c r="M15" s="37">
        <f>'１２月'!AC13</f>
        <v>7.7</v>
      </c>
      <c r="N15" s="3"/>
    </row>
    <row r="16" spans="1:14" ht="18" customHeight="1">
      <c r="A16" s="20">
        <v>12</v>
      </c>
      <c r="B16" s="38">
        <f>'１月'!AC14</f>
        <v>-2.7</v>
      </c>
      <c r="C16" s="39">
        <f>'２月'!AC14</f>
        <v>0.1</v>
      </c>
      <c r="D16" s="39">
        <f>'３月'!AC14</f>
        <v>4</v>
      </c>
      <c r="E16" s="39">
        <f>'４月'!AC14</f>
        <v>1.9</v>
      </c>
      <c r="F16" s="39">
        <f>'５月'!AC14</f>
        <v>10.9</v>
      </c>
      <c r="G16" s="39">
        <f>'６月'!AC14</f>
        <v>14</v>
      </c>
      <c r="H16" s="39">
        <f>'７月'!AC14</f>
        <v>18.4</v>
      </c>
      <c r="I16" s="39">
        <f>'８月'!AC14</f>
        <v>24</v>
      </c>
      <c r="J16" s="39">
        <f>'９月'!AC14</f>
        <v>20.7</v>
      </c>
      <c r="K16" s="39">
        <f>'１０月'!AC14</f>
        <v>20.4</v>
      </c>
      <c r="L16" s="39">
        <f>'１１月'!AC14</f>
        <v>7.9</v>
      </c>
      <c r="M16" s="40">
        <f>'１２月'!AC14</f>
        <v>5.9</v>
      </c>
      <c r="N16" s="3"/>
    </row>
    <row r="17" spans="1:14" ht="18" customHeight="1">
      <c r="A17" s="20">
        <v>13</v>
      </c>
      <c r="B17" s="38">
        <f>'１月'!AC15</f>
        <v>4.1</v>
      </c>
      <c r="C17" s="39">
        <f>'２月'!AC15</f>
        <v>-1.4</v>
      </c>
      <c r="D17" s="39">
        <f>'３月'!AC15</f>
        <v>2.9</v>
      </c>
      <c r="E17" s="39">
        <f>'４月'!AC15</f>
        <v>2.3</v>
      </c>
      <c r="F17" s="39">
        <f>'５月'!AC15</f>
        <v>10.8</v>
      </c>
      <c r="G17" s="39">
        <f>'６月'!AC15</f>
        <v>13.3</v>
      </c>
      <c r="H17" s="39">
        <f>'７月'!AC15</f>
        <v>19</v>
      </c>
      <c r="I17" s="39">
        <f>'８月'!AC15</f>
        <v>25.9</v>
      </c>
      <c r="J17" s="39">
        <f>'９月'!AC15</f>
        <v>19.1</v>
      </c>
      <c r="K17" s="39">
        <f>'１０月'!AC15</f>
        <v>15.6</v>
      </c>
      <c r="L17" s="39">
        <f>'１１月'!AC15</f>
        <v>8.2</v>
      </c>
      <c r="M17" s="40">
        <f>'１２月'!AC15</f>
        <v>2.4</v>
      </c>
      <c r="N17" s="3"/>
    </row>
    <row r="18" spans="1:14" ht="18" customHeight="1">
      <c r="A18" s="20">
        <v>14</v>
      </c>
      <c r="B18" s="38">
        <f>'１月'!AC16</f>
        <v>-1.9</v>
      </c>
      <c r="C18" s="39">
        <f>'２月'!AC16</f>
        <v>-0.7</v>
      </c>
      <c r="D18" s="39">
        <f>'３月'!AC16</f>
        <v>-0.8</v>
      </c>
      <c r="E18" s="39">
        <f>'４月'!AC16</f>
        <v>6</v>
      </c>
      <c r="F18" s="39">
        <f>'５月'!AC16</f>
        <v>14.5</v>
      </c>
      <c r="G18" s="39">
        <f>'６月'!AC16</f>
        <v>15.7</v>
      </c>
      <c r="H18" s="39">
        <f>'７月'!AC16</f>
        <v>19.3</v>
      </c>
      <c r="I18" s="39">
        <f>'８月'!AC16</f>
        <v>25</v>
      </c>
      <c r="J18" s="39">
        <f>'９月'!AC16</f>
        <v>18.6</v>
      </c>
      <c r="K18" s="39">
        <f>'１０月'!AC16</f>
        <v>15.8</v>
      </c>
      <c r="L18" s="39">
        <f>'１１月'!AC16</f>
        <v>9.9</v>
      </c>
      <c r="M18" s="40">
        <f>'１２月'!AC16</f>
        <v>2</v>
      </c>
      <c r="N18" s="3"/>
    </row>
    <row r="19" spans="1:14" ht="18" customHeight="1">
      <c r="A19" s="20">
        <v>15</v>
      </c>
      <c r="B19" s="38">
        <f>'１月'!AC17</f>
        <v>-2.5</v>
      </c>
      <c r="C19" s="39">
        <f>'２月'!AC17</f>
        <v>-2.2</v>
      </c>
      <c r="D19" s="39">
        <f>'３月'!AC17</f>
        <v>-0.6</v>
      </c>
      <c r="E19" s="39">
        <f>'４月'!AC17</f>
        <v>8.7</v>
      </c>
      <c r="F19" s="39">
        <f>'５月'!AC17</f>
        <v>14.9</v>
      </c>
      <c r="G19" s="39">
        <f>'６月'!AC17</f>
        <v>15.3</v>
      </c>
      <c r="H19" s="39">
        <f>'７月'!AC17</f>
        <v>19.1</v>
      </c>
      <c r="I19" s="39">
        <f>'８月'!AC17</f>
        <v>25.9</v>
      </c>
      <c r="J19" s="39">
        <f>'９月'!AC17</f>
        <v>18.3</v>
      </c>
      <c r="K19" s="39">
        <f>'１０月'!AC17</f>
        <v>14.8</v>
      </c>
      <c r="L19" s="39">
        <f>'１１月'!AC17</f>
        <v>6.2</v>
      </c>
      <c r="M19" s="40">
        <f>'１２月'!AC17</f>
        <v>4.9</v>
      </c>
      <c r="N19" s="3"/>
    </row>
    <row r="20" spans="1:14" ht="18" customHeight="1">
      <c r="A20" s="20">
        <v>16</v>
      </c>
      <c r="B20" s="38">
        <f>'１月'!AC18</f>
        <v>1.5</v>
      </c>
      <c r="C20" s="39">
        <f>'２月'!AC18</f>
        <v>-1.1</v>
      </c>
      <c r="D20" s="39">
        <f>'３月'!AC18</f>
        <v>3.5</v>
      </c>
      <c r="E20" s="39">
        <f>'４月'!AC18</f>
        <v>6.1</v>
      </c>
      <c r="F20" s="39">
        <f>'５月'!AC18</f>
        <v>13.4</v>
      </c>
      <c r="G20" s="39">
        <f>'６月'!AC18</f>
        <v>17.9</v>
      </c>
      <c r="H20" s="39">
        <f>'７月'!AC18</f>
        <v>18.9</v>
      </c>
      <c r="I20" s="39">
        <f>'８月'!AC18</f>
        <v>25.9</v>
      </c>
      <c r="J20" s="39">
        <f>'９月'!AC18</f>
        <v>21.7</v>
      </c>
      <c r="K20" s="39">
        <f>'１０月'!AC18</f>
        <v>13.1</v>
      </c>
      <c r="L20" s="39">
        <f>'１１月'!AC18</f>
        <v>4.5</v>
      </c>
      <c r="M20" s="40">
        <f>'１２月'!AC18</f>
        <v>-1</v>
      </c>
      <c r="N20" s="3"/>
    </row>
    <row r="21" spans="1:14" ht="18" customHeight="1">
      <c r="A21" s="20">
        <v>17</v>
      </c>
      <c r="B21" s="38">
        <f>'１月'!AC19</f>
        <v>-2.1</v>
      </c>
      <c r="C21" s="39">
        <f>'２月'!AC19</f>
        <v>1.1</v>
      </c>
      <c r="D21" s="39">
        <f>'３月'!AC19</f>
        <v>-0.7</v>
      </c>
      <c r="E21" s="39">
        <f>'４月'!AC19</f>
        <v>6.3</v>
      </c>
      <c r="F21" s="39">
        <f>'５月'!AC19</f>
        <v>12.9</v>
      </c>
      <c r="G21" s="39">
        <f>'６月'!AC19</f>
        <v>16.2</v>
      </c>
      <c r="H21" s="39">
        <f>'７月'!AC19</f>
        <v>20.6</v>
      </c>
      <c r="I21" s="39">
        <f>'８月'!AC19</f>
        <v>24.5</v>
      </c>
      <c r="J21" s="39">
        <f>'９月'!AC19</f>
        <v>22.1</v>
      </c>
      <c r="K21" s="39">
        <f>'１０月'!AC19</f>
        <v>10</v>
      </c>
      <c r="L21" s="39">
        <f>'１１月'!AC19</f>
        <v>6.6</v>
      </c>
      <c r="M21" s="40">
        <f>'１２月'!AC19</f>
        <v>3</v>
      </c>
      <c r="N21" s="3"/>
    </row>
    <row r="22" spans="1:14" ht="18" customHeight="1">
      <c r="A22" s="20">
        <v>18</v>
      </c>
      <c r="B22" s="38">
        <f>'１月'!AC20</f>
        <v>0.9</v>
      </c>
      <c r="C22" s="39">
        <f>'２月'!AC20</f>
        <v>-3.5</v>
      </c>
      <c r="D22" s="39">
        <f>'３月'!AC20</f>
        <v>1.3</v>
      </c>
      <c r="E22" s="39">
        <f>'４月'!AC20</f>
        <v>10.6</v>
      </c>
      <c r="F22" s="39">
        <f>'５月'!AC20</f>
        <v>13.6</v>
      </c>
      <c r="G22" s="39">
        <f>'６月'!AC20</f>
        <v>19.4</v>
      </c>
      <c r="H22" s="39">
        <f>'７月'!AC20</f>
        <v>19.8</v>
      </c>
      <c r="I22" s="39">
        <f>'８月'!AC20</f>
        <v>25.1</v>
      </c>
      <c r="J22" s="39">
        <f>'９月'!AC20</f>
        <v>17.9</v>
      </c>
      <c r="K22" s="39">
        <f>'１０月'!AC20</f>
        <v>14.7</v>
      </c>
      <c r="L22" s="39">
        <f>'１１月'!AC20</f>
        <v>8.4</v>
      </c>
      <c r="M22" s="40">
        <f>'１２月'!AC20</f>
        <v>7.3</v>
      </c>
      <c r="N22" s="3"/>
    </row>
    <row r="23" spans="1:14" ht="18" customHeight="1">
      <c r="A23" s="20">
        <v>19</v>
      </c>
      <c r="B23" s="38">
        <f>'１月'!AC21</f>
        <v>0.2</v>
      </c>
      <c r="C23" s="39">
        <f>'２月'!AC21</f>
        <v>3.9</v>
      </c>
      <c r="D23" s="39">
        <f>'３月'!AC21</f>
        <v>4</v>
      </c>
      <c r="E23" s="39">
        <f>'４月'!AC21</f>
        <v>10.4</v>
      </c>
      <c r="F23" s="39">
        <f>'５月'!AC21</f>
        <v>17.5</v>
      </c>
      <c r="G23" s="39">
        <f>'６月'!AC21</f>
        <v>19.6</v>
      </c>
      <c r="H23" s="39">
        <f>'７月'!AC21</f>
        <v>22.6</v>
      </c>
      <c r="I23" s="39">
        <f>'８月'!AC21</f>
        <v>24.1</v>
      </c>
      <c r="J23" s="39">
        <f>'９月'!AC21</f>
        <v>16.2</v>
      </c>
      <c r="K23" s="39">
        <f>'１０月'!AC21</f>
        <v>15.7</v>
      </c>
      <c r="L23" s="39">
        <f>'１１月'!AC21</f>
        <v>9.2</v>
      </c>
      <c r="M23" s="40">
        <f>'１２月'!AC21</f>
        <v>6.4</v>
      </c>
      <c r="N23" s="3"/>
    </row>
    <row r="24" spans="1:14" ht="18" customHeight="1">
      <c r="A24" s="24">
        <v>20</v>
      </c>
      <c r="B24" s="41">
        <f>'１月'!AC22</f>
        <v>-1.8</v>
      </c>
      <c r="C24" s="42">
        <f>'２月'!AC22</f>
        <v>5.6</v>
      </c>
      <c r="D24" s="42">
        <f>'３月'!AC22</f>
        <v>5.3</v>
      </c>
      <c r="E24" s="42">
        <f>'４月'!AC22</f>
        <v>7.8</v>
      </c>
      <c r="F24" s="42">
        <f>'５月'!AC22</f>
        <v>16.5</v>
      </c>
      <c r="G24" s="42">
        <f>'６月'!AC22</f>
        <v>18.8</v>
      </c>
      <c r="H24" s="42">
        <f>'７月'!AC22</f>
        <v>22.3</v>
      </c>
      <c r="I24" s="42">
        <f>'８月'!AC22</f>
        <v>22</v>
      </c>
      <c r="J24" s="42">
        <f>'９月'!AC22</f>
        <v>16.5</v>
      </c>
      <c r="K24" s="42">
        <f>'１０月'!AC22</f>
        <v>16.6</v>
      </c>
      <c r="L24" s="42">
        <f>'１１月'!AC22</f>
        <v>5</v>
      </c>
      <c r="M24" s="43">
        <f>'１２月'!AC22</f>
        <v>5.9</v>
      </c>
      <c r="N24" s="3"/>
    </row>
    <row r="25" spans="1:14" ht="18" customHeight="1">
      <c r="A25" s="16">
        <v>21</v>
      </c>
      <c r="B25" s="35">
        <f>'１月'!AC23</f>
        <v>-1.4</v>
      </c>
      <c r="C25" s="36">
        <f>'２月'!AC23</f>
        <v>3.1</v>
      </c>
      <c r="D25" s="36">
        <f>'３月'!AC23</f>
        <v>9.1</v>
      </c>
      <c r="E25" s="36">
        <f>'４月'!AC23</f>
        <v>10.2</v>
      </c>
      <c r="F25" s="36">
        <f>'５月'!AC23</f>
        <v>13.3</v>
      </c>
      <c r="G25" s="36">
        <f>'６月'!AC23</f>
        <v>19.1</v>
      </c>
      <c r="H25" s="36">
        <f>'７月'!AC23</f>
        <v>20</v>
      </c>
      <c r="I25" s="36">
        <f>'８月'!AC23</f>
        <v>21.5</v>
      </c>
      <c r="J25" s="36">
        <f>'９月'!AC23</f>
        <v>18.2</v>
      </c>
      <c r="K25" s="36">
        <f>'１０月'!AC23</f>
        <v>15.3</v>
      </c>
      <c r="L25" s="36">
        <f>'１１月'!AC23</f>
        <v>0.9</v>
      </c>
      <c r="M25" s="37">
        <f>'１２月'!AC23</f>
        <v>5.1</v>
      </c>
      <c r="N25" s="3"/>
    </row>
    <row r="26" spans="1:14" ht="18" customHeight="1">
      <c r="A26" s="20">
        <v>22</v>
      </c>
      <c r="B26" s="38">
        <f>'１月'!AC24</f>
        <v>-3.3</v>
      </c>
      <c r="C26" s="39">
        <f>'２月'!AC24</f>
        <v>-0.1</v>
      </c>
      <c r="D26" s="39">
        <f>'３月'!AC24</f>
        <v>7.6</v>
      </c>
      <c r="E26" s="39">
        <f>'４月'!AC24</f>
        <v>12.6</v>
      </c>
      <c r="F26" s="39">
        <f>'５月'!AC24</f>
        <v>12.6</v>
      </c>
      <c r="G26" s="39">
        <f>'６月'!AC24</f>
        <v>20.5</v>
      </c>
      <c r="H26" s="39">
        <f>'７月'!AC24</f>
        <v>19.8</v>
      </c>
      <c r="I26" s="39">
        <f>'８月'!AC24</f>
        <v>22</v>
      </c>
      <c r="J26" s="39">
        <f>'９月'!AC24</f>
        <v>18.7</v>
      </c>
      <c r="K26" s="39">
        <f>'１０月'!AC24</f>
        <v>14.4</v>
      </c>
      <c r="L26" s="39">
        <f>'１１月'!AC24</f>
        <v>2.9</v>
      </c>
      <c r="M26" s="40">
        <f>'１２月'!AC24</f>
        <v>3.1</v>
      </c>
      <c r="N26" s="3"/>
    </row>
    <row r="27" spans="1:14" ht="18" customHeight="1">
      <c r="A27" s="20">
        <v>23</v>
      </c>
      <c r="B27" s="38">
        <f>'１月'!AC25</f>
        <v>-2.7</v>
      </c>
      <c r="C27" s="39">
        <f>'２月'!AC25</f>
        <v>4.5</v>
      </c>
      <c r="D27" s="39">
        <f>'３月'!AC25</f>
        <v>2.5</v>
      </c>
      <c r="E27" s="39">
        <f>'４月'!AC25</f>
        <v>13.1</v>
      </c>
      <c r="F27" s="39">
        <f>'５月'!AC25</f>
        <v>11.6</v>
      </c>
      <c r="G27" s="39">
        <f>'６月'!AC25</f>
        <v>18.3</v>
      </c>
      <c r="H27" s="39">
        <f>'７月'!AC25</f>
        <v>21.8</v>
      </c>
      <c r="I27" s="39">
        <f>'８月'!AC25</f>
        <v>23.6</v>
      </c>
      <c r="J27" s="39">
        <f>'９月'!AC25</f>
        <v>19.9</v>
      </c>
      <c r="K27" s="39">
        <f>'１０月'!AC25</f>
        <v>13.8</v>
      </c>
      <c r="L27" s="39">
        <f>'１１月'!AC25</f>
        <v>7.8</v>
      </c>
      <c r="M27" s="40">
        <f>'１２月'!AC25</f>
        <v>3.4</v>
      </c>
      <c r="N27" s="3"/>
    </row>
    <row r="28" spans="1:14" ht="18" customHeight="1">
      <c r="A28" s="20">
        <v>24</v>
      </c>
      <c r="B28" s="38">
        <f>'１月'!AC26</f>
        <v>0.4</v>
      </c>
      <c r="C28" s="39">
        <f>'２月'!AC26</f>
        <v>-2</v>
      </c>
      <c r="D28" s="39">
        <f>'３月'!AC26</f>
        <v>-2.4</v>
      </c>
      <c r="E28" s="39">
        <f>'４月'!AC26</f>
        <v>15.8</v>
      </c>
      <c r="F28" s="39">
        <f>'５月'!AC26</f>
        <v>11.1</v>
      </c>
      <c r="G28" s="39">
        <f>'６月'!AC26</f>
        <v>16.8</v>
      </c>
      <c r="H28" s="39">
        <f>'７月'!AC26</f>
        <v>22.5</v>
      </c>
      <c r="I28" s="39">
        <f>'８月'!AC26</f>
        <v>22.1</v>
      </c>
      <c r="J28" s="39">
        <f>'９月'!AC26</f>
        <v>21.4</v>
      </c>
      <c r="K28" s="39">
        <f>'１０月'!AC26</f>
        <v>16.3</v>
      </c>
      <c r="L28" s="39">
        <f>'１１月'!AC26</f>
        <v>14</v>
      </c>
      <c r="M28" s="40">
        <f>'１２月'!AC26</f>
        <v>2.6</v>
      </c>
      <c r="N28" s="3"/>
    </row>
    <row r="29" spans="1:14" ht="18" customHeight="1">
      <c r="A29" s="20">
        <v>25</v>
      </c>
      <c r="B29" s="38">
        <f>'１月'!AC27</f>
        <v>-3.8</v>
      </c>
      <c r="C29" s="39">
        <f>'２月'!AC27</f>
        <v>3.1</v>
      </c>
      <c r="D29" s="39">
        <f>'３月'!AC27</f>
        <v>1.4</v>
      </c>
      <c r="E29" s="39">
        <f>'４月'!AC27</f>
        <v>12</v>
      </c>
      <c r="F29" s="39">
        <f>'５月'!AC27</f>
        <v>13.8</v>
      </c>
      <c r="G29" s="39">
        <f>'６月'!AC27</f>
        <v>17.2</v>
      </c>
      <c r="H29" s="39">
        <f>'７月'!AC27</f>
        <v>23.1</v>
      </c>
      <c r="I29" s="39">
        <f>'８月'!AC27</f>
        <v>20.1</v>
      </c>
      <c r="J29" s="39">
        <f>'９月'!AC27</f>
        <v>20</v>
      </c>
      <c r="K29" s="39">
        <f>'１０月'!AC27</f>
        <v>15.1</v>
      </c>
      <c r="L29" s="39">
        <f>'１１月'!AC27</f>
        <v>8.9</v>
      </c>
      <c r="M29" s="40">
        <f>'１２月'!AC27</f>
        <v>-0.5</v>
      </c>
      <c r="N29" s="3"/>
    </row>
    <row r="30" spans="1:14" ht="18" customHeight="1">
      <c r="A30" s="20">
        <v>26</v>
      </c>
      <c r="B30" s="38">
        <f>'１月'!AC28</f>
        <v>0</v>
      </c>
      <c r="C30" s="39">
        <f>'２月'!AC28</f>
        <v>3.8</v>
      </c>
      <c r="D30" s="39">
        <f>'３月'!AC28</f>
        <v>4.1</v>
      </c>
      <c r="E30" s="39">
        <f>'４月'!AC28</f>
        <v>6.9</v>
      </c>
      <c r="F30" s="39">
        <f>'５月'!AC28</f>
        <v>15.9</v>
      </c>
      <c r="G30" s="39">
        <f>'６月'!AC28</f>
        <v>17.1</v>
      </c>
      <c r="H30" s="39">
        <f>'７月'!AC28</f>
        <v>23.9</v>
      </c>
      <c r="I30" s="39">
        <f>'８月'!AC28</f>
        <v>20</v>
      </c>
      <c r="J30" s="39">
        <f>'９月'!AC28</f>
        <v>15.9</v>
      </c>
      <c r="K30" s="39">
        <f>'１０月'!AC28</f>
        <v>15.7</v>
      </c>
      <c r="L30" s="39">
        <f>'１１月'!AC28</f>
        <v>6</v>
      </c>
      <c r="M30" s="40">
        <f>'１２月'!AC28</f>
        <v>2.9</v>
      </c>
      <c r="N30" s="3"/>
    </row>
    <row r="31" spans="1:14" ht="18" customHeight="1">
      <c r="A31" s="20">
        <v>27</v>
      </c>
      <c r="B31" s="38">
        <f>'１月'!AC29</f>
        <v>-2.5</v>
      </c>
      <c r="C31" s="39">
        <f>'２月'!AC29</f>
        <v>2.4</v>
      </c>
      <c r="D31" s="39">
        <f>'３月'!AC29</f>
        <v>4.5</v>
      </c>
      <c r="E31" s="39">
        <f>'４月'!AC29</f>
        <v>6</v>
      </c>
      <c r="F31" s="39">
        <f>'５月'!AC29</f>
        <v>17.9</v>
      </c>
      <c r="G31" s="39">
        <f>'６月'!AC29</f>
        <v>20.1</v>
      </c>
      <c r="H31" s="39">
        <f>'７月'!AC29</f>
        <v>25.2</v>
      </c>
      <c r="I31" s="39">
        <f>'８月'!AC29</f>
        <v>21.6</v>
      </c>
      <c r="J31" s="39">
        <f>'９月'!AC29</f>
        <v>14.6</v>
      </c>
      <c r="K31" s="39">
        <f>'１０月'!AC29</f>
        <v>13.8</v>
      </c>
      <c r="L31" s="39">
        <f>'１１月'!AC29</f>
        <v>6.2</v>
      </c>
      <c r="M31" s="40">
        <f>'１２月'!AC29</f>
        <v>2.5</v>
      </c>
      <c r="N31" s="3"/>
    </row>
    <row r="32" spans="1:14" ht="18" customHeight="1">
      <c r="A32" s="20">
        <v>28</v>
      </c>
      <c r="B32" s="38">
        <f>'１月'!AC30</f>
        <v>-2.2</v>
      </c>
      <c r="C32" s="39">
        <f>'２月'!AC30</f>
        <v>5.2</v>
      </c>
      <c r="D32" s="39">
        <f>'３月'!AC30</f>
        <v>5.5</v>
      </c>
      <c r="E32" s="39">
        <f>'４月'!AC30</f>
        <v>3.2</v>
      </c>
      <c r="F32" s="39">
        <f>'５月'!AC30</f>
        <v>17.7</v>
      </c>
      <c r="G32" s="39">
        <f>'６月'!AC30</f>
        <v>17.8</v>
      </c>
      <c r="H32" s="39">
        <f>'７月'!AC30</f>
        <v>24.7</v>
      </c>
      <c r="I32" s="39">
        <f>'８月'!AC30</f>
        <v>21.3</v>
      </c>
      <c r="J32" s="39">
        <f>'９月'!AC30</f>
        <v>16.9</v>
      </c>
      <c r="K32" s="39">
        <f>'１０月'!AC30</f>
        <v>10.7</v>
      </c>
      <c r="L32" s="39">
        <f>'１１月'!AC30</f>
        <v>2.7</v>
      </c>
      <c r="M32" s="40">
        <f>'１２月'!AC30</f>
        <v>-0.2</v>
      </c>
      <c r="N32" s="3"/>
    </row>
    <row r="33" spans="1:14" ht="18" customHeight="1">
      <c r="A33" s="20">
        <v>29</v>
      </c>
      <c r="B33" s="38">
        <f>'１月'!AC31</f>
        <v>1.2</v>
      </c>
      <c r="C33" s="39"/>
      <c r="D33" s="39">
        <f>'３月'!AC31</f>
        <v>4.1</v>
      </c>
      <c r="E33" s="39">
        <f>'４月'!AC31</f>
        <v>5.5</v>
      </c>
      <c r="F33" s="39">
        <f>'５月'!AC31</f>
        <v>15.2</v>
      </c>
      <c r="G33" s="39">
        <f>'６月'!AC31</f>
        <v>17.3</v>
      </c>
      <c r="H33" s="39">
        <f>'７月'!AC31</f>
        <v>24.5</v>
      </c>
      <c r="I33" s="39">
        <f>'８月'!AC31</f>
        <v>23</v>
      </c>
      <c r="J33" s="39">
        <f>'９月'!AC31</f>
        <v>21.3</v>
      </c>
      <c r="K33" s="39">
        <f>'１０月'!AC31</f>
        <v>10.6</v>
      </c>
      <c r="L33" s="39">
        <f>'１１月'!AC31</f>
        <v>1.5</v>
      </c>
      <c r="M33" s="40">
        <f>'１２月'!AC31</f>
        <v>-1.7</v>
      </c>
      <c r="N33" s="3"/>
    </row>
    <row r="34" spans="1:14" ht="18" customHeight="1">
      <c r="A34" s="20">
        <v>30</v>
      </c>
      <c r="B34" s="38">
        <f>'１月'!AC32</f>
        <v>-3.6</v>
      </c>
      <c r="C34" s="39"/>
      <c r="D34" s="39">
        <f>'３月'!AC32</f>
        <v>4.7</v>
      </c>
      <c r="E34" s="39">
        <f>'４月'!AC32</f>
        <v>12.9</v>
      </c>
      <c r="F34" s="39">
        <f>'５月'!AC32</f>
        <v>12.3</v>
      </c>
      <c r="G34" s="39">
        <f>'６月'!AC32</f>
        <v>18.9</v>
      </c>
      <c r="H34" s="39">
        <f>'７月'!AC32</f>
        <v>23.4</v>
      </c>
      <c r="I34" s="39">
        <f>'８月'!AC32</f>
        <v>23.8</v>
      </c>
      <c r="J34" s="39">
        <f>'９月'!AC32</f>
        <v>18.6</v>
      </c>
      <c r="K34" s="39">
        <f>'１０月'!AC32</f>
        <v>9.7</v>
      </c>
      <c r="L34" s="39">
        <f>'１１月'!AC32</f>
        <v>1</v>
      </c>
      <c r="M34" s="40">
        <f>'１２月'!AC32</f>
        <v>3.4</v>
      </c>
      <c r="N34" s="3"/>
    </row>
    <row r="35" spans="1:14" ht="18" customHeight="1">
      <c r="A35" s="28">
        <v>31</v>
      </c>
      <c r="B35" s="41">
        <f>'１月'!AC33</f>
        <v>-1.4</v>
      </c>
      <c r="C35" s="42"/>
      <c r="D35" s="42">
        <f>'３月'!AC33</f>
        <v>4.4</v>
      </c>
      <c r="E35" s="42"/>
      <c r="F35" s="42">
        <f>'５月'!AC33</f>
        <v>14.9</v>
      </c>
      <c r="G35" s="42"/>
      <c r="H35" s="42">
        <f>'７月'!AC33</f>
        <v>24.7</v>
      </c>
      <c r="I35" s="42">
        <f>'８月'!AC33</f>
        <v>23</v>
      </c>
      <c r="J35" s="42"/>
      <c r="K35" s="42">
        <f>'１０月'!AC33</f>
        <v>10.4</v>
      </c>
      <c r="L35" s="42"/>
      <c r="M35" s="43">
        <f>'１２月'!AC33</f>
        <v>1.7</v>
      </c>
      <c r="N35" s="3"/>
    </row>
    <row r="36" spans="1:14" ht="18" customHeight="1">
      <c r="A36" s="60" t="s">
        <v>9</v>
      </c>
      <c r="B36" s="64">
        <f aca="true" t="shared" si="0" ref="B36:I36">AVERAGE(B5:B35)</f>
        <v>-1.758064516129032</v>
      </c>
      <c r="C36" s="65">
        <f t="shared" si="0"/>
        <v>0.8035714285714285</v>
      </c>
      <c r="D36" s="65">
        <f t="shared" si="0"/>
        <v>3.3322580645161284</v>
      </c>
      <c r="E36" s="65">
        <f t="shared" si="0"/>
        <v>6.446666666666667</v>
      </c>
      <c r="F36" s="65">
        <f t="shared" si="0"/>
        <v>12.790322580645162</v>
      </c>
      <c r="G36" s="65">
        <f t="shared" si="0"/>
        <v>17.03333333333334</v>
      </c>
      <c r="H36" s="65">
        <f t="shared" si="0"/>
        <v>20.61290322580646</v>
      </c>
      <c r="I36" s="65">
        <f t="shared" si="0"/>
        <v>23.72258064516129</v>
      </c>
      <c r="J36" s="65">
        <f>AVERAGE(J5:J35)</f>
        <v>20.066666666666666</v>
      </c>
      <c r="K36" s="65">
        <f>AVERAGE(K5:K35)</f>
        <v>14.983870967741938</v>
      </c>
      <c r="L36" s="65">
        <f>AVERAGE(L5:L35)</f>
        <v>6.696666666666667</v>
      </c>
      <c r="M36" s="66">
        <f>AVERAGE(M5:M35)</f>
        <v>2.9032258064516125</v>
      </c>
      <c r="N36" s="3"/>
    </row>
    <row r="37" spans="1:14" ht="18" customHeight="1">
      <c r="A37" s="93" t="s">
        <v>48</v>
      </c>
      <c r="B37" s="90">
        <f aca="true" t="shared" si="1" ref="B37:I37">MIN(B5:B35)</f>
        <v>-5.2</v>
      </c>
      <c r="C37" s="91">
        <f t="shared" si="1"/>
        <v>-5.1</v>
      </c>
      <c r="D37" s="91">
        <f t="shared" si="1"/>
        <v>-2.4</v>
      </c>
      <c r="E37" s="91">
        <f t="shared" si="1"/>
        <v>-0.8</v>
      </c>
      <c r="F37" s="91">
        <f t="shared" si="1"/>
        <v>4</v>
      </c>
      <c r="G37" s="91">
        <f t="shared" si="1"/>
        <v>13.3</v>
      </c>
      <c r="H37" s="91">
        <f t="shared" si="1"/>
        <v>17.2</v>
      </c>
      <c r="I37" s="91">
        <f t="shared" si="1"/>
        <v>20</v>
      </c>
      <c r="J37" s="91">
        <f>MIN(J5:J35)</f>
        <v>14.6</v>
      </c>
      <c r="K37" s="91">
        <f>MIN(K5:K35)</f>
        <v>9.7</v>
      </c>
      <c r="L37" s="91">
        <f>MIN(L5:L35)</f>
        <v>0.9</v>
      </c>
      <c r="M37" s="92">
        <f>MIN(M5:M35)</f>
        <v>-1.7</v>
      </c>
      <c r="N37" s="3"/>
    </row>
    <row r="38" spans="1:14" ht="18" customHeight="1">
      <c r="A38" s="32" t="s">
        <v>34</v>
      </c>
      <c r="B38" s="35">
        <f aca="true" t="shared" si="2" ref="B38:I38">AVERAGE(B5:B14)</f>
        <v>-2.82</v>
      </c>
      <c r="C38" s="36">
        <f t="shared" si="2"/>
        <v>0.2200000000000001</v>
      </c>
      <c r="D38" s="36">
        <f t="shared" si="2"/>
        <v>3.14</v>
      </c>
      <c r="E38" s="36">
        <f t="shared" si="2"/>
        <v>3.18</v>
      </c>
      <c r="F38" s="36">
        <f t="shared" si="2"/>
        <v>10.34</v>
      </c>
      <c r="G38" s="36">
        <f t="shared" si="2"/>
        <v>16.330000000000002</v>
      </c>
      <c r="H38" s="36">
        <f t="shared" si="2"/>
        <v>18.79</v>
      </c>
      <c r="I38" s="36">
        <f t="shared" si="2"/>
        <v>24.79</v>
      </c>
      <c r="J38" s="36">
        <f>AVERAGE(J5:J14)</f>
        <v>22.240000000000002</v>
      </c>
      <c r="K38" s="36">
        <f>AVERAGE(K5:K14)</f>
        <v>16.490000000000002</v>
      </c>
      <c r="L38" s="36">
        <f>AVERAGE(L5:L14)</f>
        <v>7.3</v>
      </c>
      <c r="M38" s="37">
        <f>AVERAGE(M5:M14)</f>
        <v>2.3199999999999994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-0.7</v>
      </c>
      <c r="C39" s="39">
        <f t="shared" si="3"/>
        <v>0.029999999999999895</v>
      </c>
      <c r="D39" s="39">
        <f t="shared" si="3"/>
        <v>2.64</v>
      </c>
      <c r="E39" s="39">
        <f t="shared" si="3"/>
        <v>6.339999999999999</v>
      </c>
      <c r="F39" s="39">
        <f t="shared" si="3"/>
        <v>13.680000000000001</v>
      </c>
      <c r="G39" s="39">
        <f t="shared" si="3"/>
        <v>16.46</v>
      </c>
      <c r="H39" s="39">
        <f t="shared" si="3"/>
        <v>19.750000000000004</v>
      </c>
      <c r="I39" s="39">
        <f t="shared" si="3"/>
        <v>24.55</v>
      </c>
      <c r="J39" s="39">
        <f>AVERAGE(J15:J24)</f>
        <v>19.41</v>
      </c>
      <c r="K39" s="39">
        <f>AVERAGE(K15:K24)</f>
        <v>15.379999999999999</v>
      </c>
      <c r="L39" s="39">
        <f>AVERAGE(L15:L24)</f>
        <v>7.6</v>
      </c>
      <c r="M39" s="40">
        <f>AVERAGE(M15:M24)</f>
        <v>4.449999999999999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-1.7545454545454546</v>
      </c>
      <c r="C40" s="42">
        <f t="shared" si="4"/>
        <v>2.5</v>
      </c>
      <c r="D40" s="42">
        <f t="shared" si="4"/>
        <v>4.136363636363637</v>
      </c>
      <c r="E40" s="42">
        <f t="shared" si="4"/>
        <v>9.820000000000002</v>
      </c>
      <c r="F40" s="42">
        <f t="shared" si="4"/>
        <v>14.209090909090913</v>
      </c>
      <c r="G40" s="42">
        <f t="shared" si="4"/>
        <v>18.310000000000002</v>
      </c>
      <c r="H40" s="42">
        <f t="shared" si="4"/>
        <v>23.05454545454545</v>
      </c>
      <c r="I40" s="42">
        <f t="shared" si="4"/>
        <v>22</v>
      </c>
      <c r="J40" s="42">
        <f>AVERAGE(J25:J35)</f>
        <v>18.55</v>
      </c>
      <c r="K40" s="42">
        <f>AVERAGE(K25:K35)</f>
        <v>13.254545454545452</v>
      </c>
      <c r="L40" s="42">
        <f>AVERAGE(L25:L35)</f>
        <v>5.19</v>
      </c>
      <c r="M40" s="43">
        <f>AVERAGE(M25:M35)</f>
        <v>2.027272727272727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23</v>
      </c>
      <c r="C41" s="101">
        <f t="shared" si="5"/>
        <v>14</v>
      </c>
      <c r="D41" s="101">
        <f t="shared" si="5"/>
        <v>5</v>
      </c>
      <c r="E41" s="101">
        <f t="shared" si="5"/>
        <v>1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6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1</v>
      </c>
      <c r="I42" s="103">
        <f t="shared" si="6"/>
        <v>9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1.1</v>
      </c>
      <c r="C3" s="113">
        <v>1.7</v>
      </c>
      <c r="D3" s="113">
        <v>1.2</v>
      </c>
      <c r="E3" s="113">
        <v>0.5</v>
      </c>
      <c r="F3" s="113">
        <v>0.3</v>
      </c>
      <c r="G3" s="113">
        <v>0.4</v>
      </c>
      <c r="H3" s="113">
        <v>-0.3</v>
      </c>
      <c r="I3" s="113">
        <v>1.5</v>
      </c>
      <c r="J3" s="113">
        <v>2.6</v>
      </c>
      <c r="K3" s="113">
        <v>4.4</v>
      </c>
      <c r="L3" s="113">
        <v>5.7</v>
      </c>
      <c r="M3" s="113">
        <v>6</v>
      </c>
      <c r="N3" s="113">
        <v>6.3</v>
      </c>
      <c r="O3" s="113">
        <v>6.5</v>
      </c>
      <c r="P3" s="113">
        <v>6.8</v>
      </c>
      <c r="Q3" s="113">
        <v>5.4</v>
      </c>
      <c r="R3" s="113">
        <v>3.8</v>
      </c>
      <c r="S3" s="113">
        <v>2.8</v>
      </c>
      <c r="T3" s="113">
        <v>1.9</v>
      </c>
      <c r="U3" s="113">
        <v>1.6</v>
      </c>
      <c r="V3" s="113">
        <v>0.7</v>
      </c>
      <c r="W3" s="113">
        <v>0.1</v>
      </c>
      <c r="X3" s="113">
        <v>-0.6</v>
      </c>
      <c r="Y3" s="113">
        <v>-0.4</v>
      </c>
      <c r="Z3" s="114">
        <f aca="true" t="shared" si="0" ref="Z3:Z30">AVERAGE(B3:Y3)</f>
        <v>2.5</v>
      </c>
      <c r="AA3" s="115">
        <v>7.1</v>
      </c>
      <c r="AB3" s="116" t="s">
        <v>114</v>
      </c>
      <c r="AC3" s="115">
        <v>-0.6</v>
      </c>
      <c r="AD3" s="116" t="s">
        <v>88</v>
      </c>
    </row>
    <row r="4" spans="1:30" ht="11.25" customHeight="1">
      <c r="A4" s="78">
        <v>2</v>
      </c>
      <c r="B4" s="113">
        <v>-0.2</v>
      </c>
      <c r="C4" s="113">
        <v>-0.1</v>
      </c>
      <c r="D4" s="113">
        <v>-0.1</v>
      </c>
      <c r="E4" s="113">
        <v>-3.4</v>
      </c>
      <c r="F4" s="113">
        <v>-3.5</v>
      </c>
      <c r="G4" s="113">
        <v>-3.8</v>
      </c>
      <c r="H4" s="113">
        <v>-4.7</v>
      </c>
      <c r="I4" s="113">
        <v>0.1</v>
      </c>
      <c r="J4" s="113">
        <v>2.5</v>
      </c>
      <c r="K4" s="113">
        <v>4.6</v>
      </c>
      <c r="L4" s="113">
        <v>6.6</v>
      </c>
      <c r="M4" s="113">
        <v>8.8</v>
      </c>
      <c r="N4" s="113">
        <v>10.4</v>
      </c>
      <c r="O4" s="113">
        <v>11.8</v>
      </c>
      <c r="P4" s="113">
        <v>12.6</v>
      </c>
      <c r="Q4" s="113">
        <v>12.6</v>
      </c>
      <c r="R4" s="113">
        <v>10.1</v>
      </c>
      <c r="S4" s="117">
        <v>9.4</v>
      </c>
      <c r="T4" s="113">
        <v>8.2</v>
      </c>
      <c r="U4" s="113">
        <v>7.4</v>
      </c>
      <c r="V4" s="113">
        <v>8.1</v>
      </c>
      <c r="W4" s="113">
        <v>7.9</v>
      </c>
      <c r="X4" s="113">
        <v>7.9</v>
      </c>
      <c r="Y4" s="113">
        <v>6.4</v>
      </c>
      <c r="Z4" s="114">
        <f t="shared" si="0"/>
        <v>4.983333333333334</v>
      </c>
      <c r="AA4" s="115">
        <v>12.8</v>
      </c>
      <c r="AB4" s="116" t="s">
        <v>115</v>
      </c>
      <c r="AC4" s="115">
        <v>-5.1</v>
      </c>
      <c r="AD4" s="116" t="s">
        <v>134</v>
      </c>
    </row>
    <row r="5" spans="1:30" ht="11.25" customHeight="1">
      <c r="A5" s="78">
        <v>3</v>
      </c>
      <c r="B5" s="113">
        <v>6.7</v>
      </c>
      <c r="C5" s="113">
        <v>3.8</v>
      </c>
      <c r="D5" s="113">
        <v>2.5</v>
      </c>
      <c r="E5" s="113">
        <v>1.8</v>
      </c>
      <c r="F5" s="113">
        <v>1.6</v>
      </c>
      <c r="G5" s="113">
        <v>1.6</v>
      </c>
      <c r="H5" s="113">
        <v>0.8</v>
      </c>
      <c r="I5" s="113">
        <v>1.5</v>
      </c>
      <c r="J5" s="113">
        <v>6</v>
      </c>
      <c r="K5" s="113">
        <v>10.6</v>
      </c>
      <c r="L5" s="113">
        <v>12.1</v>
      </c>
      <c r="M5" s="113">
        <v>12.1</v>
      </c>
      <c r="N5" s="113">
        <v>11.8</v>
      </c>
      <c r="O5" s="113">
        <v>12</v>
      </c>
      <c r="P5" s="113">
        <v>11.8</v>
      </c>
      <c r="Q5" s="113">
        <v>11.9</v>
      </c>
      <c r="R5" s="113">
        <v>11.5</v>
      </c>
      <c r="S5" s="113">
        <v>11.1</v>
      </c>
      <c r="T5" s="113">
        <v>10.3</v>
      </c>
      <c r="U5" s="113">
        <v>9.8</v>
      </c>
      <c r="V5" s="113">
        <v>8.8</v>
      </c>
      <c r="W5" s="113">
        <v>7.3</v>
      </c>
      <c r="X5" s="113">
        <v>6.8</v>
      </c>
      <c r="Y5" s="113">
        <v>7.5</v>
      </c>
      <c r="Z5" s="114">
        <f t="shared" si="0"/>
        <v>7.570833333333336</v>
      </c>
      <c r="AA5" s="115">
        <v>13</v>
      </c>
      <c r="AB5" s="116" t="s">
        <v>116</v>
      </c>
      <c r="AC5" s="115">
        <v>0.6</v>
      </c>
      <c r="AD5" s="116" t="s">
        <v>134</v>
      </c>
    </row>
    <row r="6" spans="1:30" ht="11.25" customHeight="1">
      <c r="A6" s="78">
        <v>4</v>
      </c>
      <c r="B6" s="113">
        <v>6.2</v>
      </c>
      <c r="C6" s="113">
        <v>7.2</v>
      </c>
      <c r="D6" s="113">
        <v>7.4</v>
      </c>
      <c r="E6" s="113">
        <v>7.7</v>
      </c>
      <c r="F6" s="113">
        <v>7.7</v>
      </c>
      <c r="G6" s="113">
        <v>8.2</v>
      </c>
      <c r="H6" s="113">
        <v>11.7</v>
      </c>
      <c r="I6" s="113">
        <v>12.2</v>
      </c>
      <c r="J6" s="113">
        <v>14.4</v>
      </c>
      <c r="K6" s="113">
        <v>17</v>
      </c>
      <c r="L6" s="113">
        <v>16.8</v>
      </c>
      <c r="M6" s="113">
        <v>16.6</v>
      </c>
      <c r="N6" s="113">
        <v>16.5</v>
      </c>
      <c r="O6" s="113">
        <v>16.3</v>
      </c>
      <c r="P6" s="113">
        <v>16.2</v>
      </c>
      <c r="Q6" s="113">
        <v>14.4</v>
      </c>
      <c r="R6" s="113">
        <v>11.7</v>
      </c>
      <c r="S6" s="113">
        <v>9.6</v>
      </c>
      <c r="T6" s="113">
        <v>7.4</v>
      </c>
      <c r="U6" s="113">
        <v>6.3</v>
      </c>
      <c r="V6" s="113">
        <v>5.7</v>
      </c>
      <c r="W6" s="113">
        <v>5</v>
      </c>
      <c r="X6" s="113">
        <v>4.6</v>
      </c>
      <c r="Y6" s="113">
        <v>4.7</v>
      </c>
      <c r="Z6" s="114">
        <f t="shared" si="0"/>
        <v>10.479166666666666</v>
      </c>
      <c r="AA6" s="115">
        <v>17.2</v>
      </c>
      <c r="AB6" s="116" t="s">
        <v>117</v>
      </c>
      <c r="AC6" s="115">
        <v>4.5</v>
      </c>
      <c r="AD6" s="116" t="s">
        <v>135</v>
      </c>
    </row>
    <row r="7" spans="1:30" ht="11.25" customHeight="1">
      <c r="A7" s="78">
        <v>5</v>
      </c>
      <c r="B7" s="113">
        <v>3.4</v>
      </c>
      <c r="C7" s="113">
        <v>3</v>
      </c>
      <c r="D7" s="113">
        <v>3</v>
      </c>
      <c r="E7" s="113">
        <v>2.6</v>
      </c>
      <c r="F7" s="113">
        <v>2.9</v>
      </c>
      <c r="G7" s="113">
        <v>3.5</v>
      </c>
      <c r="H7" s="113">
        <v>3.3</v>
      </c>
      <c r="I7" s="113">
        <v>4.5</v>
      </c>
      <c r="J7" s="113">
        <v>5.1</v>
      </c>
      <c r="K7" s="113">
        <v>5.6</v>
      </c>
      <c r="L7" s="113">
        <v>7</v>
      </c>
      <c r="M7" s="113">
        <v>7.4</v>
      </c>
      <c r="N7" s="113">
        <v>8.3</v>
      </c>
      <c r="O7" s="113">
        <v>8.2</v>
      </c>
      <c r="P7" s="113">
        <v>8.2</v>
      </c>
      <c r="Q7" s="113">
        <v>7.6</v>
      </c>
      <c r="R7" s="113">
        <v>7.5</v>
      </c>
      <c r="S7" s="113">
        <v>7.1</v>
      </c>
      <c r="T7" s="113">
        <v>6.9</v>
      </c>
      <c r="U7" s="113">
        <v>6.2</v>
      </c>
      <c r="V7" s="113">
        <v>6.3</v>
      </c>
      <c r="W7" s="113">
        <v>6.4</v>
      </c>
      <c r="X7" s="113">
        <v>6.8</v>
      </c>
      <c r="Y7" s="113">
        <v>6.4</v>
      </c>
      <c r="Z7" s="114">
        <f t="shared" si="0"/>
        <v>5.716666666666668</v>
      </c>
      <c r="AA7" s="115">
        <v>9.2</v>
      </c>
      <c r="AB7" s="116" t="s">
        <v>82</v>
      </c>
      <c r="AC7" s="115">
        <v>2.6</v>
      </c>
      <c r="AD7" s="116" t="s">
        <v>136</v>
      </c>
    </row>
    <row r="8" spans="1:30" ht="11.25" customHeight="1">
      <c r="A8" s="78">
        <v>6</v>
      </c>
      <c r="B8" s="113">
        <v>6.4</v>
      </c>
      <c r="C8" s="113">
        <v>7</v>
      </c>
      <c r="D8" s="113">
        <v>5.8</v>
      </c>
      <c r="E8" s="113">
        <v>5</v>
      </c>
      <c r="F8" s="113">
        <v>4.8</v>
      </c>
      <c r="G8" s="113">
        <v>5.1</v>
      </c>
      <c r="H8" s="113">
        <v>5.8</v>
      </c>
      <c r="I8" s="113">
        <v>6.3</v>
      </c>
      <c r="J8" s="113">
        <v>6.3</v>
      </c>
      <c r="K8" s="113">
        <v>7</v>
      </c>
      <c r="L8" s="113">
        <v>7.9</v>
      </c>
      <c r="M8" s="113">
        <v>8.5</v>
      </c>
      <c r="N8" s="113">
        <v>8.7</v>
      </c>
      <c r="O8" s="113">
        <v>9.4</v>
      </c>
      <c r="P8" s="113">
        <v>9.7</v>
      </c>
      <c r="Q8" s="113">
        <v>9.7</v>
      </c>
      <c r="R8" s="113">
        <v>10.4</v>
      </c>
      <c r="S8" s="113">
        <v>10.2</v>
      </c>
      <c r="T8" s="113">
        <v>9</v>
      </c>
      <c r="U8" s="113">
        <v>7.4</v>
      </c>
      <c r="V8" s="113">
        <v>7.6</v>
      </c>
      <c r="W8" s="113">
        <v>6.4</v>
      </c>
      <c r="X8" s="113">
        <v>4.5</v>
      </c>
      <c r="Y8" s="113">
        <v>4.6</v>
      </c>
      <c r="Z8" s="114">
        <f t="shared" si="0"/>
        <v>7.229166666666667</v>
      </c>
      <c r="AA8" s="115">
        <v>10.4</v>
      </c>
      <c r="AB8" s="116" t="s">
        <v>118</v>
      </c>
      <c r="AC8" s="115">
        <v>3.9</v>
      </c>
      <c r="AD8" s="116" t="s">
        <v>137</v>
      </c>
    </row>
    <row r="9" spans="1:30" ht="11.25" customHeight="1">
      <c r="A9" s="78">
        <v>7</v>
      </c>
      <c r="B9" s="113">
        <v>3.6</v>
      </c>
      <c r="C9" s="113">
        <v>2.9</v>
      </c>
      <c r="D9" s="113">
        <v>1.6</v>
      </c>
      <c r="E9" s="113">
        <v>0.7</v>
      </c>
      <c r="F9" s="113">
        <v>0.9</v>
      </c>
      <c r="G9" s="113">
        <v>-0.1</v>
      </c>
      <c r="H9" s="113">
        <v>0.8</v>
      </c>
      <c r="I9" s="113">
        <v>2.1</v>
      </c>
      <c r="J9" s="113">
        <v>5.4</v>
      </c>
      <c r="K9" s="113">
        <v>9.1</v>
      </c>
      <c r="L9" s="113">
        <v>10.9</v>
      </c>
      <c r="M9" s="113">
        <v>11.7</v>
      </c>
      <c r="N9" s="113">
        <v>12.2</v>
      </c>
      <c r="O9" s="113">
        <v>12</v>
      </c>
      <c r="P9" s="113">
        <v>12.8</v>
      </c>
      <c r="Q9" s="113">
        <v>13.5</v>
      </c>
      <c r="R9" s="113">
        <v>12.5</v>
      </c>
      <c r="S9" s="113">
        <v>11.9</v>
      </c>
      <c r="T9" s="113">
        <v>10.7</v>
      </c>
      <c r="U9" s="113">
        <v>8.5</v>
      </c>
      <c r="V9" s="113">
        <v>6.9</v>
      </c>
      <c r="W9" s="113">
        <v>6.4</v>
      </c>
      <c r="X9" s="113">
        <v>7.4</v>
      </c>
      <c r="Y9" s="113">
        <v>7.7</v>
      </c>
      <c r="Z9" s="114">
        <f t="shared" si="0"/>
        <v>7.170833333333333</v>
      </c>
      <c r="AA9" s="115">
        <v>13.5</v>
      </c>
      <c r="AB9" s="116" t="s">
        <v>119</v>
      </c>
      <c r="AC9" s="115">
        <v>-0.1</v>
      </c>
      <c r="AD9" s="116" t="s">
        <v>138</v>
      </c>
    </row>
    <row r="10" spans="1:30" ht="11.25" customHeight="1">
      <c r="A10" s="78">
        <v>8</v>
      </c>
      <c r="B10" s="113">
        <v>6.8</v>
      </c>
      <c r="C10" s="113">
        <v>5.6</v>
      </c>
      <c r="D10" s="113">
        <v>5.1</v>
      </c>
      <c r="E10" s="113">
        <v>4.1</v>
      </c>
      <c r="F10" s="113">
        <v>3.5</v>
      </c>
      <c r="G10" s="113">
        <v>3</v>
      </c>
      <c r="H10" s="113">
        <v>2.3</v>
      </c>
      <c r="I10" s="113">
        <v>1.9</v>
      </c>
      <c r="J10" s="113">
        <v>2.7</v>
      </c>
      <c r="K10" s="113">
        <v>4.2</v>
      </c>
      <c r="L10" s="113">
        <v>5.1</v>
      </c>
      <c r="M10" s="113">
        <v>5.9</v>
      </c>
      <c r="N10" s="113">
        <v>5.9</v>
      </c>
      <c r="O10" s="113">
        <v>6.6</v>
      </c>
      <c r="P10" s="113">
        <v>5.8</v>
      </c>
      <c r="Q10" s="113">
        <v>5.5</v>
      </c>
      <c r="R10" s="113">
        <v>4.4</v>
      </c>
      <c r="S10" s="113">
        <v>3</v>
      </c>
      <c r="T10" s="113">
        <v>1.4</v>
      </c>
      <c r="U10" s="113">
        <v>0.2</v>
      </c>
      <c r="V10" s="113">
        <v>-0.3</v>
      </c>
      <c r="W10" s="113">
        <v>-0.4</v>
      </c>
      <c r="X10" s="113">
        <v>0.6</v>
      </c>
      <c r="Y10" s="113">
        <v>0.4</v>
      </c>
      <c r="Z10" s="114">
        <f t="shared" si="0"/>
        <v>3.4708333333333345</v>
      </c>
      <c r="AA10" s="115">
        <v>7.8</v>
      </c>
      <c r="AB10" s="116" t="s">
        <v>120</v>
      </c>
      <c r="AC10" s="115">
        <v>-1.1</v>
      </c>
      <c r="AD10" s="116" t="s">
        <v>106</v>
      </c>
    </row>
    <row r="11" spans="1:30" ht="11.25" customHeight="1">
      <c r="A11" s="78">
        <v>9</v>
      </c>
      <c r="B11" s="113">
        <v>0.2</v>
      </c>
      <c r="C11" s="113">
        <v>0.2</v>
      </c>
      <c r="D11" s="113">
        <v>0</v>
      </c>
      <c r="E11" s="113">
        <v>0.2</v>
      </c>
      <c r="F11" s="113">
        <v>-0.3</v>
      </c>
      <c r="G11" s="113">
        <v>-0.2</v>
      </c>
      <c r="H11" s="113">
        <v>1.1</v>
      </c>
      <c r="I11" s="113">
        <v>0.9</v>
      </c>
      <c r="J11" s="113">
        <v>0.7</v>
      </c>
      <c r="K11" s="113">
        <v>0.6</v>
      </c>
      <c r="L11" s="113">
        <v>1.2</v>
      </c>
      <c r="M11" s="113">
        <v>1.2</v>
      </c>
      <c r="N11" s="113">
        <v>0.3</v>
      </c>
      <c r="O11" s="113">
        <v>-0.1</v>
      </c>
      <c r="P11" s="113">
        <v>-0.3</v>
      </c>
      <c r="Q11" s="113">
        <v>-0.1</v>
      </c>
      <c r="R11" s="113">
        <v>-0.5</v>
      </c>
      <c r="S11" s="113">
        <v>-0.2</v>
      </c>
      <c r="T11" s="113">
        <v>-0.3</v>
      </c>
      <c r="U11" s="113">
        <v>-0.2</v>
      </c>
      <c r="V11" s="113">
        <v>0</v>
      </c>
      <c r="W11" s="113">
        <v>0.6</v>
      </c>
      <c r="X11" s="113">
        <v>-0.3</v>
      </c>
      <c r="Y11" s="113">
        <v>0</v>
      </c>
      <c r="Z11" s="114">
        <f t="shared" si="0"/>
        <v>0.19583333333333333</v>
      </c>
      <c r="AA11" s="115">
        <v>1.5</v>
      </c>
      <c r="AB11" s="116" t="s">
        <v>121</v>
      </c>
      <c r="AC11" s="115">
        <v>-0.5</v>
      </c>
      <c r="AD11" s="116" t="s">
        <v>139</v>
      </c>
    </row>
    <row r="12" spans="1:30" ht="11.25" customHeight="1">
      <c r="A12" s="82">
        <v>10</v>
      </c>
      <c r="B12" s="118">
        <v>-0.4</v>
      </c>
      <c r="C12" s="118">
        <v>-0.7</v>
      </c>
      <c r="D12" s="118">
        <v>-0.7</v>
      </c>
      <c r="E12" s="118">
        <v>0.3</v>
      </c>
      <c r="F12" s="118">
        <v>-0.4</v>
      </c>
      <c r="G12" s="118">
        <v>-1.5</v>
      </c>
      <c r="H12" s="118">
        <v>0.3</v>
      </c>
      <c r="I12" s="118">
        <v>1.2</v>
      </c>
      <c r="J12" s="118">
        <v>2.4</v>
      </c>
      <c r="K12" s="118">
        <v>3</v>
      </c>
      <c r="L12" s="118">
        <v>4.1</v>
      </c>
      <c r="M12" s="118">
        <v>4.5</v>
      </c>
      <c r="N12" s="118">
        <v>4.4</v>
      </c>
      <c r="O12" s="118">
        <v>5.4</v>
      </c>
      <c r="P12" s="118">
        <v>5.2</v>
      </c>
      <c r="Q12" s="118">
        <v>5.2</v>
      </c>
      <c r="R12" s="118">
        <v>3.6</v>
      </c>
      <c r="S12" s="118">
        <v>2.6</v>
      </c>
      <c r="T12" s="118">
        <v>1.8</v>
      </c>
      <c r="U12" s="118">
        <v>1.1</v>
      </c>
      <c r="V12" s="118">
        <v>-0.1</v>
      </c>
      <c r="W12" s="118">
        <v>-0.7</v>
      </c>
      <c r="X12" s="118">
        <v>-0.9</v>
      </c>
      <c r="Y12" s="118">
        <v>-1.1</v>
      </c>
      <c r="Z12" s="119">
        <f t="shared" si="0"/>
        <v>1.6083333333333332</v>
      </c>
      <c r="AA12" s="105">
        <v>5.6</v>
      </c>
      <c r="AB12" s="120" t="s">
        <v>122</v>
      </c>
      <c r="AC12" s="105">
        <v>-2</v>
      </c>
      <c r="AD12" s="120" t="s">
        <v>140</v>
      </c>
    </row>
    <row r="13" spans="1:30" ht="11.25" customHeight="1">
      <c r="A13" s="78">
        <v>11</v>
      </c>
      <c r="B13" s="113">
        <v>-1</v>
      </c>
      <c r="C13" s="113">
        <v>-1.1</v>
      </c>
      <c r="D13" s="113">
        <v>-1.3</v>
      </c>
      <c r="E13" s="113">
        <v>-1.1</v>
      </c>
      <c r="F13" s="113">
        <v>-0.9</v>
      </c>
      <c r="G13" s="113">
        <v>-0.1</v>
      </c>
      <c r="H13" s="113">
        <v>-0.6</v>
      </c>
      <c r="I13" s="113">
        <v>-0.4</v>
      </c>
      <c r="J13" s="113">
        <v>-0.2</v>
      </c>
      <c r="K13" s="113">
        <v>1.3</v>
      </c>
      <c r="L13" s="113">
        <v>2.4</v>
      </c>
      <c r="M13" s="113">
        <v>2.6</v>
      </c>
      <c r="N13" s="113">
        <v>2.9</v>
      </c>
      <c r="O13" s="113">
        <v>3.4</v>
      </c>
      <c r="P13" s="113">
        <v>4</v>
      </c>
      <c r="Q13" s="113">
        <v>4</v>
      </c>
      <c r="R13" s="113">
        <v>3.4</v>
      </c>
      <c r="S13" s="113">
        <v>3.2</v>
      </c>
      <c r="T13" s="113">
        <v>2.9</v>
      </c>
      <c r="U13" s="113">
        <v>2.9</v>
      </c>
      <c r="V13" s="113">
        <v>2.6</v>
      </c>
      <c r="W13" s="113">
        <v>2.3</v>
      </c>
      <c r="X13" s="113">
        <v>2.1</v>
      </c>
      <c r="Y13" s="113">
        <v>1.7</v>
      </c>
      <c r="Z13" s="114">
        <f t="shared" si="0"/>
        <v>1.4583333333333333</v>
      </c>
      <c r="AA13" s="115">
        <v>4.1</v>
      </c>
      <c r="AB13" s="116" t="s">
        <v>123</v>
      </c>
      <c r="AC13" s="115">
        <v>-1.5</v>
      </c>
      <c r="AD13" s="116" t="s">
        <v>141</v>
      </c>
    </row>
    <row r="14" spans="1:30" ht="11.25" customHeight="1">
      <c r="A14" s="78">
        <v>12</v>
      </c>
      <c r="B14" s="113">
        <v>0.9</v>
      </c>
      <c r="C14" s="113">
        <v>0.1</v>
      </c>
      <c r="D14" s="113">
        <v>2.8</v>
      </c>
      <c r="E14" s="113">
        <v>2.7</v>
      </c>
      <c r="F14" s="113">
        <v>3.6</v>
      </c>
      <c r="G14" s="113">
        <v>3.1</v>
      </c>
      <c r="H14" s="113">
        <v>2.9</v>
      </c>
      <c r="I14" s="113">
        <v>3.9</v>
      </c>
      <c r="J14" s="113">
        <v>5.2</v>
      </c>
      <c r="K14" s="113">
        <v>6.1</v>
      </c>
      <c r="L14" s="113">
        <v>7.7</v>
      </c>
      <c r="M14" s="113">
        <v>8.3</v>
      </c>
      <c r="N14" s="113">
        <v>8.8</v>
      </c>
      <c r="O14" s="113">
        <v>9</v>
      </c>
      <c r="P14" s="113">
        <v>8.6</v>
      </c>
      <c r="Q14" s="113">
        <v>8.2</v>
      </c>
      <c r="R14" s="113">
        <v>6.2</v>
      </c>
      <c r="S14" s="113">
        <v>4.1</v>
      </c>
      <c r="T14" s="113">
        <v>3.6</v>
      </c>
      <c r="U14" s="113">
        <v>2</v>
      </c>
      <c r="V14" s="113">
        <v>1.6</v>
      </c>
      <c r="W14" s="113">
        <v>1.6</v>
      </c>
      <c r="X14" s="113">
        <v>1.2</v>
      </c>
      <c r="Y14" s="113">
        <v>0.3</v>
      </c>
      <c r="Z14" s="114">
        <f t="shared" si="0"/>
        <v>4.270833333333332</v>
      </c>
      <c r="AA14" s="115">
        <v>9.4</v>
      </c>
      <c r="AB14" s="116" t="s">
        <v>124</v>
      </c>
      <c r="AC14" s="115">
        <v>0.1</v>
      </c>
      <c r="AD14" s="116" t="s">
        <v>142</v>
      </c>
    </row>
    <row r="15" spans="1:30" ht="11.25" customHeight="1">
      <c r="A15" s="78">
        <v>13</v>
      </c>
      <c r="B15" s="113">
        <v>-0.4</v>
      </c>
      <c r="C15" s="113">
        <v>-0.8</v>
      </c>
      <c r="D15" s="113">
        <v>-1.3</v>
      </c>
      <c r="E15" s="113">
        <v>-1</v>
      </c>
      <c r="F15" s="113">
        <v>-1</v>
      </c>
      <c r="G15" s="113">
        <v>-0.5</v>
      </c>
      <c r="H15" s="113">
        <v>0.4</v>
      </c>
      <c r="I15" s="113">
        <v>2</v>
      </c>
      <c r="J15" s="113">
        <v>4.5</v>
      </c>
      <c r="K15" s="113">
        <v>4.6</v>
      </c>
      <c r="L15" s="113">
        <v>5.4</v>
      </c>
      <c r="M15" s="113">
        <v>6.7</v>
      </c>
      <c r="N15" s="113">
        <v>6.7</v>
      </c>
      <c r="O15" s="113">
        <v>6.5</v>
      </c>
      <c r="P15" s="113">
        <v>6.7</v>
      </c>
      <c r="Q15" s="113">
        <v>6.3</v>
      </c>
      <c r="R15" s="113">
        <v>6.1</v>
      </c>
      <c r="S15" s="113">
        <v>5.9</v>
      </c>
      <c r="T15" s="113">
        <v>4.3</v>
      </c>
      <c r="U15" s="113">
        <v>3.5</v>
      </c>
      <c r="V15" s="113">
        <v>3</v>
      </c>
      <c r="W15" s="113">
        <v>1.8</v>
      </c>
      <c r="X15" s="113">
        <v>1</v>
      </c>
      <c r="Y15" s="113">
        <v>1.6</v>
      </c>
      <c r="Z15" s="114">
        <f t="shared" si="0"/>
        <v>2.9999999999999996</v>
      </c>
      <c r="AA15" s="115">
        <v>7.6</v>
      </c>
      <c r="AB15" s="116" t="s">
        <v>125</v>
      </c>
      <c r="AC15" s="115">
        <v>-1.4</v>
      </c>
      <c r="AD15" s="116" t="s">
        <v>143</v>
      </c>
    </row>
    <row r="16" spans="1:30" ht="11.25" customHeight="1">
      <c r="A16" s="78">
        <v>14</v>
      </c>
      <c r="B16" s="113">
        <v>1.3</v>
      </c>
      <c r="C16" s="113">
        <v>1.3</v>
      </c>
      <c r="D16" s="113">
        <v>2.2</v>
      </c>
      <c r="E16" s="113">
        <v>1.2</v>
      </c>
      <c r="F16" s="113">
        <v>0.6</v>
      </c>
      <c r="G16" s="113">
        <v>0.1</v>
      </c>
      <c r="H16" s="113">
        <v>-0.1</v>
      </c>
      <c r="I16" s="113">
        <v>2</v>
      </c>
      <c r="J16" s="113">
        <v>3.4</v>
      </c>
      <c r="K16" s="113">
        <v>4.2</v>
      </c>
      <c r="L16" s="113">
        <v>5.2</v>
      </c>
      <c r="M16" s="113">
        <v>6.2</v>
      </c>
      <c r="N16" s="113">
        <v>7.3</v>
      </c>
      <c r="O16" s="113">
        <v>7</v>
      </c>
      <c r="P16" s="113">
        <v>7.4</v>
      </c>
      <c r="Q16" s="113">
        <v>6.8</v>
      </c>
      <c r="R16" s="113">
        <v>4.8</v>
      </c>
      <c r="S16" s="113">
        <v>3.2</v>
      </c>
      <c r="T16" s="113">
        <v>2.4</v>
      </c>
      <c r="U16" s="113">
        <v>1.2</v>
      </c>
      <c r="V16" s="113">
        <v>0.5</v>
      </c>
      <c r="W16" s="113">
        <v>-0.1</v>
      </c>
      <c r="X16" s="113">
        <v>0.1</v>
      </c>
      <c r="Y16" s="113">
        <v>-0.7</v>
      </c>
      <c r="Z16" s="114">
        <f t="shared" si="0"/>
        <v>2.8125</v>
      </c>
      <c r="AA16" s="115">
        <v>7.8</v>
      </c>
      <c r="AB16" s="116" t="s">
        <v>126</v>
      </c>
      <c r="AC16" s="115">
        <v>-0.7</v>
      </c>
      <c r="AD16" s="116" t="s">
        <v>108</v>
      </c>
    </row>
    <row r="17" spans="1:30" ht="11.25" customHeight="1">
      <c r="A17" s="78">
        <v>15</v>
      </c>
      <c r="B17" s="113">
        <v>-1.4</v>
      </c>
      <c r="C17" s="113">
        <v>-1.7</v>
      </c>
      <c r="D17" s="113">
        <v>-2</v>
      </c>
      <c r="E17" s="113">
        <v>-1.9</v>
      </c>
      <c r="F17" s="113">
        <v>-2</v>
      </c>
      <c r="G17" s="113">
        <v>-1.2</v>
      </c>
      <c r="H17" s="113">
        <v>-0.3</v>
      </c>
      <c r="I17" s="113">
        <v>0.8</v>
      </c>
      <c r="J17" s="113">
        <v>2</v>
      </c>
      <c r="K17" s="113">
        <v>2.8</v>
      </c>
      <c r="L17" s="113">
        <v>3.2</v>
      </c>
      <c r="M17" s="113">
        <v>3.4</v>
      </c>
      <c r="N17" s="113">
        <v>3.7</v>
      </c>
      <c r="O17" s="113">
        <v>3.8</v>
      </c>
      <c r="P17" s="113">
        <v>4</v>
      </c>
      <c r="Q17" s="113">
        <v>4</v>
      </c>
      <c r="R17" s="113">
        <v>3.5</v>
      </c>
      <c r="S17" s="113">
        <v>3.3</v>
      </c>
      <c r="T17" s="113">
        <v>3.1</v>
      </c>
      <c r="U17" s="113">
        <v>3</v>
      </c>
      <c r="V17" s="113">
        <v>3</v>
      </c>
      <c r="W17" s="113">
        <v>2.9</v>
      </c>
      <c r="X17" s="113">
        <v>3.3</v>
      </c>
      <c r="Y17" s="113">
        <v>3.3</v>
      </c>
      <c r="Z17" s="114">
        <f t="shared" si="0"/>
        <v>1.7749999999999997</v>
      </c>
      <c r="AA17" s="115">
        <v>4.2</v>
      </c>
      <c r="AB17" s="116" t="s">
        <v>127</v>
      </c>
      <c r="AC17" s="115">
        <v>-2.2</v>
      </c>
      <c r="AD17" s="116" t="s">
        <v>144</v>
      </c>
    </row>
    <row r="18" spans="1:30" ht="11.25" customHeight="1">
      <c r="A18" s="78">
        <v>16</v>
      </c>
      <c r="B18" s="113">
        <v>2.7</v>
      </c>
      <c r="C18" s="113">
        <v>1.9</v>
      </c>
      <c r="D18" s="113">
        <v>1.4</v>
      </c>
      <c r="E18" s="113">
        <v>-0.1</v>
      </c>
      <c r="F18" s="113">
        <v>-0.7</v>
      </c>
      <c r="G18" s="113">
        <v>-1</v>
      </c>
      <c r="H18" s="113">
        <v>-0.3</v>
      </c>
      <c r="I18" s="113">
        <v>1.2</v>
      </c>
      <c r="J18" s="113">
        <v>3.8</v>
      </c>
      <c r="K18" s="113">
        <v>7</v>
      </c>
      <c r="L18" s="113">
        <v>9.8</v>
      </c>
      <c r="M18" s="113">
        <v>10.1</v>
      </c>
      <c r="N18" s="113">
        <v>11.1</v>
      </c>
      <c r="O18" s="113">
        <v>10.7</v>
      </c>
      <c r="P18" s="113">
        <v>10.2</v>
      </c>
      <c r="Q18" s="113">
        <v>9.3</v>
      </c>
      <c r="R18" s="113">
        <v>8.2</v>
      </c>
      <c r="S18" s="113">
        <v>6.9</v>
      </c>
      <c r="T18" s="113">
        <v>5.6</v>
      </c>
      <c r="U18" s="113">
        <v>4.4</v>
      </c>
      <c r="V18" s="113">
        <v>3.4</v>
      </c>
      <c r="W18" s="113">
        <v>3.9</v>
      </c>
      <c r="X18" s="113">
        <v>4.4</v>
      </c>
      <c r="Y18" s="113">
        <v>4.4</v>
      </c>
      <c r="Z18" s="114">
        <f t="shared" si="0"/>
        <v>4.929166666666668</v>
      </c>
      <c r="AA18" s="115">
        <v>12</v>
      </c>
      <c r="AB18" s="116" t="s">
        <v>58</v>
      </c>
      <c r="AC18" s="115">
        <v>-1.1</v>
      </c>
      <c r="AD18" s="116" t="s">
        <v>145</v>
      </c>
    </row>
    <row r="19" spans="1:30" ht="11.25" customHeight="1">
      <c r="A19" s="78">
        <v>17</v>
      </c>
      <c r="B19" s="113">
        <v>4</v>
      </c>
      <c r="C19" s="113">
        <v>4</v>
      </c>
      <c r="D19" s="113">
        <v>3.2</v>
      </c>
      <c r="E19" s="113">
        <v>3</v>
      </c>
      <c r="F19" s="113">
        <v>2.6</v>
      </c>
      <c r="G19" s="113">
        <v>2</v>
      </c>
      <c r="H19" s="113">
        <v>2.1</v>
      </c>
      <c r="I19" s="113">
        <v>3.9</v>
      </c>
      <c r="J19" s="113">
        <v>5.5</v>
      </c>
      <c r="K19" s="113">
        <v>7.1</v>
      </c>
      <c r="L19" s="113">
        <v>8.3</v>
      </c>
      <c r="M19" s="113">
        <v>9.2</v>
      </c>
      <c r="N19" s="113">
        <v>9</v>
      </c>
      <c r="O19" s="113">
        <v>9.1</v>
      </c>
      <c r="P19" s="113">
        <v>8.6</v>
      </c>
      <c r="Q19" s="113">
        <v>8.5</v>
      </c>
      <c r="R19" s="113">
        <v>8.1</v>
      </c>
      <c r="S19" s="113">
        <v>7.2</v>
      </c>
      <c r="T19" s="113">
        <v>6.1</v>
      </c>
      <c r="U19" s="113">
        <v>4.2</v>
      </c>
      <c r="V19" s="113">
        <v>3.3</v>
      </c>
      <c r="W19" s="113">
        <v>3</v>
      </c>
      <c r="X19" s="113">
        <v>2.4</v>
      </c>
      <c r="Y19" s="113">
        <v>1.6</v>
      </c>
      <c r="Z19" s="114">
        <f t="shared" si="0"/>
        <v>5.249999999999999</v>
      </c>
      <c r="AA19" s="115">
        <v>10.1</v>
      </c>
      <c r="AB19" s="116" t="s">
        <v>128</v>
      </c>
      <c r="AC19" s="115">
        <v>1.1</v>
      </c>
      <c r="AD19" s="116" t="s">
        <v>146</v>
      </c>
    </row>
    <row r="20" spans="1:30" ht="11.25" customHeight="1">
      <c r="A20" s="78">
        <v>18</v>
      </c>
      <c r="B20" s="113">
        <v>-0.4</v>
      </c>
      <c r="C20" s="113">
        <v>0.2</v>
      </c>
      <c r="D20" s="113">
        <v>-1.1</v>
      </c>
      <c r="E20" s="113">
        <v>-2</v>
      </c>
      <c r="F20" s="113">
        <v>-3.3</v>
      </c>
      <c r="G20" s="113">
        <v>-1.5</v>
      </c>
      <c r="H20" s="113">
        <v>-1.1</v>
      </c>
      <c r="I20" s="113">
        <v>-0.1</v>
      </c>
      <c r="J20" s="113">
        <v>4.1</v>
      </c>
      <c r="K20" s="113">
        <v>8.6</v>
      </c>
      <c r="L20" s="113">
        <v>10.4</v>
      </c>
      <c r="M20" s="113">
        <v>10.2</v>
      </c>
      <c r="N20" s="113">
        <v>11.3</v>
      </c>
      <c r="O20" s="113">
        <v>11.5</v>
      </c>
      <c r="P20" s="113">
        <v>11.4</v>
      </c>
      <c r="Q20" s="113">
        <v>11.9</v>
      </c>
      <c r="R20" s="113">
        <v>11</v>
      </c>
      <c r="S20" s="113">
        <v>9.5</v>
      </c>
      <c r="T20" s="113">
        <v>9</v>
      </c>
      <c r="U20" s="113">
        <v>8.3</v>
      </c>
      <c r="V20" s="113">
        <v>8.3</v>
      </c>
      <c r="W20" s="113">
        <v>7</v>
      </c>
      <c r="X20" s="113">
        <v>8.1</v>
      </c>
      <c r="Y20" s="113">
        <v>8</v>
      </c>
      <c r="Z20" s="114">
        <f t="shared" si="0"/>
        <v>5.804166666666666</v>
      </c>
      <c r="AA20" s="115">
        <v>12</v>
      </c>
      <c r="AB20" s="116" t="s">
        <v>129</v>
      </c>
      <c r="AC20" s="115">
        <v>-3.5</v>
      </c>
      <c r="AD20" s="116" t="s">
        <v>147</v>
      </c>
    </row>
    <row r="21" spans="1:30" ht="11.25" customHeight="1">
      <c r="A21" s="78">
        <v>19</v>
      </c>
      <c r="B21" s="113">
        <v>8.2</v>
      </c>
      <c r="C21" s="113">
        <v>8.4</v>
      </c>
      <c r="D21" s="113">
        <v>5.8</v>
      </c>
      <c r="E21" s="113">
        <v>8.7</v>
      </c>
      <c r="F21" s="113">
        <v>8.8</v>
      </c>
      <c r="G21" s="113">
        <v>8.4</v>
      </c>
      <c r="H21" s="113">
        <v>8.4</v>
      </c>
      <c r="I21" s="113">
        <v>5</v>
      </c>
      <c r="J21" s="113">
        <v>7</v>
      </c>
      <c r="K21" s="113">
        <v>8.8</v>
      </c>
      <c r="L21" s="113">
        <v>10.4</v>
      </c>
      <c r="M21" s="113">
        <v>11.9</v>
      </c>
      <c r="N21" s="113">
        <v>11.5</v>
      </c>
      <c r="O21" s="113">
        <v>9.8</v>
      </c>
      <c r="P21" s="113">
        <v>8.8</v>
      </c>
      <c r="Q21" s="113">
        <v>8.4</v>
      </c>
      <c r="R21" s="113">
        <v>8.3</v>
      </c>
      <c r="S21" s="113">
        <v>7.9</v>
      </c>
      <c r="T21" s="113">
        <v>7.7</v>
      </c>
      <c r="U21" s="113">
        <v>7.7</v>
      </c>
      <c r="V21" s="113">
        <v>8.2</v>
      </c>
      <c r="W21" s="113">
        <v>8.2</v>
      </c>
      <c r="X21" s="113">
        <v>8.2</v>
      </c>
      <c r="Y21" s="113">
        <v>7.9</v>
      </c>
      <c r="Z21" s="114">
        <f t="shared" si="0"/>
        <v>8.433333333333332</v>
      </c>
      <c r="AA21" s="115">
        <v>12.2</v>
      </c>
      <c r="AB21" s="116" t="s">
        <v>64</v>
      </c>
      <c r="AC21" s="115">
        <v>3.9</v>
      </c>
      <c r="AD21" s="116" t="s">
        <v>148</v>
      </c>
    </row>
    <row r="22" spans="1:30" ht="11.25" customHeight="1">
      <c r="A22" s="82">
        <v>20</v>
      </c>
      <c r="B22" s="118">
        <v>8.9</v>
      </c>
      <c r="C22" s="118">
        <v>9.2</v>
      </c>
      <c r="D22" s="118">
        <v>9.6</v>
      </c>
      <c r="E22" s="118">
        <v>7.8</v>
      </c>
      <c r="F22" s="118">
        <v>7</v>
      </c>
      <c r="G22" s="118">
        <v>5.6</v>
      </c>
      <c r="H22" s="118">
        <v>7</v>
      </c>
      <c r="I22" s="118">
        <v>10.6</v>
      </c>
      <c r="J22" s="118">
        <v>11.5</v>
      </c>
      <c r="K22" s="118">
        <v>14.2</v>
      </c>
      <c r="L22" s="118">
        <v>13.2</v>
      </c>
      <c r="M22" s="118">
        <v>13.1</v>
      </c>
      <c r="N22" s="118">
        <v>12.5</v>
      </c>
      <c r="O22" s="118">
        <v>13</v>
      </c>
      <c r="P22" s="118">
        <v>12.2</v>
      </c>
      <c r="Q22" s="118">
        <v>11.2</v>
      </c>
      <c r="R22" s="118">
        <v>10.3</v>
      </c>
      <c r="S22" s="118">
        <v>9.7</v>
      </c>
      <c r="T22" s="118">
        <v>9.4</v>
      </c>
      <c r="U22" s="118">
        <v>8.8</v>
      </c>
      <c r="V22" s="118">
        <v>7.9</v>
      </c>
      <c r="W22" s="118">
        <v>7.8</v>
      </c>
      <c r="X22" s="118">
        <v>7.5</v>
      </c>
      <c r="Y22" s="118">
        <v>7.5</v>
      </c>
      <c r="Z22" s="119">
        <f t="shared" si="0"/>
        <v>9.8125</v>
      </c>
      <c r="AA22" s="105">
        <v>14.8</v>
      </c>
      <c r="AB22" s="120" t="s">
        <v>130</v>
      </c>
      <c r="AC22" s="105">
        <v>5.6</v>
      </c>
      <c r="AD22" s="120" t="s">
        <v>149</v>
      </c>
    </row>
    <row r="23" spans="1:30" ht="11.25" customHeight="1">
      <c r="A23" s="78">
        <v>21</v>
      </c>
      <c r="B23" s="113">
        <v>7.1</v>
      </c>
      <c r="C23" s="113">
        <v>6.3</v>
      </c>
      <c r="D23" s="113">
        <v>4.8</v>
      </c>
      <c r="E23" s="113">
        <v>4.7</v>
      </c>
      <c r="F23" s="113">
        <v>4.8</v>
      </c>
      <c r="G23" s="113">
        <v>5</v>
      </c>
      <c r="H23" s="113">
        <v>5.7</v>
      </c>
      <c r="I23" s="113">
        <v>7</v>
      </c>
      <c r="J23" s="113">
        <v>8.8</v>
      </c>
      <c r="K23" s="113">
        <v>10.6</v>
      </c>
      <c r="L23" s="113">
        <v>12.2</v>
      </c>
      <c r="M23" s="113">
        <v>13</v>
      </c>
      <c r="N23" s="113">
        <v>13.5</v>
      </c>
      <c r="O23" s="113">
        <v>13.8</v>
      </c>
      <c r="P23" s="113">
        <v>13.7</v>
      </c>
      <c r="Q23" s="113">
        <v>12.7</v>
      </c>
      <c r="R23" s="113">
        <v>10.8</v>
      </c>
      <c r="S23" s="113">
        <v>8.8</v>
      </c>
      <c r="T23" s="113">
        <v>8</v>
      </c>
      <c r="U23" s="113">
        <v>7.1</v>
      </c>
      <c r="V23" s="113">
        <v>6.5</v>
      </c>
      <c r="W23" s="113">
        <v>5.1</v>
      </c>
      <c r="X23" s="113">
        <v>5.3</v>
      </c>
      <c r="Y23" s="113">
        <v>3.1</v>
      </c>
      <c r="Z23" s="114">
        <f t="shared" si="0"/>
        <v>8.266666666666667</v>
      </c>
      <c r="AA23" s="115">
        <v>14.3</v>
      </c>
      <c r="AB23" s="116" t="s">
        <v>65</v>
      </c>
      <c r="AC23" s="115">
        <v>3.1</v>
      </c>
      <c r="AD23" s="116" t="s">
        <v>108</v>
      </c>
    </row>
    <row r="24" spans="1:30" ht="11.25" customHeight="1">
      <c r="A24" s="78">
        <v>22</v>
      </c>
      <c r="B24" s="113">
        <v>2.2</v>
      </c>
      <c r="C24" s="113">
        <v>2.7</v>
      </c>
      <c r="D24" s="113">
        <v>3</v>
      </c>
      <c r="E24" s="113">
        <v>1.5</v>
      </c>
      <c r="F24" s="113">
        <v>0.7</v>
      </c>
      <c r="G24" s="113">
        <v>-0.1</v>
      </c>
      <c r="H24" s="113">
        <v>0.5</v>
      </c>
      <c r="I24" s="113">
        <v>2.4</v>
      </c>
      <c r="J24" s="113">
        <v>5.4</v>
      </c>
      <c r="K24" s="113">
        <v>8.9</v>
      </c>
      <c r="L24" s="113">
        <v>11.2</v>
      </c>
      <c r="M24" s="113">
        <v>12.1</v>
      </c>
      <c r="N24" s="113">
        <v>12.3</v>
      </c>
      <c r="O24" s="113">
        <v>11.7</v>
      </c>
      <c r="P24" s="113">
        <v>11.7</v>
      </c>
      <c r="Q24" s="113">
        <v>11.4</v>
      </c>
      <c r="R24" s="113">
        <v>10.6</v>
      </c>
      <c r="S24" s="113">
        <v>10.4</v>
      </c>
      <c r="T24" s="113">
        <v>9.8</v>
      </c>
      <c r="U24" s="113">
        <v>9.9</v>
      </c>
      <c r="V24" s="113">
        <v>9.2</v>
      </c>
      <c r="W24" s="113">
        <v>9.1</v>
      </c>
      <c r="X24" s="113">
        <v>9</v>
      </c>
      <c r="Y24" s="113">
        <v>8.6</v>
      </c>
      <c r="Z24" s="114">
        <f t="shared" si="0"/>
        <v>7.258333333333334</v>
      </c>
      <c r="AA24" s="115">
        <v>12.6</v>
      </c>
      <c r="AB24" s="116" t="s">
        <v>128</v>
      </c>
      <c r="AC24" s="115">
        <v>-0.1</v>
      </c>
      <c r="AD24" s="116" t="s">
        <v>150</v>
      </c>
    </row>
    <row r="25" spans="1:30" ht="11.25" customHeight="1">
      <c r="A25" s="78">
        <v>23</v>
      </c>
      <c r="B25" s="113">
        <v>8.2</v>
      </c>
      <c r="C25" s="113">
        <v>7.6</v>
      </c>
      <c r="D25" s="113">
        <v>7.3</v>
      </c>
      <c r="E25" s="113">
        <v>6.9</v>
      </c>
      <c r="F25" s="113">
        <v>6.9</v>
      </c>
      <c r="G25" s="113">
        <v>5.8</v>
      </c>
      <c r="H25" s="113">
        <v>5.7</v>
      </c>
      <c r="I25" s="113">
        <v>6</v>
      </c>
      <c r="J25" s="113">
        <v>7</v>
      </c>
      <c r="K25" s="113">
        <v>8.7</v>
      </c>
      <c r="L25" s="113">
        <v>10.2</v>
      </c>
      <c r="M25" s="113">
        <v>11.5</v>
      </c>
      <c r="N25" s="113">
        <v>11.1</v>
      </c>
      <c r="O25" s="113">
        <v>10.9</v>
      </c>
      <c r="P25" s="113">
        <v>11</v>
      </c>
      <c r="Q25" s="113">
        <v>9.2</v>
      </c>
      <c r="R25" s="113">
        <v>7.9</v>
      </c>
      <c r="S25" s="113">
        <v>6.6</v>
      </c>
      <c r="T25" s="113">
        <v>5.8</v>
      </c>
      <c r="U25" s="113">
        <v>5.6</v>
      </c>
      <c r="V25" s="113">
        <v>4.8</v>
      </c>
      <c r="W25" s="113">
        <v>4.7</v>
      </c>
      <c r="X25" s="113">
        <v>5.1</v>
      </c>
      <c r="Y25" s="113">
        <v>4.6</v>
      </c>
      <c r="Z25" s="114">
        <f t="shared" si="0"/>
        <v>7.4624999999999995</v>
      </c>
      <c r="AA25" s="115">
        <v>12</v>
      </c>
      <c r="AB25" s="116" t="s">
        <v>131</v>
      </c>
      <c r="AC25" s="115">
        <v>4.5</v>
      </c>
      <c r="AD25" s="116" t="s">
        <v>108</v>
      </c>
    </row>
    <row r="26" spans="1:30" ht="11.25" customHeight="1">
      <c r="A26" s="78">
        <v>24</v>
      </c>
      <c r="B26" s="113">
        <v>4.9</v>
      </c>
      <c r="C26" s="113">
        <v>1</v>
      </c>
      <c r="D26" s="113">
        <v>0.7</v>
      </c>
      <c r="E26" s="113">
        <v>-0.6</v>
      </c>
      <c r="F26" s="113">
        <v>1.5</v>
      </c>
      <c r="G26" s="113">
        <v>-1.4</v>
      </c>
      <c r="H26" s="113">
        <v>-0.6</v>
      </c>
      <c r="I26" s="113">
        <v>1</v>
      </c>
      <c r="J26" s="113">
        <v>6.2</v>
      </c>
      <c r="K26" s="113">
        <v>8.2</v>
      </c>
      <c r="L26" s="113">
        <v>9.6</v>
      </c>
      <c r="M26" s="113">
        <v>10</v>
      </c>
      <c r="N26" s="113">
        <v>10.8</v>
      </c>
      <c r="O26" s="113">
        <v>11.3</v>
      </c>
      <c r="P26" s="113">
        <v>11.4</v>
      </c>
      <c r="Q26" s="113">
        <v>11.8</v>
      </c>
      <c r="R26" s="113">
        <v>11.3</v>
      </c>
      <c r="S26" s="113">
        <v>9.9</v>
      </c>
      <c r="T26" s="113">
        <v>8.9</v>
      </c>
      <c r="U26" s="113">
        <v>8.7</v>
      </c>
      <c r="V26" s="113">
        <v>8</v>
      </c>
      <c r="W26" s="113">
        <v>5.3</v>
      </c>
      <c r="X26" s="113">
        <v>6</v>
      </c>
      <c r="Y26" s="113">
        <v>5.4</v>
      </c>
      <c r="Z26" s="114">
        <f t="shared" si="0"/>
        <v>6.220833333333335</v>
      </c>
      <c r="AA26" s="115">
        <v>11.9</v>
      </c>
      <c r="AB26" s="116" t="s">
        <v>132</v>
      </c>
      <c r="AC26" s="115">
        <v>-2</v>
      </c>
      <c r="AD26" s="116" t="s">
        <v>151</v>
      </c>
    </row>
    <row r="27" spans="1:30" ht="11.25" customHeight="1">
      <c r="A27" s="78">
        <v>25</v>
      </c>
      <c r="B27" s="113">
        <v>4.9</v>
      </c>
      <c r="C27" s="113">
        <v>4.1</v>
      </c>
      <c r="D27" s="113">
        <v>4.6</v>
      </c>
      <c r="E27" s="113">
        <v>4.2</v>
      </c>
      <c r="F27" s="113">
        <v>4.8</v>
      </c>
      <c r="G27" s="113">
        <v>5.1</v>
      </c>
      <c r="H27" s="113">
        <v>4.5</v>
      </c>
      <c r="I27" s="113">
        <v>6.2</v>
      </c>
      <c r="J27" s="113">
        <v>7.7</v>
      </c>
      <c r="K27" s="113">
        <v>12</v>
      </c>
      <c r="L27" s="113">
        <v>13.6</v>
      </c>
      <c r="M27" s="113">
        <v>15</v>
      </c>
      <c r="N27" s="113">
        <v>16.3</v>
      </c>
      <c r="O27" s="113">
        <v>16.4</v>
      </c>
      <c r="P27" s="113">
        <v>16.8</v>
      </c>
      <c r="Q27" s="113">
        <v>14.5</v>
      </c>
      <c r="R27" s="113">
        <v>13.9</v>
      </c>
      <c r="S27" s="113">
        <v>13.4</v>
      </c>
      <c r="T27" s="113">
        <v>12.5</v>
      </c>
      <c r="U27" s="113">
        <v>11.7</v>
      </c>
      <c r="V27" s="113">
        <v>10.9</v>
      </c>
      <c r="W27" s="113">
        <v>10.4</v>
      </c>
      <c r="X27" s="113">
        <v>10.2</v>
      </c>
      <c r="Y27" s="113">
        <v>9.7</v>
      </c>
      <c r="Z27" s="114">
        <f t="shared" si="0"/>
        <v>10.141666666666667</v>
      </c>
      <c r="AA27" s="115">
        <v>17.5</v>
      </c>
      <c r="AB27" s="116" t="s">
        <v>73</v>
      </c>
      <c r="AC27" s="115">
        <v>3.1</v>
      </c>
      <c r="AD27" s="116" t="s">
        <v>152</v>
      </c>
    </row>
    <row r="28" spans="1:30" ht="11.25" customHeight="1">
      <c r="A28" s="78">
        <v>26</v>
      </c>
      <c r="B28" s="113">
        <v>9.6</v>
      </c>
      <c r="C28" s="113">
        <v>10.1</v>
      </c>
      <c r="D28" s="113">
        <v>9.8</v>
      </c>
      <c r="E28" s="113">
        <v>9.2</v>
      </c>
      <c r="F28" s="113">
        <v>8.8</v>
      </c>
      <c r="G28" s="113">
        <v>8.2</v>
      </c>
      <c r="H28" s="113">
        <v>8</v>
      </c>
      <c r="I28" s="113">
        <v>8</v>
      </c>
      <c r="J28" s="113">
        <v>7.6</v>
      </c>
      <c r="K28" s="113">
        <v>7.7</v>
      </c>
      <c r="L28" s="113">
        <v>8.3</v>
      </c>
      <c r="M28" s="113">
        <v>8.6</v>
      </c>
      <c r="N28" s="113">
        <v>8.9</v>
      </c>
      <c r="O28" s="113">
        <v>9.4</v>
      </c>
      <c r="P28" s="113">
        <v>9.2</v>
      </c>
      <c r="Q28" s="113">
        <v>9</v>
      </c>
      <c r="R28" s="113">
        <v>8.4</v>
      </c>
      <c r="S28" s="113">
        <v>7.9</v>
      </c>
      <c r="T28" s="113">
        <v>7.9</v>
      </c>
      <c r="U28" s="113">
        <v>7.8</v>
      </c>
      <c r="V28" s="113">
        <v>7.1</v>
      </c>
      <c r="W28" s="113">
        <v>6.3</v>
      </c>
      <c r="X28" s="113">
        <v>4.8</v>
      </c>
      <c r="Y28" s="113">
        <v>3.8</v>
      </c>
      <c r="Z28" s="114">
        <f t="shared" si="0"/>
        <v>8.100000000000003</v>
      </c>
      <c r="AA28" s="115">
        <v>10.5</v>
      </c>
      <c r="AB28" s="116" t="s">
        <v>133</v>
      </c>
      <c r="AC28" s="115">
        <v>3.8</v>
      </c>
      <c r="AD28" s="116" t="s">
        <v>108</v>
      </c>
    </row>
    <row r="29" spans="1:30" ht="11.25" customHeight="1">
      <c r="A29" s="78">
        <v>27</v>
      </c>
      <c r="B29" s="113">
        <v>4</v>
      </c>
      <c r="C29" s="113">
        <v>2.5</v>
      </c>
      <c r="D29" s="113">
        <v>5</v>
      </c>
      <c r="E29" s="113">
        <v>5.3</v>
      </c>
      <c r="F29" s="113">
        <v>4.7</v>
      </c>
      <c r="G29" s="113">
        <v>4.3</v>
      </c>
      <c r="H29" s="113">
        <v>4.6</v>
      </c>
      <c r="I29" s="113">
        <v>5.9</v>
      </c>
      <c r="J29" s="113">
        <v>7</v>
      </c>
      <c r="K29" s="113">
        <v>8.3</v>
      </c>
      <c r="L29" s="113">
        <v>8.6</v>
      </c>
      <c r="M29" s="113">
        <v>8.6</v>
      </c>
      <c r="N29" s="113">
        <v>8.9</v>
      </c>
      <c r="O29" s="113">
        <v>9.1</v>
      </c>
      <c r="P29" s="113">
        <v>9.3</v>
      </c>
      <c r="Q29" s="113">
        <v>9</v>
      </c>
      <c r="R29" s="113">
        <v>8.8</v>
      </c>
      <c r="S29" s="113">
        <v>8.6</v>
      </c>
      <c r="T29" s="113">
        <v>8.3</v>
      </c>
      <c r="U29" s="113">
        <v>8.3</v>
      </c>
      <c r="V29" s="113">
        <v>8.3</v>
      </c>
      <c r="W29" s="113">
        <v>7.8</v>
      </c>
      <c r="X29" s="113">
        <v>6.8</v>
      </c>
      <c r="Y29" s="113">
        <v>6.6</v>
      </c>
      <c r="Z29" s="114">
        <f t="shared" si="0"/>
        <v>7.025000000000001</v>
      </c>
      <c r="AA29" s="115">
        <v>9.8</v>
      </c>
      <c r="AB29" s="116" t="s">
        <v>122</v>
      </c>
      <c r="AC29" s="115">
        <v>2.4</v>
      </c>
      <c r="AD29" s="116" t="s">
        <v>153</v>
      </c>
    </row>
    <row r="30" spans="1:30" ht="11.25" customHeight="1">
      <c r="A30" s="78">
        <v>28</v>
      </c>
      <c r="B30" s="113">
        <v>6.8</v>
      </c>
      <c r="C30" s="113">
        <v>5.3</v>
      </c>
      <c r="D30" s="113">
        <v>5.4</v>
      </c>
      <c r="E30" s="113">
        <v>5.4</v>
      </c>
      <c r="F30" s="113">
        <v>5.5</v>
      </c>
      <c r="G30" s="113">
        <v>6</v>
      </c>
      <c r="H30" s="113">
        <v>6.4</v>
      </c>
      <c r="I30" s="113">
        <v>7.4</v>
      </c>
      <c r="J30" s="113">
        <v>7.9</v>
      </c>
      <c r="K30" s="113">
        <v>7.9</v>
      </c>
      <c r="L30" s="113">
        <v>8.1</v>
      </c>
      <c r="M30" s="113">
        <v>8.6</v>
      </c>
      <c r="N30" s="113">
        <v>9.3</v>
      </c>
      <c r="O30" s="113">
        <v>8.7</v>
      </c>
      <c r="P30" s="113">
        <v>8.8</v>
      </c>
      <c r="Q30" s="113">
        <v>8.5</v>
      </c>
      <c r="R30" s="113">
        <v>8.4</v>
      </c>
      <c r="S30" s="113">
        <v>7.9</v>
      </c>
      <c r="T30" s="113">
        <v>7.3</v>
      </c>
      <c r="U30" s="113">
        <v>7.3</v>
      </c>
      <c r="V30" s="113">
        <v>7.2</v>
      </c>
      <c r="W30" s="113">
        <v>6.8</v>
      </c>
      <c r="X30" s="113">
        <v>6.7</v>
      </c>
      <c r="Y30" s="113">
        <v>6.2</v>
      </c>
      <c r="Z30" s="114">
        <f t="shared" si="0"/>
        <v>7.241666666666666</v>
      </c>
      <c r="AA30" s="115">
        <v>10.1</v>
      </c>
      <c r="AB30" s="116" t="s">
        <v>128</v>
      </c>
      <c r="AC30" s="115">
        <v>5.2</v>
      </c>
      <c r="AD30" s="116" t="s">
        <v>154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3.7250000000000005</v>
      </c>
      <c r="C34" s="121">
        <f t="shared" si="1"/>
        <v>3.274999999999999</v>
      </c>
      <c r="D34" s="121">
        <f t="shared" si="1"/>
        <v>3.0607142857142855</v>
      </c>
      <c r="E34" s="121">
        <f t="shared" si="1"/>
        <v>2.6214285714285714</v>
      </c>
      <c r="F34" s="121">
        <f t="shared" si="1"/>
        <v>2.4964285714285714</v>
      </c>
      <c r="G34" s="121">
        <f t="shared" si="1"/>
        <v>2.2857142857142856</v>
      </c>
      <c r="H34" s="121">
        <f t="shared" si="1"/>
        <v>2.6535714285714285</v>
      </c>
      <c r="I34" s="121">
        <f t="shared" si="1"/>
        <v>3.7500000000000004</v>
      </c>
      <c r="J34" s="121">
        <f t="shared" si="1"/>
        <v>5.446428571428571</v>
      </c>
      <c r="K34" s="121">
        <f t="shared" si="1"/>
        <v>7.253571428571427</v>
      </c>
      <c r="L34" s="121">
        <f t="shared" si="1"/>
        <v>8.399999999999999</v>
      </c>
      <c r="M34" s="121">
        <f t="shared" si="1"/>
        <v>8.992857142857142</v>
      </c>
      <c r="N34" s="121">
        <f t="shared" si="1"/>
        <v>9.310714285714287</v>
      </c>
      <c r="O34" s="121">
        <f t="shared" si="1"/>
        <v>9.400000000000002</v>
      </c>
      <c r="P34" s="121">
        <f t="shared" si="1"/>
        <v>9.378571428571428</v>
      </c>
      <c r="Q34" s="121">
        <f t="shared" si="1"/>
        <v>8.942857142857143</v>
      </c>
      <c r="R34" s="121">
        <f t="shared" si="1"/>
        <v>8.035714285714288</v>
      </c>
      <c r="S34" s="121">
        <f t="shared" si="1"/>
        <v>7.210714285714287</v>
      </c>
      <c r="T34" s="121">
        <f t="shared" si="1"/>
        <v>6.425000000000002</v>
      </c>
      <c r="U34" s="121">
        <f t="shared" si="1"/>
        <v>5.739285714285716</v>
      </c>
      <c r="V34" s="121">
        <f t="shared" si="1"/>
        <v>5.267857142857144</v>
      </c>
      <c r="W34" s="121">
        <f t="shared" si="1"/>
        <v>4.746428571428571</v>
      </c>
      <c r="X34" s="121">
        <f t="shared" si="1"/>
        <v>4.607142857142857</v>
      </c>
      <c r="Y34" s="121">
        <f t="shared" si="1"/>
        <v>4.278571428571428</v>
      </c>
      <c r="Z34" s="121">
        <f>AVERAGE(B3:Y33)</f>
        <v>5.720982142857146</v>
      </c>
      <c r="AA34" s="122">
        <f>AVERAGE(AA3:AA33)</f>
        <v>10.392857142857144</v>
      </c>
      <c r="AB34" s="123"/>
      <c r="AC34" s="122">
        <f>AVERAGE(AC3:AC33)</f>
        <v>0.8035714285714285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17.5</v>
      </c>
      <c r="C46" s="106">
        <f>MATCH(B46,AA3:AA33,0)</f>
        <v>25</v>
      </c>
      <c r="D46" s="112" t="str">
        <f>INDEX(AB3:AB33,C46,1)</f>
        <v>14:19</v>
      </c>
      <c r="E46" s="117"/>
      <c r="F46" s="104"/>
      <c r="G46" s="105">
        <f>MIN(AC3:AC33)</f>
        <v>-5.1</v>
      </c>
      <c r="H46" s="106">
        <f>MATCH(G46,AC3:AC33,0)</f>
        <v>2</v>
      </c>
      <c r="I46" s="112" t="str">
        <f>INDEX(AD3:AD33,H46,1)</f>
        <v>06:27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6.8</v>
      </c>
      <c r="C3" s="113">
        <v>6.7</v>
      </c>
      <c r="D3" s="113">
        <v>6</v>
      </c>
      <c r="E3" s="113">
        <v>6.1</v>
      </c>
      <c r="F3" s="113">
        <v>6.2</v>
      </c>
      <c r="G3" s="113">
        <v>6.4</v>
      </c>
      <c r="H3" s="113">
        <v>6.6</v>
      </c>
      <c r="I3" s="113">
        <v>6.2</v>
      </c>
      <c r="J3" s="113">
        <v>7.2</v>
      </c>
      <c r="K3" s="113">
        <v>8.9</v>
      </c>
      <c r="L3" s="113">
        <v>10.1</v>
      </c>
      <c r="M3" s="113">
        <v>10.8</v>
      </c>
      <c r="N3" s="113">
        <v>11.3</v>
      </c>
      <c r="O3" s="113">
        <v>12</v>
      </c>
      <c r="P3" s="113">
        <v>10.9</v>
      </c>
      <c r="Q3" s="113">
        <v>11</v>
      </c>
      <c r="R3" s="113">
        <v>10.3</v>
      </c>
      <c r="S3" s="113">
        <v>9.7</v>
      </c>
      <c r="T3" s="113">
        <v>8.8</v>
      </c>
      <c r="U3" s="113">
        <v>9.2</v>
      </c>
      <c r="V3" s="113">
        <v>6.7</v>
      </c>
      <c r="W3" s="113">
        <v>6.1</v>
      </c>
      <c r="X3" s="113">
        <v>5.2</v>
      </c>
      <c r="Y3" s="113">
        <v>5.1</v>
      </c>
      <c r="Z3" s="114">
        <f aca="true" t="shared" si="0" ref="Z3:Z33">AVERAGE(B3:Y3)</f>
        <v>8.095833333333331</v>
      </c>
      <c r="AA3" s="115">
        <v>12.5</v>
      </c>
      <c r="AB3" s="116" t="s">
        <v>155</v>
      </c>
      <c r="AC3" s="115">
        <v>4.8</v>
      </c>
      <c r="AD3" s="116" t="s">
        <v>179</v>
      </c>
    </row>
    <row r="4" spans="1:30" ht="11.25" customHeight="1">
      <c r="A4" s="78">
        <v>2</v>
      </c>
      <c r="B4" s="113">
        <v>4.2</v>
      </c>
      <c r="C4" s="113">
        <v>3.9</v>
      </c>
      <c r="D4" s="113">
        <v>3.9</v>
      </c>
      <c r="E4" s="113">
        <v>3.6</v>
      </c>
      <c r="F4" s="113">
        <v>3</v>
      </c>
      <c r="G4" s="113">
        <v>6.3</v>
      </c>
      <c r="H4" s="113">
        <v>6.9</v>
      </c>
      <c r="I4" s="113">
        <v>4.5</v>
      </c>
      <c r="J4" s="113">
        <v>8.9</v>
      </c>
      <c r="K4" s="113">
        <v>10.1</v>
      </c>
      <c r="L4" s="113">
        <v>11.2</v>
      </c>
      <c r="M4" s="113">
        <v>11.6</v>
      </c>
      <c r="N4" s="113">
        <v>11.7</v>
      </c>
      <c r="O4" s="113">
        <v>13.1</v>
      </c>
      <c r="P4" s="113">
        <v>12.2</v>
      </c>
      <c r="Q4" s="113">
        <v>12.1</v>
      </c>
      <c r="R4" s="113">
        <v>11.9</v>
      </c>
      <c r="S4" s="117">
        <v>10.5</v>
      </c>
      <c r="T4" s="113">
        <v>8.9</v>
      </c>
      <c r="U4" s="113">
        <v>7.2</v>
      </c>
      <c r="V4" s="113">
        <v>6.6</v>
      </c>
      <c r="W4" s="113">
        <v>6.8</v>
      </c>
      <c r="X4" s="113">
        <v>2.8</v>
      </c>
      <c r="Y4" s="113">
        <v>3</v>
      </c>
      <c r="Z4" s="114">
        <f t="shared" si="0"/>
        <v>7.704166666666667</v>
      </c>
      <c r="AA4" s="115">
        <v>13.3</v>
      </c>
      <c r="AB4" s="116" t="s">
        <v>61</v>
      </c>
      <c r="AC4" s="115">
        <v>2.6</v>
      </c>
      <c r="AD4" s="116" t="s">
        <v>180</v>
      </c>
    </row>
    <row r="5" spans="1:30" ht="11.25" customHeight="1">
      <c r="A5" s="78">
        <v>3</v>
      </c>
      <c r="B5" s="113">
        <v>2.8</v>
      </c>
      <c r="C5" s="113">
        <v>3</v>
      </c>
      <c r="D5" s="113">
        <v>2</v>
      </c>
      <c r="E5" s="113">
        <v>2.4</v>
      </c>
      <c r="F5" s="113">
        <v>4.1</v>
      </c>
      <c r="G5" s="113">
        <v>1.1</v>
      </c>
      <c r="H5" s="113">
        <v>7.7</v>
      </c>
      <c r="I5" s="113">
        <v>8.2</v>
      </c>
      <c r="J5" s="113">
        <v>8.7</v>
      </c>
      <c r="K5" s="113">
        <v>8.7</v>
      </c>
      <c r="L5" s="113">
        <v>7.3</v>
      </c>
      <c r="M5" s="113">
        <v>9.2</v>
      </c>
      <c r="N5" s="113">
        <v>8.3</v>
      </c>
      <c r="O5" s="113">
        <v>7.6</v>
      </c>
      <c r="P5" s="113">
        <v>7.3</v>
      </c>
      <c r="Q5" s="113">
        <v>7.7</v>
      </c>
      <c r="R5" s="113">
        <v>7.7</v>
      </c>
      <c r="S5" s="113">
        <v>7.6</v>
      </c>
      <c r="T5" s="113">
        <v>7.3</v>
      </c>
      <c r="U5" s="113">
        <v>7</v>
      </c>
      <c r="V5" s="113">
        <v>7.9</v>
      </c>
      <c r="W5" s="113">
        <v>8.2</v>
      </c>
      <c r="X5" s="113">
        <v>8.6</v>
      </c>
      <c r="Y5" s="113">
        <v>8.8</v>
      </c>
      <c r="Z5" s="114">
        <f t="shared" si="0"/>
        <v>6.633333333333333</v>
      </c>
      <c r="AA5" s="115">
        <v>10</v>
      </c>
      <c r="AB5" s="116" t="s">
        <v>156</v>
      </c>
      <c r="AC5" s="115">
        <v>1.1</v>
      </c>
      <c r="AD5" s="116" t="s">
        <v>181</v>
      </c>
    </row>
    <row r="6" spans="1:30" ht="11.25" customHeight="1">
      <c r="A6" s="78">
        <v>4</v>
      </c>
      <c r="B6" s="113">
        <v>9.1</v>
      </c>
      <c r="C6" s="113">
        <v>9.1</v>
      </c>
      <c r="D6" s="113">
        <v>9.1</v>
      </c>
      <c r="E6" s="113">
        <v>9.1</v>
      </c>
      <c r="F6" s="113">
        <v>9</v>
      </c>
      <c r="G6" s="113">
        <v>9</v>
      </c>
      <c r="H6" s="113">
        <v>9.1</v>
      </c>
      <c r="I6" s="113">
        <v>9.1</v>
      </c>
      <c r="J6" s="113">
        <v>8.9</v>
      </c>
      <c r="K6" s="113">
        <v>9</v>
      </c>
      <c r="L6" s="113">
        <v>9.1</v>
      </c>
      <c r="M6" s="113">
        <v>9.1</v>
      </c>
      <c r="N6" s="113">
        <v>9.1</v>
      </c>
      <c r="O6" s="113">
        <v>8.6</v>
      </c>
      <c r="P6" s="113">
        <v>8.2</v>
      </c>
      <c r="Q6" s="113">
        <v>8</v>
      </c>
      <c r="R6" s="113">
        <v>7.2</v>
      </c>
      <c r="S6" s="113">
        <v>6.9</v>
      </c>
      <c r="T6" s="113">
        <v>7.1</v>
      </c>
      <c r="U6" s="113">
        <v>6.8</v>
      </c>
      <c r="V6" s="113">
        <v>6.9</v>
      </c>
      <c r="W6" s="113">
        <v>6.1</v>
      </c>
      <c r="X6" s="113">
        <v>6.5</v>
      </c>
      <c r="Y6" s="113">
        <v>6.2</v>
      </c>
      <c r="Z6" s="114">
        <f t="shared" si="0"/>
        <v>8.179166666666665</v>
      </c>
      <c r="AA6" s="115">
        <v>9.2</v>
      </c>
      <c r="AB6" s="116" t="s">
        <v>157</v>
      </c>
      <c r="AC6" s="115">
        <v>5</v>
      </c>
      <c r="AD6" s="116" t="s">
        <v>182</v>
      </c>
    </row>
    <row r="7" spans="1:30" ht="11.25" customHeight="1">
      <c r="A7" s="78">
        <v>5</v>
      </c>
      <c r="B7" s="113">
        <v>5.3</v>
      </c>
      <c r="C7" s="113">
        <v>6.8</v>
      </c>
      <c r="D7" s="113">
        <v>5.7</v>
      </c>
      <c r="E7" s="113">
        <v>6.7</v>
      </c>
      <c r="F7" s="113">
        <v>4.7</v>
      </c>
      <c r="G7" s="113">
        <v>6.3</v>
      </c>
      <c r="H7" s="113">
        <v>6.2</v>
      </c>
      <c r="I7" s="113">
        <v>7.8</v>
      </c>
      <c r="J7" s="113">
        <v>8.7</v>
      </c>
      <c r="K7" s="113">
        <v>9.5</v>
      </c>
      <c r="L7" s="113">
        <v>10</v>
      </c>
      <c r="M7" s="113">
        <v>10.1</v>
      </c>
      <c r="N7" s="113">
        <v>10.3</v>
      </c>
      <c r="O7" s="113">
        <v>10.6</v>
      </c>
      <c r="P7" s="113">
        <v>10.7</v>
      </c>
      <c r="Q7" s="113">
        <v>10.3</v>
      </c>
      <c r="R7" s="113">
        <v>9.8</v>
      </c>
      <c r="S7" s="113">
        <v>9.4</v>
      </c>
      <c r="T7" s="113">
        <v>9.4</v>
      </c>
      <c r="U7" s="113">
        <v>9.2</v>
      </c>
      <c r="V7" s="113">
        <v>6.9</v>
      </c>
      <c r="W7" s="113">
        <v>7.6</v>
      </c>
      <c r="X7" s="113">
        <v>8</v>
      </c>
      <c r="Y7" s="113">
        <v>5.3</v>
      </c>
      <c r="Z7" s="114">
        <f t="shared" si="0"/>
        <v>8.137500000000001</v>
      </c>
      <c r="AA7" s="115">
        <v>11.1</v>
      </c>
      <c r="AB7" s="116" t="s">
        <v>158</v>
      </c>
      <c r="AC7" s="115">
        <v>4.2</v>
      </c>
      <c r="AD7" s="116" t="s">
        <v>183</v>
      </c>
    </row>
    <row r="8" spans="1:30" ht="11.25" customHeight="1">
      <c r="A8" s="78">
        <v>6</v>
      </c>
      <c r="B8" s="113">
        <v>7.5</v>
      </c>
      <c r="C8" s="113">
        <v>6.4</v>
      </c>
      <c r="D8" s="113">
        <v>4.9</v>
      </c>
      <c r="E8" s="113">
        <v>6.6</v>
      </c>
      <c r="F8" s="113">
        <v>6.2</v>
      </c>
      <c r="G8" s="113">
        <v>6.2</v>
      </c>
      <c r="H8" s="113">
        <v>7</v>
      </c>
      <c r="I8" s="113">
        <v>7</v>
      </c>
      <c r="J8" s="113">
        <v>10.1</v>
      </c>
      <c r="K8" s="113">
        <v>11.7</v>
      </c>
      <c r="L8" s="113">
        <v>12.7</v>
      </c>
      <c r="M8" s="113">
        <v>13.7</v>
      </c>
      <c r="N8" s="113">
        <v>14.4</v>
      </c>
      <c r="O8" s="113">
        <v>14.2</v>
      </c>
      <c r="P8" s="113">
        <v>14.4</v>
      </c>
      <c r="Q8" s="113">
        <v>14</v>
      </c>
      <c r="R8" s="113">
        <v>13.4</v>
      </c>
      <c r="S8" s="113">
        <v>12.6</v>
      </c>
      <c r="T8" s="113">
        <v>12.2</v>
      </c>
      <c r="U8" s="113">
        <v>12</v>
      </c>
      <c r="V8" s="113">
        <v>11.6</v>
      </c>
      <c r="W8" s="113">
        <v>11.4</v>
      </c>
      <c r="X8" s="113">
        <v>11.1</v>
      </c>
      <c r="Y8" s="113">
        <v>9.8</v>
      </c>
      <c r="Z8" s="114">
        <f t="shared" si="0"/>
        <v>10.4625</v>
      </c>
      <c r="AA8" s="115">
        <v>14.7</v>
      </c>
      <c r="AB8" s="116" t="s">
        <v>58</v>
      </c>
      <c r="AC8" s="115">
        <v>4.8</v>
      </c>
      <c r="AD8" s="116" t="s">
        <v>184</v>
      </c>
    </row>
    <row r="9" spans="1:30" ht="11.25" customHeight="1">
      <c r="A9" s="78">
        <v>7</v>
      </c>
      <c r="B9" s="113">
        <v>9.9</v>
      </c>
      <c r="C9" s="113">
        <v>10.4</v>
      </c>
      <c r="D9" s="113">
        <v>10</v>
      </c>
      <c r="E9" s="113">
        <v>9.2</v>
      </c>
      <c r="F9" s="113">
        <v>8.4</v>
      </c>
      <c r="G9" s="113">
        <v>7.8</v>
      </c>
      <c r="H9" s="113">
        <v>7.6</v>
      </c>
      <c r="I9" s="113">
        <v>7.7</v>
      </c>
      <c r="J9" s="113">
        <v>7.5</v>
      </c>
      <c r="K9" s="113">
        <v>7.4</v>
      </c>
      <c r="L9" s="113">
        <v>7.8</v>
      </c>
      <c r="M9" s="113">
        <v>8.3</v>
      </c>
      <c r="N9" s="113">
        <v>8.9</v>
      </c>
      <c r="O9" s="113">
        <v>9</v>
      </c>
      <c r="P9" s="113">
        <v>8.8</v>
      </c>
      <c r="Q9" s="113">
        <v>7.8</v>
      </c>
      <c r="R9" s="113">
        <v>7.2</v>
      </c>
      <c r="S9" s="113">
        <v>6.8</v>
      </c>
      <c r="T9" s="113">
        <v>6.3</v>
      </c>
      <c r="U9" s="113">
        <v>5.9</v>
      </c>
      <c r="V9" s="113">
        <v>5.8</v>
      </c>
      <c r="W9" s="113">
        <v>6.2</v>
      </c>
      <c r="X9" s="113">
        <v>5.9</v>
      </c>
      <c r="Y9" s="113">
        <v>5.7</v>
      </c>
      <c r="Z9" s="114">
        <f t="shared" si="0"/>
        <v>7.762500000000002</v>
      </c>
      <c r="AA9" s="115">
        <v>10.5</v>
      </c>
      <c r="AB9" s="116" t="s">
        <v>159</v>
      </c>
      <c r="AC9" s="115">
        <v>5.6</v>
      </c>
      <c r="AD9" s="116" t="s">
        <v>185</v>
      </c>
    </row>
    <row r="10" spans="1:30" ht="11.25" customHeight="1">
      <c r="A10" s="78">
        <v>8</v>
      </c>
      <c r="B10" s="113">
        <v>5</v>
      </c>
      <c r="C10" s="113">
        <v>4.8</v>
      </c>
      <c r="D10" s="113">
        <v>4.4</v>
      </c>
      <c r="E10" s="113">
        <v>3.4</v>
      </c>
      <c r="F10" s="113">
        <v>3</v>
      </c>
      <c r="G10" s="113">
        <v>2.9</v>
      </c>
      <c r="H10" s="113">
        <v>3.7</v>
      </c>
      <c r="I10" s="113">
        <v>4.7</v>
      </c>
      <c r="J10" s="113">
        <v>6.3</v>
      </c>
      <c r="K10" s="113">
        <v>7</v>
      </c>
      <c r="L10" s="113">
        <v>7.7</v>
      </c>
      <c r="M10" s="113">
        <v>7.8</v>
      </c>
      <c r="N10" s="113">
        <v>8.5</v>
      </c>
      <c r="O10" s="113">
        <v>9.3</v>
      </c>
      <c r="P10" s="113">
        <v>9.7</v>
      </c>
      <c r="Q10" s="113">
        <v>9.4</v>
      </c>
      <c r="R10" s="113">
        <v>8.2</v>
      </c>
      <c r="S10" s="113">
        <v>6.7</v>
      </c>
      <c r="T10" s="113">
        <v>6.1</v>
      </c>
      <c r="U10" s="113">
        <v>5.2</v>
      </c>
      <c r="V10" s="113">
        <v>4.9</v>
      </c>
      <c r="W10" s="113">
        <v>3.8</v>
      </c>
      <c r="X10" s="113">
        <v>3.7</v>
      </c>
      <c r="Y10" s="113">
        <v>2.9</v>
      </c>
      <c r="Z10" s="114">
        <f t="shared" si="0"/>
        <v>5.795833333333333</v>
      </c>
      <c r="AA10" s="115">
        <v>10</v>
      </c>
      <c r="AB10" s="116" t="s">
        <v>160</v>
      </c>
      <c r="AC10" s="115">
        <v>2.5</v>
      </c>
      <c r="AD10" s="116" t="s">
        <v>186</v>
      </c>
    </row>
    <row r="11" spans="1:30" ht="11.25" customHeight="1">
      <c r="A11" s="78">
        <v>9</v>
      </c>
      <c r="B11" s="113">
        <v>2.5</v>
      </c>
      <c r="C11" s="113">
        <v>2</v>
      </c>
      <c r="D11" s="113">
        <v>1.3</v>
      </c>
      <c r="E11" s="113">
        <v>-0.1</v>
      </c>
      <c r="F11" s="113">
        <v>-0.6</v>
      </c>
      <c r="G11" s="113">
        <v>-1.1</v>
      </c>
      <c r="H11" s="113">
        <v>0.1</v>
      </c>
      <c r="I11" s="113">
        <v>2.6</v>
      </c>
      <c r="J11" s="113">
        <v>6</v>
      </c>
      <c r="K11" s="113">
        <v>9</v>
      </c>
      <c r="L11" s="113">
        <v>10.9</v>
      </c>
      <c r="M11" s="113">
        <v>12.9</v>
      </c>
      <c r="N11" s="113">
        <v>13.9</v>
      </c>
      <c r="O11" s="113">
        <v>14.3</v>
      </c>
      <c r="P11" s="113">
        <v>15.3</v>
      </c>
      <c r="Q11" s="113">
        <v>15.2</v>
      </c>
      <c r="R11" s="113">
        <v>14.5</v>
      </c>
      <c r="S11" s="113">
        <v>13.2</v>
      </c>
      <c r="T11" s="113">
        <v>11.9</v>
      </c>
      <c r="U11" s="113">
        <v>11</v>
      </c>
      <c r="V11" s="113">
        <v>10.6</v>
      </c>
      <c r="W11" s="113">
        <v>9.9</v>
      </c>
      <c r="X11" s="113">
        <v>9.4</v>
      </c>
      <c r="Y11" s="113">
        <v>8.9</v>
      </c>
      <c r="Z11" s="114">
        <f t="shared" si="0"/>
        <v>8.066666666666668</v>
      </c>
      <c r="AA11" s="115">
        <v>15.9</v>
      </c>
      <c r="AB11" s="116" t="s">
        <v>161</v>
      </c>
      <c r="AC11" s="115">
        <v>-1.4</v>
      </c>
      <c r="AD11" s="116" t="s">
        <v>187</v>
      </c>
    </row>
    <row r="12" spans="1:30" ht="11.25" customHeight="1">
      <c r="A12" s="82">
        <v>10</v>
      </c>
      <c r="B12" s="118">
        <v>8</v>
      </c>
      <c r="C12" s="118">
        <v>3.7</v>
      </c>
      <c r="D12" s="118">
        <v>3.2</v>
      </c>
      <c r="E12" s="118">
        <v>3</v>
      </c>
      <c r="F12" s="118">
        <v>2.7</v>
      </c>
      <c r="G12" s="118">
        <v>3.4</v>
      </c>
      <c r="H12" s="118">
        <v>2.9</v>
      </c>
      <c r="I12" s="118">
        <v>7.1</v>
      </c>
      <c r="J12" s="118">
        <v>12.1</v>
      </c>
      <c r="K12" s="118">
        <v>14.4</v>
      </c>
      <c r="L12" s="118">
        <v>15.4</v>
      </c>
      <c r="M12" s="118">
        <v>16.7</v>
      </c>
      <c r="N12" s="118">
        <v>15.4</v>
      </c>
      <c r="O12" s="118">
        <v>15.1</v>
      </c>
      <c r="P12" s="118">
        <v>14.6</v>
      </c>
      <c r="Q12" s="118">
        <v>14.4</v>
      </c>
      <c r="R12" s="118">
        <v>14</v>
      </c>
      <c r="S12" s="118">
        <v>14</v>
      </c>
      <c r="T12" s="118">
        <v>14</v>
      </c>
      <c r="U12" s="118">
        <v>13.6</v>
      </c>
      <c r="V12" s="118">
        <v>13.8</v>
      </c>
      <c r="W12" s="118">
        <v>13.3</v>
      </c>
      <c r="X12" s="118">
        <v>13</v>
      </c>
      <c r="Y12" s="118">
        <v>12.1</v>
      </c>
      <c r="Z12" s="119">
        <f t="shared" si="0"/>
        <v>10.829166666666667</v>
      </c>
      <c r="AA12" s="105">
        <v>17.4</v>
      </c>
      <c r="AB12" s="120" t="s">
        <v>162</v>
      </c>
      <c r="AC12" s="105">
        <v>2.2</v>
      </c>
      <c r="AD12" s="120" t="s">
        <v>188</v>
      </c>
    </row>
    <row r="13" spans="1:30" ht="11.25" customHeight="1">
      <c r="A13" s="78">
        <v>11</v>
      </c>
      <c r="B13" s="113">
        <v>11.8</v>
      </c>
      <c r="C13" s="113">
        <v>12</v>
      </c>
      <c r="D13" s="113">
        <v>11.6</v>
      </c>
      <c r="E13" s="113">
        <v>11.8</v>
      </c>
      <c r="F13" s="113">
        <v>11.6</v>
      </c>
      <c r="G13" s="113">
        <v>11.8</v>
      </c>
      <c r="H13" s="113">
        <v>10.6</v>
      </c>
      <c r="I13" s="113">
        <v>10.5</v>
      </c>
      <c r="J13" s="113">
        <v>11</v>
      </c>
      <c r="K13" s="113">
        <v>10.5</v>
      </c>
      <c r="L13" s="113">
        <v>9.2</v>
      </c>
      <c r="M13" s="113">
        <v>9.8</v>
      </c>
      <c r="N13" s="113">
        <v>10.1</v>
      </c>
      <c r="O13" s="113">
        <v>11.8</v>
      </c>
      <c r="P13" s="113">
        <v>12.3</v>
      </c>
      <c r="Q13" s="113">
        <v>12.8</v>
      </c>
      <c r="R13" s="113">
        <v>13.2</v>
      </c>
      <c r="S13" s="113">
        <v>11.8</v>
      </c>
      <c r="T13" s="113">
        <v>12.1</v>
      </c>
      <c r="U13" s="113">
        <v>10.7</v>
      </c>
      <c r="V13" s="113">
        <v>9.5</v>
      </c>
      <c r="W13" s="113">
        <v>9.3</v>
      </c>
      <c r="X13" s="113">
        <v>8.2</v>
      </c>
      <c r="Y13" s="113">
        <v>7.6</v>
      </c>
      <c r="Z13" s="114">
        <f t="shared" si="0"/>
        <v>10.9</v>
      </c>
      <c r="AA13" s="115">
        <v>13.8</v>
      </c>
      <c r="AB13" s="116" t="s">
        <v>163</v>
      </c>
      <c r="AC13" s="115">
        <v>7.5</v>
      </c>
      <c r="AD13" s="116" t="s">
        <v>137</v>
      </c>
    </row>
    <row r="14" spans="1:30" ht="11.25" customHeight="1">
      <c r="A14" s="78">
        <v>12</v>
      </c>
      <c r="B14" s="113">
        <v>7</v>
      </c>
      <c r="C14" s="113">
        <v>5.7</v>
      </c>
      <c r="D14" s="113">
        <v>7.6</v>
      </c>
      <c r="E14" s="113">
        <v>4.9</v>
      </c>
      <c r="F14" s="113">
        <v>4.7</v>
      </c>
      <c r="G14" s="113">
        <v>4.8</v>
      </c>
      <c r="H14" s="113">
        <v>6.7</v>
      </c>
      <c r="I14" s="113">
        <v>6.6</v>
      </c>
      <c r="J14" s="113">
        <v>9.2</v>
      </c>
      <c r="K14" s="113">
        <v>12.4</v>
      </c>
      <c r="L14" s="113">
        <v>12.8</v>
      </c>
      <c r="M14" s="113">
        <v>14.7</v>
      </c>
      <c r="N14" s="113">
        <v>13.6</v>
      </c>
      <c r="O14" s="113">
        <v>14.3</v>
      </c>
      <c r="P14" s="113">
        <v>14</v>
      </c>
      <c r="Q14" s="113">
        <v>13.9</v>
      </c>
      <c r="R14" s="113">
        <v>13.3</v>
      </c>
      <c r="S14" s="113">
        <v>12.6</v>
      </c>
      <c r="T14" s="113">
        <v>12.3</v>
      </c>
      <c r="U14" s="113">
        <v>12</v>
      </c>
      <c r="V14" s="113">
        <v>11.5</v>
      </c>
      <c r="W14" s="113">
        <v>11.5</v>
      </c>
      <c r="X14" s="113">
        <v>9.5</v>
      </c>
      <c r="Y14" s="113">
        <v>8.5</v>
      </c>
      <c r="Z14" s="114">
        <f t="shared" si="0"/>
        <v>10.170833333333334</v>
      </c>
      <c r="AA14" s="115">
        <v>15</v>
      </c>
      <c r="AB14" s="116" t="s">
        <v>164</v>
      </c>
      <c r="AC14" s="115">
        <v>4</v>
      </c>
      <c r="AD14" s="116" t="s">
        <v>140</v>
      </c>
    </row>
    <row r="15" spans="1:30" ht="11.25" customHeight="1">
      <c r="A15" s="78">
        <v>13</v>
      </c>
      <c r="B15" s="113">
        <v>8.1</v>
      </c>
      <c r="C15" s="113">
        <v>7.9</v>
      </c>
      <c r="D15" s="113">
        <v>6.8</v>
      </c>
      <c r="E15" s="113">
        <v>7.2</v>
      </c>
      <c r="F15" s="113">
        <v>5.4</v>
      </c>
      <c r="G15" s="113">
        <v>6.1</v>
      </c>
      <c r="H15" s="113">
        <v>5.5</v>
      </c>
      <c r="I15" s="113">
        <v>9.4</v>
      </c>
      <c r="J15" s="113">
        <v>11</v>
      </c>
      <c r="K15" s="113">
        <v>12.8</v>
      </c>
      <c r="L15" s="113">
        <v>14.8</v>
      </c>
      <c r="M15" s="113">
        <v>14.4</v>
      </c>
      <c r="N15" s="113">
        <v>15.7</v>
      </c>
      <c r="O15" s="113">
        <v>16.9</v>
      </c>
      <c r="P15" s="113">
        <v>13.2</v>
      </c>
      <c r="Q15" s="113">
        <v>13.6</v>
      </c>
      <c r="R15" s="113">
        <v>12.2</v>
      </c>
      <c r="S15" s="113">
        <v>9.8</v>
      </c>
      <c r="T15" s="113">
        <v>8.6</v>
      </c>
      <c r="U15" s="113">
        <v>7.5</v>
      </c>
      <c r="V15" s="113">
        <v>6.5</v>
      </c>
      <c r="W15" s="113">
        <v>5.4</v>
      </c>
      <c r="X15" s="113">
        <v>4.5</v>
      </c>
      <c r="Y15" s="113">
        <v>2.9</v>
      </c>
      <c r="Z15" s="114">
        <f t="shared" si="0"/>
        <v>9.424999999999999</v>
      </c>
      <c r="AA15" s="115">
        <v>17.6</v>
      </c>
      <c r="AB15" s="116" t="s">
        <v>126</v>
      </c>
      <c r="AC15" s="115">
        <v>2.9</v>
      </c>
      <c r="AD15" s="116" t="s">
        <v>108</v>
      </c>
    </row>
    <row r="16" spans="1:30" ht="11.25" customHeight="1">
      <c r="A16" s="78">
        <v>14</v>
      </c>
      <c r="B16" s="113">
        <v>2.6</v>
      </c>
      <c r="C16" s="113">
        <v>2.9</v>
      </c>
      <c r="D16" s="113">
        <v>2.9</v>
      </c>
      <c r="E16" s="113">
        <v>1.6</v>
      </c>
      <c r="F16" s="113">
        <v>1.9</v>
      </c>
      <c r="G16" s="113">
        <v>-0.7</v>
      </c>
      <c r="H16" s="113">
        <v>0.9</v>
      </c>
      <c r="I16" s="113">
        <v>4.3</v>
      </c>
      <c r="J16" s="113">
        <v>4.8</v>
      </c>
      <c r="K16" s="113">
        <v>8.1</v>
      </c>
      <c r="L16" s="113">
        <v>9.7</v>
      </c>
      <c r="M16" s="113">
        <v>10.6</v>
      </c>
      <c r="N16" s="113">
        <v>11.1</v>
      </c>
      <c r="O16" s="113">
        <v>11.9</v>
      </c>
      <c r="P16" s="113">
        <v>11.9</v>
      </c>
      <c r="Q16" s="113">
        <v>11.6</v>
      </c>
      <c r="R16" s="113">
        <v>10.3</v>
      </c>
      <c r="S16" s="113">
        <v>8.5</v>
      </c>
      <c r="T16" s="113">
        <v>7.1</v>
      </c>
      <c r="U16" s="113">
        <v>6.1</v>
      </c>
      <c r="V16" s="113">
        <v>5.5</v>
      </c>
      <c r="W16" s="113">
        <v>5.2</v>
      </c>
      <c r="X16" s="113">
        <v>3</v>
      </c>
      <c r="Y16" s="113">
        <v>2.3</v>
      </c>
      <c r="Z16" s="114">
        <f t="shared" si="0"/>
        <v>6.004166666666666</v>
      </c>
      <c r="AA16" s="115">
        <v>12.5</v>
      </c>
      <c r="AB16" s="116" t="s">
        <v>165</v>
      </c>
      <c r="AC16" s="115">
        <v>-0.8</v>
      </c>
      <c r="AD16" s="116" t="s">
        <v>189</v>
      </c>
    </row>
    <row r="17" spans="1:30" ht="11.25" customHeight="1">
      <c r="A17" s="78">
        <v>15</v>
      </c>
      <c r="B17" s="113">
        <v>1.7</v>
      </c>
      <c r="C17" s="113">
        <v>1.9</v>
      </c>
      <c r="D17" s="113">
        <v>0.9</v>
      </c>
      <c r="E17" s="113">
        <v>0.1</v>
      </c>
      <c r="F17" s="113">
        <v>0.6</v>
      </c>
      <c r="G17" s="113">
        <v>-0.6</v>
      </c>
      <c r="H17" s="113">
        <v>5.6</v>
      </c>
      <c r="I17" s="113">
        <v>4.2</v>
      </c>
      <c r="J17" s="113">
        <v>8.2</v>
      </c>
      <c r="K17" s="113">
        <v>9.4</v>
      </c>
      <c r="L17" s="113">
        <v>10.3</v>
      </c>
      <c r="M17" s="113">
        <v>10.9</v>
      </c>
      <c r="N17" s="113">
        <v>11.5</v>
      </c>
      <c r="O17" s="113">
        <v>11.2</v>
      </c>
      <c r="P17" s="113">
        <v>11.4</v>
      </c>
      <c r="Q17" s="113">
        <v>10.8</v>
      </c>
      <c r="R17" s="113">
        <v>10.3</v>
      </c>
      <c r="S17" s="113">
        <v>10.4</v>
      </c>
      <c r="T17" s="113">
        <v>10.7</v>
      </c>
      <c r="U17" s="113">
        <v>11.2</v>
      </c>
      <c r="V17" s="113">
        <v>11.2</v>
      </c>
      <c r="W17" s="113">
        <v>10.9</v>
      </c>
      <c r="X17" s="113">
        <v>9.7</v>
      </c>
      <c r="Y17" s="113">
        <v>8</v>
      </c>
      <c r="Z17" s="114">
        <f t="shared" si="0"/>
        <v>7.520833333333332</v>
      </c>
      <c r="AA17" s="115">
        <v>11.7</v>
      </c>
      <c r="AB17" s="116" t="s">
        <v>166</v>
      </c>
      <c r="AC17" s="115">
        <v>-0.6</v>
      </c>
      <c r="AD17" s="116" t="s">
        <v>149</v>
      </c>
    </row>
    <row r="18" spans="1:30" ht="11.25" customHeight="1">
      <c r="A18" s="78">
        <v>16</v>
      </c>
      <c r="B18" s="113">
        <v>5.7</v>
      </c>
      <c r="C18" s="113">
        <v>6.1</v>
      </c>
      <c r="D18" s="113">
        <v>7.4</v>
      </c>
      <c r="E18" s="113">
        <v>5.1</v>
      </c>
      <c r="F18" s="113">
        <v>4.2</v>
      </c>
      <c r="G18" s="113">
        <v>3.8</v>
      </c>
      <c r="H18" s="113">
        <v>6.8</v>
      </c>
      <c r="I18" s="113">
        <v>7.9</v>
      </c>
      <c r="J18" s="113">
        <v>8.3</v>
      </c>
      <c r="K18" s="113">
        <v>9.8</v>
      </c>
      <c r="L18" s="113">
        <v>10.1</v>
      </c>
      <c r="M18" s="113">
        <v>11.2</v>
      </c>
      <c r="N18" s="113">
        <v>10.9</v>
      </c>
      <c r="O18" s="113">
        <v>10.4</v>
      </c>
      <c r="P18" s="113">
        <v>10.1</v>
      </c>
      <c r="Q18" s="113">
        <v>9.9</v>
      </c>
      <c r="R18" s="113">
        <v>9.6</v>
      </c>
      <c r="S18" s="113">
        <v>8</v>
      </c>
      <c r="T18" s="113">
        <v>7.3</v>
      </c>
      <c r="U18" s="113">
        <v>7.1</v>
      </c>
      <c r="V18" s="113">
        <v>6.5</v>
      </c>
      <c r="W18" s="113">
        <v>5.7</v>
      </c>
      <c r="X18" s="113">
        <v>4.3</v>
      </c>
      <c r="Y18" s="113">
        <v>3.8</v>
      </c>
      <c r="Z18" s="114">
        <f t="shared" si="0"/>
        <v>7.500000000000001</v>
      </c>
      <c r="AA18" s="115">
        <v>11.6</v>
      </c>
      <c r="AB18" s="116" t="s">
        <v>167</v>
      </c>
      <c r="AC18" s="115">
        <v>3.5</v>
      </c>
      <c r="AD18" s="116" t="s">
        <v>190</v>
      </c>
    </row>
    <row r="19" spans="1:30" ht="11.25" customHeight="1">
      <c r="A19" s="78">
        <v>17</v>
      </c>
      <c r="B19" s="113">
        <v>2.9</v>
      </c>
      <c r="C19" s="113">
        <v>1.5</v>
      </c>
      <c r="D19" s="113">
        <v>1.3</v>
      </c>
      <c r="E19" s="113">
        <v>0.3</v>
      </c>
      <c r="F19" s="113">
        <v>-0.1</v>
      </c>
      <c r="G19" s="113">
        <v>0.1</v>
      </c>
      <c r="H19" s="113">
        <v>0.2</v>
      </c>
      <c r="I19" s="113">
        <v>3.8</v>
      </c>
      <c r="J19" s="113">
        <v>6.2</v>
      </c>
      <c r="K19" s="113">
        <v>9.2</v>
      </c>
      <c r="L19" s="113">
        <v>9.6</v>
      </c>
      <c r="M19" s="113">
        <v>10.5</v>
      </c>
      <c r="N19" s="113">
        <v>9.5</v>
      </c>
      <c r="O19" s="113">
        <v>10</v>
      </c>
      <c r="P19" s="113">
        <v>9.8</v>
      </c>
      <c r="Q19" s="113">
        <v>9.6</v>
      </c>
      <c r="R19" s="113">
        <v>9.4</v>
      </c>
      <c r="S19" s="113">
        <v>8.9</v>
      </c>
      <c r="T19" s="113">
        <v>8</v>
      </c>
      <c r="U19" s="113">
        <v>7.4</v>
      </c>
      <c r="V19" s="113">
        <v>7.4</v>
      </c>
      <c r="W19" s="113">
        <v>7.1</v>
      </c>
      <c r="X19" s="113">
        <v>6.7</v>
      </c>
      <c r="Y19" s="113">
        <v>6</v>
      </c>
      <c r="Z19" s="114">
        <f t="shared" si="0"/>
        <v>6.054166666666667</v>
      </c>
      <c r="AA19" s="115">
        <v>11</v>
      </c>
      <c r="AB19" s="116" t="s">
        <v>168</v>
      </c>
      <c r="AC19" s="115">
        <v>-0.7</v>
      </c>
      <c r="AD19" s="116" t="s">
        <v>191</v>
      </c>
    </row>
    <row r="20" spans="1:30" ht="11.25" customHeight="1">
      <c r="A20" s="78">
        <v>18</v>
      </c>
      <c r="B20" s="113">
        <v>4.7</v>
      </c>
      <c r="C20" s="113">
        <v>4</v>
      </c>
      <c r="D20" s="113">
        <v>4.1</v>
      </c>
      <c r="E20" s="113">
        <v>3.7</v>
      </c>
      <c r="F20" s="113">
        <v>2</v>
      </c>
      <c r="G20" s="113">
        <v>1.5</v>
      </c>
      <c r="H20" s="113">
        <v>2.4</v>
      </c>
      <c r="I20" s="113">
        <v>4.9</v>
      </c>
      <c r="J20" s="113">
        <v>6.9</v>
      </c>
      <c r="K20" s="113">
        <v>8.7</v>
      </c>
      <c r="L20" s="113">
        <v>9.6</v>
      </c>
      <c r="M20" s="113">
        <v>9.7</v>
      </c>
      <c r="N20" s="113">
        <v>10.3</v>
      </c>
      <c r="O20" s="113">
        <v>10.5</v>
      </c>
      <c r="P20" s="113">
        <v>10.6</v>
      </c>
      <c r="Q20" s="113">
        <v>10.5</v>
      </c>
      <c r="R20" s="113">
        <v>9.5</v>
      </c>
      <c r="S20" s="113">
        <v>9.3</v>
      </c>
      <c r="T20" s="113">
        <v>9.5</v>
      </c>
      <c r="U20" s="113">
        <v>8.9</v>
      </c>
      <c r="V20" s="113">
        <v>8.8</v>
      </c>
      <c r="W20" s="113">
        <v>8.7</v>
      </c>
      <c r="X20" s="113">
        <v>8.7</v>
      </c>
      <c r="Y20" s="113">
        <v>7.9</v>
      </c>
      <c r="Z20" s="114">
        <f t="shared" si="0"/>
        <v>7.308333333333333</v>
      </c>
      <c r="AA20" s="115">
        <v>10.8</v>
      </c>
      <c r="AB20" s="116" t="s">
        <v>169</v>
      </c>
      <c r="AC20" s="115">
        <v>1.3</v>
      </c>
      <c r="AD20" s="116" t="s">
        <v>85</v>
      </c>
    </row>
    <row r="21" spans="1:30" ht="11.25" customHeight="1">
      <c r="A21" s="78">
        <v>19</v>
      </c>
      <c r="B21" s="113">
        <v>8.8</v>
      </c>
      <c r="C21" s="113">
        <v>8.9</v>
      </c>
      <c r="D21" s="113">
        <v>8.1</v>
      </c>
      <c r="E21" s="113">
        <v>7.8</v>
      </c>
      <c r="F21" s="113">
        <v>7.4</v>
      </c>
      <c r="G21" s="113">
        <v>6.2</v>
      </c>
      <c r="H21" s="113">
        <v>4.7</v>
      </c>
      <c r="I21" s="113">
        <v>7.9</v>
      </c>
      <c r="J21" s="113">
        <v>11.7</v>
      </c>
      <c r="K21" s="113">
        <v>13.2</v>
      </c>
      <c r="L21" s="113">
        <v>14.7</v>
      </c>
      <c r="M21" s="113">
        <v>14</v>
      </c>
      <c r="N21" s="113">
        <v>16.5</v>
      </c>
      <c r="O21" s="113">
        <v>17.8</v>
      </c>
      <c r="P21" s="113">
        <v>18.5</v>
      </c>
      <c r="Q21" s="113">
        <v>17.9</v>
      </c>
      <c r="R21" s="113">
        <v>16.6</v>
      </c>
      <c r="S21" s="113">
        <v>13.8</v>
      </c>
      <c r="T21" s="113">
        <v>13.6</v>
      </c>
      <c r="U21" s="113">
        <v>13.1</v>
      </c>
      <c r="V21" s="113">
        <v>13.2</v>
      </c>
      <c r="W21" s="113">
        <v>13.1</v>
      </c>
      <c r="X21" s="113">
        <v>11.9</v>
      </c>
      <c r="Y21" s="113">
        <v>11.4</v>
      </c>
      <c r="Z21" s="114">
        <f t="shared" si="0"/>
        <v>12.116666666666665</v>
      </c>
      <c r="AA21" s="115">
        <v>18.7</v>
      </c>
      <c r="AB21" s="116" t="s">
        <v>170</v>
      </c>
      <c r="AC21" s="115">
        <v>4</v>
      </c>
      <c r="AD21" s="116" t="s">
        <v>192</v>
      </c>
    </row>
    <row r="22" spans="1:30" ht="11.25" customHeight="1">
      <c r="A22" s="82">
        <v>20</v>
      </c>
      <c r="B22" s="118">
        <v>11.4</v>
      </c>
      <c r="C22" s="118">
        <v>11.8</v>
      </c>
      <c r="D22" s="118">
        <v>8</v>
      </c>
      <c r="E22" s="118">
        <v>7.4</v>
      </c>
      <c r="F22" s="118">
        <v>9.6</v>
      </c>
      <c r="G22" s="118">
        <v>9.5</v>
      </c>
      <c r="H22" s="118">
        <v>9.5</v>
      </c>
      <c r="I22" s="118">
        <v>13.1</v>
      </c>
      <c r="J22" s="118">
        <v>14.4</v>
      </c>
      <c r="K22" s="118">
        <v>14.9</v>
      </c>
      <c r="L22" s="118">
        <v>14.7</v>
      </c>
      <c r="M22" s="118">
        <v>15.1</v>
      </c>
      <c r="N22" s="118">
        <v>15.1</v>
      </c>
      <c r="O22" s="118">
        <v>15.9</v>
      </c>
      <c r="P22" s="118">
        <v>15.5</v>
      </c>
      <c r="Q22" s="118">
        <v>15.3</v>
      </c>
      <c r="R22" s="118">
        <v>14.3</v>
      </c>
      <c r="S22" s="118">
        <v>13.5</v>
      </c>
      <c r="T22" s="118">
        <v>13.3</v>
      </c>
      <c r="U22" s="118">
        <v>12.6</v>
      </c>
      <c r="V22" s="118">
        <v>12.2</v>
      </c>
      <c r="W22" s="118">
        <v>11.1</v>
      </c>
      <c r="X22" s="118">
        <v>9.1</v>
      </c>
      <c r="Y22" s="118">
        <v>9.1</v>
      </c>
      <c r="Z22" s="119">
        <f t="shared" si="0"/>
        <v>12.350000000000003</v>
      </c>
      <c r="AA22" s="105">
        <v>16.4</v>
      </c>
      <c r="AB22" s="120" t="s">
        <v>155</v>
      </c>
      <c r="AC22" s="105">
        <v>5.3</v>
      </c>
      <c r="AD22" s="120" t="s">
        <v>193</v>
      </c>
    </row>
    <row r="23" spans="1:30" ht="11.25" customHeight="1">
      <c r="A23" s="78">
        <v>21</v>
      </c>
      <c r="B23" s="113">
        <v>11.7</v>
      </c>
      <c r="C23" s="113">
        <v>11.6</v>
      </c>
      <c r="D23" s="113">
        <v>10.8</v>
      </c>
      <c r="E23" s="113">
        <v>10.4</v>
      </c>
      <c r="F23" s="113">
        <v>11.3</v>
      </c>
      <c r="G23" s="113">
        <v>10.6</v>
      </c>
      <c r="H23" s="113">
        <v>11.6</v>
      </c>
      <c r="I23" s="113">
        <v>12</v>
      </c>
      <c r="J23" s="113">
        <v>12.3</v>
      </c>
      <c r="K23" s="113">
        <v>14.4</v>
      </c>
      <c r="L23" s="113">
        <v>15</v>
      </c>
      <c r="M23" s="113">
        <v>15.9</v>
      </c>
      <c r="N23" s="113">
        <v>18</v>
      </c>
      <c r="O23" s="113">
        <v>20.3</v>
      </c>
      <c r="P23" s="113">
        <v>20.8</v>
      </c>
      <c r="Q23" s="113">
        <v>20.1</v>
      </c>
      <c r="R23" s="113">
        <v>19.2</v>
      </c>
      <c r="S23" s="113">
        <v>18.2</v>
      </c>
      <c r="T23" s="113">
        <v>17.4</v>
      </c>
      <c r="U23" s="113">
        <v>16.9</v>
      </c>
      <c r="V23" s="113">
        <v>16.7</v>
      </c>
      <c r="W23" s="113">
        <v>16.6</v>
      </c>
      <c r="X23" s="113">
        <v>16.5</v>
      </c>
      <c r="Y23" s="113">
        <v>16.3</v>
      </c>
      <c r="Z23" s="114">
        <f t="shared" si="0"/>
        <v>15.191666666666665</v>
      </c>
      <c r="AA23" s="115">
        <v>21.1</v>
      </c>
      <c r="AB23" s="116" t="s">
        <v>171</v>
      </c>
      <c r="AC23" s="115">
        <v>9.1</v>
      </c>
      <c r="AD23" s="116" t="s">
        <v>194</v>
      </c>
    </row>
    <row r="24" spans="1:30" ht="11.25" customHeight="1">
      <c r="A24" s="78">
        <v>22</v>
      </c>
      <c r="B24" s="113">
        <v>13.5</v>
      </c>
      <c r="C24" s="113">
        <v>12.8</v>
      </c>
      <c r="D24" s="113">
        <v>13.7</v>
      </c>
      <c r="E24" s="113">
        <v>12.6</v>
      </c>
      <c r="F24" s="113">
        <v>14.1</v>
      </c>
      <c r="G24" s="113">
        <v>13</v>
      </c>
      <c r="H24" s="113">
        <v>14.6</v>
      </c>
      <c r="I24" s="113">
        <v>14.3</v>
      </c>
      <c r="J24" s="113">
        <v>17.2</v>
      </c>
      <c r="K24" s="113">
        <v>19.2</v>
      </c>
      <c r="L24" s="113">
        <v>18.6</v>
      </c>
      <c r="M24" s="113">
        <v>18.6</v>
      </c>
      <c r="N24" s="113">
        <v>19.6</v>
      </c>
      <c r="O24" s="113">
        <v>18.9</v>
      </c>
      <c r="P24" s="113">
        <v>16.9</v>
      </c>
      <c r="Q24" s="113">
        <v>15</v>
      </c>
      <c r="R24" s="113">
        <v>13</v>
      </c>
      <c r="S24" s="113">
        <v>10.7</v>
      </c>
      <c r="T24" s="113">
        <v>9.6</v>
      </c>
      <c r="U24" s="113">
        <v>9.3</v>
      </c>
      <c r="V24" s="113">
        <v>8.7</v>
      </c>
      <c r="W24" s="113">
        <v>8.2</v>
      </c>
      <c r="X24" s="113">
        <v>8.3</v>
      </c>
      <c r="Y24" s="113">
        <v>7.6</v>
      </c>
      <c r="Z24" s="114">
        <f t="shared" si="0"/>
        <v>13.66666666666667</v>
      </c>
      <c r="AA24" s="115">
        <v>20.3</v>
      </c>
      <c r="AB24" s="116" t="s">
        <v>172</v>
      </c>
      <c r="AC24" s="115">
        <v>7.6</v>
      </c>
      <c r="AD24" s="116" t="s">
        <v>108</v>
      </c>
    </row>
    <row r="25" spans="1:30" ht="11.25" customHeight="1">
      <c r="A25" s="78">
        <v>23</v>
      </c>
      <c r="B25" s="113">
        <v>7.3</v>
      </c>
      <c r="C25" s="113">
        <v>6.7</v>
      </c>
      <c r="D25" s="113">
        <v>6.3</v>
      </c>
      <c r="E25" s="113">
        <v>6.1</v>
      </c>
      <c r="F25" s="113">
        <v>5.9</v>
      </c>
      <c r="G25" s="113">
        <v>5.6</v>
      </c>
      <c r="H25" s="113">
        <v>5.6</v>
      </c>
      <c r="I25" s="113">
        <v>5.7</v>
      </c>
      <c r="J25" s="113">
        <v>5.9</v>
      </c>
      <c r="K25" s="113">
        <v>6.1</v>
      </c>
      <c r="L25" s="113">
        <v>6.1</v>
      </c>
      <c r="M25" s="113">
        <v>6.2</v>
      </c>
      <c r="N25" s="113">
        <v>5.6</v>
      </c>
      <c r="O25" s="113">
        <v>5.7</v>
      </c>
      <c r="P25" s="113">
        <v>5.5</v>
      </c>
      <c r="Q25" s="113">
        <v>5.8</v>
      </c>
      <c r="R25" s="113">
        <v>5.9</v>
      </c>
      <c r="S25" s="113">
        <v>6</v>
      </c>
      <c r="T25" s="113">
        <v>5.7</v>
      </c>
      <c r="U25" s="113">
        <v>4.7</v>
      </c>
      <c r="V25" s="113">
        <v>4</v>
      </c>
      <c r="W25" s="113">
        <v>3.4</v>
      </c>
      <c r="X25" s="113">
        <v>3.1</v>
      </c>
      <c r="Y25" s="113">
        <v>3</v>
      </c>
      <c r="Z25" s="114">
        <f t="shared" si="0"/>
        <v>5.495833333333334</v>
      </c>
      <c r="AA25" s="115">
        <v>7.6</v>
      </c>
      <c r="AB25" s="116" t="s">
        <v>173</v>
      </c>
      <c r="AC25" s="115">
        <v>2.5</v>
      </c>
      <c r="AD25" s="116" t="s">
        <v>195</v>
      </c>
    </row>
    <row r="26" spans="1:30" ht="11.25" customHeight="1">
      <c r="A26" s="78">
        <v>24</v>
      </c>
      <c r="B26" s="113">
        <v>1.2</v>
      </c>
      <c r="C26" s="113">
        <v>1.5</v>
      </c>
      <c r="D26" s="113">
        <v>0.5</v>
      </c>
      <c r="E26" s="113">
        <v>-1.9</v>
      </c>
      <c r="F26" s="113">
        <v>-0.5</v>
      </c>
      <c r="G26" s="113">
        <v>-2.3</v>
      </c>
      <c r="H26" s="113">
        <v>-0.3</v>
      </c>
      <c r="I26" s="113">
        <v>3.3</v>
      </c>
      <c r="J26" s="113">
        <v>5.6</v>
      </c>
      <c r="K26" s="113">
        <v>8</v>
      </c>
      <c r="L26" s="113">
        <v>9.2</v>
      </c>
      <c r="M26" s="113">
        <v>9.9</v>
      </c>
      <c r="N26" s="113">
        <v>10.5</v>
      </c>
      <c r="O26" s="113">
        <v>11.4</v>
      </c>
      <c r="P26" s="113">
        <v>11.4</v>
      </c>
      <c r="Q26" s="113">
        <v>10.9</v>
      </c>
      <c r="R26" s="113">
        <v>10.1</v>
      </c>
      <c r="S26" s="113">
        <v>8.2</v>
      </c>
      <c r="T26" s="113">
        <v>6.9</v>
      </c>
      <c r="U26" s="113">
        <v>6</v>
      </c>
      <c r="V26" s="113">
        <v>5</v>
      </c>
      <c r="W26" s="113">
        <v>5.3</v>
      </c>
      <c r="X26" s="113">
        <v>5</v>
      </c>
      <c r="Y26" s="113">
        <v>4.3</v>
      </c>
      <c r="Z26" s="114">
        <f t="shared" si="0"/>
        <v>5.383333333333334</v>
      </c>
      <c r="AA26" s="115">
        <v>11.9</v>
      </c>
      <c r="AB26" s="116" t="s">
        <v>58</v>
      </c>
      <c r="AC26" s="115">
        <v>-2.4</v>
      </c>
      <c r="AD26" s="116" t="s">
        <v>196</v>
      </c>
    </row>
    <row r="27" spans="1:30" ht="11.25" customHeight="1">
      <c r="A27" s="78">
        <v>25</v>
      </c>
      <c r="B27" s="113">
        <v>3</v>
      </c>
      <c r="C27" s="113">
        <v>3.8</v>
      </c>
      <c r="D27" s="113">
        <v>3.3</v>
      </c>
      <c r="E27" s="113">
        <v>4.8</v>
      </c>
      <c r="F27" s="113">
        <v>4.9</v>
      </c>
      <c r="G27" s="113">
        <v>4.8</v>
      </c>
      <c r="H27" s="113">
        <v>2.7</v>
      </c>
      <c r="I27" s="113">
        <v>5.3</v>
      </c>
      <c r="J27" s="113">
        <v>9.3</v>
      </c>
      <c r="K27" s="113">
        <v>9.3</v>
      </c>
      <c r="L27" s="113">
        <v>10.5</v>
      </c>
      <c r="M27" s="113">
        <v>11.1</v>
      </c>
      <c r="N27" s="113">
        <v>10.9</v>
      </c>
      <c r="O27" s="113">
        <v>12.1</v>
      </c>
      <c r="P27" s="113">
        <v>12.3</v>
      </c>
      <c r="Q27" s="113">
        <v>11.8</v>
      </c>
      <c r="R27" s="113">
        <v>11.5</v>
      </c>
      <c r="S27" s="113">
        <v>11.3</v>
      </c>
      <c r="T27" s="113">
        <v>10.8</v>
      </c>
      <c r="U27" s="113">
        <v>10.4</v>
      </c>
      <c r="V27" s="113">
        <v>10</v>
      </c>
      <c r="W27" s="113">
        <v>9.3</v>
      </c>
      <c r="X27" s="113">
        <v>8.7</v>
      </c>
      <c r="Y27" s="113">
        <v>7.2</v>
      </c>
      <c r="Z27" s="114">
        <f t="shared" si="0"/>
        <v>8.295833333333333</v>
      </c>
      <c r="AA27" s="115">
        <v>12.6</v>
      </c>
      <c r="AB27" s="116" t="s">
        <v>174</v>
      </c>
      <c r="AC27" s="115">
        <v>1.4</v>
      </c>
      <c r="AD27" s="116" t="s">
        <v>197</v>
      </c>
    </row>
    <row r="28" spans="1:30" ht="11.25" customHeight="1">
      <c r="A28" s="78">
        <v>26</v>
      </c>
      <c r="B28" s="113">
        <v>7</v>
      </c>
      <c r="C28" s="113">
        <v>9</v>
      </c>
      <c r="D28" s="113">
        <v>6.8</v>
      </c>
      <c r="E28" s="113">
        <v>4.5</v>
      </c>
      <c r="F28" s="113">
        <v>5.6</v>
      </c>
      <c r="G28" s="113">
        <v>5.4</v>
      </c>
      <c r="H28" s="113">
        <v>7.5</v>
      </c>
      <c r="I28" s="113">
        <v>12</v>
      </c>
      <c r="J28" s="113">
        <v>12.3</v>
      </c>
      <c r="K28" s="113">
        <v>12.9</v>
      </c>
      <c r="L28" s="113">
        <v>13.1</v>
      </c>
      <c r="M28" s="113">
        <v>13.5</v>
      </c>
      <c r="N28" s="113">
        <v>14</v>
      </c>
      <c r="O28" s="113">
        <v>14.3</v>
      </c>
      <c r="P28" s="113">
        <v>14</v>
      </c>
      <c r="Q28" s="113">
        <v>13.7</v>
      </c>
      <c r="R28" s="113">
        <v>13.2</v>
      </c>
      <c r="S28" s="113">
        <v>12.4</v>
      </c>
      <c r="T28" s="113">
        <v>11.5</v>
      </c>
      <c r="U28" s="113">
        <v>12</v>
      </c>
      <c r="V28" s="113">
        <v>11.5</v>
      </c>
      <c r="W28" s="113">
        <v>11.4</v>
      </c>
      <c r="X28" s="113">
        <v>9.8</v>
      </c>
      <c r="Y28" s="113">
        <v>9.5</v>
      </c>
      <c r="Z28" s="114">
        <f t="shared" si="0"/>
        <v>10.704166666666666</v>
      </c>
      <c r="AA28" s="115">
        <v>14.7</v>
      </c>
      <c r="AB28" s="116" t="s">
        <v>69</v>
      </c>
      <c r="AC28" s="115">
        <v>4.1</v>
      </c>
      <c r="AD28" s="116" t="s">
        <v>198</v>
      </c>
    </row>
    <row r="29" spans="1:30" ht="11.25" customHeight="1">
      <c r="A29" s="78">
        <v>27</v>
      </c>
      <c r="B29" s="113">
        <v>9.1</v>
      </c>
      <c r="C29" s="113">
        <v>8.1</v>
      </c>
      <c r="D29" s="113">
        <v>7.8</v>
      </c>
      <c r="E29" s="113">
        <v>6.6</v>
      </c>
      <c r="F29" s="113">
        <v>5.5</v>
      </c>
      <c r="G29" s="113">
        <v>5.2</v>
      </c>
      <c r="H29" s="113">
        <v>6.8</v>
      </c>
      <c r="I29" s="113">
        <v>9.2</v>
      </c>
      <c r="J29" s="113">
        <v>11.8</v>
      </c>
      <c r="K29" s="113">
        <v>13.6</v>
      </c>
      <c r="L29" s="113">
        <v>15.3</v>
      </c>
      <c r="M29" s="113">
        <v>16.9</v>
      </c>
      <c r="N29" s="113">
        <v>18.5</v>
      </c>
      <c r="O29" s="113">
        <v>19.1</v>
      </c>
      <c r="P29" s="113">
        <v>18.2</v>
      </c>
      <c r="Q29" s="113">
        <v>17.4</v>
      </c>
      <c r="R29" s="113">
        <v>17.3</v>
      </c>
      <c r="S29" s="113">
        <v>16.5</v>
      </c>
      <c r="T29" s="113">
        <v>14.8</v>
      </c>
      <c r="U29" s="113">
        <v>14</v>
      </c>
      <c r="V29" s="113">
        <v>13.1</v>
      </c>
      <c r="W29" s="113">
        <v>12.6</v>
      </c>
      <c r="X29" s="113">
        <v>12.2</v>
      </c>
      <c r="Y29" s="113">
        <v>12.6</v>
      </c>
      <c r="Z29" s="114">
        <f t="shared" si="0"/>
        <v>12.591666666666669</v>
      </c>
      <c r="AA29" s="115">
        <v>19.4</v>
      </c>
      <c r="AB29" s="116" t="s">
        <v>158</v>
      </c>
      <c r="AC29" s="115">
        <v>4.5</v>
      </c>
      <c r="AD29" s="116" t="s">
        <v>196</v>
      </c>
    </row>
    <row r="30" spans="1:30" ht="11.25" customHeight="1">
      <c r="A30" s="78">
        <v>28</v>
      </c>
      <c r="B30" s="113">
        <v>11.6</v>
      </c>
      <c r="C30" s="113">
        <v>10.8</v>
      </c>
      <c r="D30" s="113">
        <v>11</v>
      </c>
      <c r="E30" s="113">
        <v>11.1</v>
      </c>
      <c r="F30" s="113">
        <v>11.6</v>
      </c>
      <c r="G30" s="113">
        <v>11.4</v>
      </c>
      <c r="H30" s="113">
        <v>9.1</v>
      </c>
      <c r="I30" s="113">
        <v>10.3</v>
      </c>
      <c r="J30" s="113">
        <v>12.8</v>
      </c>
      <c r="K30" s="113">
        <v>12.3</v>
      </c>
      <c r="L30" s="113">
        <v>11.8</v>
      </c>
      <c r="M30" s="113">
        <v>12.9</v>
      </c>
      <c r="N30" s="113">
        <v>13.3</v>
      </c>
      <c r="O30" s="113">
        <v>15.1</v>
      </c>
      <c r="P30" s="113">
        <v>15.1</v>
      </c>
      <c r="Q30" s="113">
        <v>9.9</v>
      </c>
      <c r="R30" s="113">
        <v>10.3</v>
      </c>
      <c r="S30" s="113">
        <v>9.5</v>
      </c>
      <c r="T30" s="113">
        <v>8.8</v>
      </c>
      <c r="U30" s="113">
        <v>8.3</v>
      </c>
      <c r="V30" s="113">
        <v>6.5</v>
      </c>
      <c r="W30" s="113">
        <v>5.8</v>
      </c>
      <c r="X30" s="113">
        <v>5.8</v>
      </c>
      <c r="Y30" s="113">
        <v>5.6</v>
      </c>
      <c r="Z30" s="114">
        <f t="shared" si="0"/>
        <v>10.445833333333335</v>
      </c>
      <c r="AA30" s="115">
        <v>15.7</v>
      </c>
      <c r="AB30" s="116" t="s">
        <v>175</v>
      </c>
      <c r="AC30" s="115">
        <v>5.5</v>
      </c>
      <c r="AD30" s="116" t="s">
        <v>199</v>
      </c>
    </row>
    <row r="31" spans="1:30" ht="11.25" customHeight="1">
      <c r="A31" s="78">
        <v>29</v>
      </c>
      <c r="B31" s="113">
        <v>4.6</v>
      </c>
      <c r="C31" s="113">
        <v>4.5</v>
      </c>
      <c r="D31" s="113">
        <v>4.3</v>
      </c>
      <c r="E31" s="113">
        <v>4.3</v>
      </c>
      <c r="F31" s="113">
        <v>4.4</v>
      </c>
      <c r="G31" s="113">
        <v>4.3</v>
      </c>
      <c r="H31" s="113">
        <v>4.3</v>
      </c>
      <c r="I31" s="113">
        <v>4.7</v>
      </c>
      <c r="J31" s="113">
        <v>5.1</v>
      </c>
      <c r="K31" s="113">
        <v>5.6</v>
      </c>
      <c r="L31" s="113">
        <v>6</v>
      </c>
      <c r="M31" s="113">
        <v>6.2</v>
      </c>
      <c r="N31" s="113">
        <v>6.4</v>
      </c>
      <c r="O31" s="113">
        <v>6.8</v>
      </c>
      <c r="P31" s="113">
        <v>6.9</v>
      </c>
      <c r="Q31" s="113">
        <v>6.6</v>
      </c>
      <c r="R31" s="113">
        <v>6.6</v>
      </c>
      <c r="S31" s="113">
        <v>6.6</v>
      </c>
      <c r="T31" s="113">
        <v>6.5</v>
      </c>
      <c r="U31" s="113">
        <v>6.5</v>
      </c>
      <c r="V31" s="113">
        <v>6.5</v>
      </c>
      <c r="W31" s="113">
        <v>6.2</v>
      </c>
      <c r="X31" s="113">
        <v>5.7</v>
      </c>
      <c r="Y31" s="113">
        <v>5.7</v>
      </c>
      <c r="Z31" s="114">
        <f t="shared" si="0"/>
        <v>5.637499999999999</v>
      </c>
      <c r="AA31" s="115">
        <v>7.2</v>
      </c>
      <c r="AB31" s="116" t="s">
        <v>176</v>
      </c>
      <c r="AC31" s="115">
        <v>4.1</v>
      </c>
      <c r="AD31" s="116" t="s">
        <v>200</v>
      </c>
    </row>
    <row r="32" spans="1:30" ht="11.25" customHeight="1">
      <c r="A32" s="78">
        <v>30</v>
      </c>
      <c r="B32" s="113">
        <v>5.8</v>
      </c>
      <c r="C32" s="113">
        <v>6.7</v>
      </c>
      <c r="D32" s="113">
        <v>6.9</v>
      </c>
      <c r="E32" s="113">
        <v>6.8</v>
      </c>
      <c r="F32" s="113">
        <v>6.9</v>
      </c>
      <c r="G32" s="113">
        <v>6.4</v>
      </c>
      <c r="H32" s="113">
        <v>6.1</v>
      </c>
      <c r="I32" s="113">
        <v>6.3</v>
      </c>
      <c r="J32" s="113">
        <v>6.5</v>
      </c>
      <c r="K32" s="113">
        <v>6.3</v>
      </c>
      <c r="L32" s="113">
        <v>6.4</v>
      </c>
      <c r="M32" s="113">
        <v>7.1</v>
      </c>
      <c r="N32" s="113">
        <v>7</v>
      </c>
      <c r="O32" s="113">
        <v>7.8</v>
      </c>
      <c r="P32" s="113">
        <v>7.1</v>
      </c>
      <c r="Q32" s="113">
        <v>7</v>
      </c>
      <c r="R32" s="113">
        <v>6.8</v>
      </c>
      <c r="S32" s="113">
        <v>7.4</v>
      </c>
      <c r="T32" s="113">
        <v>8</v>
      </c>
      <c r="U32" s="113">
        <v>7.6</v>
      </c>
      <c r="V32" s="113">
        <v>5.7</v>
      </c>
      <c r="W32" s="113">
        <v>5.7</v>
      </c>
      <c r="X32" s="113">
        <v>6.7</v>
      </c>
      <c r="Y32" s="113">
        <v>4.7</v>
      </c>
      <c r="Z32" s="114">
        <f t="shared" si="0"/>
        <v>6.654166666666665</v>
      </c>
      <c r="AA32" s="115">
        <v>8.5</v>
      </c>
      <c r="AB32" s="116" t="s">
        <v>177</v>
      </c>
      <c r="AC32" s="115">
        <v>4.7</v>
      </c>
      <c r="AD32" s="116" t="s">
        <v>108</v>
      </c>
    </row>
    <row r="33" spans="1:30" ht="11.25" customHeight="1">
      <c r="A33" s="78">
        <v>31</v>
      </c>
      <c r="B33" s="113">
        <v>4.8</v>
      </c>
      <c r="C33" s="113">
        <v>4.9</v>
      </c>
      <c r="D33" s="113">
        <v>4.9</v>
      </c>
      <c r="E33" s="113">
        <v>4.6</v>
      </c>
      <c r="F33" s="113">
        <v>4.5</v>
      </c>
      <c r="G33" s="113">
        <v>4.5</v>
      </c>
      <c r="H33" s="113">
        <v>4.7</v>
      </c>
      <c r="I33" s="113">
        <v>5</v>
      </c>
      <c r="J33" s="113">
        <v>5.3</v>
      </c>
      <c r="K33" s="113">
        <v>5.8</v>
      </c>
      <c r="L33" s="113">
        <v>6.9</v>
      </c>
      <c r="M33" s="113">
        <v>8.7</v>
      </c>
      <c r="N33" s="113">
        <v>8.8</v>
      </c>
      <c r="O33" s="113">
        <v>11</v>
      </c>
      <c r="P33" s="113">
        <v>11</v>
      </c>
      <c r="Q33" s="113">
        <v>11.4</v>
      </c>
      <c r="R33" s="113">
        <v>9.9</v>
      </c>
      <c r="S33" s="113">
        <v>8.6</v>
      </c>
      <c r="T33" s="113">
        <v>8.3</v>
      </c>
      <c r="U33" s="113">
        <v>7.2</v>
      </c>
      <c r="V33" s="113">
        <v>6.1</v>
      </c>
      <c r="W33" s="113">
        <v>7.1</v>
      </c>
      <c r="X33" s="113">
        <v>6.8</v>
      </c>
      <c r="Y33" s="113">
        <v>4.5</v>
      </c>
      <c r="Z33" s="114">
        <f t="shared" si="0"/>
        <v>6.887499999999999</v>
      </c>
      <c r="AA33" s="115">
        <v>12.3</v>
      </c>
      <c r="AB33" s="116" t="s">
        <v>178</v>
      </c>
      <c r="AC33" s="115">
        <v>4.4</v>
      </c>
      <c r="AD33" s="116" t="s">
        <v>201</v>
      </c>
    </row>
    <row r="34" spans="1:30" ht="15" customHeight="1">
      <c r="A34" s="79" t="s">
        <v>9</v>
      </c>
      <c r="B34" s="121">
        <f aca="true" t="shared" si="1" ref="B34:Y34">AVERAGE(B3:B33)</f>
        <v>6.625806451612903</v>
      </c>
      <c r="C34" s="121">
        <f t="shared" si="1"/>
        <v>6.448387096774194</v>
      </c>
      <c r="D34" s="121">
        <f t="shared" si="1"/>
        <v>5.983870967741938</v>
      </c>
      <c r="E34" s="121">
        <f t="shared" si="1"/>
        <v>5.47741935483871</v>
      </c>
      <c r="F34" s="121">
        <f t="shared" si="1"/>
        <v>5.425806451612904</v>
      </c>
      <c r="G34" s="121">
        <f t="shared" si="1"/>
        <v>5.151612903225806</v>
      </c>
      <c r="H34" s="121">
        <f t="shared" si="1"/>
        <v>5.9161290322580635</v>
      </c>
      <c r="I34" s="121">
        <f t="shared" si="1"/>
        <v>7.277419354838711</v>
      </c>
      <c r="J34" s="121">
        <f t="shared" si="1"/>
        <v>9.038709677419357</v>
      </c>
      <c r="K34" s="121">
        <f t="shared" si="1"/>
        <v>10.264516129032259</v>
      </c>
      <c r="L34" s="121">
        <f t="shared" si="1"/>
        <v>10.858064516129032</v>
      </c>
      <c r="M34" s="121">
        <f t="shared" si="1"/>
        <v>11.551612903225804</v>
      </c>
      <c r="N34" s="121">
        <f t="shared" si="1"/>
        <v>11.893548387096775</v>
      </c>
      <c r="O34" s="121">
        <f t="shared" si="1"/>
        <v>12.483870967741938</v>
      </c>
      <c r="P34" s="121">
        <f t="shared" si="1"/>
        <v>12.21290322580645</v>
      </c>
      <c r="Q34" s="121">
        <f t="shared" si="1"/>
        <v>11.787096774193547</v>
      </c>
      <c r="R34" s="121">
        <f t="shared" si="1"/>
        <v>11.183870967741937</v>
      </c>
      <c r="S34" s="121">
        <f t="shared" si="1"/>
        <v>10.303225806451612</v>
      </c>
      <c r="T34" s="121">
        <f t="shared" si="1"/>
        <v>9.76774193548387</v>
      </c>
      <c r="U34" s="121">
        <f t="shared" si="1"/>
        <v>9.245161290322581</v>
      </c>
      <c r="V34" s="121">
        <f t="shared" si="1"/>
        <v>8.638709677419353</v>
      </c>
      <c r="W34" s="121">
        <f t="shared" si="1"/>
        <v>8.35483870967742</v>
      </c>
      <c r="X34" s="121">
        <f t="shared" si="1"/>
        <v>7.690322580645161</v>
      </c>
      <c r="Y34" s="121">
        <f t="shared" si="1"/>
        <v>6.977419354838709</v>
      </c>
      <c r="Z34" s="121">
        <f>AVERAGE(B3:Y33)</f>
        <v>8.77325268817206</v>
      </c>
      <c r="AA34" s="122">
        <f>AVERAGE(AA3:AA33)</f>
        <v>13.387096774193548</v>
      </c>
      <c r="AB34" s="123"/>
      <c r="AC34" s="122">
        <f>AVERAGE(AC3:AC33)</f>
        <v>3.3322580645161284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21.1</v>
      </c>
      <c r="C46" s="106">
        <f>MATCH(B46,AA3:AA33,0)</f>
        <v>21</v>
      </c>
      <c r="D46" s="112" t="str">
        <f>INDEX(AB3:AB33,C46,1)</f>
        <v>15:19</v>
      </c>
      <c r="E46" s="117"/>
      <c r="F46" s="104"/>
      <c r="G46" s="105">
        <f>MIN(AC3:AC33)</f>
        <v>-2.4</v>
      </c>
      <c r="H46" s="106">
        <f>MATCH(G46,AC3:AC33,0)</f>
        <v>24</v>
      </c>
      <c r="I46" s="112" t="str">
        <f>INDEX(AD3:AD33,H46,1)</f>
        <v>05:59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3.7</v>
      </c>
      <c r="C3" s="113">
        <v>3.7</v>
      </c>
      <c r="D3" s="113">
        <v>3.7</v>
      </c>
      <c r="E3" s="113">
        <v>3.6</v>
      </c>
      <c r="F3" s="113">
        <v>3.3</v>
      </c>
      <c r="G3" s="113">
        <v>4.2</v>
      </c>
      <c r="H3" s="113">
        <v>7.4</v>
      </c>
      <c r="I3" s="113">
        <v>9</v>
      </c>
      <c r="J3" s="113">
        <v>10.8</v>
      </c>
      <c r="K3" s="113">
        <v>10.6</v>
      </c>
      <c r="L3" s="113">
        <v>10.2</v>
      </c>
      <c r="M3" s="113">
        <v>10.9</v>
      </c>
      <c r="N3" s="113">
        <v>9.6</v>
      </c>
      <c r="O3" s="113">
        <v>8.7</v>
      </c>
      <c r="P3" s="113">
        <v>7.9</v>
      </c>
      <c r="Q3" s="113">
        <v>7.3</v>
      </c>
      <c r="R3" s="113">
        <v>7.1</v>
      </c>
      <c r="S3" s="113">
        <v>6.9</v>
      </c>
      <c r="T3" s="113">
        <v>6.6</v>
      </c>
      <c r="U3" s="113">
        <v>6.1</v>
      </c>
      <c r="V3" s="113">
        <v>5.9</v>
      </c>
      <c r="W3" s="113">
        <v>5.7</v>
      </c>
      <c r="X3" s="113">
        <v>5.7</v>
      </c>
      <c r="Y3" s="113">
        <v>5.3</v>
      </c>
      <c r="Z3" s="114">
        <f aca="true" t="shared" si="0" ref="Z3:Z32">AVERAGE(B3:Y3)</f>
        <v>6.829166666666666</v>
      </c>
      <c r="AA3" s="115">
        <v>11.3</v>
      </c>
      <c r="AB3" s="116" t="s">
        <v>202</v>
      </c>
      <c r="AC3" s="115">
        <v>3</v>
      </c>
      <c r="AD3" s="116" t="s">
        <v>144</v>
      </c>
    </row>
    <row r="4" spans="1:30" ht="11.25" customHeight="1">
      <c r="A4" s="78">
        <v>2</v>
      </c>
      <c r="B4" s="113">
        <v>5.1</v>
      </c>
      <c r="C4" s="113">
        <v>4.2</v>
      </c>
      <c r="D4" s="113">
        <v>3.5</v>
      </c>
      <c r="E4" s="113">
        <v>3.9</v>
      </c>
      <c r="F4" s="113">
        <v>1.1</v>
      </c>
      <c r="G4" s="113">
        <v>1.5</v>
      </c>
      <c r="H4" s="113">
        <v>2.4</v>
      </c>
      <c r="I4" s="113">
        <v>4.6</v>
      </c>
      <c r="J4" s="113">
        <v>6.8</v>
      </c>
      <c r="K4" s="113">
        <v>8.1</v>
      </c>
      <c r="L4" s="113">
        <v>9.4</v>
      </c>
      <c r="M4" s="113">
        <v>10.3</v>
      </c>
      <c r="N4" s="113">
        <v>10.6</v>
      </c>
      <c r="O4" s="113">
        <v>9.1</v>
      </c>
      <c r="P4" s="113">
        <v>10</v>
      </c>
      <c r="Q4" s="113">
        <v>9</v>
      </c>
      <c r="R4" s="113">
        <v>8.6</v>
      </c>
      <c r="S4" s="117">
        <v>6.5</v>
      </c>
      <c r="T4" s="113">
        <v>5.3</v>
      </c>
      <c r="U4" s="113">
        <v>4.7</v>
      </c>
      <c r="V4" s="113">
        <v>3.9</v>
      </c>
      <c r="W4" s="113">
        <v>3.6</v>
      </c>
      <c r="X4" s="113">
        <v>3</v>
      </c>
      <c r="Y4" s="113">
        <v>2.3</v>
      </c>
      <c r="Z4" s="114">
        <f t="shared" si="0"/>
        <v>5.729166666666665</v>
      </c>
      <c r="AA4" s="115">
        <v>11.3</v>
      </c>
      <c r="AB4" s="116" t="s">
        <v>203</v>
      </c>
      <c r="AC4" s="115">
        <v>0.8</v>
      </c>
      <c r="AD4" s="116" t="s">
        <v>229</v>
      </c>
    </row>
    <row r="5" spans="1:30" ht="11.25" customHeight="1">
      <c r="A5" s="78">
        <v>3</v>
      </c>
      <c r="B5" s="113">
        <v>1</v>
      </c>
      <c r="C5" s="113">
        <v>0.6</v>
      </c>
      <c r="D5" s="113">
        <v>0.6</v>
      </c>
      <c r="E5" s="113">
        <v>1</v>
      </c>
      <c r="F5" s="113">
        <v>2.1</v>
      </c>
      <c r="G5" s="113">
        <v>-0.5</v>
      </c>
      <c r="H5" s="113">
        <v>0.3</v>
      </c>
      <c r="I5" s="113">
        <v>2.9</v>
      </c>
      <c r="J5" s="113">
        <v>6.3</v>
      </c>
      <c r="K5" s="113">
        <v>6.9</v>
      </c>
      <c r="L5" s="113">
        <v>7.4</v>
      </c>
      <c r="M5" s="113">
        <v>9.8</v>
      </c>
      <c r="N5" s="113">
        <v>10</v>
      </c>
      <c r="O5" s="113">
        <v>11.1</v>
      </c>
      <c r="P5" s="113">
        <v>10.9</v>
      </c>
      <c r="Q5" s="113">
        <v>10.8</v>
      </c>
      <c r="R5" s="113">
        <v>10</v>
      </c>
      <c r="S5" s="113">
        <v>8.1</v>
      </c>
      <c r="T5" s="113">
        <v>6.8</v>
      </c>
      <c r="U5" s="113">
        <v>6</v>
      </c>
      <c r="V5" s="113">
        <v>4.9</v>
      </c>
      <c r="W5" s="113">
        <v>3.5</v>
      </c>
      <c r="X5" s="113">
        <v>3.3</v>
      </c>
      <c r="Y5" s="113">
        <v>3.2</v>
      </c>
      <c r="Z5" s="114">
        <f t="shared" si="0"/>
        <v>5.291666666666667</v>
      </c>
      <c r="AA5" s="115">
        <v>11.4</v>
      </c>
      <c r="AB5" s="116" t="s">
        <v>204</v>
      </c>
      <c r="AC5" s="115">
        <v>-0.8</v>
      </c>
      <c r="AD5" s="116" t="s">
        <v>145</v>
      </c>
    </row>
    <row r="6" spans="1:30" ht="11.25" customHeight="1">
      <c r="A6" s="78">
        <v>4</v>
      </c>
      <c r="B6" s="113">
        <v>1.6</v>
      </c>
      <c r="C6" s="113">
        <v>0</v>
      </c>
      <c r="D6" s="113">
        <v>2.1</v>
      </c>
      <c r="E6" s="113">
        <v>1.1</v>
      </c>
      <c r="F6" s="113">
        <v>2.4</v>
      </c>
      <c r="G6" s="113">
        <v>1.5</v>
      </c>
      <c r="H6" s="113">
        <v>2.6</v>
      </c>
      <c r="I6" s="113">
        <v>6.8</v>
      </c>
      <c r="J6" s="113">
        <v>9.2</v>
      </c>
      <c r="K6" s="113">
        <v>11.5</v>
      </c>
      <c r="L6" s="113">
        <v>12.6</v>
      </c>
      <c r="M6" s="113">
        <v>14.3</v>
      </c>
      <c r="N6" s="113">
        <v>15.5</v>
      </c>
      <c r="O6" s="113">
        <v>15.2</v>
      </c>
      <c r="P6" s="113">
        <v>16.5</v>
      </c>
      <c r="Q6" s="113">
        <v>15.3</v>
      </c>
      <c r="R6" s="113">
        <v>13.6</v>
      </c>
      <c r="S6" s="113">
        <v>12.8</v>
      </c>
      <c r="T6" s="113">
        <v>12.5</v>
      </c>
      <c r="U6" s="113">
        <v>11.5</v>
      </c>
      <c r="V6" s="113">
        <v>10.8</v>
      </c>
      <c r="W6" s="113">
        <v>10.5</v>
      </c>
      <c r="X6" s="113">
        <v>6.1</v>
      </c>
      <c r="Y6" s="113">
        <v>4.9</v>
      </c>
      <c r="Z6" s="114">
        <f t="shared" si="0"/>
        <v>8.787500000000001</v>
      </c>
      <c r="AA6" s="115">
        <v>16.9</v>
      </c>
      <c r="AB6" s="116" t="s">
        <v>205</v>
      </c>
      <c r="AC6" s="115">
        <v>0</v>
      </c>
      <c r="AD6" s="116" t="s">
        <v>230</v>
      </c>
    </row>
    <row r="7" spans="1:30" ht="11.25" customHeight="1">
      <c r="A7" s="78">
        <v>5</v>
      </c>
      <c r="B7" s="113">
        <v>4.5</v>
      </c>
      <c r="C7" s="113">
        <v>3.9</v>
      </c>
      <c r="D7" s="113">
        <v>3.8</v>
      </c>
      <c r="E7" s="113">
        <v>2.6</v>
      </c>
      <c r="F7" s="113">
        <v>2.2</v>
      </c>
      <c r="G7" s="113">
        <v>3.7</v>
      </c>
      <c r="H7" s="113">
        <v>5.3</v>
      </c>
      <c r="I7" s="113">
        <v>8.7</v>
      </c>
      <c r="J7" s="113">
        <v>13.4</v>
      </c>
      <c r="K7" s="113">
        <v>16.4</v>
      </c>
      <c r="L7" s="113">
        <v>17.3</v>
      </c>
      <c r="M7" s="113">
        <v>19.1</v>
      </c>
      <c r="N7" s="113">
        <v>20.2</v>
      </c>
      <c r="O7" s="113">
        <v>20.8</v>
      </c>
      <c r="P7" s="113">
        <v>20.9</v>
      </c>
      <c r="Q7" s="113">
        <v>20.1</v>
      </c>
      <c r="R7" s="113">
        <v>19.7</v>
      </c>
      <c r="S7" s="113">
        <v>18</v>
      </c>
      <c r="T7" s="113">
        <v>16.8</v>
      </c>
      <c r="U7" s="113">
        <v>16.8</v>
      </c>
      <c r="V7" s="113">
        <v>15.9</v>
      </c>
      <c r="W7" s="113">
        <v>12</v>
      </c>
      <c r="X7" s="113">
        <v>11.1</v>
      </c>
      <c r="Y7" s="113">
        <v>11</v>
      </c>
      <c r="Z7" s="114">
        <f t="shared" si="0"/>
        <v>12.675000000000002</v>
      </c>
      <c r="AA7" s="115">
        <v>21.2</v>
      </c>
      <c r="AB7" s="116" t="s">
        <v>60</v>
      </c>
      <c r="AC7" s="115">
        <v>1.6</v>
      </c>
      <c r="AD7" s="116" t="s">
        <v>231</v>
      </c>
    </row>
    <row r="8" spans="1:30" ht="11.25" customHeight="1">
      <c r="A8" s="78">
        <v>6</v>
      </c>
      <c r="B8" s="113">
        <v>10.7</v>
      </c>
      <c r="C8" s="113">
        <v>10.9</v>
      </c>
      <c r="D8" s="113">
        <v>10</v>
      </c>
      <c r="E8" s="113">
        <v>8.6</v>
      </c>
      <c r="F8" s="113">
        <v>9.8</v>
      </c>
      <c r="G8" s="113">
        <v>8.2</v>
      </c>
      <c r="H8" s="113">
        <v>9.9</v>
      </c>
      <c r="I8" s="113">
        <v>13.6</v>
      </c>
      <c r="J8" s="113">
        <v>15.3</v>
      </c>
      <c r="K8" s="113">
        <v>16.6</v>
      </c>
      <c r="L8" s="113">
        <v>17.8</v>
      </c>
      <c r="M8" s="113">
        <v>16.4</v>
      </c>
      <c r="N8" s="113">
        <v>16.6</v>
      </c>
      <c r="O8" s="113">
        <v>16.9</v>
      </c>
      <c r="P8" s="113">
        <v>16.4</v>
      </c>
      <c r="Q8" s="113">
        <v>15.5</v>
      </c>
      <c r="R8" s="113">
        <v>15</v>
      </c>
      <c r="S8" s="113">
        <v>14.3</v>
      </c>
      <c r="T8" s="113">
        <v>14</v>
      </c>
      <c r="U8" s="113">
        <v>13.2</v>
      </c>
      <c r="V8" s="113">
        <v>12.9</v>
      </c>
      <c r="W8" s="113">
        <v>12.8</v>
      </c>
      <c r="X8" s="113">
        <v>12.8</v>
      </c>
      <c r="Y8" s="113">
        <v>12.9</v>
      </c>
      <c r="Z8" s="114">
        <f t="shared" si="0"/>
        <v>13.379166666666665</v>
      </c>
      <c r="AA8" s="115">
        <v>18.9</v>
      </c>
      <c r="AB8" s="116" t="s">
        <v>206</v>
      </c>
      <c r="AC8" s="115">
        <v>7.4</v>
      </c>
      <c r="AD8" s="116" t="s">
        <v>232</v>
      </c>
    </row>
    <row r="9" spans="1:30" ht="11.25" customHeight="1">
      <c r="A9" s="78">
        <v>7</v>
      </c>
      <c r="B9" s="113">
        <v>12.1</v>
      </c>
      <c r="C9" s="113">
        <v>12.2</v>
      </c>
      <c r="D9" s="113">
        <v>11.7</v>
      </c>
      <c r="E9" s="113">
        <v>11.6</v>
      </c>
      <c r="F9" s="113">
        <v>11.1</v>
      </c>
      <c r="G9" s="113">
        <v>11</v>
      </c>
      <c r="H9" s="113">
        <v>11.7</v>
      </c>
      <c r="I9" s="113">
        <v>12</v>
      </c>
      <c r="J9" s="113">
        <v>13.3</v>
      </c>
      <c r="K9" s="113">
        <v>14</v>
      </c>
      <c r="L9" s="113">
        <v>14.7</v>
      </c>
      <c r="M9" s="113">
        <v>14.5</v>
      </c>
      <c r="N9" s="113">
        <v>15.9</v>
      </c>
      <c r="O9" s="113">
        <v>15.6</v>
      </c>
      <c r="P9" s="113">
        <v>15.7</v>
      </c>
      <c r="Q9" s="113">
        <v>15.5</v>
      </c>
      <c r="R9" s="113">
        <v>15.3</v>
      </c>
      <c r="S9" s="113">
        <v>14.5</v>
      </c>
      <c r="T9" s="113">
        <v>13.7</v>
      </c>
      <c r="U9" s="113">
        <v>13.3</v>
      </c>
      <c r="V9" s="113">
        <v>13</v>
      </c>
      <c r="W9" s="113">
        <v>13.3</v>
      </c>
      <c r="X9" s="113">
        <v>11.5</v>
      </c>
      <c r="Y9" s="113">
        <v>10.5</v>
      </c>
      <c r="Z9" s="114">
        <f t="shared" si="0"/>
        <v>13.237500000000002</v>
      </c>
      <c r="AA9" s="115">
        <v>16</v>
      </c>
      <c r="AB9" s="116" t="s">
        <v>207</v>
      </c>
      <c r="AC9" s="115">
        <v>10.5</v>
      </c>
      <c r="AD9" s="116" t="s">
        <v>108</v>
      </c>
    </row>
    <row r="10" spans="1:30" ht="11.25" customHeight="1">
      <c r="A10" s="78">
        <v>8</v>
      </c>
      <c r="B10" s="113">
        <v>9.9</v>
      </c>
      <c r="C10" s="113">
        <v>9.2</v>
      </c>
      <c r="D10" s="113">
        <v>8.8</v>
      </c>
      <c r="E10" s="113">
        <v>8.3</v>
      </c>
      <c r="F10" s="113">
        <v>8</v>
      </c>
      <c r="G10" s="113">
        <v>7.4</v>
      </c>
      <c r="H10" s="113">
        <v>7.3</v>
      </c>
      <c r="I10" s="113">
        <v>7.8</v>
      </c>
      <c r="J10" s="113">
        <v>6.8</v>
      </c>
      <c r="K10" s="113">
        <v>8.3</v>
      </c>
      <c r="L10" s="113">
        <v>8.4</v>
      </c>
      <c r="M10" s="113">
        <v>9.3</v>
      </c>
      <c r="N10" s="113">
        <v>8.9</v>
      </c>
      <c r="O10" s="113">
        <v>9.2</v>
      </c>
      <c r="P10" s="113">
        <v>9.2</v>
      </c>
      <c r="Q10" s="113">
        <v>9.5</v>
      </c>
      <c r="R10" s="113">
        <v>9.1</v>
      </c>
      <c r="S10" s="113">
        <v>8.8</v>
      </c>
      <c r="T10" s="113">
        <v>8.7</v>
      </c>
      <c r="U10" s="113">
        <v>8.5</v>
      </c>
      <c r="V10" s="113">
        <v>6.7</v>
      </c>
      <c r="W10" s="113">
        <v>4.8</v>
      </c>
      <c r="X10" s="113">
        <v>5.2</v>
      </c>
      <c r="Y10" s="113">
        <v>5.8</v>
      </c>
      <c r="Z10" s="114">
        <f t="shared" si="0"/>
        <v>8.079166666666667</v>
      </c>
      <c r="AA10" s="115">
        <v>10.5</v>
      </c>
      <c r="AB10" s="116" t="s">
        <v>208</v>
      </c>
      <c r="AC10" s="115">
        <v>4.5</v>
      </c>
      <c r="AD10" s="116" t="s">
        <v>233</v>
      </c>
    </row>
    <row r="11" spans="1:30" ht="11.25" customHeight="1">
      <c r="A11" s="78">
        <v>9</v>
      </c>
      <c r="B11" s="113">
        <v>4.1</v>
      </c>
      <c r="C11" s="113">
        <v>5.9</v>
      </c>
      <c r="D11" s="113">
        <v>4.2</v>
      </c>
      <c r="E11" s="113">
        <v>3.2</v>
      </c>
      <c r="F11" s="113">
        <v>1.6</v>
      </c>
      <c r="G11" s="113">
        <v>2</v>
      </c>
      <c r="H11" s="113">
        <v>4.6</v>
      </c>
      <c r="I11" s="113">
        <v>8.6</v>
      </c>
      <c r="J11" s="113">
        <v>10.1</v>
      </c>
      <c r="K11" s="113">
        <v>11.6</v>
      </c>
      <c r="L11" s="113">
        <v>12.8</v>
      </c>
      <c r="M11" s="113">
        <v>13.4</v>
      </c>
      <c r="N11" s="113">
        <v>13.9</v>
      </c>
      <c r="O11" s="113">
        <v>14.1</v>
      </c>
      <c r="P11" s="113">
        <v>12.7</v>
      </c>
      <c r="Q11" s="113">
        <v>12.1</v>
      </c>
      <c r="R11" s="113">
        <v>11.4</v>
      </c>
      <c r="S11" s="113">
        <v>10.2</v>
      </c>
      <c r="T11" s="113">
        <v>9.1</v>
      </c>
      <c r="U11" s="113">
        <v>9.1</v>
      </c>
      <c r="V11" s="113">
        <v>9.1</v>
      </c>
      <c r="W11" s="113">
        <v>7.8</v>
      </c>
      <c r="X11" s="113">
        <v>7.7</v>
      </c>
      <c r="Y11" s="113">
        <v>6.6</v>
      </c>
      <c r="Z11" s="114">
        <f t="shared" si="0"/>
        <v>8.579166666666666</v>
      </c>
      <c r="AA11" s="115">
        <v>14.4</v>
      </c>
      <c r="AB11" s="116" t="s">
        <v>209</v>
      </c>
      <c r="AC11" s="115">
        <v>1.6</v>
      </c>
      <c r="AD11" s="116" t="s">
        <v>234</v>
      </c>
    </row>
    <row r="12" spans="1:30" ht="11.25" customHeight="1">
      <c r="A12" s="82">
        <v>10</v>
      </c>
      <c r="B12" s="118">
        <v>5.9</v>
      </c>
      <c r="C12" s="118">
        <v>6.4</v>
      </c>
      <c r="D12" s="118">
        <v>6.2</v>
      </c>
      <c r="E12" s="118">
        <v>4.3</v>
      </c>
      <c r="F12" s="118">
        <v>4.7</v>
      </c>
      <c r="G12" s="118">
        <v>4.6</v>
      </c>
      <c r="H12" s="118">
        <v>5.6</v>
      </c>
      <c r="I12" s="118">
        <v>6.1</v>
      </c>
      <c r="J12" s="118">
        <v>5.4</v>
      </c>
      <c r="K12" s="118">
        <v>5.4</v>
      </c>
      <c r="L12" s="118">
        <v>5.6</v>
      </c>
      <c r="M12" s="118">
        <v>6.1</v>
      </c>
      <c r="N12" s="118">
        <v>6.1</v>
      </c>
      <c r="O12" s="118">
        <v>5.7</v>
      </c>
      <c r="P12" s="118">
        <v>4.6</v>
      </c>
      <c r="Q12" s="118">
        <v>4.3</v>
      </c>
      <c r="R12" s="118">
        <v>3.3</v>
      </c>
      <c r="S12" s="118">
        <v>3.9</v>
      </c>
      <c r="T12" s="118">
        <v>4.4</v>
      </c>
      <c r="U12" s="118">
        <v>5</v>
      </c>
      <c r="V12" s="118">
        <v>4.7</v>
      </c>
      <c r="W12" s="118">
        <v>4.7</v>
      </c>
      <c r="X12" s="118">
        <v>4.8</v>
      </c>
      <c r="Y12" s="118">
        <v>4.9</v>
      </c>
      <c r="Z12" s="119">
        <f t="shared" si="0"/>
        <v>5.1125</v>
      </c>
      <c r="AA12" s="105">
        <v>6.9</v>
      </c>
      <c r="AB12" s="120" t="s">
        <v>210</v>
      </c>
      <c r="AC12" s="105">
        <v>3.2</v>
      </c>
      <c r="AD12" s="120" t="s">
        <v>235</v>
      </c>
    </row>
    <row r="13" spans="1:30" ht="11.25" customHeight="1">
      <c r="A13" s="78">
        <v>11</v>
      </c>
      <c r="B13" s="113">
        <v>5.4</v>
      </c>
      <c r="C13" s="113">
        <v>4.2</v>
      </c>
      <c r="D13" s="113">
        <v>3.4</v>
      </c>
      <c r="E13" s="113">
        <v>3.4</v>
      </c>
      <c r="F13" s="113">
        <v>5.2</v>
      </c>
      <c r="G13" s="113">
        <v>5.5</v>
      </c>
      <c r="H13" s="113">
        <v>7.1</v>
      </c>
      <c r="I13" s="113">
        <v>8.8</v>
      </c>
      <c r="J13" s="113">
        <v>9.7</v>
      </c>
      <c r="K13" s="113">
        <v>11.1</v>
      </c>
      <c r="L13" s="113">
        <v>12.1</v>
      </c>
      <c r="M13" s="113">
        <v>12.7</v>
      </c>
      <c r="N13" s="113">
        <v>12.5</v>
      </c>
      <c r="O13" s="113">
        <v>14.1</v>
      </c>
      <c r="P13" s="113">
        <v>12.6</v>
      </c>
      <c r="Q13" s="113">
        <v>9.9</v>
      </c>
      <c r="R13" s="113">
        <v>8.3</v>
      </c>
      <c r="S13" s="113">
        <v>7.7</v>
      </c>
      <c r="T13" s="113">
        <v>7.4</v>
      </c>
      <c r="U13" s="113">
        <v>7.3</v>
      </c>
      <c r="V13" s="113">
        <v>6.8</v>
      </c>
      <c r="W13" s="113">
        <v>6.6</v>
      </c>
      <c r="X13" s="113">
        <v>6.4</v>
      </c>
      <c r="Y13" s="113">
        <v>5.9</v>
      </c>
      <c r="Z13" s="114">
        <f t="shared" si="0"/>
        <v>8.0875</v>
      </c>
      <c r="AA13" s="115">
        <v>14.1</v>
      </c>
      <c r="AB13" s="116" t="s">
        <v>211</v>
      </c>
      <c r="AC13" s="115">
        <v>3.3</v>
      </c>
      <c r="AD13" s="116" t="s">
        <v>236</v>
      </c>
    </row>
    <row r="14" spans="1:30" ht="11.25" customHeight="1">
      <c r="A14" s="78">
        <v>12</v>
      </c>
      <c r="B14" s="113">
        <v>5.7</v>
      </c>
      <c r="C14" s="113">
        <v>5.2</v>
      </c>
      <c r="D14" s="113">
        <v>4.9</v>
      </c>
      <c r="E14" s="113">
        <v>2.8</v>
      </c>
      <c r="F14" s="113">
        <v>4.6</v>
      </c>
      <c r="G14" s="113">
        <v>2.5</v>
      </c>
      <c r="H14" s="113">
        <v>5.4</v>
      </c>
      <c r="I14" s="113">
        <v>7.6</v>
      </c>
      <c r="J14" s="113">
        <v>10.5</v>
      </c>
      <c r="K14" s="113">
        <v>10.3</v>
      </c>
      <c r="L14" s="113">
        <v>11</v>
      </c>
      <c r="M14" s="113">
        <v>10.7</v>
      </c>
      <c r="N14" s="113">
        <v>11.1</v>
      </c>
      <c r="O14" s="113">
        <v>10.4</v>
      </c>
      <c r="P14" s="113">
        <v>11.3</v>
      </c>
      <c r="Q14" s="113">
        <v>10.9</v>
      </c>
      <c r="R14" s="113">
        <v>10.1</v>
      </c>
      <c r="S14" s="113">
        <v>9.7</v>
      </c>
      <c r="T14" s="113">
        <v>8.8</v>
      </c>
      <c r="U14" s="113">
        <v>8.7</v>
      </c>
      <c r="V14" s="113">
        <v>8.9</v>
      </c>
      <c r="W14" s="113">
        <v>6.6</v>
      </c>
      <c r="X14" s="113">
        <v>5.7</v>
      </c>
      <c r="Y14" s="113">
        <v>4.9</v>
      </c>
      <c r="Z14" s="114">
        <f t="shared" si="0"/>
        <v>7.845833333333332</v>
      </c>
      <c r="AA14" s="115">
        <v>11.6</v>
      </c>
      <c r="AB14" s="116" t="s">
        <v>212</v>
      </c>
      <c r="AC14" s="115">
        <v>1.9</v>
      </c>
      <c r="AD14" s="116" t="s">
        <v>237</v>
      </c>
    </row>
    <row r="15" spans="1:30" ht="11.25" customHeight="1">
      <c r="A15" s="78">
        <v>13</v>
      </c>
      <c r="B15" s="113">
        <v>5</v>
      </c>
      <c r="C15" s="113">
        <v>3.9</v>
      </c>
      <c r="D15" s="113">
        <v>3.5</v>
      </c>
      <c r="E15" s="113">
        <v>2.4</v>
      </c>
      <c r="F15" s="113">
        <v>2.3</v>
      </c>
      <c r="G15" s="113">
        <v>3.1</v>
      </c>
      <c r="H15" s="113">
        <v>6.6</v>
      </c>
      <c r="I15" s="113">
        <v>11</v>
      </c>
      <c r="J15" s="113">
        <v>12.1</v>
      </c>
      <c r="K15" s="113">
        <v>12.6</v>
      </c>
      <c r="L15" s="113">
        <v>12.1</v>
      </c>
      <c r="M15" s="113">
        <v>12.5</v>
      </c>
      <c r="N15" s="113">
        <v>12.9</v>
      </c>
      <c r="O15" s="113">
        <v>13.1</v>
      </c>
      <c r="P15" s="113">
        <v>13.4</v>
      </c>
      <c r="Q15" s="113">
        <v>13.4</v>
      </c>
      <c r="R15" s="113">
        <v>12.8</v>
      </c>
      <c r="S15" s="113">
        <v>11.9</v>
      </c>
      <c r="T15" s="113">
        <v>11.8</v>
      </c>
      <c r="U15" s="113">
        <v>11.3</v>
      </c>
      <c r="V15" s="113">
        <v>10.9</v>
      </c>
      <c r="W15" s="113">
        <v>10.2</v>
      </c>
      <c r="X15" s="113">
        <v>10.1</v>
      </c>
      <c r="Y15" s="113">
        <v>9.8</v>
      </c>
      <c r="Z15" s="114">
        <f t="shared" si="0"/>
        <v>9.529166666666669</v>
      </c>
      <c r="AA15" s="115">
        <v>13.9</v>
      </c>
      <c r="AB15" s="116" t="s">
        <v>213</v>
      </c>
      <c r="AC15" s="115">
        <v>2.3</v>
      </c>
      <c r="AD15" s="116" t="s">
        <v>229</v>
      </c>
    </row>
    <row r="16" spans="1:30" ht="11.25" customHeight="1">
      <c r="A16" s="78">
        <v>14</v>
      </c>
      <c r="B16" s="113">
        <v>8.7</v>
      </c>
      <c r="C16" s="113">
        <v>7.4</v>
      </c>
      <c r="D16" s="113">
        <v>8.1</v>
      </c>
      <c r="E16" s="113">
        <v>7.1</v>
      </c>
      <c r="F16" s="113">
        <v>6.1</v>
      </c>
      <c r="G16" s="113">
        <v>10.2</v>
      </c>
      <c r="H16" s="113">
        <v>9.1</v>
      </c>
      <c r="I16" s="113">
        <v>12.8</v>
      </c>
      <c r="J16" s="113">
        <v>14.2</v>
      </c>
      <c r="K16" s="113">
        <v>15.9</v>
      </c>
      <c r="L16" s="113">
        <v>14.8</v>
      </c>
      <c r="M16" s="113">
        <v>15.3</v>
      </c>
      <c r="N16" s="113">
        <v>15.5</v>
      </c>
      <c r="O16" s="113">
        <v>15.5</v>
      </c>
      <c r="P16" s="113">
        <v>16.8</v>
      </c>
      <c r="Q16" s="113">
        <v>17.8</v>
      </c>
      <c r="R16" s="113">
        <v>16.7</v>
      </c>
      <c r="S16" s="113">
        <v>15.5</v>
      </c>
      <c r="T16" s="113">
        <v>14.4</v>
      </c>
      <c r="U16" s="113">
        <v>14.2</v>
      </c>
      <c r="V16" s="113">
        <v>13.2</v>
      </c>
      <c r="W16" s="113">
        <v>12.8</v>
      </c>
      <c r="X16" s="113">
        <v>12.7</v>
      </c>
      <c r="Y16" s="113">
        <v>12.9</v>
      </c>
      <c r="Z16" s="114">
        <f t="shared" si="0"/>
        <v>12.820833333333333</v>
      </c>
      <c r="AA16" s="115">
        <v>18.1</v>
      </c>
      <c r="AB16" s="116" t="s">
        <v>214</v>
      </c>
      <c r="AC16" s="115">
        <v>6</v>
      </c>
      <c r="AD16" s="116" t="s">
        <v>238</v>
      </c>
    </row>
    <row r="17" spans="1:30" ht="11.25" customHeight="1">
      <c r="A17" s="78">
        <v>15</v>
      </c>
      <c r="B17" s="113">
        <v>12.9</v>
      </c>
      <c r="C17" s="113">
        <v>12.6</v>
      </c>
      <c r="D17" s="113">
        <v>12.2</v>
      </c>
      <c r="E17" s="113">
        <v>12.2</v>
      </c>
      <c r="F17" s="113">
        <v>12.1</v>
      </c>
      <c r="G17" s="113">
        <v>12.2</v>
      </c>
      <c r="H17" s="113">
        <v>12.6</v>
      </c>
      <c r="I17" s="113">
        <v>13.5</v>
      </c>
      <c r="J17" s="113">
        <v>13.7</v>
      </c>
      <c r="K17" s="113">
        <v>16</v>
      </c>
      <c r="L17" s="113">
        <v>18.6</v>
      </c>
      <c r="M17" s="113">
        <v>19.3</v>
      </c>
      <c r="N17" s="113">
        <v>20</v>
      </c>
      <c r="O17" s="113">
        <v>20.1</v>
      </c>
      <c r="P17" s="113">
        <v>19.5</v>
      </c>
      <c r="Q17" s="113">
        <v>18.7</v>
      </c>
      <c r="R17" s="113">
        <v>17.5</v>
      </c>
      <c r="S17" s="113">
        <v>15.3</v>
      </c>
      <c r="T17" s="113">
        <v>13.1</v>
      </c>
      <c r="U17" s="113">
        <v>12.5</v>
      </c>
      <c r="V17" s="113">
        <v>11.1</v>
      </c>
      <c r="W17" s="113">
        <v>10.2</v>
      </c>
      <c r="X17" s="113">
        <v>9.6</v>
      </c>
      <c r="Y17" s="113">
        <v>8.9</v>
      </c>
      <c r="Z17" s="114">
        <f t="shared" si="0"/>
        <v>14.350000000000001</v>
      </c>
      <c r="AA17" s="115">
        <v>20.9</v>
      </c>
      <c r="AB17" s="116" t="s">
        <v>215</v>
      </c>
      <c r="AC17" s="115">
        <v>8.7</v>
      </c>
      <c r="AD17" s="116" t="s">
        <v>239</v>
      </c>
    </row>
    <row r="18" spans="1:30" ht="11.25" customHeight="1">
      <c r="A18" s="78">
        <v>16</v>
      </c>
      <c r="B18" s="113">
        <v>9.1</v>
      </c>
      <c r="C18" s="113">
        <v>8</v>
      </c>
      <c r="D18" s="113">
        <v>8.5</v>
      </c>
      <c r="E18" s="113">
        <v>9.5</v>
      </c>
      <c r="F18" s="113">
        <v>9</v>
      </c>
      <c r="G18" s="113">
        <v>8.9</v>
      </c>
      <c r="H18" s="113">
        <v>7.9</v>
      </c>
      <c r="I18" s="113">
        <v>11.4</v>
      </c>
      <c r="J18" s="113">
        <v>13.4</v>
      </c>
      <c r="K18" s="113">
        <v>15.1</v>
      </c>
      <c r="L18" s="113">
        <v>17</v>
      </c>
      <c r="M18" s="113">
        <v>17.3</v>
      </c>
      <c r="N18" s="113">
        <v>15.6</v>
      </c>
      <c r="O18" s="113">
        <v>15.6</v>
      </c>
      <c r="P18" s="113">
        <v>15.4</v>
      </c>
      <c r="Q18" s="113">
        <v>15.5</v>
      </c>
      <c r="R18" s="113">
        <v>14.8</v>
      </c>
      <c r="S18" s="113">
        <v>14.1</v>
      </c>
      <c r="T18" s="113">
        <v>13.5</v>
      </c>
      <c r="U18" s="113">
        <v>13.4</v>
      </c>
      <c r="V18" s="113">
        <v>12.8</v>
      </c>
      <c r="W18" s="113">
        <v>12.6</v>
      </c>
      <c r="X18" s="113">
        <v>11.9</v>
      </c>
      <c r="Y18" s="113">
        <v>10</v>
      </c>
      <c r="Z18" s="114">
        <f t="shared" si="0"/>
        <v>12.512500000000001</v>
      </c>
      <c r="AA18" s="115">
        <v>18.6</v>
      </c>
      <c r="AB18" s="116" t="s">
        <v>216</v>
      </c>
      <c r="AC18" s="115">
        <v>6.1</v>
      </c>
      <c r="AD18" s="116" t="s">
        <v>240</v>
      </c>
    </row>
    <row r="19" spans="1:30" ht="11.25" customHeight="1">
      <c r="A19" s="78">
        <v>17</v>
      </c>
      <c r="B19" s="113">
        <v>8.9</v>
      </c>
      <c r="C19" s="113">
        <v>7.7</v>
      </c>
      <c r="D19" s="113">
        <v>7.2</v>
      </c>
      <c r="E19" s="113">
        <v>7</v>
      </c>
      <c r="F19" s="113">
        <v>6.4</v>
      </c>
      <c r="G19" s="113">
        <v>7.4</v>
      </c>
      <c r="H19" s="113">
        <v>11.5</v>
      </c>
      <c r="I19" s="113">
        <v>13.4</v>
      </c>
      <c r="J19" s="113">
        <v>15.4</v>
      </c>
      <c r="K19" s="113">
        <v>17.4</v>
      </c>
      <c r="L19" s="113">
        <v>19</v>
      </c>
      <c r="M19" s="113">
        <v>16.9</v>
      </c>
      <c r="N19" s="113">
        <v>16.4</v>
      </c>
      <c r="O19" s="113">
        <v>16.2</v>
      </c>
      <c r="P19" s="113">
        <v>15.9</v>
      </c>
      <c r="Q19" s="113">
        <v>16</v>
      </c>
      <c r="R19" s="113">
        <v>15.4</v>
      </c>
      <c r="S19" s="113">
        <v>14.8</v>
      </c>
      <c r="T19" s="113">
        <v>14.4</v>
      </c>
      <c r="U19" s="113">
        <v>14.3</v>
      </c>
      <c r="V19" s="113">
        <v>14.4</v>
      </c>
      <c r="W19" s="113">
        <v>14.1</v>
      </c>
      <c r="X19" s="113">
        <v>13.9</v>
      </c>
      <c r="Y19" s="113"/>
      <c r="Z19" s="114">
        <f t="shared" si="0"/>
        <v>13.217391304347826</v>
      </c>
      <c r="AA19" s="115">
        <v>19</v>
      </c>
      <c r="AB19" s="116" t="s">
        <v>217</v>
      </c>
      <c r="AC19" s="115">
        <v>6.3</v>
      </c>
      <c r="AD19" s="116" t="s">
        <v>144</v>
      </c>
    </row>
    <row r="20" spans="1:30" ht="11.25" customHeight="1">
      <c r="A20" s="78">
        <v>18</v>
      </c>
      <c r="B20" s="113">
        <v>13.5</v>
      </c>
      <c r="C20" s="113">
        <v>13.4</v>
      </c>
      <c r="D20" s="113">
        <v>11.3</v>
      </c>
      <c r="E20" s="113">
        <v>12.2</v>
      </c>
      <c r="F20" s="113">
        <v>13.2</v>
      </c>
      <c r="G20" s="113">
        <v>13.5</v>
      </c>
      <c r="H20" s="113">
        <v>13</v>
      </c>
      <c r="I20" s="113">
        <v>16.2</v>
      </c>
      <c r="J20" s="113">
        <v>16.8</v>
      </c>
      <c r="K20" s="113">
        <v>16.4</v>
      </c>
      <c r="L20" s="113">
        <v>17.2</v>
      </c>
      <c r="M20" s="113">
        <v>17.3</v>
      </c>
      <c r="N20" s="113">
        <v>17.2</v>
      </c>
      <c r="O20" s="113">
        <v>16.8</v>
      </c>
      <c r="P20" s="113">
        <v>16.8</v>
      </c>
      <c r="Q20" s="113">
        <v>16.9</v>
      </c>
      <c r="R20" s="113">
        <v>14.8</v>
      </c>
      <c r="S20" s="113">
        <v>14.5</v>
      </c>
      <c r="T20" s="113">
        <v>14</v>
      </c>
      <c r="U20" s="113">
        <v>14.1</v>
      </c>
      <c r="V20" s="113">
        <v>13.9</v>
      </c>
      <c r="W20" s="113">
        <v>13.8</v>
      </c>
      <c r="X20" s="113">
        <v>13.9</v>
      </c>
      <c r="Y20" s="113">
        <v>13.6</v>
      </c>
      <c r="Z20" s="114">
        <f t="shared" si="0"/>
        <v>14.762500000000001</v>
      </c>
      <c r="AA20" s="115">
        <v>18.7</v>
      </c>
      <c r="AB20" s="116" t="s">
        <v>218</v>
      </c>
      <c r="AC20" s="115">
        <v>10.6</v>
      </c>
      <c r="AD20" s="116" t="s">
        <v>241</v>
      </c>
    </row>
    <row r="21" spans="1:30" ht="11.25" customHeight="1">
      <c r="A21" s="78">
        <v>19</v>
      </c>
      <c r="B21" s="113">
        <v>13.4</v>
      </c>
      <c r="C21" s="113">
        <v>11.6</v>
      </c>
      <c r="D21" s="113">
        <v>13</v>
      </c>
      <c r="E21" s="113">
        <v>12.3</v>
      </c>
      <c r="F21" s="113">
        <v>12.4</v>
      </c>
      <c r="G21" s="113">
        <v>13.3</v>
      </c>
      <c r="H21" s="113">
        <v>13.9</v>
      </c>
      <c r="I21" s="113">
        <v>15.3</v>
      </c>
      <c r="J21" s="113">
        <v>16.9</v>
      </c>
      <c r="K21" s="113">
        <v>18.8</v>
      </c>
      <c r="L21" s="113">
        <v>18.6</v>
      </c>
      <c r="M21" s="113">
        <v>19.1</v>
      </c>
      <c r="N21" s="113">
        <v>18.5</v>
      </c>
      <c r="O21" s="113">
        <v>18.2</v>
      </c>
      <c r="P21" s="113">
        <v>16.6</v>
      </c>
      <c r="Q21" s="113">
        <v>16.7</v>
      </c>
      <c r="R21" s="113">
        <v>15.7</v>
      </c>
      <c r="S21" s="113">
        <v>14.4</v>
      </c>
      <c r="T21" s="113">
        <v>13.8</v>
      </c>
      <c r="U21" s="113">
        <v>13.5</v>
      </c>
      <c r="V21" s="113">
        <v>13.1</v>
      </c>
      <c r="W21" s="113">
        <v>12.8</v>
      </c>
      <c r="X21" s="113">
        <v>11.9</v>
      </c>
      <c r="Y21" s="113">
        <v>10.4</v>
      </c>
      <c r="Z21" s="114">
        <f t="shared" si="0"/>
        <v>14.758333333333331</v>
      </c>
      <c r="AA21" s="115">
        <v>19.8</v>
      </c>
      <c r="AB21" s="116" t="s">
        <v>219</v>
      </c>
      <c r="AC21" s="115">
        <v>10.4</v>
      </c>
      <c r="AD21" s="116" t="s">
        <v>108</v>
      </c>
    </row>
    <row r="22" spans="1:30" ht="11.25" customHeight="1">
      <c r="A22" s="82">
        <v>20</v>
      </c>
      <c r="B22" s="118">
        <v>9.8</v>
      </c>
      <c r="C22" s="118">
        <v>8.8</v>
      </c>
      <c r="D22" s="118">
        <v>7.9</v>
      </c>
      <c r="E22" s="118">
        <v>8</v>
      </c>
      <c r="F22" s="118">
        <v>7.9</v>
      </c>
      <c r="G22" s="118">
        <v>8.4</v>
      </c>
      <c r="H22" s="118">
        <v>9.6</v>
      </c>
      <c r="I22" s="118">
        <v>9.8</v>
      </c>
      <c r="J22" s="118">
        <v>10.9</v>
      </c>
      <c r="K22" s="118">
        <v>11.8</v>
      </c>
      <c r="L22" s="118">
        <v>12</v>
      </c>
      <c r="M22" s="118">
        <v>12.6</v>
      </c>
      <c r="N22" s="118">
        <v>12.3</v>
      </c>
      <c r="O22" s="118">
        <v>12.9</v>
      </c>
      <c r="P22" s="118">
        <v>12.2</v>
      </c>
      <c r="Q22" s="118">
        <v>12.1</v>
      </c>
      <c r="R22" s="118">
        <v>11.9</v>
      </c>
      <c r="S22" s="118">
        <v>11.8</v>
      </c>
      <c r="T22" s="118">
        <v>11.8</v>
      </c>
      <c r="U22" s="118">
        <v>11.8</v>
      </c>
      <c r="V22" s="118">
        <v>11.4</v>
      </c>
      <c r="W22" s="118">
        <v>11.6</v>
      </c>
      <c r="X22" s="118">
        <v>11.1</v>
      </c>
      <c r="Y22" s="118">
        <v>11.5</v>
      </c>
      <c r="Z22" s="119">
        <f t="shared" si="0"/>
        <v>10.829166666666667</v>
      </c>
      <c r="AA22" s="105">
        <v>13.1</v>
      </c>
      <c r="AB22" s="120" t="s">
        <v>220</v>
      </c>
      <c r="AC22" s="105">
        <v>7.8</v>
      </c>
      <c r="AD22" s="120" t="s">
        <v>242</v>
      </c>
    </row>
    <row r="23" spans="1:30" ht="11.25" customHeight="1">
      <c r="A23" s="78">
        <v>21</v>
      </c>
      <c r="B23" s="113">
        <v>12.2</v>
      </c>
      <c r="C23" s="113">
        <v>10.4</v>
      </c>
      <c r="D23" s="113">
        <v>11.2</v>
      </c>
      <c r="E23" s="113">
        <v>11</v>
      </c>
      <c r="F23" s="113">
        <v>10.9</v>
      </c>
      <c r="G23" s="113">
        <v>10.9</v>
      </c>
      <c r="H23" s="113">
        <v>12.2</v>
      </c>
      <c r="I23" s="113">
        <v>11.9</v>
      </c>
      <c r="J23" s="113">
        <v>12.3</v>
      </c>
      <c r="K23" s="113">
        <v>13</v>
      </c>
      <c r="L23" s="113">
        <v>13.2</v>
      </c>
      <c r="M23" s="113">
        <v>14.2</v>
      </c>
      <c r="N23" s="113">
        <v>15.6</v>
      </c>
      <c r="O23" s="113">
        <v>15.3</v>
      </c>
      <c r="P23" s="113">
        <v>14.9</v>
      </c>
      <c r="Q23" s="113">
        <v>14</v>
      </c>
      <c r="R23" s="113">
        <v>14</v>
      </c>
      <c r="S23" s="113">
        <v>13.9</v>
      </c>
      <c r="T23" s="113">
        <v>14.5</v>
      </c>
      <c r="U23" s="113">
        <v>15</v>
      </c>
      <c r="V23" s="113">
        <v>14.5</v>
      </c>
      <c r="W23" s="113">
        <v>14.1</v>
      </c>
      <c r="X23" s="113">
        <v>13.8</v>
      </c>
      <c r="Y23" s="113">
        <v>13.3</v>
      </c>
      <c r="Z23" s="114">
        <f t="shared" si="0"/>
        <v>13.179166666666669</v>
      </c>
      <c r="AA23" s="115">
        <v>16.1</v>
      </c>
      <c r="AB23" s="116" t="s">
        <v>221</v>
      </c>
      <c r="AC23" s="115">
        <v>10.2</v>
      </c>
      <c r="AD23" s="116" t="s">
        <v>197</v>
      </c>
    </row>
    <row r="24" spans="1:30" ht="11.25" customHeight="1">
      <c r="A24" s="78">
        <v>22</v>
      </c>
      <c r="B24" s="113">
        <v>13</v>
      </c>
      <c r="C24" s="113">
        <v>12.8</v>
      </c>
      <c r="D24" s="113">
        <v>12.9</v>
      </c>
      <c r="E24" s="113">
        <v>12.8</v>
      </c>
      <c r="F24" s="113">
        <v>12.7</v>
      </c>
      <c r="G24" s="113">
        <v>13.3</v>
      </c>
      <c r="H24" s="113">
        <v>14.7</v>
      </c>
      <c r="I24" s="113">
        <v>17.4</v>
      </c>
      <c r="J24" s="113">
        <v>18.2</v>
      </c>
      <c r="K24" s="113">
        <v>18.9</v>
      </c>
      <c r="L24" s="113">
        <v>17.9</v>
      </c>
      <c r="M24" s="113">
        <v>18.2</v>
      </c>
      <c r="N24" s="113">
        <v>17.8</v>
      </c>
      <c r="O24" s="113">
        <v>17.6</v>
      </c>
      <c r="P24" s="113">
        <v>17.6</v>
      </c>
      <c r="Q24" s="113">
        <v>16.7</v>
      </c>
      <c r="R24" s="113">
        <v>16.2</v>
      </c>
      <c r="S24" s="113">
        <v>16</v>
      </c>
      <c r="T24" s="113">
        <v>16.1</v>
      </c>
      <c r="U24" s="113">
        <v>15.8</v>
      </c>
      <c r="V24" s="113">
        <v>15.9</v>
      </c>
      <c r="W24" s="113">
        <v>15.5</v>
      </c>
      <c r="X24" s="113">
        <v>15.2</v>
      </c>
      <c r="Y24" s="113">
        <v>14.7</v>
      </c>
      <c r="Z24" s="114">
        <f t="shared" si="0"/>
        <v>15.745833333333332</v>
      </c>
      <c r="AA24" s="115">
        <v>19.4</v>
      </c>
      <c r="AB24" s="116" t="s">
        <v>222</v>
      </c>
      <c r="AC24" s="115">
        <v>12.6</v>
      </c>
      <c r="AD24" s="116" t="s">
        <v>243</v>
      </c>
    </row>
    <row r="25" spans="1:30" ht="11.25" customHeight="1">
      <c r="A25" s="78">
        <v>23</v>
      </c>
      <c r="B25" s="113">
        <v>14.3</v>
      </c>
      <c r="C25" s="113">
        <v>13.9</v>
      </c>
      <c r="D25" s="113">
        <v>13.9</v>
      </c>
      <c r="E25" s="113">
        <v>13.4</v>
      </c>
      <c r="F25" s="113">
        <v>13.1</v>
      </c>
      <c r="G25" s="113">
        <v>13.9</v>
      </c>
      <c r="H25" s="113">
        <v>15.5</v>
      </c>
      <c r="I25" s="113">
        <v>16.4</v>
      </c>
      <c r="J25" s="113">
        <v>17</v>
      </c>
      <c r="K25" s="113">
        <v>18.2</v>
      </c>
      <c r="L25" s="113">
        <v>18.2</v>
      </c>
      <c r="M25" s="113">
        <v>18.2</v>
      </c>
      <c r="N25" s="113">
        <v>18.5</v>
      </c>
      <c r="O25" s="113">
        <v>17.9</v>
      </c>
      <c r="P25" s="113">
        <v>18.3</v>
      </c>
      <c r="Q25" s="113">
        <v>18.1</v>
      </c>
      <c r="R25" s="113">
        <v>17.3</v>
      </c>
      <c r="S25" s="113">
        <v>16.2</v>
      </c>
      <c r="T25" s="113">
        <v>16.3</v>
      </c>
      <c r="U25" s="113">
        <v>16.3</v>
      </c>
      <c r="V25" s="113">
        <v>16</v>
      </c>
      <c r="W25" s="113">
        <v>15.8</v>
      </c>
      <c r="X25" s="113">
        <v>16</v>
      </c>
      <c r="Y25" s="113">
        <v>16.1</v>
      </c>
      <c r="Z25" s="114">
        <f t="shared" si="0"/>
        <v>16.200000000000003</v>
      </c>
      <c r="AA25" s="115">
        <v>18.8</v>
      </c>
      <c r="AB25" s="116" t="s">
        <v>177</v>
      </c>
      <c r="AC25" s="115">
        <v>13.1</v>
      </c>
      <c r="AD25" s="116" t="s">
        <v>234</v>
      </c>
    </row>
    <row r="26" spans="1:30" ht="11.25" customHeight="1">
      <c r="A26" s="78">
        <v>24</v>
      </c>
      <c r="B26" s="113">
        <v>16</v>
      </c>
      <c r="C26" s="113">
        <v>16.2</v>
      </c>
      <c r="D26" s="113">
        <v>16.4</v>
      </c>
      <c r="E26" s="113">
        <v>16.2</v>
      </c>
      <c r="F26" s="113">
        <v>16.3</v>
      </c>
      <c r="G26" s="113">
        <v>16.6</v>
      </c>
      <c r="H26" s="113">
        <v>16.7</v>
      </c>
      <c r="I26" s="113">
        <v>17.3</v>
      </c>
      <c r="J26" s="113">
        <v>18.3</v>
      </c>
      <c r="K26" s="113">
        <v>19.7</v>
      </c>
      <c r="L26" s="113">
        <v>20.9</v>
      </c>
      <c r="M26" s="113">
        <v>21.4</v>
      </c>
      <c r="N26" s="113">
        <v>20.5</v>
      </c>
      <c r="O26" s="113">
        <v>20.2</v>
      </c>
      <c r="P26" s="113">
        <v>19.5</v>
      </c>
      <c r="Q26" s="113">
        <v>18.8</v>
      </c>
      <c r="R26" s="113">
        <v>18.6</v>
      </c>
      <c r="S26" s="113">
        <v>17.4</v>
      </c>
      <c r="T26" s="113">
        <v>17.3</v>
      </c>
      <c r="U26" s="113">
        <v>17.1</v>
      </c>
      <c r="V26" s="113">
        <v>17.5</v>
      </c>
      <c r="W26" s="113">
        <v>17.4</v>
      </c>
      <c r="X26" s="113">
        <v>17.5</v>
      </c>
      <c r="Y26" s="113">
        <v>17.1</v>
      </c>
      <c r="Z26" s="114">
        <f t="shared" si="0"/>
        <v>17.95416666666667</v>
      </c>
      <c r="AA26" s="115">
        <v>21.8</v>
      </c>
      <c r="AB26" s="116" t="s">
        <v>156</v>
      </c>
      <c r="AC26" s="115">
        <v>15.8</v>
      </c>
      <c r="AD26" s="116" t="s">
        <v>244</v>
      </c>
    </row>
    <row r="27" spans="1:30" ht="11.25" customHeight="1">
      <c r="A27" s="78">
        <v>25</v>
      </c>
      <c r="B27" s="113">
        <v>16.8</v>
      </c>
      <c r="C27" s="113">
        <v>16.9</v>
      </c>
      <c r="D27" s="113">
        <v>17</v>
      </c>
      <c r="E27" s="113">
        <v>17.1</v>
      </c>
      <c r="F27" s="113">
        <v>16.4</v>
      </c>
      <c r="G27" s="113">
        <v>16.4</v>
      </c>
      <c r="H27" s="113">
        <v>17.3</v>
      </c>
      <c r="I27" s="113">
        <v>18.1</v>
      </c>
      <c r="J27" s="113">
        <v>18.6</v>
      </c>
      <c r="K27" s="113">
        <v>18.8</v>
      </c>
      <c r="L27" s="113">
        <v>18.1</v>
      </c>
      <c r="M27" s="113">
        <v>20.4</v>
      </c>
      <c r="N27" s="113">
        <v>20.7</v>
      </c>
      <c r="O27" s="113">
        <v>19.5</v>
      </c>
      <c r="P27" s="113">
        <v>20.6</v>
      </c>
      <c r="Q27" s="113">
        <v>20.5</v>
      </c>
      <c r="R27" s="113">
        <v>21</v>
      </c>
      <c r="S27" s="113">
        <v>19.3</v>
      </c>
      <c r="T27" s="113">
        <v>19.2</v>
      </c>
      <c r="U27" s="113">
        <v>17.6</v>
      </c>
      <c r="V27" s="113">
        <v>12.8</v>
      </c>
      <c r="W27" s="113">
        <v>12.1</v>
      </c>
      <c r="X27" s="113">
        <v>12</v>
      </c>
      <c r="Y27" s="113">
        <v>12.4</v>
      </c>
      <c r="Z27" s="114">
        <f t="shared" si="0"/>
        <v>17.483333333333338</v>
      </c>
      <c r="AA27" s="115">
        <v>22</v>
      </c>
      <c r="AB27" s="116" t="s">
        <v>223</v>
      </c>
      <c r="AC27" s="115">
        <v>12</v>
      </c>
      <c r="AD27" s="116" t="s">
        <v>245</v>
      </c>
    </row>
    <row r="28" spans="1:30" ht="11.25" customHeight="1">
      <c r="A28" s="78">
        <v>26</v>
      </c>
      <c r="B28" s="113">
        <v>12.7</v>
      </c>
      <c r="C28" s="113">
        <v>12.9</v>
      </c>
      <c r="D28" s="113">
        <v>12.5</v>
      </c>
      <c r="E28" s="113">
        <v>11.1</v>
      </c>
      <c r="F28" s="113">
        <v>9.7</v>
      </c>
      <c r="G28" s="113">
        <v>8.9</v>
      </c>
      <c r="H28" s="113">
        <v>8.3</v>
      </c>
      <c r="I28" s="113">
        <v>8.3</v>
      </c>
      <c r="J28" s="113">
        <v>8.3</v>
      </c>
      <c r="K28" s="113">
        <v>8.3</v>
      </c>
      <c r="L28" s="113">
        <v>8.2</v>
      </c>
      <c r="M28" s="113">
        <v>8.1</v>
      </c>
      <c r="N28" s="113">
        <v>8</v>
      </c>
      <c r="O28" s="113">
        <v>8.6</v>
      </c>
      <c r="P28" s="113">
        <v>8.5</v>
      </c>
      <c r="Q28" s="113">
        <v>8.1</v>
      </c>
      <c r="R28" s="113">
        <v>8.7</v>
      </c>
      <c r="S28" s="113">
        <v>7.8</v>
      </c>
      <c r="T28" s="113">
        <v>7.5</v>
      </c>
      <c r="U28" s="113">
        <v>7.2</v>
      </c>
      <c r="V28" s="113">
        <v>7.2</v>
      </c>
      <c r="W28" s="113">
        <v>7.1</v>
      </c>
      <c r="X28" s="113">
        <v>7.1</v>
      </c>
      <c r="Y28" s="113">
        <v>7</v>
      </c>
      <c r="Z28" s="114">
        <f t="shared" si="0"/>
        <v>8.754166666666665</v>
      </c>
      <c r="AA28" s="115">
        <v>13.1</v>
      </c>
      <c r="AB28" s="116" t="s">
        <v>224</v>
      </c>
      <c r="AC28" s="115">
        <v>6.9</v>
      </c>
      <c r="AD28" s="116" t="s">
        <v>246</v>
      </c>
    </row>
    <row r="29" spans="1:30" ht="11.25" customHeight="1">
      <c r="A29" s="78">
        <v>27</v>
      </c>
      <c r="B29" s="113">
        <v>6.9</v>
      </c>
      <c r="C29" s="113">
        <v>6.1</v>
      </c>
      <c r="D29" s="113">
        <v>6.1</v>
      </c>
      <c r="E29" s="113">
        <v>6.2</v>
      </c>
      <c r="F29" s="113">
        <v>6.1</v>
      </c>
      <c r="G29" s="113">
        <v>6.1</v>
      </c>
      <c r="H29" s="113">
        <v>6.2</v>
      </c>
      <c r="I29" s="113">
        <v>6.7</v>
      </c>
      <c r="J29" s="113">
        <v>7.6</v>
      </c>
      <c r="K29" s="113">
        <v>8.2</v>
      </c>
      <c r="L29" s="113">
        <v>9.3</v>
      </c>
      <c r="M29" s="113">
        <v>9.7</v>
      </c>
      <c r="N29" s="113">
        <v>9.5</v>
      </c>
      <c r="O29" s="113">
        <v>9.1</v>
      </c>
      <c r="P29" s="113">
        <v>9.4</v>
      </c>
      <c r="Q29" s="113">
        <v>8.5</v>
      </c>
      <c r="R29" s="113">
        <v>8.8</v>
      </c>
      <c r="S29" s="113">
        <v>8.8</v>
      </c>
      <c r="T29" s="113">
        <v>8.6</v>
      </c>
      <c r="U29" s="113">
        <v>9.2</v>
      </c>
      <c r="V29" s="113">
        <v>8.6</v>
      </c>
      <c r="W29" s="113">
        <v>8.1</v>
      </c>
      <c r="X29" s="113">
        <v>7.6</v>
      </c>
      <c r="Y29" s="113">
        <v>7.5</v>
      </c>
      <c r="Z29" s="114">
        <f t="shared" si="0"/>
        <v>7.870833333333333</v>
      </c>
      <c r="AA29" s="115">
        <v>10.4</v>
      </c>
      <c r="AB29" s="116" t="s">
        <v>225</v>
      </c>
      <c r="AC29" s="115">
        <v>6</v>
      </c>
      <c r="AD29" s="116" t="s">
        <v>247</v>
      </c>
    </row>
    <row r="30" spans="1:30" ht="11.25" customHeight="1">
      <c r="A30" s="78">
        <v>28</v>
      </c>
      <c r="B30" s="113">
        <v>5.8</v>
      </c>
      <c r="C30" s="113">
        <v>4.9</v>
      </c>
      <c r="D30" s="113">
        <v>3.9</v>
      </c>
      <c r="E30" s="113">
        <v>4.5</v>
      </c>
      <c r="F30" s="113">
        <v>3.3</v>
      </c>
      <c r="G30" s="113">
        <v>4.5</v>
      </c>
      <c r="H30" s="113">
        <v>7.7</v>
      </c>
      <c r="I30" s="113">
        <v>10.3</v>
      </c>
      <c r="J30" s="113">
        <v>12.3</v>
      </c>
      <c r="K30" s="113">
        <v>13.5</v>
      </c>
      <c r="L30" s="113">
        <v>12.5</v>
      </c>
      <c r="M30" s="113">
        <v>13.3</v>
      </c>
      <c r="N30" s="113">
        <v>13</v>
      </c>
      <c r="O30" s="113">
        <v>13</v>
      </c>
      <c r="P30" s="113">
        <v>12.8</v>
      </c>
      <c r="Q30" s="113">
        <v>12.6</v>
      </c>
      <c r="R30" s="113">
        <v>11.9</v>
      </c>
      <c r="S30" s="113">
        <v>11.5</v>
      </c>
      <c r="T30" s="113">
        <v>11.5</v>
      </c>
      <c r="U30" s="113">
        <v>11.3</v>
      </c>
      <c r="V30" s="113">
        <v>11.2</v>
      </c>
      <c r="W30" s="113">
        <v>10.9</v>
      </c>
      <c r="X30" s="113">
        <v>9.8</v>
      </c>
      <c r="Y30" s="113">
        <v>9.6</v>
      </c>
      <c r="Z30" s="114">
        <f t="shared" si="0"/>
        <v>9.816666666666668</v>
      </c>
      <c r="AA30" s="115">
        <v>14.4</v>
      </c>
      <c r="AB30" s="116" t="s">
        <v>226</v>
      </c>
      <c r="AC30" s="115">
        <v>3.2</v>
      </c>
      <c r="AD30" s="116" t="s">
        <v>248</v>
      </c>
    </row>
    <row r="31" spans="1:30" ht="11.25" customHeight="1">
      <c r="A31" s="78">
        <v>29</v>
      </c>
      <c r="B31" s="113">
        <v>9.1</v>
      </c>
      <c r="C31" s="113">
        <v>7.9</v>
      </c>
      <c r="D31" s="113">
        <v>6.3</v>
      </c>
      <c r="E31" s="113">
        <v>5.6</v>
      </c>
      <c r="F31" s="113">
        <v>5.6</v>
      </c>
      <c r="G31" s="113">
        <v>6.7</v>
      </c>
      <c r="H31" s="113">
        <v>10.4</v>
      </c>
      <c r="I31" s="113">
        <v>13.3</v>
      </c>
      <c r="J31" s="113">
        <v>15.3</v>
      </c>
      <c r="K31" s="113">
        <v>15.9</v>
      </c>
      <c r="L31" s="113">
        <v>15.9</v>
      </c>
      <c r="M31" s="113">
        <v>16.8</v>
      </c>
      <c r="N31" s="113">
        <v>16.1</v>
      </c>
      <c r="O31" s="113">
        <v>16</v>
      </c>
      <c r="P31" s="113">
        <v>16.4</v>
      </c>
      <c r="Q31" s="113">
        <v>16.2</v>
      </c>
      <c r="R31" s="113">
        <v>15.5</v>
      </c>
      <c r="S31" s="113">
        <v>14.7</v>
      </c>
      <c r="T31" s="113">
        <v>14.7</v>
      </c>
      <c r="U31" s="113">
        <v>14.6</v>
      </c>
      <c r="V31" s="113">
        <v>14.6</v>
      </c>
      <c r="W31" s="113">
        <v>14.8</v>
      </c>
      <c r="X31" s="113">
        <v>14.6</v>
      </c>
      <c r="Y31" s="113">
        <v>14.6</v>
      </c>
      <c r="Z31" s="114">
        <f t="shared" si="0"/>
        <v>12.983333333333334</v>
      </c>
      <c r="AA31" s="115">
        <v>16.9</v>
      </c>
      <c r="AB31" s="116" t="s">
        <v>227</v>
      </c>
      <c r="AC31" s="115">
        <v>5.5</v>
      </c>
      <c r="AD31" s="116" t="s">
        <v>249</v>
      </c>
    </row>
    <row r="32" spans="1:30" ht="11.25" customHeight="1">
      <c r="A32" s="78">
        <v>30</v>
      </c>
      <c r="B32" s="113">
        <v>14.3</v>
      </c>
      <c r="C32" s="113">
        <v>14.2</v>
      </c>
      <c r="D32" s="113">
        <v>14</v>
      </c>
      <c r="E32" s="113">
        <v>13.6</v>
      </c>
      <c r="F32" s="113">
        <v>13.2</v>
      </c>
      <c r="G32" s="113">
        <v>13.1</v>
      </c>
      <c r="H32" s="113">
        <v>13.1</v>
      </c>
      <c r="I32" s="113">
        <v>13.1</v>
      </c>
      <c r="J32" s="113">
        <v>13.4</v>
      </c>
      <c r="K32" s="113">
        <v>13.7</v>
      </c>
      <c r="L32" s="113">
        <v>14.3</v>
      </c>
      <c r="M32" s="113">
        <v>15.4</v>
      </c>
      <c r="N32" s="113">
        <v>15.5</v>
      </c>
      <c r="O32" s="113">
        <v>15.1</v>
      </c>
      <c r="P32" s="113">
        <v>14.9</v>
      </c>
      <c r="Q32" s="113">
        <v>14.5</v>
      </c>
      <c r="R32" s="113">
        <v>14.4</v>
      </c>
      <c r="S32" s="113">
        <v>14.7</v>
      </c>
      <c r="T32" s="113">
        <v>14.6</v>
      </c>
      <c r="U32" s="113">
        <v>14.3</v>
      </c>
      <c r="V32" s="113">
        <v>14</v>
      </c>
      <c r="W32" s="113">
        <v>13.6</v>
      </c>
      <c r="X32" s="113">
        <v>13.8</v>
      </c>
      <c r="Y32" s="113">
        <v>14.1</v>
      </c>
      <c r="Z32" s="114">
        <f t="shared" si="0"/>
        <v>14.120833333333337</v>
      </c>
      <c r="AA32" s="115">
        <v>15.7</v>
      </c>
      <c r="AB32" s="116" t="s">
        <v>228</v>
      </c>
      <c r="AC32" s="115">
        <v>12.9</v>
      </c>
      <c r="AD32" s="116" t="s">
        <v>250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9.070000000000002</v>
      </c>
      <c r="C34" s="121">
        <f t="shared" si="1"/>
        <v>8.533333333333335</v>
      </c>
      <c r="D34" s="121">
        <f t="shared" si="1"/>
        <v>8.293333333333333</v>
      </c>
      <c r="E34" s="121">
        <f t="shared" si="1"/>
        <v>7.886666666666666</v>
      </c>
      <c r="F34" s="121">
        <f t="shared" si="1"/>
        <v>7.76</v>
      </c>
      <c r="G34" s="121">
        <f t="shared" si="1"/>
        <v>7.966666666666668</v>
      </c>
      <c r="H34" s="121">
        <f t="shared" si="1"/>
        <v>9.196666666666665</v>
      </c>
      <c r="I34" s="121">
        <f t="shared" si="1"/>
        <v>11.090000000000003</v>
      </c>
      <c r="J34" s="121">
        <f t="shared" si="1"/>
        <v>12.410000000000002</v>
      </c>
      <c r="K34" s="121">
        <f t="shared" si="1"/>
        <v>13.433333333333332</v>
      </c>
      <c r="L34" s="121">
        <f t="shared" si="1"/>
        <v>13.903333333333332</v>
      </c>
      <c r="M34" s="121">
        <f t="shared" si="1"/>
        <v>14.45</v>
      </c>
      <c r="N34" s="121">
        <f t="shared" si="1"/>
        <v>14.483333333333336</v>
      </c>
      <c r="O34" s="121">
        <f t="shared" si="1"/>
        <v>14.386666666666667</v>
      </c>
      <c r="P34" s="121">
        <f t="shared" si="1"/>
        <v>14.273333333333335</v>
      </c>
      <c r="Q34" s="121">
        <f t="shared" si="1"/>
        <v>13.843333333333335</v>
      </c>
      <c r="R34" s="121">
        <f t="shared" si="1"/>
        <v>13.25</v>
      </c>
      <c r="S34" s="121">
        <f t="shared" si="1"/>
        <v>12.466666666666667</v>
      </c>
      <c r="T34" s="121">
        <f t="shared" si="1"/>
        <v>12.040000000000001</v>
      </c>
      <c r="U34" s="121">
        <f t="shared" si="1"/>
        <v>11.790000000000003</v>
      </c>
      <c r="V34" s="121">
        <f t="shared" si="1"/>
        <v>11.220000000000002</v>
      </c>
      <c r="W34" s="121">
        <f t="shared" si="1"/>
        <v>10.64666666666667</v>
      </c>
      <c r="X34" s="121">
        <f t="shared" si="1"/>
        <v>10.193333333333335</v>
      </c>
      <c r="Y34" s="121">
        <f t="shared" si="1"/>
        <v>9.713793103448278</v>
      </c>
      <c r="Z34" s="121">
        <f>AVERAGE(B3:Y33)</f>
        <v>11.348122392211412</v>
      </c>
      <c r="AA34" s="122">
        <f>AVERAGE(AA3:AA33)</f>
        <v>15.84</v>
      </c>
      <c r="AB34" s="123"/>
      <c r="AC34" s="122">
        <f>AVERAGE(AC3:AC33)</f>
        <v>6.446666666666667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</v>
      </c>
      <c r="C46" s="106">
        <f>MATCH(B46,AA3:AA33,0)</f>
        <v>25</v>
      </c>
      <c r="D46" s="112" t="str">
        <f>INDEX(AB3:AB33,C46,1)</f>
        <v>16:19</v>
      </c>
      <c r="E46" s="117"/>
      <c r="F46" s="104"/>
      <c r="G46" s="105">
        <f>MIN(AC3:AC33)</f>
        <v>-0.8</v>
      </c>
      <c r="H46" s="106">
        <f>MATCH(G46,AC3:AC33,0)</f>
        <v>3</v>
      </c>
      <c r="I46" s="112" t="str">
        <f>INDEX(AD3:AD33,H46,1)</f>
        <v>05:58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14.3</v>
      </c>
      <c r="C3" s="113">
        <v>14.2</v>
      </c>
      <c r="D3" s="113">
        <v>14.5</v>
      </c>
      <c r="E3" s="113">
        <v>14.8</v>
      </c>
      <c r="F3" s="113">
        <v>15.2</v>
      </c>
      <c r="G3" s="113">
        <v>15.6</v>
      </c>
      <c r="H3" s="113">
        <v>16.8</v>
      </c>
      <c r="I3" s="113">
        <v>17.8</v>
      </c>
      <c r="J3" s="113">
        <v>18.7</v>
      </c>
      <c r="K3" s="113">
        <v>19.9</v>
      </c>
      <c r="L3" s="113">
        <v>19.4</v>
      </c>
      <c r="M3" s="113">
        <v>20.1</v>
      </c>
      <c r="N3" s="113">
        <v>18.9</v>
      </c>
      <c r="O3" s="113">
        <v>17.6</v>
      </c>
      <c r="P3" s="113">
        <v>16.5</v>
      </c>
      <c r="Q3" s="113">
        <v>15.8</v>
      </c>
      <c r="R3" s="113">
        <v>15.2</v>
      </c>
      <c r="S3" s="113">
        <v>15.3</v>
      </c>
      <c r="T3" s="113">
        <v>15.1</v>
      </c>
      <c r="U3" s="113">
        <v>15.8</v>
      </c>
      <c r="V3" s="113">
        <v>15.4</v>
      </c>
      <c r="W3" s="113">
        <v>15.4</v>
      </c>
      <c r="X3" s="113">
        <v>15.5</v>
      </c>
      <c r="Y3" s="113">
        <v>15.6</v>
      </c>
      <c r="Z3" s="114">
        <f aca="true" t="shared" si="0" ref="Z3:Z33">AVERAGE(B3:Y3)</f>
        <v>16.391666666666666</v>
      </c>
      <c r="AA3" s="115">
        <v>21.2</v>
      </c>
      <c r="AB3" s="116" t="s">
        <v>270</v>
      </c>
      <c r="AC3" s="115">
        <v>14</v>
      </c>
      <c r="AD3" s="116" t="s">
        <v>251</v>
      </c>
    </row>
    <row r="4" spans="1:30" ht="11.25" customHeight="1">
      <c r="A4" s="78">
        <v>2</v>
      </c>
      <c r="B4" s="113">
        <v>14.5</v>
      </c>
      <c r="C4" s="113">
        <v>14</v>
      </c>
      <c r="D4" s="113">
        <v>14.1</v>
      </c>
      <c r="E4" s="113">
        <v>14.4</v>
      </c>
      <c r="F4" s="113">
        <v>13.3</v>
      </c>
      <c r="G4" s="113">
        <v>14.1</v>
      </c>
      <c r="H4" s="113">
        <v>13.6</v>
      </c>
      <c r="I4" s="113">
        <v>14.6</v>
      </c>
      <c r="J4" s="113">
        <v>17.2</v>
      </c>
      <c r="K4" s="113">
        <v>16.6</v>
      </c>
      <c r="L4" s="113">
        <v>17.4</v>
      </c>
      <c r="M4" s="113">
        <v>20.3</v>
      </c>
      <c r="N4" s="113">
        <v>17.3</v>
      </c>
      <c r="O4" s="113">
        <v>21.4</v>
      </c>
      <c r="P4" s="113">
        <v>19.8</v>
      </c>
      <c r="Q4" s="113">
        <v>19.3</v>
      </c>
      <c r="R4" s="113">
        <v>19</v>
      </c>
      <c r="S4" s="117">
        <v>18</v>
      </c>
      <c r="T4" s="113">
        <v>16.9</v>
      </c>
      <c r="U4" s="113">
        <v>16.5</v>
      </c>
      <c r="V4" s="113">
        <v>15.8</v>
      </c>
      <c r="W4" s="113">
        <v>14.8</v>
      </c>
      <c r="X4" s="113">
        <v>12.9</v>
      </c>
      <c r="Y4" s="113">
        <v>11.5</v>
      </c>
      <c r="Z4" s="114">
        <f t="shared" si="0"/>
        <v>16.1375</v>
      </c>
      <c r="AA4" s="115">
        <v>21.7</v>
      </c>
      <c r="AB4" s="116" t="s">
        <v>271</v>
      </c>
      <c r="AC4" s="115">
        <v>11.5</v>
      </c>
      <c r="AD4" s="116" t="s">
        <v>108</v>
      </c>
    </row>
    <row r="5" spans="1:30" ht="11.25" customHeight="1">
      <c r="A5" s="78">
        <v>3</v>
      </c>
      <c r="B5" s="113">
        <v>10.5</v>
      </c>
      <c r="C5" s="113">
        <v>9.6</v>
      </c>
      <c r="D5" s="113">
        <v>8.9</v>
      </c>
      <c r="E5" s="113">
        <v>8.6</v>
      </c>
      <c r="F5" s="113">
        <v>8</v>
      </c>
      <c r="G5" s="113">
        <v>9.5</v>
      </c>
      <c r="H5" s="113">
        <v>13.2</v>
      </c>
      <c r="I5" s="113">
        <v>17.7</v>
      </c>
      <c r="J5" s="113">
        <v>19.1</v>
      </c>
      <c r="K5" s="113">
        <v>20.9</v>
      </c>
      <c r="L5" s="113">
        <v>19.1</v>
      </c>
      <c r="M5" s="113">
        <v>18.6</v>
      </c>
      <c r="N5" s="113">
        <v>18.7</v>
      </c>
      <c r="O5" s="113">
        <v>19.3</v>
      </c>
      <c r="P5" s="113">
        <v>19.1</v>
      </c>
      <c r="Q5" s="113">
        <v>18.4</v>
      </c>
      <c r="R5" s="113">
        <v>18.4</v>
      </c>
      <c r="S5" s="113">
        <v>18.1</v>
      </c>
      <c r="T5" s="113">
        <v>17.7</v>
      </c>
      <c r="U5" s="113">
        <v>17.1</v>
      </c>
      <c r="V5" s="113">
        <v>16.7</v>
      </c>
      <c r="W5" s="113">
        <v>16.7</v>
      </c>
      <c r="X5" s="113">
        <v>16.6</v>
      </c>
      <c r="Y5" s="113">
        <v>16.3</v>
      </c>
      <c r="Z5" s="114">
        <f t="shared" si="0"/>
        <v>15.700000000000001</v>
      </c>
      <c r="AA5" s="115">
        <v>21.2</v>
      </c>
      <c r="AB5" s="116" t="s">
        <v>272</v>
      </c>
      <c r="AC5" s="115">
        <v>8</v>
      </c>
      <c r="AD5" s="116" t="s">
        <v>252</v>
      </c>
    </row>
    <row r="6" spans="1:30" ht="11.25" customHeight="1">
      <c r="A6" s="78">
        <v>4</v>
      </c>
      <c r="B6" s="113">
        <v>16.7</v>
      </c>
      <c r="C6" s="113">
        <v>16.1</v>
      </c>
      <c r="D6" s="113">
        <v>13.9</v>
      </c>
      <c r="E6" s="113">
        <v>13.4</v>
      </c>
      <c r="F6" s="113">
        <v>13.4</v>
      </c>
      <c r="G6" s="113">
        <v>14.5</v>
      </c>
      <c r="H6" s="113">
        <v>16</v>
      </c>
      <c r="I6" s="113">
        <v>16.2</v>
      </c>
      <c r="J6" s="113">
        <v>17.7</v>
      </c>
      <c r="K6" s="113">
        <v>17.2</v>
      </c>
      <c r="L6" s="113">
        <v>17.1</v>
      </c>
      <c r="M6" s="113">
        <v>18.7</v>
      </c>
      <c r="N6" s="113">
        <v>18.7</v>
      </c>
      <c r="O6" s="113">
        <v>19</v>
      </c>
      <c r="P6" s="113">
        <v>18.5</v>
      </c>
      <c r="Q6" s="113">
        <v>16.8</v>
      </c>
      <c r="R6" s="113">
        <v>17.2</v>
      </c>
      <c r="S6" s="113">
        <v>16.1</v>
      </c>
      <c r="T6" s="113">
        <v>15.9</v>
      </c>
      <c r="U6" s="113">
        <v>15.5</v>
      </c>
      <c r="V6" s="113">
        <v>15.5</v>
      </c>
      <c r="W6" s="113">
        <v>15</v>
      </c>
      <c r="X6" s="113">
        <v>13.3</v>
      </c>
      <c r="Y6" s="113">
        <v>12.4</v>
      </c>
      <c r="Z6" s="114">
        <f t="shared" si="0"/>
        <v>16.03333333333333</v>
      </c>
      <c r="AA6" s="115">
        <v>19.2</v>
      </c>
      <c r="AB6" s="116" t="s">
        <v>226</v>
      </c>
      <c r="AC6" s="115">
        <v>12.4</v>
      </c>
      <c r="AD6" s="116" t="s">
        <v>108</v>
      </c>
    </row>
    <row r="7" spans="1:30" ht="11.25" customHeight="1">
      <c r="A7" s="78">
        <v>5</v>
      </c>
      <c r="B7" s="113">
        <v>12.1</v>
      </c>
      <c r="C7" s="113">
        <v>11.2</v>
      </c>
      <c r="D7" s="113">
        <v>10.8</v>
      </c>
      <c r="E7" s="113">
        <v>10.4</v>
      </c>
      <c r="F7" s="113">
        <v>9.8</v>
      </c>
      <c r="G7" s="113">
        <v>11.1</v>
      </c>
      <c r="H7" s="113">
        <v>14</v>
      </c>
      <c r="I7" s="113">
        <v>17.8</v>
      </c>
      <c r="J7" s="113">
        <v>20.3</v>
      </c>
      <c r="K7" s="113">
        <v>20.6</v>
      </c>
      <c r="L7" s="113">
        <v>21.3</v>
      </c>
      <c r="M7" s="113">
        <v>21.3</v>
      </c>
      <c r="N7" s="113">
        <v>20.8</v>
      </c>
      <c r="O7" s="113">
        <v>20.9</v>
      </c>
      <c r="P7" s="113">
        <v>20.9</v>
      </c>
      <c r="Q7" s="113">
        <v>20</v>
      </c>
      <c r="R7" s="113">
        <v>19.3</v>
      </c>
      <c r="S7" s="113">
        <v>18.4</v>
      </c>
      <c r="T7" s="113">
        <v>18</v>
      </c>
      <c r="U7" s="113">
        <v>17.8</v>
      </c>
      <c r="V7" s="113">
        <v>17.5</v>
      </c>
      <c r="W7" s="113">
        <v>17.3</v>
      </c>
      <c r="X7" s="113">
        <v>17</v>
      </c>
      <c r="Y7" s="113">
        <v>16.7</v>
      </c>
      <c r="Z7" s="114">
        <f t="shared" si="0"/>
        <v>16.887500000000003</v>
      </c>
      <c r="AA7" s="115">
        <v>22.1</v>
      </c>
      <c r="AB7" s="116" t="s">
        <v>162</v>
      </c>
      <c r="AC7" s="115">
        <v>9.7</v>
      </c>
      <c r="AD7" s="116" t="s">
        <v>252</v>
      </c>
    </row>
    <row r="8" spans="1:30" ht="11.25" customHeight="1">
      <c r="A8" s="78">
        <v>6</v>
      </c>
      <c r="B8" s="113">
        <v>16.7</v>
      </c>
      <c r="C8" s="113">
        <v>16.6</v>
      </c>
      <c r="D8" s="113">
        <v>16.1</v>
      </c>
      <c r="E8" s="113">
        <v>16.1</v>
      </c>
      <c r="F8" s="113">
        <v>15.8</v>
      </c>
      <c r="G8" s="113">
        <v>16.9</v>
      </c>
      <c r="H8" s="113">
        <v>18.2</v>
      </c>
      <c r="I8" s="113">
        <v>18.5</v>
      </c>
      <c r="J8" s="113">
        <v>19.8</v>
      </c>
      <c r="K8" s="113">
        <v>20.1</v>
      </c>
      <c r="L8" s="113">
        <v>20.5</v>
      </c>
      <c r="M8" s="113">
        <v>21.8</v>
      </c>
      <c r="N8" s="113">
        <v>20.3</v>
      </c>
      <c r="O8" s="113">
        <v>18.9</v>
      </c>
      <c r="P8" s="113">
        <v>18.5</v>
      </c>
      <c r="Q8" s="113">
        <v>17.5</v>
      </c>
      <c r="R8" s="113">
        <v>17.8</v>
      </c>
      <c r="S8" s="113">
        <v>17.3</v>
      </c>
      <c r="T8" s="113">
        <v>17.4</v>
      </c>
      <c r="U8" s="113">
        <v>17.1</v>
      </c>
      <c r="V8" s="113">
        <v>16.9</v>
      </c>
      <c r="W8" s="113">
        <v>17.1</v>
      </c>
      <c r="X8" s="113">
        <v>16.5</v>
      </c>
      <c r="Y8" s="113">
        <v>16.7</v>
      </c>
      <c r="Z8" s="114">
        <f t="shared" si="0"/>
        <v>17.879166666666666</v>
      </c>
      <c r="AA8" s="115">
        <v>22.2</v>
      </c>
      <c r="AB8" s="116" t="s">
        <v>164</v>
      </c>
      <c r="AC8" s="115">
        <v>15.7</v>
      </c>
      <c r="AD8" s="116" t="s">
        <v>253</v>
      </c>
    </row>
    <row r="9" spans="1:30" ht="11.25" customHeight="1">
      <c r="A9" s="78">
        <v>7</v>
      </c>
      <c r="B9" s="113">
        <v>13</v>
      </c>
      <c r="C9" s="113">
        <v>12.6</v>
      </c>
      <c r="D9" s="113">
        <v>11.8</v>
      </c>
      <c r="E9" s="113">
        <v>11.4</v>
      </c>
      <c r="F9" s="113">
        <v>12</v>
      </c>
      <c r="G9" s="113">
        <v>12.5</v>
      </c>
      <c r="H9" s="113">
        <v>13.5</v>
      </c>
      <c r="I9" s="113">
        <v>13.7</v>
      </c>
      <c r="J9" s="113">
        <v>14</v>
      </c>
      <c r="K9" s="113">
        <v>15.1</v>
      </c>
      <c r="L9" s="113">
        <v>16.4</v>
      </c>
      <c r="M9" s="113">
        <v>15.3</v>
      </c>
      <c r="N9" s="113">
        <v>14.7</v>
      </c>
      <c r="O9" s="113">
        <v>14.5</v>
      </c>
      <c r="P9" s="113">
        <v>15.3</v>
      </c>
      <c r="Q9" s="113">
        <v>15.1</v>
      </c>
      <c r="R9" s="113">
        <v>16</v>
      </c>
      <c r="S9" s="113">
        <v>15.2</v>
      </c>
      <c r="T9" s="113">
        <v>13.6</v>
      </c>
      <c r="U9" s="113">
        <v>12.6</v>
      </c>
      <c r="V9" s="113">
        <v>11.7</v>
      </c>
      <c r="W9" s="113">
        <v>11.2</v>
      </c>
      <c r="X9" s="113">
        <v>7.9</v>
      </c>
      <c r="Y9" s="113">
        <v>6.5</v>
      </c>
      <c r="Z9" s="114">
        <f t="shared" si="0"/>
        <v>13.15</v>
      </c>
      <c r="AA9" s="115">
        <v>16.9</v>
      </c>
      <c r="AB9" s="116" t="s">
        <v>273</v>
      </c>
      <c r="AC9" s="115">
        <v>6.4</v>
      </c>
      <c r="AD9" s="116" t="s">
        <v>254</v>
      </c>
    </row>
    <row r="10" spans="1:30" ht="11.25" customHeight="1">
      <c r="A10" s="78">
        <v>8</v>
      </c>
      <c r="B10" s="113">
        <v>5.8</v>
      </c>
      <c r="C10" s="113">
        <v>5.3</v>
      </c>
      <c r="D10" s="113">
        <v>6.4</v>
      </c>
      <c r="E10" s="113">
        <v>4.8</v>
      </c>
      <c r="F10" s="113">
        <v>4.2</v>
      </c>
      <c r="G10" s="113">
        <v>5.7</v>
      </c>
      <c r="H10" s="113">
        <v>8.4</v>
      </c>
      <c r="I10" s="113">
        <v>12.3</v>
      </c>
      <c r="J10" s="113">
        <v>15</v>
      </c>
      <c r="K10" s="113">
        <v>17.7</v>
      </c>
      <c r="L10" s="113">
        <v>19.2</v>
      </c>
      <c r="M10" s="113">
        <v>20.1</v>
      </c>
      <c r="N10" s="113">
        <v>21.4</v>
      </c>
      <c r="O10" s="113">
        <v>21.9</v>
      </c>
      <c r="P10" s="113">
        <v>20.6</v>
      </c>
      <c r="Q10" s="113">
        <v>20.7</v>
      </c>
      <c r="R10" s="113">
        <v>20.9</v>
      </c>
      <c r="S10" s="113">
        <v>19.9</v>
      </c>
      <c r="T10" s="113">
        <v>18.2</v>
      </c>
      <c r="U10" s="113">
        <v>17.4</v>
      </c>
      <c r="V10" s="113">
        <v>16.7</v>
      </c>
      <c r="W10" s="113">
        <v>16.1</v>
      </c>
      <c r="X10" s="113">
        <v>15.9</v>
      </c>
      <c r="Y10" s="113">
        <v>14.9</v>
      </c>
      <c r="Z10" s="114">
        <f t="shared" si="0"/>
        <v>14.562499999999998</v>
      </c>
      <c r="AA10" s="115">
        <v>22.4</v>
      </c>
      <c r="AB10" s="116" t="s">
        <v>274</v>
      </c>
      <c r="AC10" s="115">
        <v>4</v>
      </c>
      <c r="AD10" s="116" t="s">
        <v>255</v>
      </c>
    </row>
    <row r="11" spans="1:30" ht="11.25" customHeight="1">
      <c r="A11" s="78">
        <v>9</v>
      </c>
      <c r="B11" s="113">
        <v>13.7</v>
      </c>
      <c r="C11" s="113">
        <v>14.1</v>
      </c>
      <c r="D11" s="113">
        <v>12.3</v>
      </c>
      <c r="E11" s="113">
        <v>11.1</v>
      </c>
      <c r="F11" s="113">
        <v>11.3</v>
      </c>
      <c r="G11" s="113">
        <v>12.3</v>
      </c>
      <c r="H11" s="113">
        <v>15</v>
      </c>
      <c r="I11" s="113">
        <v>16.9</v>
      </c>
      <c r="J11" s="113">
        <v>18.4</v>
      </c>
      <c r="K11" s="113">
        <v>20.4</v>
      </c>
      <c r="L11" s="113">
        <v>21.9</v>
      </c>
      <c r="M11" s="113">
        <v>23.3</v>
      </c>
      <c r="N11" s="113">
        <v>23.2</v>
      </c>
      <c r="O11" s="113">
        <v>23.2</v>
      </c>
      <c r="P11" s="113">
        <v>23.5</v>
      </c>
      <c r="Q11" s="113">
        <v>22.7</v>
      </c>
      <c r="R11" s="113">
        <v>22.5</v>
      </c>
      <c r="S11" s="113">
        <v>21.3</v>
      </c>
      <c r="T11" s="113">
        <v>19.4</v>
      </c>
      <c r="U11" s="113">
        <v>18.9</v>
      </c>
      <c r="V11" s="113">
        <v>18.6</v>
      </c>
      <c r="W11" s="113">
        <v>18.1</v>
      </c>
      <c r="X11" s="113">
        <v>16.9</v>
      </c>
      <c r="Y11" s="113">
        <v>15.1</v>
      </c>
      <c r="Z11" s="114">
        <f t="shared" si="0"/>
        <v>18.087500000000002</v>
      </c>
      <c r="AA11" s="115">
        <v>23.8</v>
      </c>
      <c r="AB11" s="116" t="s">
        <v>275</v>
      </c>
      <c r="AC11" s="115">
        <v>11</v>
      </c>
      <c r="AD11" s="116" t="s">
        <v>256</v>
      </c>
    </row>
    <row r="12" spans="1:30" ht="11.25" customHeight="1">
      <c r="A12" s="82">
        <v>10</v>
      </c>
      <c r="B12" s="118">
        <v>12.9</v>
      </c>
      <c r="C12" s="118">
        <v>12.8</v>
      </c>
      <c r="D12" s="118">
        <v>11.9</v>
      </c>
      <c r="E12" s="118">
        <v>11.5</v>
      </c>
      <c r="F12" s="118">
        <v>10.8</v>
      </c>
      <c r="G12" s="118">
        <v>12.1</v>
      </c>
      <c r="H12" s="118">
        <v>14.6</v>
      </c>
      <c r="I12" s="118">
        <v>19.3</v>
      </c>
      <c r="J12" s="118">
        <v>22.1</v>
      </c>
      <c r="K12" s="118">
        <v>21</v>
      </c>
      <c r="L12" s="118">
        <v>21.4</v>
      </c>
      <c r="M12" s="118">
        <v>22.2</v>
      </c>
      <c r="N12" s="118">
        <v>21.3</v>
      </c>
      <c r="O12" s="118">
        <v>21.2</v>
      </c>
      <c r="P12" s="118">
        <v>21.6</v>
      </c>
      <c r="Q12" s="118">
        <v>20.4</v>
      </c>
      <c r="R12" s="118">
        <v>20.8</v>
      </c>
      <c r="S12" s="118">
        <v>19.9</v>
      </c>
      <c r="T12" s="118">
        <v>19.9</v>
      </c>
      <c r="U12" s="118">
        <v>19.6</v>
      </c>
      <c r="V12" s="118">
        <v>19.5</v>
      </c>
      <c r="W12" s="118">
        <v>19</v>
      </c>
      <c r="X12" s="118">
        <v>17.2</v>
      </c>
      <c r="Y12" s="118">
        <v>14.9</v>
      </c>
      <c r="Z12" s="119">
        <f t="shared" si="0"/>
        <v>17.829166666666662</v>
      </c>
      <c r="AA12" s="105">
        <v>22.7</v>
      </c>
      <c r="AB12" s="120" t="s">
        <v>276</v>
      </c>
      <c r="AC12" s="105">
        <v>10.7</v>
      </c>
      <c r="AD12" s="120" t="s">
        <v>229</v>
      </c>
    </row>
    <row r="13" spans="1:30" ht="11.25" customHeight="1">
      <c r="A13" s="78">
        <v>11</v>
      </c>
      <c r="B13" s="113">
        <v>14.2</v>
      </c>
      <c r="C13" s="113">
        <v>13.7</v>
      </c>
      <c r="D13" s="113">
        <v>13.4</v>
      </c>
      <c r="E13" s="113">
        <v>12.3</v>
      </c>
      <c r="F13" s="113">
        <v>15.1</v>
      </c>
      <c r="G13" s="113">
        <v>17.3</v>
      </c>
      <c r="H13" s="113">
        <v>16.7</v>
      </c>
      <c r="I13" s="113">
        <v>18.1</v>
      </c>
      <c r="J13" s="113">
        <v>17.7</v>
      </c>
      <c r="K13" s="113">
        <v>20</v>
      </c>
      <c r="L13" s="113">
        <v>20.9</v>
      </c>
      <c r="M13" s="113">
        <v>19.5</v>
      </c>
      <c r="N13" s="113">
        <v>19.3</v>
      </c>
      <c r="O13" s="113">
        <v>17.9</v>
      </c>
      <c r="P13" s="113">
        <v>17.5</v>
      </c>
      <c r="Q13" s="113">
        <v>17.2</v>
      </c>
      <c r="R13" s="113">
        <v>16.6</v>
      </c>
      <c r="S13" s="113">
        <v>18.4</v>
      </c>
      <c r="T13" s="113">
        <v>17.7</v>
      </c>
      <c r="U13" s="113">
        <v>16.4</v>
      </c>
      <c r="V13" s="113">
        <v>14.9</v>
      </c>
      <c r="W13" s="113">
        <v>13.1</v>
      </c>
      <c r="X13" s="113">
        <v>12.6</v>
      </c>
      <c r="Y13" s="113">
        <v>11.8</v>
      </c>
      <c r="Z13" s="114">
        <f t="shared" si="0"/>
        <v>16.345833333333335</v>
      </c>
      <c r="AA13" s="115">
        <v>21</v>
      </c>
      <c r="AB13" s="116" t="s">
        <v>277</v>
      </c>
      <c r="AC13" s="115">
        <v>11.8</v>
      </c>
      <c r="AD13" s="116" t="s">
        <v>108</v>
      </c>
    </row>
    <row r="14" spans="1:30" ht="11.25" customHeight="1">
      <c r="A14" s="78">
        <v>12</v>
      </c>
      <c r="B14" s="113">
        <v>11.9</v>
      </c>
      <c r="C14" s="113">
        <v>11.9</v>
      </c>
      <c r="D14" s="113">
        <v>11.7</v>
      </c>
      <c r="E14" s="113">
        <v>11.9</v>
      </c>
      <c r="F14" s="113">
        <v>11.8</v>
      </c>
      <c r="G14" s="113">
        <v>12.3</v>
      </c>
      <c r="H14" s="113">
        <v>12.9</v>
      </c>
      <c r="I14" s="113">
        <v>13.2</v>
      </c>
      <c r="J14" s="113">
        <v>13.1</v>
      </c>
      <c r="K14" s="113">
        <v>14.4</v>
      </c>
      <c r="L14" s="113">
        <v>13.8</v>
      </c>
      <c r="M14" s="113">
        <v>14</v>
      </c>
      <c r="N14" s="113">
        <v>14.2</v>
      </c>
      <c r="O14" s="113">
        <v>13.5</v>
      </c>
      <c r="P14" s="113">
        <v>13.7</v>
      </c>
      <c r="Q14" s="113">
        <v>13.1</v>
      </c>
      <c r="R14" s="113">
        <v>12.7</v>
      </c>
      <c r="S14" s="113">
        <v>11.8</v>
      </c>
      <c r="T14" s="113">
        <v>11.3</v>
      </c>
      <c r="U14" s="113">
        <v>11</v>
      </c>
      <c r="V14" s="113">
        <v>11.1</v>
      </c>
      <c r="W14" s="113">
        <v>11</v>
      </c>
      <c r="X14" s="113">
        <v>11.4</v>
      </c>
      <c r="Y14" s="113">
        <v>11.5</v>
      </c>
      <c r="Z14" s="114">
        <f t="shared" si="0"/>
        <v>12.466666666666667</v>
      </c>
      <c r="AA14" s="115">
        <v>14.6</v>
      </c>
      <c r="AB14" s="116" t="s">
        <v>177</v>
      </c>
      <c r="AC14" s="115">
        <v>10.9</v>
      </c>
      <c r="AD14" s="116" t="s">
        <v>257</v>
      </c>
    </row>
    <row r="15" spans="1:30" ht="11.25" customHeight="1">
      <c r="A15" s="78">
        <v>13</v>
      </c>
      <c r="B15" s="113">
        <v>11.2</v>
      </c>
      <c r="C15" s="113">
        <v>11.3</v>
      </c>
      <c r="D15" s="113">
        <v>11.7</v>
      </c>
      <c r="E15" s="113">
        <v>11.8</v>
      </c>
      <c r="F15" s="113">
        <v>11.3</v>
      </c>
      <c r="G15" s="113">
        <v>10.9</v>
      </c>
      <c r="H15" s="113">
        <v>11.5</v>
      </c>
      <c r="I15" s="113">
        <v>12.6</v>
      </c>
      <c r="J15" s="113">
        <v>14.4</v>
      </c>
      <c r="K15" s="113">
        <v>14.8</v>
      </c>
      <c r="L15" s="113">
        <v>14.9</v>
      </c>
      <c r="M15" s="113">
        <v>15</v>
      </c>
      <c r="N15" s="113">
        <v>15.5</v>
      </c>
      <c r="O15" s="113">
        <v>15.3</v>
      </c>
      <c r="P15" s="113">
        <v>15.2</v>
      </c>
      <c r="Q15" s="113">
        <v>15.6</v>
      </c>
      <c r="R15" s="113">
        <v>14.9</v>
      </c>
      <c r="S15" s="113">
        <v>14.7</v>
      </c>
      <c r="T15" s="113">
        <v>14.3</v>
      </c>
      <c r="U15" s="113">
        <v>14.2</v>
      </c>
      <c r="V15" s="113">
        <v>14.2</v>
      </c>
      <c r="W15" s="113">
        <v>14.4</v>
      </c>
      <c r="X15" s="113">
        <v>15</v>
      </c>
      <c r="Y15" s="113">
        <v>15</v>
      </c>
      <c r="Z15" s="114">
        <f t="shared" si="0"/>
        <v>13.737499999999997</v>
      </c>
      <c r="AA15" s="115">
        <v>16.3</v>
      </c>
      <c r="AB15" s="116" t="s">
        <v>278</v>
      </c>
      <c r="AC15" s="115">
        <v>10.8</v>
      </c>
      <c r="AD15" s="116" t="s">
        <v>196</v>
      </c>
    </row>
    <row r="16" spans="1:30" ht="11.25" customHeight="1">
      <c r="A16" s="78">
        <v>14</v>
      </c>
      <c r="B16" s="113">
        <v>14.5</v>
      </c>
      <c r="C16" s="113">
        <v>14.9</v>
      </c>
      <c r="D16" s="113">
        <v>14.7</v>
      </c>
      <c r="E16" s="113">
        <v>14.9</v>
      </c>
      <c r="F16" s="113">
        <v>15</v>
      </c>
      <c r="G16" s="113">
        <v>15.4</v>
      </c>
      <c r="H16" s="113">
        <v>16.4</v>
      </c>
      <c r="I16" s="113">
        <v>16.9</v>
      </c>
      <c r="J16" s="113">
        <v>17.8</v>
      </c>
      <c r="K16" s="113">
        <v>17.7</v>
      </c>
      <c r="L16" s="113">
        <v>18</v>
      </c>
      <c r="M16" s="113">
        <v>18.5</v>
      </c>
      <c r="N16" s="113">
        <v>18</v>
      </c>
      <c r="O16" s="113">
        <v>17.9</v>
      </c>
      <c r="P16" s="113">
        <v>17.8</v>
      </c>
      <c r="Q16" s="113">
        <v>18.3</v>
      </c>
      <c r="R16" s="113">
        <v>16.5</v>
      </c>
      <c r="S16" s="113">
        <v>17.3</v>
      </c>
      <c r="T16" s="113">
        <v>17.1</v>
      </c>
      <c r="U16" s="113">
        <v>17</v>
      </c>
      <c r="V16" s="113">
        <v>16.3</v>
      </c>
      <c r="W16" s="113">
        <v>16.1</v>
      </c>
      <c r="X16" s="113">
        <v>16.1</v>
      </c>
      <c r="Y16" s="113">
        <v>15.7</v>
      </c>
      <c r="Z16" s="114">
        <f t="shared" si="0"/>
        <v>16.61666666666667</v>
      </c>
      <c r="AA16" s="115">
        <v>18.7</v>
      </c>
      <c r="AB16" s="116" t="s">
        <v>279</v>
      </c>
      <c r="AC16" s="115">
        <v>14.5</v>
      </c>
      <c r="AD16" s="116" t="s">
        <v>258</v>
      </c>
    </row>
    <row r="17" spans="1:30" ht="11.25" customHeight="1">
      <c r="A17" s="78">
        <v>15</v>
      </c>
      <c r="B17" s="113">
        <v>15.5</v>
      </c>
      <c r="C17" s="113">
        <v>15.4</v>
      </c>
      <c r="D17" s="113">
        <v>15.3</v>
      </c>
      <c r="E17" s="113">
        <v>14.9</v>
      </c>
      <c r="F17" s="113">
        <v>15</v>
      </c>
      <c r="G17" s="113">
        <v>15.2</v>
      </c>
      <c r="H17" s="113">
        <v>16</v>
      </c>
      <c r="I17" s="113">
        <v>16.9</v>
      </c>
      <c r="J17" s="113">
        <v>17.3</v>
      </c>
      <c r="K17" s="113">
        <v>18.4</v>
      </c>
      <c r="L17" s="113">
        <v>18.6</v>
      </c>
      <c r="M17" s="113">
        <v>20.6</v>
      </c>
      <c r="N17" s="113">
        <v>18</v>
      </c>
      <c r="O17" s="113">
        <v>16.8</v>
      </c>
      <c r="P17" s="113">
        <v>17.3</v>
      </c>
      <c r="Q17" s="113">
        <v>18.3</v>
      </c>
      <c r="R17" s="113">
        <v>17.8</v>
      </c>
      <c r="S17" s="113">
        <v>17.3</v>
      </c>
      <c r="T17" s="113">
        <v>17.2</v>
      </c>
      <c r="U17" s="113">
        <v>16.8</v>
      </c>
      <c r="V17" s="113">
        <v>16.4</v>
      </c>
      <c r="W17" s="113">
        <v>16.3</v>
      </c>
      <c r="X17" s="113">
        <v>16.6</v>
      </c>
      <c r="Y17" s="113">
        <v>16.2</v>
      </c>
      <c r="Z17" s="114">
        <f t="shared" si="0"/>
        <v>16.837500000000002</v>
      </c>
      <c r="AA17" s="115">
        <v>20.8</v>
      </c>
      <c r="AB17" s="116" t="s">
        <v>168</v>
      </c>
      <c r="AC17" s="115">
        <v>14.9</v>
      </c>
      <c r="AD17" s="116" t="s">
        <v>259</v>
      </c>
    </row>
    <row r="18" spans="1:30" ht="11.25" customHeight="1">
      <c r="A18" s="78">
        <v>16</v>
      </c>
      <c r="B18" s="113">
        <v>16</v>
      </c>
      <c r="C18" s="113">
        <v>14.5</v>
      </c>
      <c r="D18" s="113">
        <v>14.2</v>
      </c>
      <c r="E18" s="113">
        <v>14.5</v>
      </c>
      <c r="F18" s="113">
        <v>13.4</v>
      </c>
      <c r="G18" s="113">
        <v>15.1</v>
      </c>
      <c r="H18" s="113">
        <v>17.4</v>
      </c>
      <c r="I18" s="113">
        <v>18.8</v>
      </c>
      <c r="J18" s="113">
        <v>18.3</v>
      </c>
      <c r="K18" s="113">
        <v>19.9</v>
      </c>
      <c r="L18" s="113">
        <v>18.8</v>
      </c>
      <c r="M18" s="113">
        <v>19</v>
      </c>
      <c r="N18" s="113">
        <v>18.3</v>
      </c>
      <c r="O18" s="113">
        <v>19.4</v>
      </c>
      <c r="P18" s="113">
        <v>20</v>
      </c>
      <c r="Q18" s="113">
        <v>19.5</v>
      </c>
      <c r="R18" s="113">
        <v>18.3</v>
      </c>
      <c r="S18" s="113">
        <v>17.9</v>
      </c>
      <c r="T18" s="113">
        <v>17.4</v>
      </c>
      <c r="U18" s="113">
        <v>17</v>
      </c>
      <c r="V18" s="113">
        <v>17</v>
      </c>
      <c r="W18" s="113">
        <v>17.1</v>
      </c>
      <c r="X18" s="113">
        <v>16.6</v>
      </c>
      <c r="Y18" s="113">
        <v>14.9</v>
      </c>
      <c r="Z18" s="114">
        <f t="shared" si="0"/>
        <v>17.220833333333335</v>
      </c>
      <c r="AA18" s="115">
        <v>20.2</v>
      </c>
      <c r="AB18" s="116" t="s">
        <v>280</v>
      </c>
      <c r="AC18" s="115">
        <v>13.4</v>
      </c>
      <c r="AD18" s="116" t="s">
        <v>260</v>
      </c>
    </row>
    <row r="19" spans="1:30" ht="11.25" customHeight="1">
      <c r="A19" s="78">
        <v>17</v>
      </c>
      <c r="B19" s="113">
        <v>14.3</v>
      </c>
      <c r="C19" s="113">
        <v>14</v>
      </c>
      <c r="D19" s="113">
        <v>13.5</v>
      </c>
      <c r="E19" s="113">
        <v>13.4</v>
      </c>
      <c r="F19" s="113">
        <v>14.4</v>
      </c>
      <c r="G19" s="113">
        <v>14.7</v>
      </c>
      <c r="H19" s="113">
        <v>17</v>
      </c>
      <c r="I19" s="113">
        <v>19.5</v>
      </c>
      <c r="J19" s="113">
        <v>19.8</v>
      </c>
      <c r="K19" s="113">
        <v>20.5</v>
      </c>
      <c r="L19" s="113">
        <v>20.3</v>
      </c>
      <c r="M19" s="113">
        <v>20.7</v>
      </c>
      <c r="N19" s="113">
        <v>21.6</v>
      </c>
      <c r="O19" s="113">
        <v>21.6</v>
      </c>
      <c r="P19" s="113">
        <v>20.8</v>
      </c>
      <c r="Q19" s="113">
        <v>20.4</v>
      </c>
      <c r="R19" s="113">
        <v>20</v>
      </c>
      <c r="S19" s="113">
        <v>19.2</v>
      </c>
      <c r="T19" s="113">
        <v>18.5</v>
      </c>
      <c r="U19" s="113">
        <v>18.2</v>
      </c>
      <c r="V19" s="113">
        <v>18.2</v>
      </c>
      <c r="W19" s="113">
        <v>17.8</v>
      </c>
      <c r="X19" s="113">
        <v>17.1</v>
      </c>
      <c r="Y19" s="113">
        <v>16.8</v>
      </c>
      <c r="Z19" s="114">
        <f t="shared" si="0"/>
        <v>18.0125</v>
      </c>
      <c r="AA19" s="115">
        <v>22.1</v>
      </c>
      <c r="AB19" s="116" t="s">
        <v>281</v>
      </c>
      <c r="AC19" s="115">
        <v>12.9</v>
      </c>
      <c r="AD19" s="116" t="s">
        <v>261</v>
      </c>
    </row>
    <row r="20" spans="1:30" ht="11.25" customHeight="1">
      <c r="A20" s="78">
        <v>18</v>
      </c>
      <c r="B20" s="113">
        <v>16.6</v>
      </c>
      <c r="C20" s="113">
        <v>16.7</v>
      </c>
      <c r="D20" s="113">
        <v>16.9</v>
      </c>
      <c r="E20" s="113">
        <v>14.9</v>
      </c>
      <c r="F20" s="113">
        <v>14.9</v>
      </c>
      <c r="G20" s="113">
        <v>17.3</v>
      </c>
      <c r="H20" s="113">
        <v>17.9</v>
      </c>
      <c r="I20" s="113">
        <v>19.2</v>
      </c>
      <c r="J20" s="113">
        <v>20.7</v>
      </c>
      <c r="K20" s="113">
        <v>20.5</v>
      </c>
      <c r="L20" s="113">
        <v>20.8</v>
      </c>
      <c r="M20" s="113">
        <v>21.5</v>
      </c>
      <c r="N20" s="113">
        <v>21.7</v>
      </c>
      <c r="O20" s="113">
        <v>21.4</v>
      </c>
      <c r="P20" s="113">
        <v>21</v>
      </c>
      <c r="Q20" s="113">
        <v>19.9</v>
      </c>
      <c r="R20" s="113">
        <v>19.6</v>
      </c>
      <c r="S20" s="113">
        <v>19</v>
      </c>
      <c r="T20" s="113">
        <v>18.5</v>
      </c>
      <c r="U20" s="113">
        <v>18.3</v>
      </c>
      <c r="V20" s="113">
        <v>18.5</v>
      </c>
      <c r="W20" s="113">
        <v>18.3</v>
      </c>
      <c r="X20" s="113">
        <v>18.4</v>
      </c>
      <c r="Y20" s="113">
        <v>18.3</v>
      </c>
      <c r="Z20" s="114">
        <f t="shared" si="0"/>
        <v>18.78333333333333</v>
      </c>
      <c r="AA20" s="115">
        <v>22.1</v>
      </c>
      <c r="AB20" s="116" t="s">
        <v>164</v>
      </c>
      <c r="AC20" s="115">
        <v>13.6</v>
      </c>
      <c r="AD20" s="116" t="s">
        <v>262</v>
      </c>
    </row>
    <row r="21" spans="1:30" ht="11.25" customHeight="1">
      <c r="A21" s="78">
        <v>19</v>
      </c>
      <c r="B21" s="113">
        <v>17.9</v>
      </c>
      <c r="C21" s="113">
        <v>17.7</v>
      </c>
      <c r="D21" s="113">
        <v>17.6</v>
      </c>
      <c r="E21" s="113">
        <v>17.6</v>
      </c>
      <c r="F21" s="113">
        <v>17.7</v>
      </c>
      <c r="G21" s="113">
        <v>17.9</v>
      </c>
      <c r="H21" s="113">
        <v>18.9</v>
      </c>
      <c r="I21" s="113">
        <v>20.2</v>
      </c>
      <c r="J21" s="113">
        <v>20.3</v>
      </c>
      <c r="K21" s="113">
        <v>20.8</v>
      </c>
      <c r="L21" s="113">
        <v>21.8</v>
      </c>
      <c r="M21" s="113">
        <v>21.4</v>
      </c>
      <c r="N21" s="113">
        <v>21.8</v>
      </c>
      <c r="O21" s="113">
        <v>21.9</v>
      </c>
      <c r="P21" s="113">
        <v>21.4</v>
      </c>
      <c r="Q21" s="113">
        <v>20.4</v>
      </c>
      <c r="R21" s="113">
        <v>20.2</v>
      </c>
      <c r="S21" s="113">
        <v>19.4</v>
      </c>
      <c r="T21" s="113">
        <v>18.6</v>
      </c>
      <c r="U21" s="113">
        <v>18.1</v>
      </c>
      <c r="V21" s="113">
        <v>17.9</v>
      </c>
      <c r="W21" s="113">
        <v>17.6</v>
      </c>
      <c r="X21" s="113">
        <v>17.8</v>
      </c>
      <c r="Y21" s="113">
        <v>17.6</v>
      </c>
      <c r="Z21" s="114">
        <f t="shared" si="0"/>
        <v>19.270833333333336</v>
      </c>
      <c r="AA21" s="115">
        <v>22.3</v>
      </c>
      <c r="AB21" s="116" t="s">
        <v>67</v>
      </c>
      <c r="AC21" s="115">
        <v>17.5</v>
      </c>
      <c r="AD21" s="116" t="s">
        <v>263</v>
      </c>
    </row>
    <row r="22" spans="1:30" ht="11.25" customHeight="1">
      <c r="A22" s="82">
        <v>20</v>
      </c>
      <c r="B22" s="118">
        <v>17.5</v>
      </c>
      <c r="C22" s="118">
        <v>17</v>
      </c>
      <c r="D22" s="118">
        <v>17.3</v>
      </c>
      <c r="E22" s="118">
        <v>17.4</v>
      </c>
      <c r="F22" s="118">
        <v>17.5</v>
      </c>
      <c r="G22" s="118">
        <v>16.9</v>
      </c>
      <c r="H22" s="118">
        <v>17.2</v>
      </c>
      <c r="I22" s="118">
        <v>20</v>
      </c>
      <c r="J22" s="118">
        <v>20.6</v>
      </c>
      <c r="K22" s="118">
        <v>20.8</v>
      </c>
      <c r="L22" s="118">
        <v>21</v>
      </c>
      <c r="M22" s="118">
        <v>19.7</v>
      </c>
      <c r="N22" s="118">
        <v>20.6</v>
      </c>
      <c r="O22" s="118">
        <v>20.5</v>
      </c>
      <c r="P22" s="118">
        <v>20.3</v>
      </c>
      <c r="Q22" s="118">
        <v>19.5</v>
      </c>
      <c r="R22" s="118">
        <v>20</v>
      </c>
      <c r="S22" s="118">
        <v>18.6</v>
      </c>
      <c r="T22" s="118">
        <v>19.1</v>
      </c>
      <c r="U22" s="118">
        <v>19</v>
      </c>
      <c r="V22" s="118">
        <v>18.9</v>
      </c>
      <c r="W22" s="118">
        <v>18.3</v>
      </c>
      <c r="X22" s="118">
        <v>18</v>
      </c>
      <c r="Y22" s="118">
        <v>17.9</v>
      </c>
      <c r="Z22" s="119">
        <f t="shared" si="0"/>
        <v>18.900000000000002</v>
      </c>
      <c r="AA22" s="105">
        <v>21.8</v>
      </c>
      <c r="AB22" s="120" t="s">
        <v>282</v>
      </c>
      <c r="AC22" s="105">
        <v>16.5</v>
      </c>
      <c r="AD22" s="120" t="s">
        <v>187</v>
      </c>
    </row>
    <row r="23" spans="1:30" ht="11.25" customHeight="1">
      <c r="A23" s="78">
        <v>21</v>
      </c>
      <c r="B23" s="113">
        <v>17.9</v>
      </c>
      <c r="C23" s="113">
        <v>17.8</v>
      </c>
      <c r="D23" s="113">
        <v>18.2</v>
      </c>
      <c r="E23" s="113">
        <v>17.9</v>
      </c>
      <c r="F23" s="113">
        <v>17.4</v>
      </c>
      <c r="G23" s="113">
        <v>17.5</v>
      </c>
      <c r="H23" s="113">
        <v>17.7</v>
      </c>
      <c r="I23" s="113">
        <v>17.6</v>
      </c>
      <c r="J23" s="113">
        <v>17.5</v>
      </c>
      <c r="K23" s="113">
        <v>17.5</v>
      </c>
      <c r="L23" s="113">
        <v>17.4</v>
      </c>
      <c r="M23" s="113">
        <v>17.6</v>
      </c>
      <c r="N23" s="113">
        <v>17.7</v>
      </c>
      <c r="O23" s="113">
        <v>17.9</v>
      </c>
      <c r="P23" s="113">
        <v>18.6</v>
      </c>
      <c r="Q23" s="113">
        <v>19.3</v>
      </c>
      <c r="R23" s="113">
        <v>18.7</v>
      </c>
      <c r="S23" s="113">
        <v>18.7</v>
      </c>
      <c r="T23" s="113">
        <v>15.6</v>
      </c>
      <c r="U23" s="113">
        <v>14.7</v>
      </c>
      <c r="V23" s="113">
        <v>13.4</v>
      </c>
      <c r="W23" s="113">
        <v>13.6</v>
      </c>
      <c r="X23" s="113">
        <v>13.3</v>
      </c>
      <c r="Y23" s="113">
        <v>13.5</v>
      </c>
      <c r="Z23" s="114">
        <f t="shared" si="0"/>
        <v>16.958333333333336</v>
      </c>
      <c r="AA23" s="115">
        <v>19.8</v>
      </c>
      <c r="AB23" s="116" t="s">
        <v>283</v>
      </c>
      <c r="AC23" s="115">
        <v>13.3</v>
      </c>
      <c r="AD23" s="116" t="s">
        <v>182</v>
      </c>
    </row>
    <row r="24" spans="1:30" ht="11.25" customHeight="1">
      <c r="A24" s="78">
        <v>22</v>
      </c>
      <c r="B24" s="113">
        <v>13.5</v>
      </c>
      <c r="C24" s="113">
        <v>13.2</v>
      </c>
      <c r="D24" s="113">
        <v>12.6</v>
      </c>
      <c r="E24" s="113">
        <v>13.6</v>
      </c>
      <c r="F24" s="113">
        <v>13</v>
      </c>
      <c r="G24" s="113">
        <v>14</v>
      </c>
      <c r="H24" s="113">
        <v>15.7</v>
      </c>
      <c r="I24" s="113">
        <v>16.6</v>
      </c>
      <c r="J24" s="113">
        <v>17.4</v>
      </c>
      <c r="K24" s="113">
        <v>18.3</v>
      </c>
      <c r="L24" s="113">
        <v>17.8</v>
      </c>
      <c r="M24" s="113">
        <v>18.2</v>
      </c>
      <c r="N24" s="113">
        <v>17.9</v>
      </c>
      <c r="O24" s="113">
        <v>17.7</v>
      </c>
      <c r="P24" s="113">
        <v>18.7</v>
      </c>
      <c r="Q24" s="113">
        <v>18.8</v>
      </c>
      <c r="R24" s="113">
        <v>18</v>
      </c>
      <c r="S24" s="113">
        <v>17</v>
      </c>
      <c r="T24" s="113">
        <v>16.5</v>
      </c>
      <c r="U24" s="113">
        <v>16.6</v>
      </c>
      <c r="V24" s="113">
        <v>16.4</v>
      </c>
      <c r="W24" s="113">
        <v>16.5</v>
      </c>
      <c r="X24" s="113">
        <v>16</v>
      </c>
      <c r="Y24" s="113">
        <v>13.8</v>
      </c>
      <c r="Z24" s="114">
        <f t="shared" si="0"/>
        <v>16.158333333333335</v>
      </c>
      <c r="AA24" s="115">
        <v>19.6</v>
      </c>
      <c r="AB24" s="116" t="s">
        <v>115</v>
      </c>
      <c r="AC24" s="115">
        <v>12.6</v>
      </c>
      <c r="AD24" s="116" t="s">
        <v>264</v>
      </c>
    </row>
    <row r="25" spans="1:30" ht="11.25" customHeight="1">
      <c r="A25" s="78">
        <v>23</v>
      </c>
      <c r="B25" s="113">
        <v>12.6</v>
      </c>
      <c r="C25" s="113">
        <v>11.8</v>
      </c>
      <c r="D25" s="113">
        <v>11.8</v>
      </c>
      <c r="E25" s="113">
        <v>11.9</v>
      </c>
      <c r="F25" s="113">
        <v>13.2</v>
      </c>
      <c r="G25" s="113">
        <v>14.8</v>
      </c>
      <c r="H25" s="113">
        <v>14.7</v>
      </c>
      <c r="I25" s="113">
        <v>17.9</v>
      </c>
      <c r="J25" s="113">
        <v>19</v>
      </c>
      <c r="K25" s="113">
        <v>19.2</v>
      </c>
      <c r="L25" s="113">
        <v>21.8</v>
      </c>
      <c r="M25" s="113">
        <v>22.2</v>
      </c>
      <c r="N25" s="113">
        <v>21.9</v>
      </c>
      <c r="O25" s="113">
        <v>21.5</v>
      </c>
      <c r="P25" s="113">
        <v>20.7</v>
      </c>
      <c r="Q25" s="113">
        <v>21</v>
      </c>
      <c r="R25" s="113">
        <v>21</v>
      </c>
      <c r="S25" s="113">
        <v>20.2</v>
      </c>
      <c r="T25" s="113">
        <v>18.7</v>
      </c>
      <c r="U25" s="113">
        <v>18.8</v>
      </c>
      <c r="V25" s="113">
        <v>17</v>
      </c>
      <c r="W25" s="113">
        <v>16.3</v>
      </c>
      <c r="X25" s="113">
        <v>14.1</v>
      </c>
      <c r="Y25" s="113">
        <v>13.6</v>
      </c>
      <c r="Z25" s="114">
        <f t="shared" si="0"/>
        <v>17.320833333333336</v>
      </c>
      <c r="AA25" s="115">
        <v>22.7</v>
      </c>
      <c r="AB25" s="116" t="s">
        <v>284</v>
      </c>
      <c r="AC25" s="115">
        <v>11.6</v>
      </c>
      <c r="AD25" s="116" t="s">
        <v>265</v>
      </c>
    </row>
    <row r="26" spans="1:30" ht="11.25" customHeight="1">
      <c r="A26" s="78">
        <v>24</v>
      </c>
      <c r="B26" s="113">
        <v>12.5</v>
      </c>
      <c r="C26" s="113">
        <v>11.9</v>
      </c>
      <c r="D26" s="113">
        <v>11.4</v>
      </c>
      <c r="E26" s="113">
        <v>11.2</v>
      </c>
      <c r="F26" s="113">
        <v>11.3</v>
      </c>
      <c r="G26" s="113">
        <v>12.8</v>
      </c>
      <c r="H26" s="113">
        <v>15.9</v>
      </c>
      <c r="I26" s="113">
        <v>17.5</v>
      </c>
      <c r="J26" s="113">
        <v>22.1</v>
      </c>
      <c r="K26" s="113">
        <v>24.4</v>
      </c>
      <c r="L26" s="113">
        <v>26.6</v>
      </c>
      <c r="M26" s="113">
        <v>24.8</v>
      </c>
      <c r="N26" s="113">
        <v>23.7</v>
      </c>
      <c r="O26" s="113">
        <v>24.3</v>
      </c>
      <c r="P26" s="113">
        <v>22.5</v>
      </c>
      <c r="Q26" s="113">
        <v>22.6</v>
      </c>
      <c r="R26" s="113">
        <v>22.4</v>
      </c>
      <c r="S26" s="113">
        <v>21.8</v>
      </c>
      <c r="T26" s="113">
        <v>22.2</v>
      </c>
      <c r="U26" s="113">
        <v>21.8</v>
      </c>
      <c r="V26" s="113">
        <v>22.2</v>
      </c>
      <c r="W26" s="113">
        <v>19.5</v>
      </c>
      <c r="X26" s="113">
        <v>18.8</v>
      </c>
      <c r="Y26" s="113">
        <v>18.1</v>
      </c>
      <c r="Z26" s="114">
        <f t="shared" si="0"/>
        <v>19.2625</v>
      </c>
      <c r="AA26" s="115">
        <v>27</v>
      </c>
      <c r="AB26" s="116" t="s">
        <v>285</v>
      </c>
      <c r="AC26" s="115">
        <v>11.1</v>
      </c>
      <c r="AD26" s="116" t="s">
        <v>266</v>
      </c>
    </row>
    <row r="27" spans="1:30" ht="11.25" customHeight="1">
      <c r="A27" s="78">
        <v>25</v>
      </c>
      <c r="B27" s="113">
        <v>16.9</v>
      </c>
      <c r="C27" s="113">
        <v>15.3</v>
      </c>
      <c r="D27" s="113">
        <v>14.6</v>
      </c>
      <c r="E27" s="113">
        <v>14.1</v>
      </c>
      <c r="F27" s="113">
        <v>13.8</v>
      </c>
      <c r="G27" s="113">
        <v>16</v>
      </c>
      <c r="H27" s="113">
        <v>18.8</v>
      </c>
      <c r="I27" s="113">
        <v>22.2</v>
      </c>
      <c r="J27" s="113">
        <v>24.5</v>
      </c>
      <c r="K27" s="113">
        <v>23.4</v>
      </c>
      <c r="L27" s="113">
        <v>23.6</v>
      </c>
      <c r="M27" s="113">
        <v>24.9</v>
      </c>
      <c r="N27" s="113">
        <v>25.5</v>
      </c>
      <c r="O27" s="113">
        <v>26.1</v>
      </c>
      <c r="P27" s="113">
        <v>25.6</v>
      </c>
      <c r="Q27" s="113">
        <v>23.4</v>
      </c>
      <c r="R27" s="113">
        <v>22.6</v>
      </c>
      <c r="S27" s="113">
        <v>22.5</v>
      </c>
      <c r="T27" s="113">
        <v>21.9</v>
      </c>
      <c r="U27" s="113">
        <v>22.3</v>
      </c>
      <c r="V27" s="113">
        <v>22.6</v>
      </c>
      <c r="W27" s="113">
        <v>20.5</v>
      </c>
      <c r="X27" s="113">
        <v>19.5</v>
      </c>
      <c r="Y27" s="113">
        <v>18.2</v>
      </c>
      <c r="Z27" s="114">
        <f t="shared" si="0"/>
        <v>20.783333333333335</v>
      </c>
      <c r="AA27" s="115">
        <v>26.3</v>
      </c>
      <c r="AB27" s="116" t="s">
        <v>286</v>
      </c>
      <c r="AC27" s="115">
        <v>13.8</v>
      </c>
      <c r="AD27" s="116" t="s">
        <v>234</v>
      </c>
    </row>
    <row r="28" spans="1:30" ht="11.25" customHeight="1">
      <c r="A28" s="78">
        <v>26</v>
      </c>
      <c r="B28" s="113">
        <v>17.5</v>
      </c>
      <c r="C28" s="113">
        <v>17</v>
      </c>
      <c r="D28" s="113">
        <v>16.7</v>
      </c>
      <c r="E28" s="113">
        <v>16.5</v>
      </c>
      <c r="F28" s="113">
        <v>16.2</v>
      </c>
      <c r="G28" s="113">
        <v>17.9</v>
      </c>
      <c r="H28" s="113">
        <v>19.9</v>
      </c>
      <c r="I28" s="113">
        <v>23.6</v>
      </c>
      <c r="J28" s="113">
        <v>26.3</v>
      </c>
      <c r="K28" s="113">
        <v>26.5</v>
      </c>
      <c r="L28" s="113">
        <v>26.8</v>
      </c>
      <c r="M28" s="113">
        <v>26.7</v>
      </c>
      <c r="N28" s="113">
        <v>27.1</v>
      </c>
      <c r="O28" s="113">
        <v>26.9</v>
      </c>
      <c r="P28" s="113">
        <v>25.1</v>
      </c>
      <c r="Q28" s="113">
        <v>25</v>
      </c>
      <c r="R28" s="113">
        <v>25.1</v>
      </c>
      <c r="S28" s="113">
        <v>24.5</v>
      </c>
      <c r="T28" s="113">
        <v>22.5</v>
      </c>
      <c r="U28" s="113">
        <v>22.5</v>
      </c>
      <c r="V28" s="113">
        <v>22.4</v>
      </c>
      <c r="W28" s="113">
        <v>21.6</v>
      </c>
      <c r="X28" s="113">
        <v>20.4</v>
      </c>
      <c r="Y28" s="113">
        <v>20</v>
      </c>
      <c r="Z28" s="114">
        <f t="shared" si="0"/>
        <v>22.27916666666667</v>
      </c>
      <c r="AA28" s="115">
        <v>28.1</v>
      </c>
      <c r="AB28" s="116" t="s">
        <v>287</v>
      </c>
      <c r="AC28" s="115">
        <v>15.9</v>
      </c>
      <c r="AD28" s="116" t="s">
        <v>267</v>
      </c>
    </row>
    <row r="29" spans="1:30" ht="11.25" customHeight="1">
      <c r="A29" s="78">
        <v>27</v>
      </c>
      <c r="B29" s="113">
        <v>19.9</v>
      </c>
      <c r="C29" s="113">
        <v>19.7</v>
      </c>
      <c r="D29" s="113">
        <v>19.1</v>
      </c>
      <c r="E29" s="113">
        <v>18.2</v>
      </c>
      <c r="F29" s="113">
        <v>18</v>
      </c>
      <c r="G29" s="113">
        <v>19.1</v>
      </c>
      <c r="H29" s="113">
        <v>22.4</v>
      </c>
      <c r="I29" s="113">
        <v>25.7</v>
      </c>
      <c r="J29" s="113">
        <v>24.8</v>
      </c>
      <c r="K29" s="113">
        <v>27</v>
      </c>
      <c r="L29" s="113">
        <v>29</v>
      </c>
      <c r="M29" s="113">
        <v>25.9</v>
      </c>
      <c r="N29" s="113">
        <v>24.7</v>
      </c>
      <c r="O29" s="113">
        <v>25.3</v>
      </c>
      <c r="P29" s="113">
        <v>25.6</v>
      </c>
      <c r="Q29" s="113">
        <v>26</v>
      </c>
      <c r="R29" s="113">
        <v>24.5</v>
      </c>
      <c r="S29" s="113">
        <v>24.4</v>
      </c>
      <c r="T29" s="113">
        <v>22.7</v>
      </c>
      <c r="U29" s="113">
        <v>22</v>
      </c>
      <c r="V29" s="113">
        <v>21.6</v>
      </c>
      <c r="W29" s="113">
        <v>21.2</v>
      </c>
      <c r="X29" s="113">
        <v>20</v>
      </c>
      <c r="Y29" s="113">
        <v>20</v>
      </c>
      <c r="Z29" s="114">
        <f t="shared" si="0"/>
        <v>22.78333333333333</v>
      </c>
      <c r="AA29" s="115">
        <v>29.6</v>
      </c>
      <c r="AB29" s="116" t="s">
        <v>202</v>
      </c>
      <c r="AC29" s="115">
        <v>17.9</v>
      </c>
      <c r="AD29" s="116" t="s">
        <v>268</v>
      </c>
    </row>
    <row r="30" spans="1:30" ht="11.25" customHeight="1">
      <c r="A30" s="78">
        <v>28</v>
      </c>
      <c r="B30" s="113">
        <v>18.8</v>
      </c>
      <c r="C30" s="113">
        <v>19.6</v>
      </c>
      <c r="D30" s="113">
        <v>19.5</v>
      </c>
      <c r="E30" s="113">
        <v>18.1</v>
      </c>
      <c r="F30" s="113">
        <v>17.8</v>
      </c>
      <c r="G30" s="113">
        <v>18.5</v>
      </c>
      <c r="H30" s="113">
        <v>20.3</v>
      </c>
      <c r="I30" s="113">
        <v>22.4</v>
      </c>
      <c r="J30" s="113">
        <v>24.9</v>
      </c>
      <c r="K30" s="113">
        <v>26.9</v>
      </c>
      <c r="L30" s="113">
        <v>27.5</v>
      </c>
      <c r="M30" s="113">
        <v>28.3</v>
      </c>
      <c r="N30" s="113">
        <v>26.7</v>
      </c>
      <c r="O30" s="113">
        <v>27</v>
      </c>
      <c r="P30" s="113">
        <v>26.9</v>
      </c>
      <c r="Q30" s="113">
        <v>26</v>
      </c>
      <c r="R30" s="113">
        <v>24.5</v>
      </c>
      <c r="S30" s="113">
        <v>24.1</v>
      </c>
      <c r="T30" s="113">
        <v>23.2</v>
      </c>
      <c r="U30" s="113">
        <v>22.6</v>
      </c>
      <c r="V30" s="113">
        <v>22.2</v>
      </c>
      <c r="W30" s="113">
        <v>21.8</v>
      </c>
      <c r="X30" s="113">
        <v>21.2</v>
      </c>
      <c r="Y30" s="113">
        <v>21</v>
      </c>
      <c r="Z30" s="114">
        <f t="shared" si="0"/>
        <v>22.908333333333335</v>
      </c>
      <c r="AA30" s="115">
        <v>28.4</v>
      </c>
      <c r="AB30" s="116" t="s">
        <v>67</v>
      </c>
      <c r="AC30" s="115">
        <v>17.7</v>
      </c>
      <c r="AD30" s="116" t="s">
        <v>238</v>
      </c>
    </row>
    <row r="31" spans="1:30" ht="11.25" customHeight="1">
      <c r="A31" s="78">
        <v>29</v>
      </c>
      <c r="B31" s="113">
        <v>20.5</v>
      </c>
      <c r="C31" s="113">
        <v>20.4</v>
      </c>
      <c r="D31" s="113">
        <v>20.2</v>
      </c>
      <c r="E31" s="113">
        <v>20.1</v>
      </c>
      <c r="F31" s="113">
        <v>19.1</v>
      </c>
      <c r="G31" s="113">
        <v>18.4</v>
      </c>
      <c r="H31" s="113">
        <v>18.1</v>
      </c>
      <c r="I31" s="113">
        <v>18</v>
      </c>
      <c r="J31" s="113">
        <v>18.2</v>
      </c>
      <c r="K31" s="113">
        <v>17.8</v>
      </c>
      <c r="L31" s="113">
        <v>16.3</v>
      </c>
      <c r="M31" s="113">
        <v>17.8</v>
      </c>
      <c r="N31" s="113">
        <v>16.3</v>
      </c>
      <c r="O31" s="113">
        <v>17.7</v>
      </c>
      <c r="P31" s="113">
        <v>16.4</v>
      </c>
      <c r="Q31" s="113">
        <v>15.8</v>
      </c>
      <c r="R31" s="113">
        <v>17.2</v>
      </c>
      <c r="S31" s="113">
        <v>16.6</v>
      </c>
      <c r="T31" s="113">
        <v>16.3</v>
      </c>
      <c r="U31" s="113">
        <v>16.1</v>
      </c>
      <c r="V31" s="113">
        <v>16</v>
      </c>
      <c r="W31" s="113">
        <v>16.1</v>
      </c>
      <c r="X31" s="113">
        <v>16.4</v>
      </c>
      <c r="Y31" s="113">
        <v>16.2</v>
      </c>
      <c r="Z31" s="114">
        <f t="shared" si="0"/>
        <v>17.583333333333336</v>
      </c>
      <c r="AA31" s="115">
        <v>21</v>
      </c>
      <c r="AB31" s="116" t="s">
        <v>194</v>
      </c>
      <c r="AC31" s="115">
        <v>15.2</v>
      </c>
      <c r="AD31" s="116" t="s">
        <v>202</v>
      </c>
    </row>
    <row r="32" spans="1:30" ht="11.25" customHeight="1">
      <c r="A32" s="78">
        <v>30</v>
      </c>
      <c r="B32" s="113">
        <v>15.5</v>
      </c>
      <c r="C32" s="113">
        <v>14.4</v>
      </c>
      <c r="D32" s="113">
        <v>14.2</v>
      </c>
      <c r="E32" s="113">
        <v>12.9</v>
      </c>
      <c r="F32" s="113">
        <v>12.4</v>
      </c>
      <c r="G32" s="113">
        <v>13.7</v>
      </c>
      <c r="H32" s="113">
        <v>15.8</v>
      </c>
      <c r="I32" s="113">
        <v>19.8</v>
      </c>
      <c r="J32" s="113">
        <v>20.8</v>
      </c>
      <c r="K32" s="113">
        <v>22.2</v>
      </c>
      <c r="L32" s="113">
        <v>22.5</v>
      </c>
      <c r="M32" s="113">
        <v>22.7</v>
      </c>
      <c r="N32" s="113">
        <v>23.3</v>
      </c>
      <c r="O32" s="113">
        <v>21.4</v>
      </c>
      <c r="P32" s="113">
        <v>20.7</v>
      </c>
      <c r="Q32" s="113">
        <v>20.4</v>
      </c>
      <c r="R32" s="113">
        <v>19.9</v>
      </c>
      <c r="S32" s="113">
        <v>19.9</v>
      </c>
      <c r="T32" s="113">
        <v>19</v>
      </c>
      <c r="U32" s="113">
        <v>18.8</v>
      </c>
      <c r="V32" s="113">
        <v>18.9</v>
      </c>
      <c r="W32" s="113">
        <v>18.8</v>
      </c>
      <c r="X32" s="113">
        <v>18.4</v>
      </c>
      <c r="Y32" s="113">
        <v>17.4</v>
      </c>
      <c r="Z32" s="114">
        <f t="shared" si="0"/>
        <v>18.491666666666664</v>
      </c>
      <c r="AA32" s="115">
        <v>24.6</v>
      </c>
      <c r="AB32" s="116" t="s">
        <v>288</v>
      </c>
      <c r="AC32" s="115">
        <v>12.3</v>
      </c>
      <c r="AD32" s="116" t="s">
        <v>147</v>
      </c>
    </row>
    <row r="33" spans="1:30" ht="11.25" customHeight="1">
      <c r="A33" s="78">
        <v>31</v>
      </c>
      <c r="B33" s="113">
        <v>17.9</v>
      </c>
      <c r="C33" s="113">
        <v>16.6</v>
      </c>
      <c r="D33" s="113">
        <v>15.6</v>
      </c>
      <c r="E33" s="113">
        <v>15.2</v>
      </c>
      <c r="F33" s="113">
        <v>17.4</v>
      </c>
      <c r="G33" s="113">
        <v>17.2</v>
      </c>
      <c r="H33" s="113">
        <v>18.4</v>
      </c>
      <c r="I33" s="113">
        <v>20</v>
      </c>
      <c r="J33" s="113">
        <v>21.9</v>
      </c>
      <c r="K33" s="113">
        <v>20.9</v>
      </c>
      <c r="L33" s="113">
        <v>21.4</v>
      </c>
      <c r="M33" s="113">
        <v>20.6</v>
      </c>
      <c r="N33" s="113">
        <v>19.8</v>
      </c>
      <c r="O33" s="113">
        <v>20.7</v>
      </c>
      <c r="P33" s="113">
        <v>20.2</v>
      </c>
      <c r="Q33" s="113">
        <v>20.3</v>
      </c>
      <c r="R33" s="113">
        <v>19.5</v>
      </c>
      <c r="S33" s="113">
        <v>19.1</v>
      </c>
      <c r="T33" s="113">
        <v>19.1</v>
      </c>
      <c r="U33" s="113">
        <v>19.2</v>
      </c>
      <c r="V33" s="113">
        <v>19</v>
      </c>
      <c r="W33" s="113">
        <v>18.9</v>
      </c>
      <c r="X33" s="113">
        <v>19.2</v>
      </c>
      <c r="Y33" s="113">
        <v>19.3</v>
      </c>
      <c r="Z33" s="114">
        <f t="shared" si="0"/>
        <v>19.058333333333334</v>
      </c>
      <c r="AA33" s="115">
        <v>22.6</v>
      </c>
      <c r="AB33" s="116" t="s">
        <v>289</v>
      </c>
      <c r="AC33" s="115">
        <v>14.9</v>
      </c>
      <c r="AD33" s="116" t="s">
        <v>269</v>
      </c>
    </row>
    <row r="34" spans="1:30" ht="15" customHeight="1">
      <c r="A34" s="79" t="s">
        <v>9</v>
      </c>
      <c r="B34" s="121">
        <f aca="true" t="shared" si="1" ref="B34:Y34">AVERAGE(B3:B33)</f>
        <v>14.945161290322577</v>
      </c>
      <c r="C34" s="121">
        <f t="shared" si="1"/>
        <v>14.558064516129031</v>
      </c>
      <c r="D34" s="121">
        <f t="shared" si="1"/>
        <v>14.222580645161292</v>
      </c>
      <c r="E34" s="121">
        <f t="shared" si="1"/>
        <v>13.864516129032259</v>
      </c>
      <c r="F34" s="121">
        <f t="shared" si="1"/>
        <v>13.85483870967742</v>
      </c>
      <c r="G34" s="121">
        <f t="shared" si="1"/>
        <v>14.748387096774191</v>
      </c>
      <c r="H34" s="121">
        <f t="shared" si="1"/>
        <v>16.222580645161287</v>
      </c>
      <c r="I34" s="121">
        <f t="shared" si="1"/>
        <v>18.112903225806452</v>
      </c>
      <c r="J34" s="121">
        <f t="shared" si="1"/>
        <v>19.345161290322583</v>
      </c>
      <c r="K34" s="121">
        <f t="shared" si="1"/>
        <v>20.045161290322575</v>
      </c>
      <c r="L34" s="121">
        <f t="shared" si="1"/>
        <v>20.429032258064517</v>
      </c>
      <c r="M34" s="121">
        <f t="shared" si="1"/>
        <v>20.687096774193545</v>
      </c>
      <c r="N34" s="121">
        <f t="shared" si="1"/>
        <v>20.287096774193547</v>
      </c>
      <c r="O34" s="121">
        <f t="shared" si="1"/>
        <v>20.34193548387097</v>
      </c>
      <c r="P34" s="121">
        <f t="shared" si="1"/>
        <v>20.00967741935484</v>
      </c>
      <c r="Q34" s="121">
        <f t="shared" si="1"/>
        <v>19.596774193548384</v>
      </c>
      <c r="R34" s="121">
        <f t="shared" si="1"/>
        <v>19.261290322580646</v>
      </c>
      <c r="S34" s="121">
        <f t="shared" si="1"/>
        <v>18.770967741935483</v>
      </c>
      <c r="T34" s="121">
        <f t="shared" si="1"/>
        <v>18.048387096774192</v>
      </c>
      <c r="U34" s="121">
        <f t="shared" si="1"/>
        <v>17.732258064516135</v>
      </c>
      <c r="V34" s="121">
        <f t="shared" si="1"/>
        <v>17.4</v>
      </c>
      <c r="W34" s="121">
        <f t="shared" si="1"/>
        <v>16.95161290322581</v>
      </c>
      <c r="X34" s="121">
        <f t="shared" si="1"/>
        <v>16.341935483870966</v>
      </c>
      <c r="Y34" s="121">
        <f t="shared" si="1"/>
        <v>15.722580645161292</v>
      </c>
      <c r="Z34" s="121">
        <f>AVERAGE(B3:Y33)</f>
        <v>17.56249999999999</v>
      </c>
      <c r="AA34" s="122">
        <f>AVERAGE(AA3:AA33)</f>
        <v>22.03225806451613</v>
      </c>
      <c r="AB34" s="123"/>
      <c r="AC34" s="122">
        <f>AVERAGE(AC3:AC33)</f>
        <v>12.790322580645162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29.6</v>
      </c>
      <c r="C46" s="106">
        <f>MATCH(B46,AA3:AA33,0)</f>
        <v>27</v>
      </c>
      <c r="D46" s="112" t="str">
        <f>INDEX(AB3:AB33,C46,1)</f>
        <v>10:41</v>
      </c>
      <c r="E46" s="117"/>
      <c r="F46" s="104"/>
      <c r="G46" s="105">
        <f>MIN(AC3:AC33)</f>
        <v>4</v>
      </c>
      <c r="H46" s="106">
        <f>MATCH(G46,AC3:AC33,0)</f>
        <v>8</v>
      </c>
      <c r="I46" s="112" t="str">
        <f>INDEX(AD3:AD33,H46,1)</f>
        <v>04:36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16.6</v>
      </c>
      <c r="C3" s="113">
        <v>15.7</v>
      </c>
      <c r="D3" s="113">
        <v>15.5</v>
      </c>
      <c r="E3" s="113">
        <v>15.7</v>
      </c>
      <c r="F3" s="113">
        <v>15.5</v>
      </c>
      <c r="G3" s="113">
        <v>16.8</v>
      </c>
      <c r="H3" s="113">
        <v>19.8</v>
      </c>
      <c r="I3" s="113">
        <v>20.8</v>
      </c>
      <c r="J3" s="113">
        <v>21.5</v>
      </c>
      <c r="K3" s="113">
        <v>21.5</v>
      </c>
      <c r="L3" s="113">
        <v>21.6</v>
      </c>
      <c r="M3" s="113">
        <v>21</v>
      </c>
      <c r="N3" s="113">
        <v>21</v>
      </c>
      <c r="O3" s="113">
        <v>22.1</v>
      </c>
      <c r="P3" s="113">
        <v>21.1</v>
      </c>
      <c r="Q3" s="113">
        <v>21.5</v>
      </c>
      <c r="R3" s="113">
        <v>21.1</v>
      </c>
      <c r="S3" s="113">
        <v>20.7</v>
      </c>
      <c r="T3" s="113">
        <v>20.2</v>
      </c>
      <c r="U3" s="113">
        <v>20.2</v>
      </c>
      <c r="V3" s="113">
        <v>20</v>
      </c>
      <c r="W3" s="113">
        <v>19.8</v>
      </c>
      <c r="X3" s="113">
        <v>20.1</v>
      </c>
      <c r="Y3" s="113">
        <v>19.5</v>
      </c>
      <c r="Z3" s="114">
        <f aca="true" t="shared" si="0" ref="Z3:Z32">AVERAGE(B3:Y3)</f>
        <v>19.55416666666667</v>
      </c>
      <c r="AA3" s="128">
        <v>22.4</v>
      </c>
      <c r="AB3" s="129" t="s">
        <v>291</v>
      </c>
      <c r="AC3" s="115">
        <v>15.3</v>
      </c>
      <c r="AD3" s="116" t="s">
        <v>314</v>
      </c>
    </row>
    <row r="4" spans="1:30" ht="11.25" customHeight="1">
      <c r="A4" s="78">
        <v>2</v>
      </c>
      <c r="B4" s="113">
        <v>19</v>
      </c>
      <c r="C4" s="113">
        <v>19.3</v>
      </c>
      <c r="D4" s="113">
        <v>18.1</v>
      </c>
      <c r="E4" s="113">
        <v>17.7</v>
      </c>
      <c r="F4" s="113">
        <v>18.2</v>
      </c>
      <c r="G4" s="113">
        <v>18.4</v>
      </c>
      <c r="H4" s="113">
        <v>21.1</v>
      </c>
      <c r="I4" s="113">
        <v>21.8</v>
      </c>
      <c r="J4" s="113">
        <v>22.3</v>
      </c>
      <c r="K4" s="113">
        <v>22.7</v>
      </c>
      <c r="L4" s="113">
        <v>23.7</v>
      </c>
      <c r="M4" s="113">
        <v>23.4</v>
      </c>
      <c r="N4" s="113">
        <v>22.6</v>
      </c>
      <c r="O4" s="113">
        <v>21.9</v>
      </c>
      <c r="P4" s="113">
        <v>21</v>
      </c>
      <c r="Q4" s="113">
        <v>21.5</v>
      </c>
      <c r="R4" s="113">
        <v>21.1</v>
      </c>
      <c r="S4" s="117">
        <v>20.4</v>
      </c>
      <c r="T4" s="113">
        <v>20</v>
      </c>
      <c r="U4" s="113">
        <v>20.3</v>
      </c>
      <c r="V4" s="113">
        <v>19.7</v>
      </c>
      <c r="W4" s="113">
        <v>19.7</v>
      </c>
      <c r="X4" s="113">
        <v>19.1</v>
      </c>
      <c r="Y4" s="113">
        <v>19.4</v>
      </c>
      <c r="Z4" s="114">
        <f t="shared" si="0"/>
        <v>20.516666666666666</v>
      </c>
      <c r="AA4" s="128">
        <v>23.8</v>
      </c>
      <c r="AB4" s="129" t="s">
        <v>162</v>
      </c>
      <c r="AC4" s="115">
        <v>17.6</v>
      </c>
      <c r="AD4" s="116" t="s">
        <v>315</v>
      </c>
    </row>
    <row r="5" spans="1:30" ht="11.25" customHeight="1">
      <c r="A5" s="78">
        <v>3</v>
      </c>
      <c r="B5" s="113">
        <v>19.6</v>
      </c>
      <c r="C5" s="113">
        <v>19.4</v>
      </c>
      <c r="D5" s="113">
        <v>19.5</v>
      </c>
      <c r="E5" s="113">
        <v>19.6</v>
      </c>
      <c r="F5" s="113">
        <v>19.3</v>
      </c>
      <c r="G5" s="113">
        <v>19.4</v>
      </c>
      <c r="H5" s="113">
        <v>19.6</v>
      </c>
      <c r="I5" s="113">
        <v>21.9</v>
      </c>
      <c r="J5" s="113">
        <v>21.7</v>
      </c>
      <c r="K5" s="113">
        <v>20.9</v>
      </c>
      <c r="L5" s="113">
        <v>22.7</v>
      </c>
      <c r="M5" s="113">
        <v>22.8</v>
      </c>
      <c r="N5" s="113">
        <v>22.7</v>
      </c>
      <c r="O5" s="113">
        <v>23.1</v>
      </c>
      <c r="P5" s="113">
        <v>21.8</v>
      </c>
      <c r="Q5" s="113">
        <v>22.6</v>
      </c>
      <c r="R5" s="113">
        <v>21</v>
      </c>
      <c r="S5" s="113">
        <v>21</v>
      </c>
      <c r="T5" s="113">
        <v>20.2</v>
      </c>
      <c r="U5" s="113">
        <v>19.7</v>
      </c>
      <c r="V5" s="113">
        <v>19.5</v>
      </c>
      <c r="W5" s="113">
        <v>19.3</v>
      </c>
      <c r="X5" s="113">
        <v>18.8</v>
      </c>
      <c r="Y5" s="113">
        <v>18.5</v>
      </c>
      <c r="Z5" s="114">
        <f t="shared" si="0"/>
        <v>20.608333333333334</v>
      </c>
      <c r="AA5" s="128">
        <v>24.4</v>
      </c>
      <c r="AB5" s="129" t="s">
        <v>292</v>
      </c>
      <c r="AC5" s="115">
        <v>18.4</v>
      </c>
      <c r="AD5" s="116" t="s">
        <v>108</v>
      </c>
    </row>
    <row r="6" spans="1:30" ht="11.25" customHeight="1">
      <c r="A6" s="78">
        <v>4</v>
      </c>
      <c r="B6" s="113">
        <v>17.4</v>
      </c>
      <c r="C6" s="113">
        <v>16.7</v>
      </c>
      <c r="D6" s="113">
        <v>16.5</v>
      </c>
      <c r="E6" s="113">
        <v>15.8</v>
      </c>
      <c r="F6" s="113">
        <v>16.1</v>
      </c>
      <c r="G6" s="113">
        <v>17.9</v>
      </c>
      <c r="H6" s="113">
        <v>20.1</v>
      </c>
      <c r="I6" s="113">
        <v>21.8</v>
      </c>
      <c r="J6" s="113">
        <v>22.7</v>
      </c>
      <c r="K6" s="113">
        <v>23</v>
      </c>
      <c r="L6" s="113">
        <v>23.6</v>
      </c>
      <c r="M6" s="113">
        <v>23.9</v>
      </c>
      <c r="N6" s="113">
        <v>23.3</v>
      </c>
      <c r="O6" s="113">
        <v>22.9</v>
      </c>
      <c r="P6" s="113">
        <v>21.6</v>
      </c>
      <c r="Q6" s="113">
        <v>21.4</v>
      </c>
      <c r="R6" s="113">
        <v>20.6</v>
      </c>
      <c r="S6" s="113">
        <v>20.5</v>
      </c>
      <c r="T6" s="113">
        <v>20.3</v>
      </c>
      <c r="U6" s="113">
        <v>20.8</v>
      </c>
      <c r="V6" s="113">
        <v>20.9</v>
      </c>
      <c r="W6" s="113">
        <v>20.5</v>
      </c>
      <c r="X6" s="113">
        <v>20.1</v>
      </c>
      <c r="Y6" s="113">
        <v>19.7</v>
      </c>
      <c r="Z6" s="114">
        <f t="shared" si="0"/>
        <v>20.337500000000002</v>
      </c>
      <c r="AA6" s="128">
        <v>24.4</v>
      </c>
      <c r="AB6" s="129" t="s">
        <v>293</v>
      </c>
      <c r="AC6" s="115">
        <v>15.6</v>
      </c>
      <c r="AD6" s="116" t="s">
        <v>316</v>
      </c>
    </row>
    <row r="7" spans="1:30" ht="11.25" customHeight="1">
      <c r="A7" s="78">
        <v>5</v>
      </c>
      <c r="B7" s="113">
        <v>19.5</v>
      </c>
      <c r="C7" s="113">
        <v>19.3</v>
      </c>
      <c r="D7" s="113">
        <v>19.1</v>
      </c>
      <c r="E7" s="113">
        <v>18.7</v>
      </c>
      <c r="F7" s="113">
        <v>17.7</v>
      </c>
      <c r="G7" s="113">
        <v>19.3</v>
      </c>
      <c r="H7" s="113">
        <v>19.9</v>
      </c>
      <c r="I7" s="113">
        <v>20.7</v>
      </c>
      <c r="J7" s="113">
        <v>22.5</v>
      </c>
      <c r="K7" s="113">
        <v>23</v>
      </c>
      <c r="L7" s="113">
        <v>22.9</v>
      </c>
      <c r="M7" s="113">
        <v>23.7</v>
      </c>
      <c r="N7" s="113">
        <v>23.7</v>
      </c>
      <c r="O7" s="113">
        <v>23</v>
      </c>
      <c r="P7" s="113">
        <v>22.2</v>
      </c>
      <c r="Q7" s="113">
        <v>22.1</v>
      </c>
      <c r="R7" s="113">
        <v>21.4</v>
      </c>
      <c r="S7" s="113">
        <v>21.3</v>
      </c>
      <c r="T7" s="113">
        <v>21.5</v>
      </c>
      <c r="U7" s="113">
        <v>20.6</v>
      </c>
      <c r="V7" s="113">
        <v>20.4</v>
      </c>
      <c r="W7" s="113">
        <v>20.4</v>
      </c>
      <c r="X7" s="113">
        <v>19.5</v>
      </c>
      <c r="Y7" s="113">
        <v>19.5</v>
      </c>
      <c r="Z7" s="114">
        <f t="shared" si="0"/>
        <v>20.912499999999998</v>
      </c>
      <c r="AA7" s="128">
        <v>24</v>
      </c>
      <c r="AB7" s="129" t="s">
        <v>125</v>
      </c>
      <c r="AC7" s="115">
        <v>17.6</v>
      </c>
      <c r="AD7" s="116" t="s">
        <v>317</v>
      </c>
    </row>
    <row r="8" spans="1:30" ht="11.25" customHeight="1">
      <c r="A8" s="78">
        <v>6</v>
      </c>
      <c r="B8" s="113">
        <v>18.1</v>
      </c>
      <c r="C8" s="113">
        <v>17.8</v>
      </c>
      <c r="D8" s="113">
        <v>17.4</v>
      </c>
      <c r="E8" s="113">
        <v>17.4</v>
      </c>
      <c r="F8" s="113">
        <v>17.9</v>
      </c>
      <c r="G8" s="113">
        <v>18.9</v>
      </c>
      <c r="H8" s="113">
        <v>20.9</v>
      </c>
      <c r="I8" s="113">
        <v>23</v>
      </c>
      <c r="J8" s="113">
        <v>25.5</v>
      </c>
      <c r="K8" s="113">
        <v>27.3</v>
      </c>
      <c r="L8" s="113">
        <v>26.9</v>
      </c>
      <c r="M8" s="113">
        <v>24.8</v>
      </c>
      <c r="N8" s="113">
        <v>25.2</v>
      </c>
      <c r="O8" s="113">
        <v>25.9</v>
      </c>
      <c r="P8" s="113">
        <v>23.4</v>
      </c>
      <c r="Q8" s="113">
        <v>23.6</v>
      </c>
      <c r="R8" s="113">
        <v>23.1</v>
      </c>
      <c r="S8" s="113">
        <v>22.2</v>
      </c>
      <c r="T8" s="113">
        <v>21.2</v>
      </c>
      <c r="U8" s="113">
        <v>19.7</v>
      </c>
      <c r="V8" s="113">
        <v>18.7</v>
      </c>
      <c r="W8" s="113">
        <v>17.8</v>
      </c>
      <c r="X8" s="113">
        <v>17.1</v>
      </c>
      <c r="Y8" s="113">
        <v>16.6</v>
      </c>
      <c r="Z8" s="114">
        <f t="shared" si="0"/>
        <v>21.26666666666667</v>
      </c>
      <c r="AA8" s="128">
        <v>28.1</v>
      </c>
      <c r="AB8" s="129" t="s">
        <v>294</v>
      </c>
      <c r="AC8" s="115">
        <v>16.6</v>
      </c>
      <c r="AD8" s="116" t="s">
        <v>108</v>
      </c>
    </row>
    <row r="9" spans="1:30" ht="11.25" customHeight="1">
      <c r="A9" s="78">
        <v>7</v>
      </c>
      <c r="B9" s="113">
        <v>17.1</v>
      </c>
      <c r="C9" s="113">
        <v>16.9</v>
      </c>
      <c r="D9" s="113">
        <v>16.4</v>
      </c>
      <c r="E9" s="113">
        <v>17.5</v>
      </c>
      <c r="F9" s="113">
        <v>18</v>
      </c>
      <c r="G9" s="113">
        <v>19</v>
      </c>
      <c r="H9" s="113">
        <v>18.4</v>
      </c>
      <c r="I9" s="113">
        <v>17.8</v>
      </c>
      <c r="J9" s="113">
        <v>17.3</v>
      </c>
      <c r="K9" s="113">
        <v>18.4</v>
      </c>
      <c r="L9" s="113">
        <v>18.4</v>
      </c>
      <c r="M9" s="113">
        <v>20.8</v>
      </c>
      <c r="N9" s="113">
        <v>19</v>
      </c>
      <c r="O9" s="113">
        <v>20.3</v>
      </c>
      <c r="P9" s="113">
        <v>19.4</v>
      </c>
      <c r="Q9" s="113">
        <v>19.3</v>
      </c>
      <c r="R9" s="113">
        <v>19.4</v>
      </c>
      <c r="S9" s="113">
        <v>18.7</v>
      </c>
      <c r="T9" s="113">
        <v>18.6</v>
      </c>
      <c r="U9" s="113">
        <v>18.4</v>
      </c>
      <c r="V9" s="113">
        <v>18.1</v>
      </c>
      <c r="W9" s="113">
        <v>18.4</v>
      </c>
      <c r="X9" s="113">
        <v>18.5</v>
      </c>
      <c r="Y9" s="113">
        <v>18.7</v>
      </c>
      <c r="Z9" s="114">
        <f t="shared" si="0"/>
        <v>18.45</v>
      </c>
      <c r="AA9" s="128">
        <v>21</v>
      </c>
      <c r="AB9" s="129" t="s">
        <v>295</v>
      </c>
      <c r="AC9" s="115">
        <v>16.4</v>
      </c>
      <c r="AD9" s="116" t="s">
        <v>318</v>
      </c>
    </row>
    <row r="10" spans="1:30" ht="11.25" customHeight="1">
      <c r="A10" s="78">
        <v>8</v>
      </c>
      <c r="B10" s="113">
        <v>18.4</v>
      </c>
      <c r="C10" s="113">
        <v>18.4</v>
      </c>
      <c r="D10" s="113">
        <v>18.3</v>
      </c>
      <c r="E10" s="113">
        <v>18.4</v>
      </c>
      <c r="F10" s="113">
        <v>18.4</v>
      </c>
      <c r="G10" s="113">
        <v>18.6</v>
      </c>
      <c r="H10" s="113">
        <v>19.3</v>
      </c>
      <c r="I10" s="113">
        <v>19.8</v>
      </c>
      <c r="J10" s="113">
        <v>19.2</v>
      </c>
      <c r="K10" s="113">
        <v>19.7</v>
      </c>
      <c r="L10" s="113">
        <v>21.7</v>
      </c>
      <c r="M10" s="113">
        <v>20.2</v>
      </c>
      <c r="N10" s="113">
        <v>19.6</v>
      </c>
      <c r="O10" s="113">
        <v>18.1</v>
      </c>
      <c r="P10" s="113">
        <v>18.5</v>
      </c>
      <c r="Q10" s="113">
        <v>18.5</v>
      </c>
      <c r="R10" s="113">
        <v>18.2</v>
      </c>
      <c r="S10" s="113">
        <v>18.1</v>
      </c>
      <c r="T10" s="113">
        <v>18</v>
      </c>
      <c r="U10" s="113">
        <v>17.2</v>
      </c>
      <c r="V10" s="113">
        <v>16</v>
      </c>
      <c r="W10" s="113">
        <v>16.1</v>
      </c>
      <c r="X10" s="113">
        <v>15.9</v>
      </c>
      <c r="Y10" s="113">
        <v>15.8</v>
      </c>
      <c r="Z10" s="114">
        <f t="shared" si="0"/>
        <v>18.349999999999998</v>
      </c>
      <c r="AA10" s="128">
        <v>22.5</v>
      </c>
      <c r="AB10" s="129" t="s">
        <v>296</v>
      </c>
      <c r="AC10" s="115">
        <v>15.8</v>
      </c>
      <c r="AD10" s="116" t="s">
        <v>108</v>
      </c>
    </row>
    <row r="11" spans="1:30" ht="11.25" customHeight="1">
      <c r="A11" s="78">
        <v>9</v>
      </c>
      <c r="B11" s="113">
        <v>15.5</v>
      </c>
      <c r="C11" s="113">
        <v>15.2</v>
      </c>
      <c r="D11" s="113">
        <v>15</v>
      </c>
      <c r="E11" s="113">
        <v>14.8</v>
      </c>
      <c r="F11" s="113">
        <v>15</v>
      </c>
      <c r="G11" s="113">
        <v>15.3</v>
      </c>
      <c r="H11" s="113">
        <v>15.5</v>
      </c>
      <c r="I11" s="113">
        <v>16</v>
      </c>
      <c r="J11" s="113">
        <v>16.7</v>
      </c>
      <c r="K11" s="113">
        <v>17.5</v>
      </c>
      <c r="L11" s="113">
        <v>18.2</v>
      </c>
      <c r="M11" s="113">
        <v>18</v>
      </c>
      <c r="N11" s="113">
        <v>18.2</v>
      </c>
      <c r="O11" s="113">
        <v>17.8</v>
      </c>
      <c r="P11" s="113">
        <v>17.7</v>
      </c>
      <c r="Q11" s="113">
        <v>17</v>
      </c>
      <c r="R11" s="113">
        <v>16.5</v>
      </c>
      <c r="S11" s="113">
        <v>16.2</v>
      </c>
      <c r="T11" s="113">
        <v>16.2</v>
      </c>
      <c r="U11" s="113">
        <v>15.7</v>
      </c>
      <c r="V11" s="113">
        <v>15.4</v>
      </c>
      <c r="W11" s="113">
        <v>15.5</v>
      </c>
      <c r="X11" s="113">
        <v>15.1</v>
      </c>
      <c r="Y11" s="113">
        <v>15.3</v>
      </c>
      <c r="Z11" s="114">
        <f t="shared" si="0"/>
        <v>16.22083333333333</v>
      </c>
      <c r="AA11" s="128">
        <v>18.8</v>
      </c>
      <c r="AB11" s="129" t="s">
        <v>76</v>
      </c>
      <c r="AC11" s="115">
        <v>14.8</v>
      </c>
      <c r="AD11" s="116" t="s">
        <v>198</v>
      </c>
    </row>
    <row r="12" spans="1:30" ht="11.25" customHeight="1">
      <c r="A12" s="82">
        <v>10</v>
      </c>
      <c r="B12" s="118">
        <v>15.3</v>
      </c>
      <c r="C12" s="118">
        <v>15.2</v>
      </c>
      <c r="D12" s="118">
        <v>15.4</v>
      </c>
      <c r="E12" s="118">
        <v>15.4</v>
      </c>
      <c r="F12" s="118">
        <v>15.3</v>
      </c>
      <c r="G12" s="118">
        <v>15.5</v>
      </c>
      <c r="H12" s="118">
        <v>15.8</v>
      </c>
      <c r="I12" s="118">
        <v>16</v>
      </c>
      <c r="J12" s="118">
        <v>16.4</v>
      </c>
      <c r="K12" s="118">
        <v>16.2</v>
      </c>
      <c r="L12" s="118">
        <v>16.3</v>
      </c>
      <c r="M12" s="118">
        <v>16.5</v>
      </c>
      <c r="N12" s="118">
        <v>15.9</v>
      </c>
      <c r="O12" s="118">
        <v>16.2</v>
      </c>
      <c r="P12" s="118">
        <v>16.2</v>
      </c>
      <c r="Q12" s="118">
        <v>15.9</v>
      </c>
      <c r="R12" s="118">
        <v>15.9</v>
      </c>
      <c r="S12" s="118">
        <v>15.9</v>
      </c>
      <c r="T12" s="118">
        <v>15.9</v>
      </c>
      <c r="U12" s="118">
        <v>15.8</v>
      </c>
      <c r="V12" s="118">
        <v>15.9</v>
      </c>
      <c r="W12" s="118">
        <v>15.9</v>
      </c>
      <c r="X12" s="118">
        <v>15.9</v>
      </c>
      <c r="Y12" s="118">
        <v>15.9</v>
      </c>
      <c r="Z12" s="119">
        <f t="shared" si="0"/>
        <v>15.858333333333327</v>
      </c>
      <c r="AA12" s="130">
        <v>16.6</v>
      </c>
      <c r="AB12" s="131" t="s">
        <v>297</v>
      </c>
      <c r="AC12" s="105">
        <v>15.2</v>
      </c>
      <c r="AD12" s="120" t="s">
        <v>319</v>
      </c>
    </row>
    <row r="13" spans="1:30" ht="11.25" customHeight="1">
      <c r="A13" s="78">
        <v>11</v>
      </c>
      <c r="B13" s="113">
        <v>15.5</v>
      </c>
      <c r="C13" s="113">
        <v>15</v>
      </c>
      <c r="D13" s="113">
        <v>14.5</v>
      </c>
      <c r="E13" s="113">
        <v>14.6</v>
      </c>
      <c r="F13" s="113">
        <v>14.9</v>
      </c>
      <c r="G13" s="113">
        <v>14.8</v>
      </c>
      <c r="H13" s="113">
        <v>16.1</v>
      </c>
      <c r="I13" s="113">
        <v>17</v>
      </c>
      <c r="J13" s="113">
        <v>18.1</v>
      </c>
      <c r="K13" s="113">
        <v>18.6</v>
      </c>
      <c r="L13" s="113">
        <v>18.8</v>
      </c>
      <c r="M13" s="113">
        <v>19.3</v>
      </c>
      <c r="N13" s="113">
        <v>20.1</v>
      </c>
      <c r="O13" s="113">
        <v>20</v>
      </c>
      <c r="P13" s="113">
        <v>19.7</v>
      </c>
      <c r="Q13" s="113">
        <v>20</v>
      </c>
      <c r="R13" s="113">
        <v>19</v>
      </c>
      <c r="S13" s="113">
        <v>18.8</v>
      </c>
      <c r="T13" s="113">
        <v>18</v>
      </c>
      <c r="U13" s="113">
        <v>17.3</v>
      </c>
      <c r="V13" s="113">
        <v>16.8</v>
      </c>
      <c r="W13" s="113">
        <v>16.4</v>
      </c>
      <c r="X13" s="113">
        <v>15.5</v>
      </c>
      <c r="Y13" s="113">
        <v>15.3</v>
      </c>
      <c r="Z13" s="114">
        <f t="shared" si="0"/>
        <v>17.254166666666666</v>
      </c>
      <c r="AA13" s="128">
        <v>21</v>
      </c>
      <c r="AB13" s="129" t="s">
        <v>298</v>
      </c>
      <c r="AC13" s="115">
        <v>14.4</v>
      </c>
      <c r="AD13" s="116" t="s">
        <v>320</v>
      </c>
    </row>
    <row r="14" spans="1:30" ht="11.25" customHeight="1">
      <c r="A14" s="78">
        <v>12</v>
      </c>
      <c r="B14" s="113">
        <v>15</v>
      </c>
      <c r="C14" s="113">
        <v>15.4</v>
      </c>
      <c r="D14" s="113">
        <v>14.5</v>
      </c>
      <c r="E14" s="113">
        <v>14.6</v>
      </c>
      <c r="F14" s="113">
        <v>14.4</v>
      </c>
      <c r="G14" s="113">
        <v>15.4</v>
      </c>
      <c r="H14" s="113">
        <v>16.6</v>
      </c>
      <c r="I14" s="113">
        <v>17.8</v>
      </c>
      <c r="J14" s="113">
        <v>17.9</v>
      </c>
      <c r="K14" s="113">
        <v>17.8</v>
      </c>
      <c r="L14" s="113">
        <v>17.3</v>
      </c>
      <c r="M14" s="113">
        <v>17.2</v>
      </c>
      <c r="N14" s="113">
        <v>17</v>
      </c>
      <c r="O14" s="113">
        <v>17.2</v>
      </c>
      <c r="P14" s="113">
        <v>17.9</v>
      </c>
      <c r="Q14" s="113">
        <v>18.2</v>
      </c>
      <c r="R14" s="113">
        <v>17.9</v>
      </c>
      <c r="S14" s="113">
        <v>17.1</v>
      </c>
      <c r="T14" s="113">
        <v>16.7</v>
      </c>
      <c r="U14" s="113">
        <v>16.3</v>
      </c>
      <c r="V14" s="113">
        <v>15.9</v>
      </c>
      <c r="W14" s="113">
        <v>15.7</v>
      </c>
      <c r="X14" s="113">
        <v>15.5</v>
      </c>
      <c r="Y14" s="113">
        <v>14.3</v>
      </c>
      <c r="Z14" s="114">
        <f t="shared" si="0"/>
        <v>16.4</v>
      </c>
      <c r="AA14" s="128">
        <v>18.6</v>
      </c>
      <c r="AB14" s="129" t="s">
        <v>299</v>
      </c>
      <c r="AC14" s="115">
        <v>14</v>
      </c>
      <c r="AD14" s="116" t="s">
        <v>321</v>
      </c>
    </row>
    <row r="15" spans="1:30" ht="11.25" customHeight="1">
      <c r="A15" s="78">
        <v>13</v>
      </c>
      <c r="B15" s="113">
        <v>14</v>
      </c>
      <c r="C15" s="113">
        <v>13.5</v>
      </c>
      <c r="D15" s="113">
        <v>13.6</v>
      </c>
      <c r="E15" s="113">
        <v>13.3</v>
      </c>
      <c r="F15" s="113">
        <v>13.5</v>
      </c>
      <c r="G15" s="113">
        <v>15.7</v>
      </c>
      <c r="H15" s="113">
        <v>17.7</v>
      </c>
      <c r="I15" s="113">
        <v>19.6</v>
      </c>
      <c r="J15" s="113">
        <v>21.1</v>
      </c>
      <c r="K15" s="113">
        <v>22.4</v>
      </c>
      <c r="L15" s="113">
        <v>21.5</v>
      </c>
      <c r="M15" s="113">
        <v>21.7</v>
      </c>
      <c r="N15" s="113">
        <v>21.9</v>
      </c>
      <c r="O15" s="113">
        <v>21.8</v>
      </c>
      <c r="P15" s="113">
        <v>21.9</v>
      </c>
      <c r="Q15" s="113">
        <v>21.4</v>
      </c>
      <c r="R15" s="113">
        <v>21</v>
      </c>
      <c r="S15" s="113">
        <v>20.7</v>
      </c>
      <c r="T15" s="113">
        <v>20.1</v>
      </c>
      <c r="U15" s="113">
        <v>20.2</v>
      </c>
      <c r="V15" s="113">
        <v>19.7</v>
      </c>
      <c r="W15" s="113">
        <v>19.3</v>
      </c>
      <c r="X15" s="113">
        <v>19.1</v>
      </c>
      <c r="Y15" s="113">
        <v>18.8</v>
      </c>
      <c r="Z15" s="114">
        <f t="shared" si="0"/>
        <v>18.895833333333332</v>
      </c>
      <c r="AA15" s="128">
        <v>22.9</v>
      </c>
      <c r="AB15" s="129" t="s">
        <v>300</v>
      </c>
      <c r="AC15" s="115">
        <v>13.3</v>
      </c>
      <c r="AD15" s="116" t="s">
        <v>102</v>
      </c>
    </row>
    <row r="16" spans="1:30" ht="11.25" customHeight="1">
      <c r="A16" s="78">
        <v>14</v>
      </c>
      <c r="B16" s="113">
        <v>18.4</v>
      </c>
      <c r="C16" s="113">
        <v>18.1</v>
      </c>
      <c r="D16" s="113">
        <v>16.1</v>
      </c>
      <c r="E16" s="113">
        <v>16.6</v>
      </c>
      <c r="F16" s="113">
        <v>15.8</v>
      </c>
      <c r="G16" s="113">
        <v>17.2</v>
      </c>
      <c r="H16" s="113">
        <v>19.9</v>
      </c>
      <c r="I16" s="113">
        <v>21.2</v>
      </c>
      <c r="J16" s="113">
        <v>22.1</v>
      </c>
      <c r="K16" s="113">
        <v>22.9</v>
      </c>
      <c r="L16" s="113">
        <v>23.2</v>
      </c>
      <c r="M16" s="113">
        <v>22.9</v>
      </c>
      <c r="N16" s="113">
        <v>23.1</v>
      </c>
      <c r="O16" s="113">
        <v>23.1</v>
      </c>
      <c r="P16" s="113">
        <v>22.3</v>
      </c>
      <c r="Q16" s="113">
        <v>22.1</v>
      </c>
      <c r="R16" s="113">
        <v>20.9</v>
      </c>
      <c r="S16" s="113">
        <v>20.5</v>
      </c>
      <c r="T16" s="113">
        <v>20</v>
      </c>
      <c r="U16" s="113">
        <v>19.8</v>
      </c>
      <c r="V16" s="113">
        <v>19.8</v>
      </c>
      <c r="W16" s="113">
        <v>19.6</v>
      </c>
      <c r="X16" s="113">
        <v>19.5</v>
      </c>
      <c r="Y16" s="113">
        <v>19.6</v>
      </c>
      <c r="Z16" s="114">
        <f t="shared" si="0"/>
        <v>20.195833333333336</v>
      </c>
      <c r="AA16" s="128">
        <v>23.7</v>
      </c>
      <c r="AB16" s="129" t="s">
        <v>301</v>
      </c>
      <c r="AC16" s="115">
        <v>15.7</v>
      </c>
      <c r="AD16" s="116" t="s">
        <v>322</v>
      </c>
    </row>
    <row r="17" spans="1:30" ht="11.25" customHeight="1">
      <c r="A17" s="78">
        <v>15</v>
      </c>
      <c r="B17" s="113">
        <v>19.3</v>
      </c>
      <c r="C17" s="113">
        <v>19.6</v>
      </c>
      <c r="D17" s="113">
        <v>19.2</v>
      </c>
      <c r="E17" s="113">
        <v>19</v>
      </c>
      <c r="F17" s="113">
        <v>18.7</v>
      </c>
      <c r="G17" s="113">
        <v>18.7</v>
      </c>
      <c r="H17" s="113">
        <v>17.9</v>
      </c>
      <c r="I17" s="113">
        <v>16.6</v>
      </c>
      <c r="J17" s="113">
        <v>15.7</v>
      </c>
      <c r="K17" s="113">
        <v>15.5</v>
      </c>
      <c r="L17" s="113">
        <v>16.4</v>
      </c>
      <c r="M17" s="113">
        <v>16.2</v>
      </c>
      <c r="N17" s="113">
        <v>16.2</v>
      </c>
      <c r="O17" s="113">
        <v>16.6</v>
      </c>
      <c r="P17" s="113">
        <v>16.9</v>
      </c>
      <c r="Q17" s="113">
        <v>17.2</v>
      </c>
      <c r="R17" s="113">
        <v>17.1</v>
      </c>
      <c r="S17" s="113">
        <v>17.8</v>
      </c>
      <c r="T17" s="113">
        <v>18.5</v>
      </c>
      <c r="U17" s="113">
        <v>19.3</v>
      </c>
      <c r="V17" s="113">
        <v>18.8</v>
      </c>
      <c r="W17" s="113">
        <v>18.1</v>
      </c>
      <c r="X17" s="113">
        <v>17.9</v>
      </c>
      <c r="Y17" s="113">
        <v>18.2</v>
      </c>
      <c r="Z17" s="114">
        <f t="shared" si="0"/>
        <v>17.724999999999998</v>
      </c>
      <c r="AA17" s="128">
        <v>19.9</v>
      </c>
      <c r="AB17" s="129" t="s">
        <v>302</v>
      </c>
      <c r="AC17" s="115">
        <v>15.3</v>
      </c>
      <c r="AD17" s="116" t="s">
        <v>323</v>
      </c>
    </row>
    <row r="18" spans="1:30" ht="11.25" customHeight="1">
      <c r="A18" s="78">
        <v>16</v>
      </c>
      <c r="B18" s="113">
        <v>18.2</v>
      </c>
      <c r="C18" s="113">
        <v>18.4</v>
      </c>
      <c r="D18" s="113">
        <v>18.2</v>
      </c>
      <c r="E18" s="113">
        <v>19.4</v>
      </c>
      <c r="F18" s="113">
        <v>19.5</v>
      </c>
      <c r="G18" s="113">
        <v>19.9</v>
      </c>
      <c r="H18" s="113">
        <v>19.8</v>
      </c>
      <c r="I18" s="113">
        <v>20</v>
      </c>
      <c r="J18" s="113">
        <v>21.2</v>
      </c>
      <c r="K18" s="113">
        <v>23.5</v>
      </c>
      <c r="L18" s="113">
        <v>26</v>
      </c>
      <c r="M18" s="113">
        <v>27.6</v>
      </c>
      <c r="N18" s="113">
        <v>28.3</v>
      </c>
      <c r="O18" s="113">
        <v>28.7</v>
      </c>
      <c r="P18" s="113">
        <v>27.2</v>
      </c>
      <c r="Q18" s="113">
        <v>27</v>
      </c>
      <c r="R18" s="113">
        <v>26.7</v>
      </c>
      <c r="S18" s="113">
        <v>26.5</v>
      </c>
      <c r="T18" s="113">
        <v>24.5</v>
      </c>
      <c r="U18" s="113">
        <v>22.4</v>
      </c>
      <c r="V18" s="113">
        <v>21.2</v>
      </c>
      <c r="W18" s="113">
        <v>20.7</v>
      </c>
      <c r="X18" s="113">
        <v>19.1</v>
      </c>
      <c r="Y18" s="113">
        <v>18</v>
      </c>
      <c r="Z18" s="114">
        <f t="shared" si="0"/>
        <v>22.58333333333333</v>
      </c>
      <c r="AA18" s="128">
        <v>29.2</v>
      </c>
      <c r="AB18" s="129" t="s">
        <v>303</v>
      </c>
      <c r="AC18" s="115">
        <v>17.9</v>
      </c>
      <c r="AD18" s="116" t="s">
        <v>324</v>
      </c>
    </row>
    <row r="19" spans="1:30" ht="11.25" customHeight="1">
      <c r="A19" s="78">
        <v>17</v>
      </c>
      <c r="B19" s="113">
        <v>16.8</v>
      </c>
      <c r="C19" s="113">
        <v>16.9</v>
      </c>
      <c r="D19" s="113">
        <v>17.1</v>
      </c>
      <c r="E19" s="113">
        <v>16.8</v>
      </c>
      <c r="F19" s="113">
        <v>17.1</v>
      </c>
      <c r="G19" s="113">
        <v>19</v>
      </c>
      <c r="H19" s="113">
        <v>21.2</v>
      </c>
      <c r="I19" s="113">
        <v>22.5</v>
      </c>
      <c r="J19" s="113">
        <v>23.8</v>
      </c>
      <c r="K19" s="113">
        <v>24.5</v>
      </c>
      <c r="L19" s="113">
        <v>24.5</v>
      </c>
      <c r="M19" s="113">
        <v>25.6</v>
      </c>
      <c r="N19" s="113">
        <v>23.8</v>
      </c>
      <c r="O19" s="113">
        <v>23.9</v>
      </c>
      <c r="P19" s="113">
        <v>22.1</v>
      </c>
      <c r="Q19" s="113">
        <v>22.9</v>
      </c>
      <c r="R19" s="113">
        <v>22.7</v>
      </c>
      <c r="S19" s="113">
        <v>22</v>
      </c>
      <c r="T19" s="113">
        <v>20.7</v>
      </c>
      <c r="U19" s="113">
        <v>20.7</v>
      </c>
      <c r="V19" s="113">
        <v>20.2</v>
      </c>
      <c r="W19" s="113">
        <v>20.1</v>
      </c>
      <c r="X19" s="113">
        <v>20</v>
      </c>
      <c r="Y19" s="113">
        <v>20.4</v>
      </c>
      <c r="Z19" s="114">
        <f t="shared" si="0"/>
        <v>21.054166666666664</v>
      </c>
      <c r="AA19" s="128">
        <v>26.3</v>
      </c>
      <c r="AB19" s="129" t="s">
        <v>292</v>
      </c>
      <c r="AC19" s="115">
        <v>16.2</v>
      </c>
      <c r="AD19" s="116" t="s">
        <v>325</v>
      </c>
    </row>
    <row r="20" spans="1:30" ht="11.25" customHeight="1">
      <c r="A20" s="78">
        <v>18</v>
      </c>
      <c r="B20" s="113">
        <v>20.4</v>
      </c>
      <c r="C20" s="113">
        <v>19.9</v>
      </c>
      <c r="D20" s="113">
        <v>19.6</v>
      </c>
      <c r="E20" s="113">
        <v>19.5</v>
      </c>
      <c r="F20" s="113">
        <v>19.5</v>
      </c>
      <c r="G20" s="113">
        <v>19.7</v>
      </c>
      <c r="H20" s="113">
        <v>20.2</v>
      </c>
      <c r="I20" s="113">
        <v>21.7</v>
      </c>
      <c r="J20" s="113">
        <v>22.5</v>
      </c>
      <c r="K20" s="113">
        <v>22.2</v>
      </c>
      <c r="L20" s="113">
        <v>23</v>
      </c>
      <c r="M20" s="113">
        <v>23.3</v>
      </c>
      <c r="N20" s="113">
        <v>23.6</v>
      </c>
      <c r="O20" s="113">
        <v>23.3</v>
      </c>
      <c r="P20" s="113">
        <v>23.5</v>
      </c>
      <c r="Q20" s="113">
        <v>23.2</v>
      </c>
      <c r="R20" s="113">
        <v>22</v>
      </c>
      <c r="S20" s="113">
        <v>21.3</v>
      </c>
      <c r="T20" s="113">
        <v>20.8</v>
      </c>
      <c r="U20" s="113">
        <v>20.8</v>
      </c>
      <c r="V20" s="113">
        <v>21</v>
      </c>
      <c r="W20" s="113">
        <v>21</v>
      </c>
      <c r="X20" s="113">
        <v>20.8</v>
      </c>
      <c r="Y20" s="113">
        <v>20.7</v>
      </c>
      <c r="Z20" s="114">
        <f t="shared" si="0"/>
        <v>21.39583333333334</v>
      </c>
      <c r="AA20" s="128">
        <v>24.1</v>
      </c>
      <c r="AB20" s="129" t="s">
        <v>304</v>
      </c>
      <c r="AC20" s="115">
        <v>19.4</v>
      </c>
      <c r="AD20" s="116" t="s">
        <v>267</v>
      </c>
    </row>
    <row r="21" spans="1:30" ht="11.25" customHeight="1">
      <c r="A21" s="78">
        <v>19</v>
      </c>
      <c r="B21" s="113">
        <v>20.5</v>
      </c>
      <c r="C21" s="113">
        <v>20.4</v>
      </c>
      <c r="D21" s="113">
        <v>20.1</v>
      </c>
      <c r="E21" s="113">
        <v>20.1</v>
      </c>
      <c r="F21" s="113">
        <v>20</v>
      </c>
      <c r="G21" s="113">
        <v>20.5</v>
      </c>
      <c r="H21" s="113">
        <v>21.3</v>
      </c>
      <c r="I21" s="113">
        <v>22.7</v>
      </c>
      <c r="J21" s="113">
        <v>22.7</v>
      </c>
      <c r="K21" s="113">
        <v>23.4</v>
      </c>
      <c r="L21" s="113">
        <v>24</v>
      </c>
      <c r="M21" s="113">
        <v>23.9</v>
      </c>
      <c r="N21" s="113">
        <v>24.3</v>
      </c>
      <c r="O21" s="113">
        <v>24.6</v>
      </c>
      <c r="P21" s="113">
        <v>24.2</v>
      </c>
      <c r="Q21" s="113">
        <v>24</v>
      </c>
      <c r="R21" s="113">
        <v>23.4</v>
      </c>
      <c r="S21" s="113">
        <v>22.7</v>
      </c>
      <c r="T21" s="113">
        <v>21.3</v>
      </c>
      <c r="U21" s="113">
        <v>21.1</v>
      </c>
      <c r="V21" s="113">
        <v>20.2</v>
      </c>
      <c r="W21" s="113">
        <v>20.3</v>
      </c>
      <c r="X21" s="113">
        <v>20.4</v>
      </c>
      <c r="Y21" s="113">
        <v>19.7</v>
      </c>
      <c r="Z21" s="114">
        <f t="shared" si="0"/>
        <v>21.90833333333333</v>
      </c>
      <c r="AA21" s="132">
        <v>25.1</v>
      </c>
      <c r="AB21" s="133" t="s">
        <v>305</v>
      </c>
      <c r="AC21" s="115">
        <v>19.6</v>
      </c>
      <c r="AD21" s="116" t="s">
        <v>326</v>
      </c>
    </row>
    <row r="22" spans="1:30" ht="11.25" customHeight="1">
      <c r="A22" s="82">
        <v>20</v>
      </c>
      <c r="B22" s="118">
        <v>19.6</v>
      </c>
      <c r="C22" s="118">
        <v>19.2</v>
      </c>
      <c r="D22" s="118" t="s">
        <v>290</v>
      </c>
      <c r="E22" s="118">
        <v>19.1</v>
      </c>
      <c r="F22" s="118">
        <v>19.1</v>
      </c>
      <c r="G22" s="118">
        <v>19</v>
      </c>
      <c r="H22" s="118">
        <v>19.7</v>
      </c>
      <c r="I22" s="118">
        <v>21.1</v>
      </c>
      <c r="J22" s="118">
        <v>22.5</v>
      </c>
      <c r="K22" s="118">
        <v>22.7</v>
      </c>
      <c r="L22" s="118">
        <v>23.6</v>
      </c>
      <c r="M22" s="118">
        <v>23.2</v>
      </c>
      <c r="N22" s="118">
        <v>22.4</v>
      </c>
      <c r="O22" s="118">
        <v>22.8</v>
      </c>
      <c r="P22" s="118">
        <v>22.2</v>
      </c>
      <c r="Q22" s="118">
        <v>21.8</v>
      </c>
      <c r="R22" s="118">
        <v>21.4</v>
      </c>
      <c r="S22" s="118">
        <v>20.6</v>
      </c>
      <c r="T22" s="118">
        <v>20.1</v>
      </c>
      <c r="U22" s="118">
        <v>19.9</v>
      </c>
      <c r="V22" s="118">
        <v>19.7</v>
      </c>
      <c r="W22" s="118">
        <v>20</v>
      </c>
      <c r="X22" s="118">
        <v>19.8</v>
      </c>
      <c r="Y22" s="118">
        <v>19.8</v>
      </c>
      <c r="Z22" s="119">
        <f t="shared" si="0"/>
        <v>20.83913043478261</v>
      </c>
      <c r="AA22" s="128">
        <v>24.1</v>
      </c>
      <c r="AB22" s="129" t="s">
        <v>296</v>
      </c>
      <c r="AC22" s="105">
        <v>18.8</v>
      </c>
      <c r="AD22" s="120" t="s">
        <v>327</v>
      </c>
    </row>
    <row r="23" spans="1:30" ht="11.25" customHeight="1">
      <c r="A23" s="78">
        <v>21</v>
      </c>
      <c r="B23" s="113">
        <v>19.3</v>
      </c>
      <c r="C23" s="113">
        <v>19.3</v>
      </c>
      <c r="D23" s="113">
        <v>19.3</v>
      </c>
      <c r="E23" s="113">
        <v>19.2</v>
      </c>
      <c r="F23" s="113">
        <v>19.3</v>
      </c>
      <c r="G23" s="113">
        <v>19.8</v>
      </c>
      <c r="H23" s="113">
        <v>20.2</v>
      </c>
      <c r="I23" s="113">
        <v>20.3</v>
      </c>
      <c r="J23" s="113">
        <v>20.5</v>
      </c>
      <c r="K23" s="113">
        <v>21.1</v>
      </c>
      <c r="L23" s="113">
        <v>21.8</v>
      </c>
      <c r="M23" s="113">
        <v>22.1</v>
      </c>
      <c r="N23" s="113">
        <v>22.8</v>
      </c>
      <c r="O23" s="113">
        <v>23.2</v>
      </c>
      <c r="P23" s="113">
        <v>23.1</v>
      </c>
      <c r="Q23" s="113">
        <v>22.3</v>
      </c>
      <c r="R23" s="113">
        <v>22.2</v>
      </c>
      <c r="S23" s="113">
        <v>22</v>
      </c>
      <c r="T23" s="113">
        <v>21.8</v>
      </c>
      <c r="U23" s="113">
        <v>21.8</v>
      </c>
      <c r="V23" s="113">
        <v>21.5</v>
      </c>
      <c r="W23" s="113">
        <v>21.3</v>
      </c>
      <c r="X23" s="113">
        <v>21.1</v>
      </c>
      <c r="Y23" s="113">
        <v>21</v>
      </c>
      <c r="Z23" s="114">
        <f t="shared" si="0"/>
        <v>21.095833333333335</v>
      </c>
      <c r="AA23" s="128">
        <v>23.6</v>
      </c>
      <c r="AB23" s="129" t="s">
        <v>306</v>
      </c>
      <c r="AC23" s="115">
        <v>19.1</v>
      </c>
      <c r="AD23" s="116" t="s">
        <v>328</v>
      </c>
    </row>
    <row r="24" spans="1:30" ht="11.25" customHeight="1">
      <c r="A24" s="78">
        <v>22</v>
      </c>
      <c r="B24" s="113">
        <v>20.8</v>
      </c>
      <c r="C24" s="113">
        <v>20.8</v>
      </c>
      <c r="D24" s="113">
        <v>20.9</v>
      </c>
      <c r="E24" s="113">
        <v>20.9</v>
      </c>
      <c r="F24" s="113">
        <v>20.7</v>
      </c>
      <c r="G24" s="113">
        <v>20.9</v>
      </c>
      <c r="H24" s="113">
        <v>21.7</v>
      </c>
      <c r="I24" s="113">
        <v>21.7</v>
      </c>
      <c r="J24" s="113">
        <v>22.3</v>
      </c>
      <c r="K24" s="113">
        <v>22.1</v>
      </c>
      <c r="L24" s="113">
        <v>22.4</v>
      </c>
      <c r="M24" s="113">
        <v>23</v>
      </c>
      <c r="N24" s="113">
        <v>22.9</v>
      </c>
      <c r="O24" s="113">
        <v>22.7</v>
      </c>
      <c r="P24" s="113">
        <v>21.8</v>
      </c>
      <c r="Q24" s="113">
        <v>21.6</v>
      </c>
      <c r="R24" s="113">
        <v>21.4</v>
      </c>
      <c r="S24" s="113">
        <v>21.4</v>
      </c>
      <c r="T24" s="113">
        <v>21.3</v>
      </c>
      <c r="U24" s="113">
        <v>21.1</v>
      </c>
      <c r="V24" s="113">
        <v>21</v>
      </c>
      <c r="W24" s="113">
        <v>20.9</v>
      </c>
      <c r="X24" s="113">
        <v>20.9</v>
      </c>
      <c r="Y24" s="113">
        <v>20.8</v>
      </c>
      <c r="Z24" s="114">
        <f t="shared" si="0"/>
        <v>21.499999999999996</v>
      </c>
      <c r="AA24" s="128">
        <v>24.2</v>
      </c>
      <c r="AB24" s="129" t="s">
        <v>307</v>
      </c>
      <c r="AC24" s="115">
        <v>20.5</v>
      </c>
      <c r="AD24" s="116" t="s">
        <v>324</v>
      </c>
    </row>
    <row r="25" spans="1:30" ht="11.25" customHeight="1">
      <c r="A25" s="78">
        <v>23</v>
      </c>
      <c r="B25" s="113">
        <v>19.7</v>
      </c>
      <c r="C25" s="113">
        <v>19.7</v>
      </c>
      <c r="D25" s="113">
        <v>19.1</v>
      </c>
      <c r="E25" s="113">
        <v>18.4</v>
      </c>
      <c r="F25" s="113">
        <v>18.5</v>
      </c>
      <c r="G25" s="113">
        <v>19.1</v>
      </c>
      <c r="H25" s="113">
        <v>20.6</v>
      </c>
      <c r="I25" s="113">
        <v>20.6</v>
      </c>
      <c r="J25" s="113">
        <v>20.9</v>
      </c>
      <c r="K25" s="113">
        <v>21</v>
      </c>
      <c r="L25" s="113">
        <v>21</v>
      </c>
      <c r="M25" s="113">
        <v>21.2</v>
      </c>
      <c r="N25" s="113">
        <v>21.1</v>
      </c>
      <c r="O25" s="113">
        <v>20.7</v>
      </c>
      <c r="P25" s="113">
        <v>20.1</v>
      </c>
      <c r="Q25" s="113">
        <v>20</v>
      </c>
      <c r="R25" s="113">
        <v>19.8</v>
      </c>
      <c r="S25" s="113">
        <v>19.6</v>
      </c>
      <c r="T25" s="113">
        <v>19.2</v>
      </c>
      <c r="U25" s="113">
        <v>19.2</v>
      </c>
      <c r="V25" s="113">
        <v>19.4</v>
      </c>
      <c r="W25" s="113">
        <v>19.1</v>
      </c>
      <c r="X25" s="113">
        <v>18.8</v>
      </c>
      <c r="Y25" s="113">
        <v>18.8</v>
      </c>
      <c r="Z25" s="114">
        <f t="shared" si="0"/>
        <v>19.816666666666666</v>
      </c>
      <c r="AA25" s="128">
        <v>21.5</v>
      </c>
      <c r="AB25" s="129" t="s">
        <v>308</v>
      </c>
      <c r="AC25" s="115">
        <v>18.3</v>
      </c>
      <c r="AD25" s="116" t="s">
        <v>329</v>
      </c>
    </row>
    <row r="26" spans="1:30" ht="11.25" customHeight="1">
      <c r="A26" s="78">
        <v>24</v>
      </c>
      <c r="B26" s="113">
        <v>18.6</v>
      </c>
      <c r="C26" s="113">
        <v>18.1</v>
      </c>
      <c r="D26" s="113">
        <v>18</v>
      </c>
      <c r="E26" s="113">
        <v>17.7</v>
      </c>
      <c r="F26" s="113">
        <v>17.1</v>
      </c>
      <c r="G26" s="113">
        <v>17</v>
      </c>
      <c r="H26" s="113">
        <v>17.1</v>
      </c>
      <c r="I26" s="113">
        <v>17.2</v>
      </c>
      <c r="J26" s="113">
        <v>16.8</v>
      </c>
      <c r="K26" s="113">
        <v>17</v>
      </c>
      <c r="L26" s="113">
        <v>17.6</v>
      </c>
      <c r="M26" s="113">
        <v>18.8</v>
      </c>
      <c r="N26" s="113">
        <v>19.5</v>
      </c>
      <c r="O26" s="113">
        <v>19.9</v>
      </c>
      <c r="P26" s="113">
        <v>19.4</v>
      </c>
      <c r="Q26" s="113">
        <v>18.3</v>
      </c>
      <c r="R26" s="113">
        <v>17.5</v>
      </c>
      <c r="S26" s="113">
        <v>17.6</v>
      </c>
      <c r="T26" s="113">
        <v>17.5</v>
      </c>
      <c r="U26" s="113">
        <v>17.5</v>
      </c>
      <c r="V26" s="113">
        <v>17.5</v>
      </c>
      <c r="W26" s="113">
        <v>17.4</v>
      </c>
      <c r="X26" s="113">
        <v>17.4</v>
      </c>
      <c r="Y26" s="113">
        <v>17.3</v>
      </c>
      <c r="Z26" s="114">
        <f t="shared" si="0"/>
        <v>17.825</v>
      </c>
      <c r="AA26" s="128">
        <v>20.2</v>
      </c>
      <c r="AB26" s="129" t="s">
        <v>286</v>
      </c>
      <c r="AC26" s="115">
        <v>16.8</v>
      </c>
      <c r="AD26" s="116" t="s">
        <v>282</v>
      </c>
    </row>
    <row r="27" spans="1:30" ht="11.25" customHeight="1">
      <c r="A27" s="78">
        <v>25</v>
      </c>
      <c r="B27" s="113">
        <v>17.5</v>
      </c>
      <c r="C27" s="113">
        <v>17.5</v>
      </c>
      <c r="D27" s="113">
        <v>17.6</v>
      </c>
      <c r="E27" s="113">
        <v>17.2</v>
      </c>
      <c r="F27" s="113">
        <v>17.4</v>
      </c>
      <c r="G27" s="113">
        <v>18.1</v>
      </c>
      <c r="H27" s="113">
        <v>19.7</v>
      </c>
      <c r="I27" s="113">
        <v>20.8</v>
      </c>
      <c r="J27" s="113">
        <v>21.5</v>
      </c>
      <c r="K27" s="113">
        <v>21.9</v>
      </c>
      <c r="L27" s="113">
        <v>22.8</v>
      </c>
      <c r="M27" s="113">
        <v>23.7</v>
      </c>
      <c r="N27" s="113">
        <v>23.2</v>
      </c>
      <c r="O27" s="113">
        <v>23.2</v>
      </c>
      <c r="P27" s="113">
        <v>23.7</v>
      </c>
      <c r="Q27" s="113">
        <v>22.9</v>
      </c>
      <c r="R27" s="113">
        <v>22.5</v>
      </c>
      <c r="S27" s="113">
        <v>22.2</v>
      </c>
      <c r="T27" s="113">
        <v>21.3</v>
      </c>
      <c r="U27" s="113">
        <v>20.9</v>
      </c>
      <c r="V27" s="113">
        <v>20.8</v>
      </c>
      <c r="W27" s="113">
        <v>20.4</v>
      </c>
      <c r="X27" s="113">
        <v>20.4</v>
      </c>
      <c r="Y27" s="113">
        <v>20</v>
      </c>
      <c r="Z27" s="114">
        <f t="shared" si="0"/>
        <v>20.71666666666666</v>
      </c>
      <c r="AA27" s="128">
        <v>24.4</v>
      </c>
      <c r="AB27" s="129" t="s">
        <v>170</v>
      </c>
      <c r="AC27" s="115">
        <v>17.2</v>
      </c>
      <c r="AD27" s="116" t="s">
        <v>330</v>
      </c>
    </row>
    <row r="28" spans="1:30" ht="11.25" customHeight="1">
      <c r="A28" s="78">
        <v>26</v>
      </c>
      <c r="B28" s="113">
        <v>19.9</v>
      </c>
      <c r="C28" s="113">
        <v>19.3</v>
      </c>
      <c r="D28" s="113">
        <v>17.8</v>
      </c>
      <c r="E28" s="113">
        <v>17.8</v>
      </c>
      <c r="F28" s="113">
        <v>17.1</v>
      </c>
      <c r="G28" s="113">
        <v>18.6</v>
      </c>
      <c r="H28" s="113">
        <v>21.4</v>
      </c>
      <c r="I28" s="113">
        <v>23.9</v>
      </c>
      <c r="J28" s="113">
        <v>25.1</v>
      </c>
      <c r="K28" s="113">
        <v>24.9</v>
      </c>
      <c r="L28" s="113">
        <v>25.6</v>
      </c>
      <c r="M28" s="113">
        <v>26</v>
      </c>
      <c r="N28" s="113">
        <v>25.3</v>
      </c>
      <c r="O28" s="113">
        <v>25.6</v>
      </c>
      <c r="P28" s="113">
        <v>25.4</v>
      </c>
      <c r="Q28" s="113">
        <v>25.5</v>
      </c>
      <c r="R28" s="113">
        <v>25.6</v>
      </c>
      <c r="S28" s="113">
        <v>25.3</v>
      </c>
      <c r="T28" s="113">
        <v>25.6</v>
      </c>
      <c r="U28" s="113">
        <v>24.9</v>
      </c>
      <c r="V28" s="113">
        <v>23.9</v>
      </c>
      <c r="W28" s="113">
        <v>22.7</v>
      </c>
      <c r="X28" s="113">
        <v>22.2</v>
      </c>
      <c r="Y28" s="113">
        <v>21.7</v>
      </c>
      <c r="Z28" s="114">
        <f t="shared" si="0"/>
        <v>22.962500000000002</v>
      </c>
      <c r="AA28" s="128">
        <v>26.3</v>
      </c>
      <c r="AB28" s="129" t="s">
        <v>309</v>
      </c>
      <c r="AC28" s="115">
        <v>17.1</v>
      </c>
      <c r="AD28" s="116" t="s">
        <v>331</v>
      </c>
    </row>
    <row r="29" spans="1:30" ht="11.25" customHeight="1">
      <c r="A29" s="78">
        <v>27</v>
      </c>
      <c r="B29" s="113">
        <v>21.4</v>
      </c>
      <c r="C29" s="113">
        <v>21</v>
      </c>
      <c r="D29" s="113">
        <v>20.5</v>
      </c>
      <c r="E29" s="113">
        <v>20.6</v>
      </c>
      <c r="F29" s="113">
        <v>20.4</v>
      </c>
      <c r="G29" s="113">
        <v>21.2</v>
      </c>
      <c r="H29" s="113">
        <v>22.3</v>
      </c>
      <c r="I29" s="113">
        <v>23.6</v>
      </c>
      <c r="J29" s="113">
        <v>25.3</v>
      </c>
      <c r="K29" s="113">
        <v>26.4</v>
      </c>
      <c r="L29" s="113">
        <v>28.7</v>
      </c>
      <c r="M29" s="113">
        <v>27.6</v>
      </c>
      <c r="N29" s="113">
        <v>29.8</v>
      </c>
      <c r="O29" s="113">
        <v>29</v>
      </c>
      <c r="P29" s="113">
        <v>28.1</v>
      </c>
      <c r="Q29" s="113">
        <v>27.6</v>
      </c>
      <c r="R29" s="113">
        <v>27.3</v>
      </c>
      <c r="S29" s="113">
        <v>26.6</v>
      </c>
      <c r="T29" s="113">
        <v>26.1</v>
      </c>
      <c r="U29" s="113">
        <v>25.3</v>
      </c>
      <c r="V29" s="113">
        <v>24.7</v>
      </c>
      <c r="W29" s="113">
        <v>24.8</v>
      </c>
      <c r="X29" s="113">
        <v>25.2</v>
      </c>
      <c r="Y29" s="113">
        <v>24.8</v>
      </c>
      <c r="Z29" s="114">
        <f t="shared" si="0"/>
        <v>24.92916666666667</v>
      </c>
      <c r="AA29" s="128">
        <v>29.9</v>
      </c>
      <c r="AB29" s="129" t="s">
        <v>310</v>
      </c>
      <c r="AC29" s="115">
        <v>20.1</v>
      </c>
      <c r="AD29" s="116" t="s">
        <v>266</v>
      </c>
    </row>
    <row r="30" spans="1:30" ht="11.25" customHeight="1">
      <c r="A30" s="78">
        <v>28</v>
      </c>
      <c r="B30" s="113">
        <v>24.6</v>
      </c>
      <c r="C30" s="113">
        <v>24.6</v>
      </c>
      <c r="D30" s="113">
        <v>25</v>
      </c>
      <c r="E30" s="113">
        <v>25</v>
      </c>
      <c r="F30" s="113">
        <v>24.4</v>
      </c>
      <c r="G30" s="113">
        <v>23.8</v>
      </c>
      <c r="H30" s="113">
        <v>24</v>
      </c>
      <c r="I30" s="113">
        <v>24.7</v>
      </c>
      <c r="J30" s="113">
        <v>25.5</v>
      </c>
      <c r="K30" s="113">
        <v>26</v>
      </c>
      <c r="L30" s="113">
        <v>25.7</v>
      </c>
      <c r="M30" s="113">
        <v>26.7</v>
      </c>
      <c r="N30" s="113">
        <v>27.1</v>
      </c>
      <c r="O30" s="113">
        <v>21.3</v>
      </c>
      <c r="P30" s="113">
        <v>21.3</v>
      </c>
      <c r="Q30" s="113">
        <v>20.1</v>
      </c>
      <c r="R30" s="113">
        <v>19</v>
      </c>
      <c r="S30" s="113">
        <v>19</v>
      </c>
      <c r="T30" s="113">
        <v>18.8</v>
      </c>
      <c r="U30" s="113">
        <v>18.7</v>
      </c>
      <c r="V30" s="113">
        <v>18.6</v>
      </c>
      <c r="W30" s="113">
        <v>18.2</v>
      </c>
      <c r="X30" s="113">
        <v>17.9</v>
      </c>
      <c r="Y30" s="113">
        <v>17.8</v>
      </c>
      <c r="Z30" s="114">
        <f t="shared" si="0"/>
        <v>22.408333333333335</v>
      </c>
      <c r="AA30" s="128">
        <v>27.1</v>
      </c>
      <c r="AB30" s="129" t="s">
        <v>311</v>
      </c>
      <c r="AC30" s="115">
        <v>17.8</v>
      </c>
      <c r="AD30" s="116" t="s">
        <v>108</v>
      </c>
    </row>
    <row r="31" spans="1:30" ht="11.25" customHeight="1">
      <c r="A31" s="78">
        <v>29</v>
      </c>
      <c r="B31" s="113">
        <v>17.8</v>
      </c>
      <c r="C31" s="113">
        <v>17.4</v>
      </c>
      <c r="D31" s="113">
        <v>17.3</v>
      </c>
      <c r="E31" s="113">
        <v>17.5</v>
      </c>
      <c r="F31" s="113">
        <v>17.7</v>
      </c>
      <c r="G31" s="113">
        <v>17.9</v>
      </c>
      <c r="H31" s="113">
        <v>18</v>
      </c>
      <c r="I31" s="113">
        <v>18.2</v>
      </c>
      <c r="J31" s="113">
        <v>18.3</v>
      </c>
      <c r="K31" s="113">
        <v>18.7</v>
      </c>
      <c r="L31" s="113">
        <v>19</v>
      </c>
      <c r="M31" s="113">
        <v>19.3</v>
      </c>
      <c r="N31" s="113">
        <v>20.3</v>
      </c>
      <c r="O31" s="113">
        <v>20.2</v>
      </c>
      <c r="P31" s="113">
        <v>20.3</v>
      </c>
      <c r="Q31" s="113">
        <v>20.5</v>
      </c>
      <c r="R31" s="113">
        <v>20.3</v>
      </c>
      <c r="S31" s="113">
        <v>20.3</v>
      </c>
      <c r="T31" s="113">
        <v>20</v>
      </c>
      <c r="U31" s="113">
        <v>20.2</v>
      </c>
      <c r="V31" s="113">
        <v>20.2</v>
      </c>
      <c r="W31" s="113">
        <v>20</v>
      </c>
      <c r="X31" s="113">
        <v>19.9</v>
      </c>
      <c r="Y31" s="113">
        <v>20</v>
      </c>
      <c r="Z31" s="114">
        <f t="shared" si="0"/>
        <v>19.1375</v>
      </c>
      <c r="AA31" s="128">
        <v>20.5</v>
      </c>
      <c r="AB31" s="129" t="s">
        <v>312</v>
      </c>
      <c r="AC31" s="115">
        <v>17.3</v>
      </c>
      <c r="AD31" s="116" t="s">
        <v>332</v>
      </c>
    </row>
    <row r="32" spans="1:30" ht="11.25" customHeight="1">
      <c r="A32" s="78">
        <v>30</v>
      </c>
      <c r="B32" s="113">
        <v>20.1</v>
      </c>
      <c r="C32" s="113">
        <v>20</v>
      </c>
      <c r="D32" s="113">
        <v>20</v>
      </c>
      <c r="E32" s="113">
        <v>20</v>
      </c>
      <c r="F32" s="113">
        <v>19.9</v>
      </c>
      <c r="G32" s="113">
        <v>19.7</v>
      </c>
      <c r="H32" s="113">
        <v>19.4</v>
      </c>
      <c r="I32" s="113">
        <v>19.4</v>
      </c>
      <c r="J32" s="113">
        <v>19.2</v>
      </c>
      <c r="K32" s="113">
        <v>18.9</v>
      </c>
      <c r="L32" s="113">
        <v>19</v>
      </c>
      <c r="M32" s="113">
        <v>19.4</v>
      </c>
      <c r="N32" s="113">
        <v>20.6</v>
      </c>
      <c r="O32" s="113">
        <v>21.9</v>
      </c>
      <c r="P32" s="113">
        <v>22.6</v>
      </c>
      <c r="Q32" s="113">
        <v>23.3</v>
      </c>
      <c r="R32" s="113">
        <v>22.2</v>
      </c>
      <c r="S32" s="113">
        <v>21.3</v>
      </c>
      <c r="T32" s="113">
        <v>20.8</v>
      </c>
      <c r="U32" s="113">
        <v>20.4</v>
      </c>
      <c r="V32" s="113">
        <v>20.5</v>
      </c>
      <c r="W32" s="113">
        <v>20.2</v>
      </c>
      <c r="X32" s="113">
        <v>20.3</v>
      </c>
      <c r="Y32" s="113">
        <v>20.4</v>
      </c>
      <c r="Z32" s="114">
        <f t="shared" si="0"/>
        <v>20.395833333333332</v>
      </c>
      <c r="AA32" s="128">
        <v>23.6</v>
      </c>
      <c r="AB32" s="129" t="s">
        <v>313</v>
      </c>
      <c r="AC32" s="115">
        <v>18.9</v>
      </c>
      <c r="AD32" s="116" t="s">
        <v>333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18.46333333333333</v>
      </c>
      <c r="C34" s="121">
        <f t="shared" si="1"/>
        <v>18.266666666666666</v>
      </c>
      <c r="D34" s="121">
        <f t="shared" si="1"/>
        <v>17.91724137931035</v>
      </c>
      <c r="E34" s="121">
        <f t="shared" si="1"/>
        <v>17.94333333333333</v>
      </c>
      <c r="F34" s="121">
        <f t="shared" si="1"/>
        <v>17.880000000000003</v>
      </c>
      <c r="G34" s="121">
        <f t="shared" si="1"/>
        <v>18.503333333333334</v>
      </c>
      <c r="H34" s="121">
        <f t="shared" si="1"/>
        <v>19.506666666666664</v>
      </c>
      <c r="I34" s="121">
        <f t="shared" si="1"/>
        <v>20.340000000000007</v>
      </c>
      <c r="J34" s="121">
        <f t="shared" si="1"/>
        <v>20.959999999999997</v>
      </c>
      <c r="K34" s="121">
        <f t="shared" si="1"/>
        <v>21.389999999999997</v>
      </c>
      <c r="L34" s="121">
        <f t="shared" si="1"/>
        <v>21.930000000000003</v>
      </c>
      <c r="M34" s="121">
        <f t="shared" si="1"/>
        <v>22.12666666666667</v>
      </c>
      <c r="N34" s="121">
        <f t="shared" si="1"/>
        <v>22.15</v>
      </c>
      <c r="O34" s="121">
        <f t="shared" si="1"/>
        <v>22.03333333333334</v>
      </c>
      <c r="P34" s="121">
        <f t="shared" si="1"/>
        <v>21.55333333333333</v>
      </c>
      <c r="Q34" s="121">
        <f t="shared" si="1"/>
        <v>21.443333333333335</v>
      </c>
      <c r="R34" s="121">
        <f t="shared" si="1"/>
        <v>20.939999999999998</v>
      </c>
      <c r="S34" s="121">
        <f t="shared" si="1"/>
        <v>20.61</v>
      </c>
      <c r="T34" s="121">
        <f t="shared" si="1"/>
        <v>20.173333333333332</v>
      </c>
      <c r="U34" s="121">
        <f t="shared" si="1"/>
        <v>19.873333333333335</v>
      </c>
      <c r="V34" s="121">
        <f t="shared" si="1"/>
        <v>19.533333333333335</v>
      </c>
      <c r="W34" s="121">
        <f t="shared" si="1"/>
        <v>19.32</v>
      </c>
      <c r="X34" s="121">
        <f t="shared" si="1"/>
        <v>19.059999999999995</v>
      </c>
      <c r="Y34" s="121">
        <f t="shared" si="1"/>
        <v>18.876666666666665</v>
      </c>
      <c r="Z34" s="121">
        <f>AVERAGE(B3:Y33)</f>
        <v>20.03602225312933</v>
      </c>
      <c r="AA34" s="122">
        <f>AVERAGE(AA3:AA33)</f>
        <v>23.40666666666667</v>
      </c>
      <c r="AB34" s="123"/>
      <c r="AC34" s="122">
        <f>AVERAGE(AC3:AC33)</f>
        <v>17.03333333333334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29.9</v>
      </c>
      <c r="C46" s="106">
        <f>MATCH(B46,AA3:AA33,0)</f>
        <v>27</v>
      </c>
      <c r="D46" s="112" t="str">
        <f>INDEX(AB3:AB33,C46,1)</f>
        <v>13:00</v>
      </c>
      <c r="E46" s="117"/>
      <c r="F46" s="104"/>
      <c r="G46" s="105">
        <f>MIN(AC3:AC33)</f>
        <v>13.3</v>
      </c>
      <c r="H46" s="106">
        <f>MATCH(G46,AC3:AC33,0)</f>
        <v>13</v>
      </c>
      <c r="I46" s="112" t="str">
        <f>INDEX(AD3:AD33,H46,1)</f>
        <v>04:40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20.5</v>
      </c>
      <c r="C3" s="113">
        <v>20.5</v>
      </c>
      <c r="D3" s="113">
        <v>20.2</v>
      </c>
      <c r="E3" s="113">
        <v>19.9</v>
      </c>
      <c r="F3" s="113">
        <v>20</v>
      </c>
      <c r="G3" s="113">
        <v>20.9</v>
      </c>
      <c r="H3" s="113">
        <v>22.8</v>
      </c>
      <c r="I3" s="113">
        <v>21.3</v>
      </c>
      <c r="J3" s="113">
        <v>20.2</v>
      </c>
      <c r="K3" s="113">
        <v>20</v>
      </c>
      <c r="L3" s="113">
        <v>20</v>
      </c>
      <c r="M3" s="113">
        <v>20.4</v>
      </c>
      <c r="N3" s="113">
        <v>21</v>
      </c>
      <c r="O3" s="113">
        <v>22.1</v>
      </c>
      <c r="P3" s="113">
        <v>23.8</v>
      </c>
      <c r="Q3" s="113">
        <v>23.5</v>
      </c>
      <c r="R3" s="113">
        <v>22.9</v>
      </c>
      <c r="S3" s="113">
        <v>22.4</v>
      </c>
      <c r="T3" s="113">
        <v>20.9</v>
      </c>
      <c r="U3" s="113">
        <v>20.9</v>
      </c>
      <c r="V3" s="113">
        <v>20.8</v>
      </c>
      <c r="W3" s="113">
        <v>20.9</v>
      </c>
      <c r="X3" s="113">
        <v>20.5</v>
      </c>
      <c r="Y3" s="113">
        <v>21.1</v>
      </c>
      <c r="Z3" s="114">
        <f aca="true" t="shared" si="0" ref="Z3:Z33">AVERAGE(B3:Y3)</f>
        <v>21.145833333333332</v>
      </c>
      <c r="AA3" s="115">
        <v>23.9</v>
      </c>
      <c r="AB3" s="116" t="s">
        <v>205</v>
      </c>
      <c r="AC3" s="115">
        <v>19.8</v>
      </c>
      <c r="AD3" s="116" t="s">
        <v>344</v>
      </c>
    </row>
    <row r="4" spans="1:30" ht="11.25" customHeight="1">
      <c r="A4" s="78">
        <v>2</v>
      </c>
      <c r="B4" s="113">
        <v>20.4</v>
      </c>
      <c r="C4" s="113">
        <v>20.3</v>
      </c>
      <c r="D4" s="113">
        <v>20.3</v>
      </c>
      <c r="E4" s="113">
        <v>20.2</v>
      </c>
      <c r="F4" s="113">
        <v>20.2</v>
      </c>
      <c r="G4" s="113">
        <v>20.5</v>
      </c>
      <c r="H4" s="113">
        <v>21.2</v>
      </c>
      <c r="I4" s="113">
        <v>22.1</v>
      </c>
      <c r="J4" s="113">
        <v>24.2</v>
      </c>
      <c r="K4" s="113">
        <v>26.2</v>
      </c>
      <c r="L4" s="113">
        <v>28.1</v>
      </c>
      <c r="M4" s="113">
        <v>27</v>
      </c>
      <c r="N4" s="113">
        <v>29.1</v>
      </c>
      <c r="O4" s="113">
        <v>26.4</v>
      </c>
      <c r="P4" s="113">
        <v>26</v>
      </c>
      <c r="Q4" s="113">
        <v>23.2</v>
      </c>
      <c r="R4" s="113">
        <v>23.4</v>
      </c>
      <c r="S4" s="117">
        <v>24.1</v>
      </c>
      <c r="T4" s="113">
        <v>24</v>
      </c>
      <c r="U4" s="113">
        <v>23.9</v>
      </c>
      <c r="V4" s="113">
        <v>23.6</v>
      </c>
      <c r="W4" s="113">
        <v>24.1</v>
      </c>
      <c r="X4" s="113">
        <v>22.7</v>
      </c>
      <c r="Y4" s="113">
        <v>21.9</v>
      </c>
      <c r="Z4" s="114">
        <f t="shared" si="0"/>
        <v>23.462499999999995</v>
      </c>
      <c r="AA4" s="115">
        <v>29.3</v>
      </c>
      <c r="AB4" s="116" t="s">
        <v>334</v>
      </c>
      <c r="AC4" s="115">
        <v>20.1</v>
      </c>
      <c r="AD4" s="116" t="s">
        <v>353</v>
      </c>
    </row>
    <row r="5" spans="1:30" ht="11.25" customHeight="1">
      <c r="A5" s="78">
        <v>3</v>
      </c>
      <c r="B5" s="113">
        <v>22.5</v>
      </c>
      <c r="C5" s="113">
        <v>22.5</v>
      </c>
      <c r="D5" s="113">
        <v>21.1</v>
      </c>
      <c r="E5" s="113">
        <v>22.6</v>
      </c>
      <c r="F5" s="113">
        <v>23</v>
      </c>
      <c r="G5" s="113">
        <v>22.4</v>
      </c>
      <c r="H5" s="113">
        <v>22.6</v>
      </c>
      <c r="I5" s="113">
        <v>23.1</v>
      </c>
      <c r="J5" s="113">
        <v>23.9</v>
      </c>
      <c r="K5" s="113">
        <v>24.2</v>
      </c>
      <c r="L5" s="113">
        <v>24.2</v>
      </c>
      <c r="M5" s="113">
        <v>24.3</v>
      </c>
      <c r="N5" s="113">
        <v>25.8</v>
      </c>
      <c r="O5" s="113">
        <v>25.5</v>
      </c>
      <c r="P5" s="113">
        <v>25.1</v>
      </c>
      <c r="Q5" s="113">
        <v>23.5</v>
      </c>
      <c r="R5" s="113">
        <v>22.9</v>
      </c>
      <c r="S5" s="113">
        <v>22.3</v>
      </c>
      <c r="T5" s="113">
        <v>22.2</v>
      </c>
      <c r="U5" s="113">
        <v>22.3</v>
      </c>
      <c r="V5" s="113">
        <v>22.3</v>
      </c>
      <c r="W5" s="113">
        <v>21.7</v>
      </c>
      <c r="X5" s="113">
        <v>20.9</v>
      </c>
      <c r="Y5" s="113">
        <v>20.4</v>
      </c>
      <c r="Z5" s="114">
        <f t="shared" si="0"/>
        <v>22.97083333333333</v>
      </c>
      <c r="AA5" s="115">
        <v>26.4</v>
      </c>
      <c r="AB5" s="116" t="s">
        <v>335</v>
      </c>
      <c r="AC5" s="115">
        <v>20.4</v>
      </c>
      <c r="AD5" s="116" t="s">
        <v>108</v>
      </c>
    </row>
    <row r="6" spans="1:30" ht="11.25" customHeight="1">
      <c r="A6" s="78">
        <v>4</v>
      </c>
      <c r="B6" s="113">
        <v>20.3</v>
      </c>
      <c r="C6" s="113">
        <v>20</v>
      </c>
      <c r="D6" s="113">
        <v>19.5</v>
      </c>
      <c r="E6" s="113">
        <v>20.3</v>
      </c>
      <c r="F6" s="113">
        <v>20.3</v>
      </c>
      <c r="G6" s="113">
        <v>21.1</v>
      </c>
      <c r="H6" s="113">
        <v>22.7</v>
      </c>
      <c r="I6" s="113">
        <v>23.5</v>
      </c>
      <c r="J6" s="113">
        <v>21.1</v>
      </c>
      <c r="K6" s="113">
        <v>20.8</v>
      </c>
      <c r="L6" s="113">
        <v>19.9</v>
      </c>
      <c r="M6" s="113">
        <v>19.9</v>
      </c>
      <c r="N6" s="113">
        <v>19.6</v>
      </c>
      <c r="O6" s="113">
        <v>19.9</v>
      </c>
      <c r="P6" s="113">
        <v>20.4</v>
      </c>
      <c r="Q6" s="113">
        <v>20</v>
      </c>
      <c r="R6" s="113">
        <v>20.5</v>
      </c>
      <c r="S6" s="113">
        <v>20.2</v>
      </c>
      <c r="T6" s="113">
        <v>19.9</v>
      </c>
      <c r="U6" s="113">
        <v>19.7</v>
      </c>
      <c r="V6" s="113">
        <v>19.4</v>
      </c>
      <c r="W6" s="113">
        <v>19.7</v>
      </c>
      <c r="X6" s="113">
        <v>19.9</v>
      </c>
      <c r="Y6" s="113">
        <v>19.7</v>
      </c>
      <c r="Z6" s="114">
        <f t="shared" si="0"/>
        <v>20.345833333333328</v>
      </c>
      <c r="AA6" s="115">
        <v>23.7</v>
      </c>
      <c r="AB6" s="116" t="s">
        <v>336</v>
      </c>
      <c r="AC6" s="115">
        <v>19.4</v>
      </c>
      <c r="AD6" s="116" t="s">
        <v>354</v>
      </c>
    </row>
    <row r="7" spans="1:30" ht="11.25" customHeight="1">
      <c r="A7" s="78">
        <v>5</v>
      </c>
      <c r="B7" s="113">
        <v>19.6</v>
      </c>
      <c r="C7" s="113">
        <v>19.5</v>
      </c>
      <c r="D7" s="113">
        <v>19.2</v>
      </c>
      <c r="E7" s="113">
        <v>18.9</v>
      </c>
      <c r="F7" s="113">
        <v>19.1</v>
      </c>
      <c r="G7" s="113">
        <v>19.3</v>
      </c>
      <c r="H7" s="113">
        <v>19.7</v>
      </c>
      <c r="I7" s="113">
        <v>20.3</v>
      </c>
      <c r="J7" s="113">
        <v>21.4</v>
      </c>
      <c r="K7" s="113">
        <v>22.4</v>
      </c>
      <c r="L7" s="113">
        <v>22.4</v>
      </c>
      <c r="M7" s="113">
        <v>22.4</v>
      </c>
      <c r="N7" s="113">
        <v>21.5</v>
      </c>
      <c r="O7" s="113">
        <v>21.4</v>
      </c>
      <c r="P7" s="113">
        <v>21</v>
      </c>
      <c r="Q7" s="113">
        <v>21</v>
      </c>
      <c r="R7" s="113">
        <v>21.1</v>
      </c>
      <c r="S7" s="113">
        <v>20.6</v>
      </c>
      <c r="T7" s="113">
        <v>20.2</v>
      </c>
      <c r="U7" s="113">
        <v>20</v>
      </c>
      <c r="V7" s="113">
        <v>20.1</v>
      </c>
      <c r="W7" s="113">
        <v>20</v>
      </c>
      <c r="X7" s="113">
        <v>20</v>
      </c>
      <c r="Y7" s="113">
        <v>20</v>
      </c>
      <c r="Z7" s="114">
        <f t="shared" si="0"/>
        <v>20.462500000000002</v>
      </c>
      <c r="AA7" s="115">
        <v>23.1</v>
      </c>
      <c r="AB7" s="116" t="s">
        <v>337</v>
      </c>
      <c r="AC7" s="115">
        <v>18.8</v>
      </c>
      <c r="AD7" s="116" t="s">
        <v>355</v>
      </c>
    </row>
    <row r="8" spans="1:30" ht="11.25" customHeight="1">
      <c r="A8" s="78">
        <v>6</v>
      </c>
      <c r="B8" s="113">
        <v>19.8</v>
      </c>
      <c r="C8" s="113">
        <v>19.8</v>
      </c>
      <c r="D8" s="113">
        <v>19.8</v>
      </c>
      <c r="E8" s="113">
        <v>19.9</v>
      </c>
      <c r="F8" s="113">
        <v>20.1</v>
      </c>
      <c r="G8" s="113">
        <v>20.1</v>
      </c>
      <c r="H8" s="113">
        <v>20.4</v>
      </c>
      <c r="I8" s="113">
        <v>21.7</v>
      </c>
      <c r="J8" s="113">
        <v>22.2</v>
      </c>
      <c r="K8" s="113">
        <v>21.1</v>
      </c>
      <c r="L8" s="113">
        <v>20.8</v>
      </c>
      <c r="M8" s="113">
        <v>21.2</v>
      </c>
      <c r="N8" s="113">
        <v>21.6</v>
      </c>
      <c r="O8" s="113">
        <v>21.5</v>
      </c>
      <c r="P8" s="113">
        <v>21.5</v>
      </c>
      <c r="Q8" s="113">
        <v>21.3</v>
      </c>
      <c r="R8" s="113">
        <v>21.3</v>
      </c>
      <c r="S8" s="113">
        <v>20.4</v>
      </c>
      <c r="T8" s="113">
        <v>19.7</v>
      </c>
      <c r="U8" s="113">
        <v>19.5</v>
      </c>
      <c r="V8" s="113">
        <v>19.4</v>
      </c>
      <c r="W8" s="113">
        <v>19.6</v>
      </c>
      <c r="X8" s="113">
        <v>19.6</v>
      </c>
      <c r="Y8" s="113">
        <v>19.7</v>
      </c>
      <c r="Z8" s="114">
        <f t="shared" si="0"/>
        <v>20.5</v>
      </c>
      <c r="AA8" s="115">
        <v>23</v>
      </c>
      <c r="AB8" s="116" t="s">
        <v>338</v>
      </c>
      <c r="AC8" s="115">
        <v>19.3</v>
      </c>
      <c r="AD8" s="116" t="s">
        <v>356</v>
      </c>
    </row>
    <row r="9" spans="1:30" ht="11.25" customHeight="1">
      <c r="A9" s="78">
        <v>7</v>
      </c>
      <c r="B9" s="113">
        <v>19.6</v>
      </c>
      <c r="C9" s="113">
        <v>19.8</v>
      </c>
      <c r="D9" s="113">
        <v>19.4</v>
      </c>
      <c r="E9" s="113">
        <v>19.2</v>
      </c>
      <c r="F9" s="113">
        <v>19.2</v>
      </c>
      <c r="G9" s="113">
        <v>18.9</v>
      </c>
      <c r="H9" s="113">
        <v>18.6</v>
      </c>
      <c r="I9" s="113">
        <v>18.7</v>
      </c>
      <c r="J9" s="113">
        <v>19.1</v>
      </c>
      <c r="K9" s="113">
        <v>19.5</v>
      </c>
      <c r="L9" s="113">
        <v>19.8</v>
      </c>
      <c r="M9" s="113">
        <v>20.5</v>
      </c>
      <c r="N9" s="113">
        <v>20.6</v>
      </c>
      <c r="O9" s="113">
        <v>20</v>
      </c>
      <c r="P9" s="113">
        <v>20</v>
      </c>
      <c r="Q9" s="113">
        <v>19.3</v>
      </c>
      <c r="R9" s="113">
        <v>18.7</v>
      </c>
      <c r="S9" s="113">
        <v>18.3</v>
      </c>
      <c r="T9" s="113">
        <v>17.8</v>
      </c>
      <c r="U9" s="113">
        <v>17.6</v>
      </c>
      <c r="V9" s="113">
        <v>17.4</v>
      </c>
      <c r="W9" s="113">
        <v>17.5</v>
      </c>
      <c r="X9" s="113">
        <v>18</v>
      </c>
      <c r="Y9" s="113">
        <v>17.9</v>
      </c>
      <c r="Z9" s="114">
        <f t="shared" si="0"/>
        <v>18.974999999999998</v>
      </c>
      <c r="AA9" s="115">
        <v>20.9</v>
      </c>
      <c r="AB9" s="116" t="s">
        <v>339</v>
      </c>
      <c r="AC9" s="115">
        <v>17.4</v>
      </c>
      <c r="AD9" s="116" t="s">
        <v>356</v>
      </c>
    </row>
    <row r="10" spans="1:30" ht="11.25" customHeight="1">
      <c r="A10" s="78">
        <v>8</v>
      </c>
      <c r="B10" s="113">
        <v>17.9</v>
      </c>
      <c r="C10" s="113">
        <v>17.9</v>
      </c>
      <c r="D10" s="113">
        <v>18</v>
      </c>
      <c r="E10" s="113">
        <v>17.9</v>
      </c>
      <c r="F10" s="113">
        <v>17.6</v>
      </c>
      <c r="G10" s="113">
        <v>17.7</v>
      </c>
      <c r="H10" s="113">
        <v>18.4</v>
      </c>
      <c r="I10" s="113">
        <v>19.2</v>
      </c>
      <c r="J10" s="113">
        <v>19.9</v>
      </c>
      <c r="K10" s="113">
        <v>20.4</v>
      </c>
      <c r="L10" s="113">
        <v>20.9</v>
      </c>
      <c r="M10" s="113">
        <v>20.9</v>
      </c>
      <c r="N10" s="113">
        <v>20.5</v>
      </c>
      <c r="O10" s="113">
        <v>20.9</v>
      </c>
      <c r="P10" s="113">
        <v>20.6</v>
      </c>
      <c r="Q10" s="113">
        <v>20.1</v>
      </c>
      <c r="R10" s="113">
        <v>19.4</v>
      </c>
      <c r="S10" s="113">
        <v>18.6</v>
      </c>
      <c r="T10" s="113">
        <v>18.2</v>
      </c>
      <c r="U10" s="113">
        <v>18.1</v>
      </c>
      <c r="V10" s="113">
        <v>17.9</v>
      </c>
      <c r="W10" s="113">
        <v>17.8</v>
      </c>
      <c r="X10" s="113">
        <v>18.1</v>
      </c>
      <c r="Y10" s="113">
        <v>18.2</v>
      </c>
      <c r="Z10" s="114">
        <f t="shared" si="0"/>
        <v>18.962500000000002</v>
      </c>
      <c r="AA10" s="115">
        <v>21.2</v>
      </c>
      <c r="AB10" s="116" t="s">
        <v>220</v>
      </c>
      <c r="AC10" s="115">
        <v>17.6</v>
      </c>
      <c r="AD10" s="116" t="s">
        <v>357</v>
      </c>
    </row>
    <row r="11" spans="1:30" ht="11.25" customHeight="1">
      <c r="A11" s="78">
        <v>9</v>
      </c>
      <c r="B11" s="113">
        <v>18</v>
      </c>
      <c r="C11" s="113">
        <v>17.9</v>
      </c>
      <c r="D11" s="113">
        <v>18</v>
      </c>
      <c r="E11" s="113">
        <v>18</v>
      </c>
      <c r="F11" s="113">
        <v>18.1</v>
      </c>
      <c r="G11" s="113">
        <v>18.3</v>
      </c>
      <c r="H11" s="113">
        <v>18.4</v>
      </c>
      <c r="I11" s="113">
        <v>18.8</v>
      </c>
      <c r="J11" s="113">
        <v>19</v>
      </c>
      <c r="K11" s="113">
        <v>19.3</v>
      </c>
      <c r="L11" s="113">
        <v>19.8</v>
      </c>
      <c r="M11" s="113">
        <v>19.6</v>
      </c>
      <c r="N11" s="113">
        <v>19.6</v>
      </c>
      <c r="O11" s="113">
        <v>20.2</v>
      </c>
      <c r="P11" s="113">
        <v>19.9</v>
      </c>
      <c r="Q11" s="113">
        <v>19.5</v>
      </c>
      <c r="R11" s="113">
        <v>19.1</v>
      </c>
      <c r="S11" s="113">
        <v>18.8</v>
      </c>
      <c r="T11" s="113">
        <v>18.3</v>
      </c>
      <c r="U11" s="113">
        <v>18.2</v>
      </c>
      <c r="V11" s="113">
        <v>18.3</v>
      </c>
      <c r="W11" s="113">
        <v>18.4</v>
      </c>
      <c r="X11" s="113">
        <v>18</v>
      </c>
      <c r="Y11" s="113">
        <v>17.9</v>
      </c>
      <c r="Z11" s="114">
        <f t="shared" si="0"/>
        <v>18.724999999999998</v>
      </c>
      <c r="AA11" s="115">
        <v>20.5</v>
      </c>
      <c r="AB11" s="116" t="s">
        <v>340</v>
      </c>
      <c r="AC11" s="115">
        <v>17.9</v>
      </c>
      <c r="AD11" s="116" t="s">
        <v>108</v>
      </c>
    </row>
    <row r="12" spans="1:30" ht="11.25" customHeight="1">
      <c r="A12" s="82">
        <v>10</v>
      </c>
      <c r="B12" s="118">
        <v>17.8</v>
      </c>
      <c r="C12" s="118">
        <v>17.6</v>
      </c>
      <c r="D12" s="118">
        <v>17.4</v>
      </c>
      <c r="E12" s="118">
        <v>17.3</v>
      </c>
      <c r="F12" s="118">
        <v>17.5</v>
      </c>
      <c r="G12" s="118">
        <v>18.1</v>
      </c>
      <c r="H12" s="118">
        <v>18.7</v>
      </c>
      <c r="I12" s="118">
        <v>19.8</v>
      </c>
      <c r="J12" s="118">
        <v>20</v>
      </c>
      <c r="K12" s="118">
        <v>20.4</v>
      </c>
      <c r="L12" s="118">
        <v>21.6</v>
      </c>
      <c r="M12" s="118">
        <v>20.8</v>
      </c>
      <c r="N12" s="118">
        <v>21.9</v>
      </c>
      <c r="O12" s="118">
        <v>21.8</v>
      </c>
      <c r="P12" s="118">
        <v>21.1</v>
      </c>
      <c r="Q12" s="118">
        <v>21.1</v>
      </c>
      <c r="R12" s="118">
        <v>20.4</v>
      </c>
      <c r="S12" s="118">
        <v>19.9</v>
      </c>
      <c r="T12" s="118">
        <v>19.3</v>
      </c>
      <c r="U12" s="118">
        <v>19.1</v>
      </c>
      <c r="V12" s="118">
        <v>19</v>
      </c>
      <c r="W12" s="118">
        <v>18.8</v>
      </c>
      <c r="X12" s="118">
        <v>18.5</v>
      </c>
      <c r="Y12" s="118">
        <v>18.3</v>
      </c>
      <c r="Z12" s="119">
        <f t="shared" si="0"/>
        <v>19.425000000000004</v>
      </c>
      <c r="AA12" s="105">
        <v>22.2</v>
      </c>
      <c r="AB12" s="120" t="s">
        <v>341</v>
      </c>
      <c r="AC12" s="105">
        <v>17.2</v>
      </c>
      <c r="AD12" s="120" t="s">
        <v>358</v>
      </c>
    </row>
    <row r="13" spans="1:30" ht="11.25" customHeight="1">
      <c r="A13" s="78">
        <v>11</v>
      </c>
      <c r="B13" s="113">
        <v>18.2</v>
      </c>
      <c r="C13" s="113">
        <v>18.1</v>
      </c>
      <c r="D13" s="113">
        <v>18.1</v>
      </c>
      <c r="E13" s="113">
        <v>17.7</v>
      </c>
      <c r="F13" s="113">
        <v>17.7</v>
      </c>
      <c r="G13" s="113">
        <v>18.5</v>
      </c>
      <c r="H13" s="113">
        <v>19.5</v>
      </c>
      <c r="I13" s="113">
        <v>20</v>
      </c>
      <c r="J13" s="113">
        <v>20.6</v>
      </c>
      <c r="K13" s="113">
        <v>20.4</v>
      </c>
      <c r="L13" s="113">
        <v>22.4</v>
      </c>
      <c r="M13" s="113">
        <v>21.9</v>
      </c>
      <c r="N13" s="113">
        <v>21.7</v>
      </c>
      <c r="O13" s="113">
        <v>21.7</v>
      </c>
      <c r="P13" s="113">
        <v>21.6</v>
      </c>
      <c r="Q13" s="113">
        <v>21.1</v>
      </c>
      <c r="R13" s="113">
        <v>20.3</v>
      </c>
      <c r="S13" s="113">
        <v>20.4</v>
      </c>
      <c r="T13" s="113">
        <v>19.8</v>
      </c>
      <c r="U13" s="113">
        <v>19.6</v>
      </c>
      <c r="V13" s="113">
        <v>19.6</v>
      </c>
      <c r="W13" s="113">
        <v>19.6</v>
      </c>
      <c r="X13" s="113">
        <v>19.6</v>
      </c>
      <c r="Y13" s="113">
        <v>19.8</v>
      </c>
      <c r="Z13" s="114">
        <f t="shared" si="0"/>
        <v>19.912500000000005</v>
      </c>
      <c r="AA13" s="115">
        <v>23.2</v>
      </c>
      <c r="AB13" s="116" t="s">
        <v>342</v>
      </c>
      <c r="AC13" s="115">
        <v>17.5</v>
      </c>
      <c r="AD13" s="116" t="s">
        <v>243</v>
      </c>
    </row>
    <row r="14" spans="1:30" ht="11.25" customHeight="1">
      <c r="A14" s="78">
        <v>12</v>
      </c>
      <c r="B14" s="113">
        <v>19</v>
      </c>
      <c r="C14" s="113">
        <v>19.1</v>
      </c>
      <c r="D14" s="113">
        <v>18.9</v>
      </c>
      <c r="E14" s="113">
        <v>18.7</v>
      </c>
      <c r="F14" s="113">
        <v>18.8</v>
      </c>
      <c r="G14" s="113">
        <v>18.7</v>
      </c>
      <c r="H14" s="113">
        <v>18.4</v>
      </c>
      <c r="I14" s="113">
        <v>18.7</v>
      </c>
      <c r="J14" s="113">
        <v>19.4</v>
      </c>
      <c r="K14" s="113">
        <v>19.9</v>
      </c>
      <c r="L14" s="113">
        <v>20.6</v>
      </c>
      <c r="M14" s="113">
        <v>21.3</v>
      </c>
      <c r="N14" s="113">
        <v>20.3</v>
      </c>
      <c r="O14" s="113">
        <v>19.4</v>
      </c>
      <c r="P14" s="113">
        <v>19.5</v>
      </c>
      <c r="Q14" s="113">
        <v>20.4</v>
      </c>
      <c r="R14" s="113">
        <v>21.1</v>
      </c>
      <c r="S14" s="113">
        <v>21</v>
      </c>
      <c r="T14" s="113">
        <v>20.3</v>
      </c>
      <c r="U14" s="113">
        <v>21</v>
      </c>
      <c r="V14" s="113">
        <v>21.1</v>
      </c>
      <c r="W14" s="113">
        <v>20.7</v>
      </c>
      <c r="X14" s="113">
        <v>20.4</v>
      </c>
      <c r="Y14" s="113">
        <v>19.6</v>
      </c>
      <c r="Z14" s="114">
        <f t="shared" si="0"/>
        <v>19.845833333333335</v>
      </c>
      <c r="AA14" s="115">
        <v>21.9</v>
      </c>
      <c r="AB14" s="116" t="s">
        <v>343</v>
      </c>
      <c r="AC14" s="115">
        <v>18.4</v>
      </c>
      <c r="AD14" s="116" t="s">
        <v>359</v>
      </c>
    </row>
    <row r="15" spans="1:30" ht="11.25" customHeight="1">
      <c r="A15" s="78">
        <v>13</v>
      </c>
      <c r="B15" s="113">
        <v>19.2</v>
      </c>
      <c r="C15" s="113">
        <v>19.5</v>
      </c>
      <c r="D15" s="113">
        <v>19.3</v>
      </c>
      <c r="E15" s="113">
        <v>19.2</v>
      </c>
      <c r="F15" s="113">
        <v>19</v>
      </c>
      <c r="G15" s="113">
        <v>19.8</v>
      </c>
      <c r="H15" s="113">
        <v>20.8</v>
      </c>
      <c r="I15" s="113">
        <v>22.6</v>
      </c>
      <c r="J15" s="113">
        <v>25.5</v>
      </c>
      <c r="K15" s="113">
        <v>25.8</v>
      </c>
      <c r="L15" s="113">
        <v>25</v>
      </c>
      <c r="M15" s="113">
        <v>23.7</v>
      </c>
      <c r="N15" s="113">
        <v>22.2</v>
      </c>
      <c r="O15" s="113">
        <v>22.1</v>
      </c>
      <c r="P15" s="113">
        <v>22.3</v>
      </c>
      <c r="Q15" s="113">
        <v>22.1</v>
      </c>
      <c r="R15" s="113">
        <v>22.4</v>
      </c>
      <c r="S15" s="113">
        <v>22.2</v>
      </c>
      <c r="T15" s="113">
        <v>21.8</v>
      </c>
      <c r="U15" s="113">
        <v>22</v>
      </c>
      <c r="V15" s="113">
        <v>22.2</v>
      </c>
      <c r="W15" s="113">
        <v>21.6</v>
      </c>
      <c r="X15" s="113">
        <v>21.6</v>
      </c>
      <c r="Y15" s="113">
        <v>21.7</v>
      </c>
      <c r="Z15" s="114">
        <f t="shared" si="0"/>
        <v>21.816666666666674</v>
      </c>
      <c r="AA15" s="115">
        <v>26.7</v>
      </c>
      <c r="AB15" s="116" t="s">
        <v>344</v>
      </c>
      <c r="AC15" s="115">
        <v>19</v>
      </c>
      <c r="AD15" s="116" t="s">
        <v>360</v>
      </c>
    </row>
    <row r="16" spans="1:30" ht="11.25" customHeight="1">
      <c r="A16" s="78">
        <v>14</v>
      </c>
      <c r="B16" s="113">
        <v>21.4</v>
      </c>
      <c r="C16" s="113">
        <v>21.3</v>
      </c>
      <c r="D16" s="113">
        <v>20.9</v>
      </c>
      <c r="E16" s="113">
        <v>20.6</v>
      </c>
      <c r="F16" s="113">
        <v>20.5</v>
      </c>
      <c r="G16" s="113">
        <v>20.7</v>
      </c>
      <c r="H16" s="113">
        <v>20.7</v>
      </c>
      <c r="I16" s="113">
        <v>20</v>
      </c>
      <c r="J16" s="113">
        <v>20.1</v>
      </c>
      <c r="K16" s="113">
        <v>20.1</v>
      </c>
      <c r="L16" s="113">
        <v>20.4</v>
      </c>
      <c r="M16" s="113">
        <v>20.7</v>
      </c>
      <c r="N16" s="113">
        <v>21.3</v>
      </c>
      <c r="O16" s="113">
        <v>21.9</v>
      </c>
      <c r="P16" s="113">
        <v>22.1</v>
      </c>
      <c r="Q16" s="113">
        <v>22.9</v>
      </c>
      <c r="R16" s="113">
        <v>22.5</v>
      </c>
      <c r="S16" s="113">
        <v>21.7</v>
      </c>
      <c r="T16" s="113">
        <v>20.6</v>
      </c>
      <c r="U16" s="113">
        <v>20.3</v>
      </c>
      <c r="V16" s="113">
        <v>20</v>
      </c>
      <c r="W16" s="113">
        <v>19.9</v>
      </c>
      <c r="X16" s="113">
        <v>19.6</v>
      </c>
      <c r="Y16" s="113">
        <v>19.3</v>
      </c>
      <c r="Z16" s="114">
        <f t="shared" si="0"/>
        <v>20.8125</v>
      </c>
      <c r="AA16" s="115">
        <v>23.2</v>
      </c>
      <c r="AB16" s="116" t="s">
        <v>278</v>
      </c>
      <c r="AC16" s="115">
        <v>19.3</v>
      </c>
      <c r="AD16" s="116" t="s">
        <v>108</v>
      </c>
    </row>
    <row r="17" spans="1:30" ht="11.25" customHeight="1">
      <c r="A17" s="78">
        <v>15</v>
      </c>
      <c r="B17" s="113">
        <v>19.3</v>
      </c>
      <c r="C17" s="113">
        <v>19.1</v>
      </c>
      <c r="D17" s="113">
        <v>19.3</v>
      </c>
      <c r="E17" s="113">
        <v>19.3</v>
      </c>
      <c r="F17" s="113">
        <v>19.3</v>
      </c>
      <c r="G17" s="113">
        <v>19.7</v>
      </c>
      <c r="H17" s="113">
        <v>20.2</v>
      </c>
      <c r="I17" s="113">
        <v>20.6</v>
      </c>
      <c r="J17" s="113">
        <v>21.2</v>
      </c>
      <c r="K17" s="113">
        <v>21.5</v>
      </c>
      <c r="L17" s="113">
        <v>21.5</v>
      </c>
      <c r="M17" s="113">
        <v>21.4</v>
      </c>
      <c r="N17" s="113">
        <v>21.3</v>
      </c>
      <c r="O17" s="113">
        <v>22.2</v>
      </c>
      <c r="P17" s="113">
        <v>21</v>
      </c>
      <c r="Q17" s="113">
        <v>20.7</v>
      </c>
      <c r="R17" s="113">
        <v>20.4</v>
      </c>
      <c r="S17" s="113">
        <v>20</v>
      </c>
      <c r="T17" s="113">
        <v>19.9</v>
      </c>
      <c r="U17" s="113">
        <v>19.7</v>
      </c>
      <c r="V17" s="113">
        <v>19.7</v>
      </c>
      <c r="W17" s="113">
        <v>19.7</v>
      </c>
      <c r="X17" s="113">
        <v>19.7</v>
      </c>
      <c r="Y17" s="113">
        <v>19.4</v>
      </c>
      <c r="Z17" s="114">
        <f t="shared" si="0"/>
        <v>20.25416666666666</v>
      </c>
      <c r="AA17" s="115">
        <v>22.4</v>
      </c>
      <c r="AB17" s="116" t="s">
        <v>345</v>
      </c>
      <c r="AC17" s="115">
        <v>19.1</v>
      </c>
      <c r="AD17" s="116" t="s">
        <v>361</v>
      </c>
    </row>
    <row r="18" spans="1:30" ht="11.25" customHeight="1">
      <c r="A18" s="78">
        <v>16</v>
      </c>
      <c r="B18" s="113">
        <v>19.4</v>
      </c>
      <c r="C18" s="113">
        <v>19.4</v>
      </c>
      <c r="D18" s="113">
        <v>19.4</v>
      </c>
      <c r="E18" s="113">
        <v>19.4</v>
      </c>
      <c r="F18" s="113">
        <v>19.4</v>
      </c>
      <c r="G18" s="113">
        <v>19</v>
      </c>
      <c r="H18" s="113">
        <v>19.3</v>
      </c>
      <c r="I18" s="113">
        <v>19.9</v>
      </c>
      <c r="J18" s="113">
        <v>20.3</v>
      </c>
      <c r="K18" s="113">
        <v>20.7</v>
      </c>
      <c r="L18" s="113">
        <v>21.3</v>
      </c>
      <c r="M18" s="113">
        <v>23.1</v>
      </c>
      <c r="N18" s="113">
        <v>23.1</v>
      </c>
      <c r="O18" s="113">
        <v>23.1</v>
      </c>
      <c r="P18" s="113">
        <v>22.2</v>
      </c>
      <c r="Q18" s="113">
        <v>22.8</v>
      </c>
      <c r="R18" s="113">
        <v>21.9</v>
      </c>
      <c r="S18" s="113">
        <v>21.2</v>
      </c>
      <c r="T18" s="113">
        <v>20.8</v>
      </c>
      <c r="U18" s="113">
        <v>20.7</v>
      </c>
      <c r="V18" s="113">
        <v>20.7</v>
      </c>
      <c r="W18" s="113">
        <v>20.6</v>
      </c>
      <c r="X18" s="113">
        <v>21</v>
      </c>
      <c r="Y18" s="113">
        <v>21</v>
      </c>
      <c r="Z18" s="114">
        <f t="shared" si="0"/>
        <v>20.820833333333336</v>
      </c>
      <c r="AA18" s="115">
        <v>24.2</v>
      </c>
      <c r="AB18" s="116" t="s">
        <v>172</v>
      </c>
      <c r="AC18" s="115">
        <v>18.9</v>
      </c>
      <c r="AD18" s="116" t="s">
        <v>362</v>
      </c>
    </row>
    <row r="19" spans="1:30" ht="11.25" customHeight="1">
      <c r="A19" s="78">
        <v>17</v>
      </c>
      <c r="B19" s="113">
        <v>20.7</v>
      </c>
      <c r="C19" s="113">
        <v>20.8</v>
      </c>
      <c r="D19" s="113">
        <v>20.7</v>
      </c>
      <c r="E19" s="113">
        <v>20.8</v>
      </c>
      <c r="F19" s="113">
        <v>21</v>
      </c>
      <c r="G19" s="113">
        <v>21.1</v>
      </c>
      <c r="H19" s="113">
        <v>21.8</v>
      </c>
      <c r="I19" s="113">
        <v>21.8</v>
      </c>
      <c r="J19" s="113">
        <v>22.4</v>
      </c>
      <c r="K19" s="113">
        <v>23.3</v>
      </c>
      <c r="L19" s="113">
        <v>24.9</v>
      </c>
      <c r="M19" s="113">
        <v>25.1</v>
      </c>
      <c r="N19" s="113">
        <v>23.4</v>
      </c>
      <c r="O19" s="113">
        <v>23.7</v>
      </c>
      <c r="P19" s="113">
        <v>23.1</v>
      </c>
      <c r="Q19" s="113">
        <v>23.1</v>
      </c>
      <c r="R19" s="113">
        <v>23.2</v>
      </c>
      <c r="S19" s="113">
        <v>22.4</v>
      </c>
      <c r="T19" s="113">
        <v>22.2</v>
      </c>
      <c r="U19" s="113">
        <v>21.9</v>
      </c>
      <c r="V19" s="113">
        <v>21.3</v>
      </c>
      <c r="W19" s="113">
        <v>21.3</v>
      </c>
      <c r="X19" s="113">
        <v>21</v>
      </c>
      <c r="Y19" s="113">
        <v>20.7</v>
      </c>
      <c r="Z19" s="114">
        <f t="shared" si="0"/>
        <v>22.15416666666667</v>
      </c>
      <c r="AA19" s="115">
        <v>25.6</v>
      </c>
      <c r="AB19" s="116" t="s">
        <v>162</v>
      </c>
      <c r="AC19" s="115">
        <v>20.6</v>
      </c>
      <c r="AD19" s="116" t="s">
        <v>154</v>
      </c>
    </row>
    <row r="20" spans="1:30" ht="11.25" customHeight="1">
      <c r="A20" s="78">
        <v>18</v>
      </c>
      <c r="B20" s="113">
        <v>20.5</v>
      </c>
      <c r="C20" s="113">
        <v>20.5</v>
      </c>
      <c r="D20" s="113">
        <v>19.9</v>
      </c>
      <c r="E20" s="113">
        <v>20.1</v>
      </c>
      <c r="F20" s="113">
        <v>20.5</v>
      </c>
      <c r="G20" s="113">
        <v>21.6</v>
      </c>
      <c r="H20" s="113">
        <v>21.7</v>
      </c>
      <c r="I20" s="113">
        <v>21.8</v>
      </c>
      <c r="J20" s="113">
        <v>22.1</v>
      </c>
      <c r="K20" s="113">
        <v>22.6</v>
      </c>
      <c r="L20" s="113">
        <v>23.8</v>
      </c>
      <c r="M20" s="113">
        <v>24.4</v>
      </c>
      <c r="N20" s="113">
        <v>24.1</v>
      </c>
      <c r="O20" s="113">
        <v>24.4</v>
      </c>
      <c r="P20" s="113">
        <v>24.4</v>
      </c>
      <c r="Q20" s="113">
        <v>24.2</v>
      </c>
      <c r="R20" s="113">
        <v>23.8</v>
      </c>
      <c r="S20" s="113">
        <v>23.8</v>
      </c>
      <c r="T20" s="113">
        <v>23.5</v>
      </c>
      <c r="U20" s="113">
        <v>23.6</v>
      </c>
      <c r="V20" s="113">
        <v>23.2</v>
      </c>
      <c r="W20" s="113">
        <v>22.9</v>
      </c>
      <c r="X20" s="113">
        <v>22.9</v>
      </c>
      <c r="Y20" s="113">
        <v>22.8</v>
      </c>
      <c r="Z20" s="114">
        <f t="shared" si="0"/>
        <v>22.629166666666663</v>
      </c>
      <c r="AA20" s="115">
        <v>25.2</v>
      </c>
      <c r="AB20" s="116" t="s">
        <v>346</v>
      </c>
      <c r="AC20" s="115">
        <v>19.8</v>
      </c>
      <c r="AD20" s="116" t="s">
        <v>154</v>
      </c>
    </row>
    <row r="21" spans="1:30" ht="11.25" customHeight="1">
      <c r="A21" s="78">
        <v>19</v>
      </c>
      <c r="B21" s="113">
        <v>22.7</v>
      </c>
      <c r="C21" s="113">
        <v>22.9</v>
      </c>
      <c r="D21" s="113">
        <v>23.3</v>
      </c>
      <c r="E21" s="113">
        <v>23.6</v>
      </c>
      <c r="F21" s="113">
        <v>23.5</v>
      </c>
      <c r="G21" s="113">
        <v>23.8</v>
      </c>
      <c r="H21" s="113">
        <v>24.6</v>
      </c>
      <c r="I21" s="113">
        <v>25.3</v>
      </c>
      <c r="J21" s="113">
        <v>26</v>
      </c>
      <c r="K21" s="113">
        <v>26.9</v>
      </c>
      <c r="L21" s="113">
        <v>28.6</v>
      </c>
      <c r="M21" s="113">
        <v>29.1</v>
      </c>
      <c r="N21" s="113">
        <v>29.8</v>
      </c>
      <c r="O21" s="113">
        <v>30.3</v>
      </c>
      <c r="P21" s="113">
        <v>29.7</v>
      </c>
      <c r="Q21" s="113">
        <v>27.6</v>
      </c>
      <c r="R21" s="113">
        <v>27.6</v>
      </c>
      <c r="S21" s="113">
        <v>27.5</v>
      </c>
      <c r="T21" s="113">
        <v>27.1</v>
      </c>
      <c r="U21" s="113">
        <v>26.2</v>
      </c>
      <c r="V21" s="113">
        <v>25</v>
      </c>
      <c r="W21" s="113">
        <v>24.7</v>
      </c>
      <c r="X21" s="113">
        <v>24.8</v>
      </c>
      <c r="Y21" s="113">
        <v>24.2</v>
      </c>
      <c r="Z21" s="114">
        <f t="shared" si="0"/>
        <v>26.033333333333342</v>
      </c>
      <c r="AA21" s="115">
        <v>30.6</v>
      </c>
      <c r="AB21" s="116" t="s">
        <v>220</v>
      </c>
      <c r="AC21" s="115">
        <v>22.6</v>
      </c>
      <c r="AD21" s="116" t="s">
        <v>363</v>
      </c>
    </row>
    <row r="22" spans="1:30" ht="11.25" customHeight="1">
      <c r="A22" s="82">
        <v>20</v>
      </c>
      <c r="B22" s="118">
        <v>23.7</v>
      </c>
      <c r="C22" s="118">
        <v>23.9</v>
      </c>
      <c r="D22" s="118">
        <v>24.1</v>
      </c>
      <c r="E22" s="118">
        <v>24</v>
      </c>
      <c r="F22" s="118">
        <v>23.3</v>
      </c>
      <c r="G22" s="118">
        <v>23.7</v>
      </c>
      <c r="H22" s="118">
        <v>23.8</v>
      </c>
      <c r="I22" s="118">
        <v>24.6</v>
      </c>
      <c r="J22" s="118">
        <v>25.7</v>
      </c>
      <c r="K22" s="118">
        <v>25.7</v>
      </c>
      <c r="L22" s="118">
        <v>26</v>
      </c>
      <c r="M22" s="118">
        <v>27.5</v>
      </c>
      <c r="N22" s="118">
        <v>26.6</v>
      </c>
      <c r="O22" s="118">
        <v>26.3</v>
      </c>
      <c r="P22" s="118">
        <v>25.7</v>
      </c>
      <c r="Q22" s="118">
        <v>24.4</v>
      </c>
      <c r="R22" s="118">
        <v>22.9</v>
      </c>
      <c r="S22" s="118">
        <v>23.1</v>
      </c>
      <c r="T22" s="118">
        <v>23.5</v>
      </c>
      <c r="U22" s="118">
        <v>23.1</v>
      </c>
      <c r="V22" s="118">
        <v>22.5</v>
      </c>
      <c r="W22" s="118">
        <v>22.4</v>
      </c>
      <c r="X22" s="118">
        <v>22.4</v>
      </c>
      <c r="Y22" s="118">
        <v>22.7</v>
      </c>
      <c r="Z22" s="119">
        <f t="shared" si="0"/>
        <v>24.233333333333334</v>
      </c>
      <c r="AA22" s="105">
        <v>27.8</v>
      </c>
      <c r="AB22" s="120" t="s">
        <v>281</v>
      </c>
      <c r="AC22" s="105">
        <v>22.3</v>
      </c>
      <c r="AD22" s="120" t="s">
        <v>364</v>
      </c>
    </row>
    <row r="23" spans="1:30" ht="11.25" customHeight="1">
      <c r="A23" s="78">
        <v>21</v>
      </c>
      <c r="B23" s="113">
        <v>22.7</v>
      </c>
      <c r="C23" s="113">
        <v>22.6</v>
      </c>
      <c r="D23" s="113">
        <v>23.2</v>
      </c>
      <c r="E23" s="113">
        <v>22.7</v>
      </c>
      <c r="F23" s="113">
        <v>22.4</v>
      </c>
      <c r="G23" s="113">
        <v>21.7</v>
      </c>
      <c r="H23" s="113">
        <v>21</v>
      </c>
      <c r="I23" s="113">
        <v>20.9</v>
      </c>
      <c r="J23" s="113">
        <v>21.7</v>
      </c>
      <c r="K23" s="113">
        <v>23</v>
      </c>
      <c r="L23" s="113">
        <v>22.7</v>
      </c>
      <c r="M23" s="113">
        <v>21.8</v>
      </c>
      <c r="N23" s="113">
        <v>21.2</v>
      </c>
      <c r="O23" s="113">
        <v>21.1</v>
      </c>
      <c r="P23" s="113">
        <v>21.7</v>
      </c>
      <c r="Q23" s="113">
        <v>20.7</v>
      </c>
      <c r="R23" s="113">
        <v>20.3</v>
      </c>
      <c r="S23" s="113">
        <v>20.3</v>
      </c>
      <c r="T23" s="113">
        <v>20.1</v>
      </c>
      <c r="U23" s="113">
        <v>20.1</v>
      </c>
      <c r="V23" s="113">
        <v>20</v>
      </c>
      <c r="W23" s="113">
        <v>20.2</v>
      </c>
      <c r="X23" s="113">
        <v>20.1</v>
      </c>
      <c r="Y23" s="113">
        <v>20.1</v>
      </c>
      <c r="Z23" s="114">
        <f t="shared" si="0"/>
        <v>21.345833333333335</v>
      </c>
      <c r="AA23" s="115">
        <v>23.4</v>
      </c>
      <c r="AB23" s="116" t="s">
        <v>347</v>
      </c>
      <c r="AC23" s="115">
        <v>20</v>
      </c>
      <c r="AD23" s="116" t="s">
        <v>365</v>
      </c>
    </row>
    <row r="24" spans="1:30" ht="11.25" customHeight="1">
      <c r="A24" s="78">
        <v>22</v>
      </c>
      <c r="B24" s="113">
        <v>20</v>
      </c>
      <c r="C24" s="113">
        <v>19.9</v>
      </c>
      <c r="D24" s="113">
        <v>19.9</v>
      </c>
      <c r="E24" s="113">
        <v>19.9</v>
      </c>
      <c r="F24" s="113">
        <v>19.9</v>
      </c>
      <c r="G24" s="113">
        <v>20</v>
      </c>
      <c r="H24" s="113">
        <v>20.5</v>
      </c>
      <c r="I24" s="113">
        <v>20.9</v>
      </c>
      <c r="J24" s="113">
        <v>21.1</v>
      </c>
      <c r="K24" s="113">
        <v>21.5</v>
      </c>
      <c r="L24" s="113">
        <v>22.1</v>
      </c>
      <c r="M24" s="113">
        <v>21.3</v>
      </c>
      <c r="N24" s="113">
        <v>22</v>
      </c>
      <c r="O24" s="113">
        <v>22.4</v>
      </c>
      <c r="P24" s="113">
        <v>22.8</v>
      </c>
      <c r="Q24" s="113">
        <v>22.7</v>
      </c>
      <c r="R24" s="113">
        <v>22.5</v>
      </c>
      <c r="S24" s="113">
        <v>22.3</v>
      </c>
      <c r="T24" s="113">
        <v>22</v>
      </c>
      <c r="U24" s="113">
        <v>22.2</v>
      </c>
      <c r="V24" s="113">
        <v>21.9</v>
      </c>
      <c r="W24" s="113">
        <v>21.9</v>
      </c>
      <c r="X24" s="113">
        <v>21.9</v>
      </c>
      <c r="Y24" s="113">
        <v>22</v>
      </c>
      <c r="Z24" s="114">
        <f t="shared" si="0"/>
        <v>21.399999999999995</v>
      </c>
      <c r="AA24" s="115">
        <v>23.1</v>
      </c>
      <c r="AB24" s="116" t="s">
        <v>348</v>
      </c>
      <c r="AC24" s="115">
        <v>19.8</v>
      </c>
      <c r="AD24" s="116" t="s">
        <v>249</v>
      </c>
    </row>
    <row r="25" spans="1:30" ht="11.25" customHeight="1">
      <c r="A25" s="78">
        <v>23</v>
      </c>
      <c r="B25" s="113">
        <v>21.9</v>
      </c>
      <c r="C25" s="113">
        <v>22</v>
      </c>
      <c r="D25" s="113">
        <v>21.9</v>
      </c>
      <c r="E25" s="113">
        <v>21.9</v>
      </c>
      <c r="F25" s="113">
        <v>21.8</v>
      </c>
      <c r="G25" s="113">
        <v>22.2</v>
      </c>
      <c r="H25" s="113">
        <v>22.9</v>
      </c>
      <c r="I25" s="113">
        <v>23.7</v>
      </c>
      <c r="J25" s="113">
        <v>23.6</v>
      </c>
      <c r="K25" s="113">
        <v>23.9</v>
      </c>
      <c r="L25" s="113">
        <v>23.3</v>
      </c>
      <c r="M25" s="113">
        <v>25.3</v>
      </c>
      <c r="N25" s="113">
        <v>25.1</v>
      </c>
      <c r="O25" s="113">
        <v>26.2</v>
      </c>
      <c r="P25" s="113">
        <v>25.2</v>
      </c>
      <c r="Q25" s="113">
        <v>24.3</v>
      </c>
      <c r="R25" s="113">
        <v>23.9</v>
      </c>
      <c r="S25" s="113">
        <v>23.6</v>
      </c>
      <c r="T25" s="113">
        <v>23.3</v>
      </c>
      <c r="U25" s="113">
        <v>23.1</v>
      </c>
      <c r="V25" s="113">
        <v>23.1</v>
      </c>
      <c r="W25" s="113">
        <v>23.3</v>
      </c>
      <c r="X25" s="113">
        <v>23.4</v>
      </c>
      <c r="Y25" s="113">
        <v>23.2</v>
      </c>
      <c r="Z25" s="114">
        <f t="shared" si="0"/>
        <v>23.420833333333334</v>
      </c>
      <c r="AA25" s="115">
        <v>26.3</v>
      </c>
      <c r="AB25" s="116" t="s">
        <v>61</v>
      </c>
      <c r="AC25" s="115">
        <v>21.8</v>
      </c>
      <c r="AD25" s="116" t="s">
        <v>366</v>
      </c>
    </row>
    <row r="26" spans="1:30" ht="11.25" customHeight="1">
      <c r="A26" s="78">
        <v>24</v>
      </c>
      <c r="B26" s="113">
        <v>23</v>
      </c>
      <c r="C26" s="113">
        <v>23</v>
      </c>
      <c r="D26" s="113">
        <v>22.8</v>
      </c>
      <c r="E26" s="113">
        <v>22.7</v>
      </c>
      <c r="F26" s="113">
        <v>22.5</v>
      </c>
      <c r="G26" s="113">
        <v>22.8</v>
      </c>
      <c r="H26" s="113">
        <v>24.1</v>
      </c>
      <c r="I26" s="113">
        <v>24.7</v>
      </c>
      <c r="J26" s="113">
        <v>25</v>
      </c>
      <c r="K26" s="113">
        <v>25.8</v>
      </c>
      <c r="L26" s="113">
        <v>26.4</v>
      </c>
      <c r="M26" s="113">
        <v>27.4</v>
      </c>
      <c r="N26" s="113">
        <v>27.5</v>
      </c>
      <c r="O26" s="113">
        <v>26.8</v>
      </c>
      <c r="P26" s="113">
        <v>27.2</v>
      </c>
      <c r="Q26" s="113">
        <v>26.4</v>
      </c>
      <c r="R26" s="113">
        <v>26.8</v>
      </c>
      <c r="S26" s="113">
        <v>25.6</v>
      </c>
      <c r="T26" s="113">
        <v>25</v>
      </c>
      <c r="U26" s="113">
        <v>25</v>
      </c>
      <c r="V26" s="113">
        <v>24.5</v>
      </c>
      <c r="W26" s="113">
        <v>24.7</v>
      </c>
      <c r="X26" s="113">
        <v>24.2</v>
      </c>
      <c r="Y26" s="113">
        <v>24.1</v>
      </c>
      <c r="Z26" s="114">
        <f t="shared" si="0"/>
        <v>24.91666666666667</v>
      </c>
      <c r="AA26" s="115">
        <v>28.2</v>
      </c>
      <c r="AB26" s="116" t="s">
        <v>343</v>
      </c>
      <c r="AC26" s="115">
        <v>22.5</v>
      </c>
      <c r="AD26" s="116" t="s">
        <v>201</v>
      </c>
    </row>
    <row r="27" spans="1:30" ht="11.25" customHeight="1">
      <c r="A27" s="78">
        <v>25</v>
      </c>
      <c r="B27" s="113">
        <v>23.7</v>
      </c>
      <c r="C27" s="113">
        <v>23.7</v>
      </c>
      <c r="D27" s="113">
        <v>23.5</v>
      </c>
      <c r="E27" s="113">
        <v>23.8</v>
      </c>
      <c r="F27" s="113">
        <v>23.1</v>
      </c>
      <c r="G27" s="113">
        <v>24.4</v>
      </c>
      <c r="H27" s="113">
        <v>25.1</v>
      </c>
      <c r="I27" s="113">
        <v>25.3</v>
      </c>
      <c r="J27" s="113">
        <v>26.3</v>
      </c>
      <c r="K27" s="113">
        <v>27.4</v>
      </c>
      <c r="L27" s="113">
        <v>28.5</v>
      </c>
      <c r="M27" s="113">
        <v>28.9</v>
      </c>
      <c r="N27" s="113">
        <v>28.9</v>
      </c>
      <c r="O27" s="113">
        <v>28.9</v>
      </c>
      <c r="P27" s="113">
        <v>28.2</v>
      </c>
      <c r="Q27" s="113">
        <v>27.3</v>
      </c>
      <c r="R27" s="113">
        <v>26.9</v>
      </c>
      <c r="S27" s="113">
        <v>26.5</v>
      </c>
      <c r="T27" s="113">
        <v>26.1</v>
      </c>
      <c r="U27" s="113">
        <v>25.6</v>
      </c>
      <c r="V27" s="113">
        <v>25.4</v>
      </c>
      <c r="W27" s="113">
        <v>25.5</v>
      </c>
      <c r="X27" s="113">
        <v>25.3</v>
      </c>
      <c r="Y27" s="113">
        <v>24.7</v>
      </c>
      <c r="Z27" s="114">
        <f t="shared" si="0"/>
        <v>25.958333333333332</v>
      </c>
      <c r="AA27" s="115">
        <v>29.4</v>
      </c>
      <c r="AB27" s="116" t="s">
        <v>287</v>
      </c>
      <c r="AC27" s="115">
        <v>23.1</v>
      </c>
      <c r="AD27" s="116" t="s">
        <v>260</v>
      </c>
    </row>
    <row r="28" spans="1:30" ht="11.25" customHeight="1">
      <c r="A28" s="78">
        <v>26</v>
      </c>
      <c r="B28" s="113">
        <v>25.2</v>
      </c>
      <c r="C28" s="113">
        <v>24.8</v>
      </c>
      <c r="D28" s="113">
        <v>24.5</v>
      </c>
      <c r="E28" s="113">
        <v>24.1</v>
      </c>
      <c r="F28" s="113">
        <v>24</v>
      </c>
      <c r="G28" s="113">
        <v>25.4</v>
      </c>
      <c r="H28" s="113">
        <v>26.3</v>
      </c>
      <c r="I28" s="113">
        <v>28.4</v>
      </c>
      <c r="J28" s="113">
        <v>30.1</v>
      </c>
      <c r="K28" s="113">
        <v>31.6</v>
      </c>
      <c r="L28" s="113">
        <v>32.5</v>
      </c>
      <c r="M28" s="113">
        <v>31.5</v>
      </c>
      <c r="N28" s="113">
        <v>30.5</v>
      </c>
      <c r="O28" s="113">
        <v>30.4</v>
      </c>
      <c r="P28" s="113">
        <v>30.3</v>
      </c>
      <c r="Q28" s="113">
        <v>28.3</v>
      </c>
      <c r="R28" s="113">
        <v>27.5</v>
      </c>
      <c r="S28" s="113">
        <v>29.1</v>
      </c>
      <c r="T28" s="113">
        <v>28.5</v>
      </c>
      <c r="U28" s="113">
        <v>27.7</v>
      </c>
      <c r="V28" s="113">
        <v>27.2</v>
      </c>
      <c r="W28" s="113">
        <v>27</v>
      </c>
      <c r="X28" s="113">
        <v>26.8</v>
      </c>
      <c r="Y28" s="113">
        <v>26.4</v>
      </c>
      <c r="Z28" s="114">
        <f t="shared" si="0"/>
        <v>27.837500000000002</v>
      </c>
      <c r="AA28" s="115">
        <v>32.8</v>
      </c>
      <c r="AB28" s="116" t="s">
        <v>349</v>
      </c>
      <c r="AC28" s="115">
        <v>23.9</v>
      </c>
      <c r="AD28" s="116" t="s">
        <v>367</v>
      </c>
    </row>
    <row r="29" spans="1:30" ht="11.25" customHeight="1">
      <c r="A29" s="78">
        <v>27</v>
      </c>
      <c r="B29" s="113">
        <v>26.3</v>
      </c>
      <c r="C29" s="113">
        <v>26.2</v>
      </c>
      <c r="D29" s="113">
        <v>25.5</v>
      </c>
      <c r="E29" s="113">
        <v>25.4</v>
      </c>
      <c r="F29" s="113">
        <v>25.4</v>
      </c>
      <c r="G29" s="113">
        <v>25.3</v>
      </c>
      <c r="H29" s="113">
        <v>26.5</v>
      </c>
      <c r="I29" s="113">
        <v>26.4</v>
      </c>
      <c r="J29" s="113">
        <v>28.6</v>
      </c>
      <c r="K29" s="113">
        <v>28.8</v>
      </c>
      <c r="L29" s="113">
        <v>29</v>
      </c>
      <c r="M29" s="113">
        <v>29.8</v>
      </c>
      <c r="N29" s="113">
        <v>29</v>
      </c>
      <c r="O29" s="113">
        <v>29.8</v>
      </c>
      <c r="P29" s="113">
        <v>32.6</v>
      </c>
      <c r="Q29" s="113">
        <v>32.5</v>
      </c>
      <c r="R29" s="113">
        <v>30.8</v>
      </c>
      <c r="S29" s="113">
        <v>29.8</v>
      </c>
      <c r="T29" s="113">
        <v>28.7</v>
      </c>
      <c r="U29" s="113">
        <v>27.5</v>
      </c>
      <c r="V29" s="113">
        <v>27</v>
      </c>
      <c r="W29" s="113">
        <v>26.8</v>
      </c>
      <c r="X29" s="113">
        <v>26.6</v>
      </c>
      <c r="Y29" s="113">
        <v>26.6</v>
      </c>
      <c r="Z29" s="114">
        <f t="shared" si="0"/>
        <v>27.95416666666667</v>
      </c>
      <c r="AA29" s="115">
        <v>33.1</v>
      </c>
      <c r="AB29" s="116" t="s">
        <v>205</v>
      </c>
      <c r="AC29" s="115">
        <v>25.2</v>
      </c>
      <c r="AD29" s="116" t="s">
        <v>368</v>
      </c>
    </row>
    <row r="30" spans="1:30" ht="11.25" customHeight="1">
      <c r="A30" s="78">
        <v>28</v>
      </c>
      <c r="B30" s="113">
        <v>26.7</v>
      </c>
      <c r="C30" s="113">
        <v>25.6</v>
      </c>
      <c r="D30" s="113">
        <v>26.1</v>
      </c>
      <c r="E30" s="113">
        <v>26.4</v>
      </c>
      <c r="F30" s="113">
        <v>25</v>
      </c>
      <c r="G30" s="113">
        <v>24.8</v>
      </c>
      <c r="H30" s="113">
        <v>24.8</v>
      </c>
      <c r="I30" s="113">
        <v>25.1</v>
      </c>
      <c r="J30" s="113">
        <v>25.4</v>
      </c>
      <c r="K30" s="113">
        <v>26.1</v>
      </c>
      <c r="L30" s="113">
        <v>26.8</v>
      </c>
      <c r="M30" s="113">
        <v>28.3</v>
      </c>
      <c r="N30" s="113">
        <v>30.7</v>
      </c>
      <c r="O30" s="113">
        <v>31</v>
      </c>
      <c r="P30" s="113">
        <v>32.3</v>
      </c>
      <c r="Q30" s="113">
        <v>29.9</v>
      </c>
      <c r="R30" s="113">
        <v>29.5</v>
      </c>
      <c r="S30" s="113">
        <v>27.4</v>
      </c>
      <c r="T30" s="113">
        <v>27.4</v>
      </c>
      <c r="U30" s="113">
        <v>27.4</v>
      </c>
      <c r="V30" s="113">
        <v>26.8</v>
      </c>
      <c r="W30" s="113">
        <v>26.4</v>
      </c>
      <c r="X30" s="113">
        <v>26.3</v>
      </c>
      <c r="Y30" s="113">
        <v>26.6</v>
      </c>
      <c r="Z30" s="114">
        <f t="shared" si="0"/>
        <v>27.2</v>
      </c>
      <c r="AA30" s="115">
        <v>32.7</v>
      </c>
      <c r="AB30" s="116" t="s">
        <v>69</v>
      </c>
      <c r="AC30" s="115">
        <v>24.7</v>
      </c>
      <c r="AD30" s="116" t="s">
        <v>369</v>
      </c>
    </row>
    <row r="31" spans="1:30" ht="11.25" customHeight="1">
      <c r="A31" s="78">
        <v>29</v>
      </c>
      <c r="B31" s="113">
        <v>26.4</v>
      </c>
      <c r="C31" s="113">
        <v>26.2</v>
      </c>
      <c r="D31" s="113">
        <v>26</v>
      </c>
      <c r="E31" s="113">
        <v>25.6</v>
      </c>
      <c r="F31" s="113">
        <v>24.9</v>
      </c>
      <c r="G31" s="113">
        <v>25.7</v>
      </c>
      <c r="H31" s="113">
        <v>27</v>
      </c>
      <c r="I31" s="113">
        <v>28.3</v>
      </c>
      <c r="J31" s="113">
        <v>29.7</v>
      </c>
      <c r="K31" s="113">
        <v>30.7</v>
      </c>
      <c r="L31" s="113">
        <v>29.6</v>
      </c>
      <c r="M31" s="113">
        <v>30.1</v>
      </c>
      <c r="N31" s="113">
        <v>29.3</v>
      </c>
      <c r="O31" s="113">
        <v>29.9</v>
      </c>
      <c r="P31" s="113">
        <v>28.9</v>
      </c>
      <c r="Q31" s="113">
        <v>27.9</v>
      </c>
      <c r="R31" s="113">
        <v>28.8</v>
      </c>
      <c r="S31" s="113">
        <v>28.4</v>
      </c>
      <c r="T31" s="113">
        <v>27.4</v>
      </c>
      <c r="U31" s="113">
        <v>27.6</v>
      </c>
      <c r="V31" s="113">
        <v>25.9</v>
      </c>
      <c r="W31" s="113">
        <v>25.1</v>
      </c>
      <c r="X31" s="113">
        <v>24.9</v>
      </c>
      <c r="Y31" s="113">
        <v>24.5</v>
      </c>
      <c r="Z31" s="114">
        <f t="shared" si="0"/>
        <v>27.45</v>
      </c>
      <c r="AA31" s="115">
        <v>31.2</v>
      </c>
      <c r="AB31" s="116" t="s">
        <v>350</v>
      </c>
      <c r="AC31" s="115">
        <v>24.5</v>
      </c>
      <c r="AD31" s="116" t="s">
        <v>108</v>
      </c>
    </row>
    <row r="32" spans="1:30" ht="11.25" customHeight="1">
      <c r="A32" s="78">
        <v>30</v>
      </c>
      <c r="B32" s="113">
        <v>24.4</v>
      </c>
      <c r="C32" s="113">
        <v>24</v>
      </c>
      <c r="D32" s="113">
        <v>23.7</v>
      </c>
      <c r="E32" s="113">
        <v>23.8</v>
      </c>
      <c r="F32" s="113">
        <v>23.6</v>
      </c>
      <c r="G32" s="113">
        <v>24.3</v>
      </c>
      <c r="H32" s="113">
        <v>26.2</v>
      </c>
      <c r="I32" s="113">
        <v>28.3</v>
      </c>
      <c r="J32" s="113">
        <v>30.4</v>
      </c>
      <c r="K32" s="113">
        <v>32</v>
      </c>
      <c r="L32" s="113">
        <v>33</v>
      </c>
      <c r="M32" s="113">
        <v>31.9</v>
      </c>
      <c r="N32" s="113">
        <v>29.7</v>
      </c>
      <c r="O32" s="113">
        <v>30.7</v>
      </c>
      <c r="P32" s="113">
        <v>31.3</v>
      </c>
      <c r="Q32" s="113">
        <v>30.9</v>
      </c>
      <c r="R32" s="113">
        <v>31</v>
      </c>
      <c r="S32" s="113">
        <v>30.6</v>
      </c>
      <c r="T32" s="113">
        <v>30.9</v>
      </c>
      <c r="U32" s="113">
        <v>29.6</v>
      </c>
      <c r="V32" s="113">
        <v>28.9</v>
      </c>
      <c r="W32" s="113">
        <v>27.7</v>
      </c>
      <c r="X32" s="113">
        <v>27.7</v>
      </c>
      <c r="Y32" s="113">
        <v>27.5</v>
      </c>
      <c r="Z32" s="114">
        <f t="shared" si="0"/>
        <v>28.420833333333338</v>
      </c>
      <c r="AA32" s="115">
        <v>34</v>
      </c>
      <c r="AB32" s="116" t="s">
        <v>351</v>
      </c>
      <c r="AC32" s="115">
        <v>23.4</v>
      </c>
      <c r="AD32" s="116" t="s">
        <v>370</v>
      </c>
    </row>
    <row r="33" spans="1:30" ht="11.25" customHeight="1">
      <c r="A33" s="78">
        <v>31</v>
      </c>
      <c r="B33" s="113">
        <v>27.2</v>
      </c>
      <c r="C33" s="113">
        <v>26.9</v>
      </c>
      <c r="D33" s="113">
        <v>26.4</v>
      </c>
      <c r="E33" s="113">
        <v>25.8</v>
      </c>
      <c r="F33" s="113">
        <v>24.9</v>
      </c>
      <c r="G33" s="113">
        <v>25.1</v>
      </c>
      <c r="H33" s="113">
        <v>26.9</v>
      </c>
      <c r="I33" s="113">
        <v>29</v>
      </c>
      <c r="J33" s="113">
        <v>30.4</v>
      </c>
      <c r="K33" s="113">
        <v>31.9</v>
      </c>
      <c r="L33" s="113">
        <v>32.1</v>
      </c>
      <c r="M33" s="113">
        <v>33</v>
      </c>
      <c r="N33" s="113">
        <v>31.4</v>
      </c>
      <c r="O33" s="113">
        <v>29.8</v>
      </c>
      <c r="P33" s="113">
        <v>29</v>
      </c>
      <c r="Q33" s="113">
        <v>30.2</v>
      </c>
      <c r="R33" s="113">
        <v>30.9</v>
      </c>
      <c r="S33" s="113">
        <v>30.5</v>
      </c>
      <c r="T33" s="113">
        <v>29.6</v>
      </c>
      <c r="U33" s="113">
        <v>29.8</v>
      </c>
      <c r="V33" s="113">
        <v>28.9</v>
      </c>
      <c r="W33" s="113">
        <v>26.8</v>
      </c>
      <c r="X33" s="113">
        <v>26.8</v>
      </c>
      <c r="Y33" s="113">
        <v>26</v>
      </c>
      <c r="Z33" s="114">
        <f t="shared" si="0"/>
        <v>28.720833333333328</v>
      </c>
      <c r="AA33" s="115">
        <v>33.3</v>
      </c>
      <c r="AB33" s="116" t="s">
        <v>352</v>
      </c>
      <c r="AC33" s="115">
        <v>24.7</v>
      </c>
      <c r="AD33" s="116" t="s">
        <v>371</v>
      </c>
    </row>
    <row r="34" spans="1:30" ht="15" customHeight="1">
      <c r="A34" s="79" t="s">
        <v>9</v>
      </c>
      <c r="B34" s="121">
        <f aca="true" t="shared" si="1" ref="B34:Y34">AVERAGE(B3:B33)</f>
        <v>21.54838709677419</v>
      </c>
      <c r="C34" s="121">
        <f t="shared" si="1"/>
        <v>21.46129032258065</v>
      </c>
      <c r="D34" s="121">
        <f t="shared" si="1"/>
        <v>21.299999999999997</v>
      </c>
      <c r="E34" s="121">
        <f t="shared" si="1"/>
        <v>21.280645161290316</v>
      </c>
      <c r="F34" s="121">
        <f t="shared" si="1"/>
        <v>21.14838709677419</v>
      </c>
      <c r="G34" s="121">
        <f t="shared" si="1"/>
        <v>21.470967741935482</v>
      </c>
      <c r="H34" s="121">
        <f t="shared" si="1"/>
        <v>22.116129032258062</v>
      </c>
      <c r="I34" s="121">
        <f t="shared" si="1"/>
        <v>22.735483870967737</v>
      </c>
      <c r="J34" s="121">
        <f t="shared" si="1"/>
        <v>23.438709677419357</v>
      </c>
      <c r="K34" s="121">
        <f t="shared" si="1"/>
        <v>23.996774193548386</v>
      </c>
      <c r="L34" s="121">
        <f t="shared" si="1"/>
        <v>24.451612903225808</v>
      </c>
      <c r="M34" s="121">
        <f t="shared" si="1"/>
        <v>24.66129032258064</v>
      </c>
      <c r="N34" s="121">
        <f t="shared" si="1"/>
        <v>24.525806451612905</v>
      </c>
      <c r="O34" s="121">
        <f t="shared" si="1"/>
        <v>24.574193548387093</v>
      </c>
      <c r="P34" s="121">
        <f t="shared" si="1"/>
        <v>24.532258064516128</v>
      </c>
      <c r="Q34" s="121">
        <f t="shared" si="1"/>
        <v>23.964516129032255</v>
      </c>
      <c r="R34" s="121">
        <f t="shared" si="1"/>
        <v>23.699999999999996</v>
      </c>
      <c r="S34" s="121">
        <f t="shared" si="1"/>
        <v>23.322580645161292</v>
      </c>
      <c r="T34" s="121">
        <f t="shared" si="1"/>
        <v>22.870967741935488</v>
      </c>
      <c r="U34" s="121">
        <f t="shared" si="1"/>
        <v>22.677419354838708</v>
      </c>
      <c r="V34" s="121">
        <f t="shared" si="1"/>
        <v>22.35806451612903</v>
      </c>
      <c r="W34" s="121">
        <f t="shared" si="1"/>
        <v>22.17096774193548</v>
      </c>
      <c r="X34" s="121">
        <f t="shared" si="1"/>
        <v>22.038709677419348</v>
      </c>
      <c r="Y34" s="121">
        <f t="shared" si="1"/>
        <v>21.870967741935484</v>
      </c>
      <c r="Z34" s="121">
        <f>AVERAGE(B3:Y33)</f>
        <v>22.842338709677417</v>
      </c>
      <c r="AA34" s="122">
        <f>AVERAGE(AA3:AA33)</f>
        <v>26.209677419354836</v>
      </c>
      <c r="AB34" s="123"/>
      <c r="AC34" s="122">
        <f>AVERAGE(AC3:AC33)</f>
        <v>20.61290322580646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</v>
      </c>
      <c r="C46" s="106">
        <f>MATCH(B46,AA3:AA33,0)</f>
        <v>30</v>
      </c>
      <c r="D46" s="112" t="str">
        <f>INDEX(AB3:AB33,C46,1)</f>
        <v>11:39</v>
      </c>
      <c r="E46" s="117"/>
      <c r="F46" s="104"/>
      <c r="G46" s="105">
        <f>MIN(AC3:AC33)</f>
        <v>17.2</v>
      </c>
      <c r="H46" s="106">
        <f>MATCH(G46,AC3:AC33,0)</f>
        <v>10</v>
      </c>
      <c r="I46" s="112" t="str">
        <f>INDEX(AD3:AD33,H46,1)</f>
        <v>03:52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25.2</v>
      </c>
      <c r="C3" s="113">
        <v>25.1</v>
      </c>
      <c r="D3" s="113">
        <v>24.9</v>
      </c>
      <c r="E3" s="113">
        <v>24.9</v>
      </c>
      <c r="F3" s="113">
        <v>24.3</v>
      </c>
      <c r="G3" s="113">
        <v>25.3</v>
      </c>
      <c r="H3" s="113">
        <v>26.5</v>
      </c>
      <c r="I3" s="113">
        <v>28.9</v>
      </c>
      <c r="J3" s="113">
        <v>32.1</v>
      </c>
      <c r="K3" s="113">
        <v>32.2</v>
      </c>
      <c r="L3" s="113">
        <v>32.1</v>
      </c>
      <c r="M3" s="113">
        <v>31.6</v>
      </c>
      <c r="N3" s="113">
        <v>32.5</v>
      </c>
      <c r="O3" s="113">
        <v>32.5</v>
      </c>
      <c r="P3" s="113">
        <v>31.7</v>
      </c>
      <c r="Q3" s="113">
        <v>31.6</v>
      </c>
      <c r="R3" s="113">
        <v>30.3</v>
      </c>
      <c r="S3" s="113">
        <v>28.9</v>
      </c>
      <c r="T3" s="113">
        <v>28.8</v>
      </c>
      <c r="U3" s="113">
        <v>28.7</v>
      </c>
      <c r="V3" s="113">
        <v>28.6</v>
      </c>
      <c r="W3" s="113">
        <v>27.8</v>
      </c>
      <c r="X3" s="113">
        <v>27.4</v>
      </c>
      <c r="Y3" s="113">
        <v>26.2</v>
      </c>
      <c r="Z3" s="114">
        <f aca="true" t="shared" si="0" ref="Z3:Z33">AVERAGE(B3:Y3)</f>
        <v>28.670833333333334</v>
      </c>
      <c r="AA3" s="115">
        <v>33.5</v>
      </c>
      <c r="AB3" s="116" t="s">
        <v>70</v>
      </c>
      <c r="AC3" s="115">
        <v>24.3</v>
      </c>
      <c r="AD3" s="116" t="s">
        <v>372</v>
      </c>
    </row>
    <row r="4" spans="1:30" ht="11.25" customHeight="1">
      <c r="A4" s="78">
        <v>2</v>
      </c>
      <c r="B4" s="113">
        <v>25.8</v>
      </c>
      <c r="C4" s="113">
        <v>25.5</v>
      </c>
      <c r="D4" s="113">
        <v>25.7</v>
      </c>
      <c r="E4" s="113">
        <v>25.2</v>
      </c>
      <c r="F4" s="113">
        <v>24.9</v>
      </c>
      <c r="G4" s="113">
        <v>24.9</v>
      </c>
      <c r="H4" s="113">
        <v>27.7</v>
      </c>
      <c r="I4" s="113">
        <v>29.4</v>
      </c>
      <c r="J4" s="113">
        <v>31.1</v>
      </c>
      <c r="K4" s="113">
        <v>31.5</v>
      </c>
      <c r="L4" s="113">
        <v>31.5</v>
      </c>
      <c r="M4" s="113">
        <v>31.3</v>
      </c>
      <c r="N4" s="113">
        <v>31</v>
      </c>
      <c r="O4" s="113">
        <v>30.7</v>
      </c>
      <c r="P4" s="113">
        <v>30.4</v>
      </c>
      <c r="Q4" s="113">
        <v>30.2</v>
      </c>
      <c r="R4" s="113">
        <v>30</v>
      </c>
      <c r="S4" s="117">
        <v>29.2</v>
      </c>
      <c r="T4" s="113">
        <v>28.4</v>
      </c>
      <c r="U4" s="113">
        <v>29.1</v>
      </c>
      <c r="V4" s="113">
        <v>28.8</v>
      </c>
      <c r="W4" s="113">
        <v>28.9</v>
      </c>
      <c r="X4" s="113">
        <v>28.2</v>
      </c>
      <c r="Y4" s="113">
        <v>27.6</v>
      </c>
      <c r="Z4" s="114">
        <f t="shared" si="0"/>
        <v>28.625</v>
      </c>
      <c r="AA4" s="115">
        <v>31.9</v>
      </c>
      <c r="AB4" s="116" t="s">
        <v>391</v>
      </c>
      <c r="AC4" s="115">
        <v>24.3</v>
      </c>
      <c r="AD4" s="116" t="s">
        <v>371</v>
      </c>
    </row>
    <row r="5" spans="1:30" ht="11.25" customHeight="1">
      <c r="A5" s="78">
        <v>3</v>
      </c>
      <c r="B5" s="113">
        <v>27.3</v>
      </c>
      <c r="C5" s="113">
        <v>26.9</v>
      </c>
      <c r="D5" s="113">
        <v>26.1</v>
      </c>
      <c r="E5" s="113">
        <v>25.5</v>
      </c>
      <c r="F5" s="113">
        <v>25.4</v>
      </c>
      <c r="G5" s="113">
        <v>26.3</v>
      </c>
      <c r="H5" s="113">
        <v>27.3</v>
      </c>
      <c r="I5" s="113">
        <v>28.6</v>
      </c>
      <c r="J5" s="113">
        <v>30.5</v>
      </c>
      <c r="K5" s="113">
        <v>30.7</v>
      </c>
      <c r="L5" s="113">
        <v>31.1</v>
      </c>
      <c r="M5" s="113">
        <v>31.2</v>
      </c>
      <c r="N5" s="113">
        <v>30.6</v>
      </c>
      <c r="O5" s="113">
        <v>31.6</v>
      </c>
      <c r="P5" s="113">
        <v>30.8</v>
      </c>
      <c r="Q5" s="113">
        <v>29.8</v>
      </c>
      <c r="R5" s="113">
        <v>29.6</v>
      </c>
      <c r="S5" s="113">
        <v>28.1</v>
      </c>
      <c r="T5" s="113">
        <v>27.8</v>
      </c>
      <c r="U5" s="113">
        <v>27.7</v>
      </c>
      <c r="V5" s="113">
        <v>26.9</v>
      </c>
      <c r="W5" s="113">
        <v>26.5</v>
      </c>
      <c r="X5" s="113">
        <v>27.2</v>
      </c>
      <c r="Y5" s="113">
        <v>25.8</v>
      </c>
      <c r="Z5" s="114">
        <f t="shared" si="0"/>
        <v>28.30416666666667</v>
      </c>
      <c r="AA5" s="115">
        <v>32.4</v>
      </c>
      <c r="AB5" s="116" t="s">
        <v>392</v>
      </c>
      <c r="AC5" s="115">
        <v>25.3</v>
      </c>
      <c r="AD5" s="116" t="s">
        <v>101</v>
      </c>
    </row>
    <row r="6" spans="1:30" ht="11.25" customHeight="1">
      <c r="A6" s="78">
        <v>4</v>
      </c>
      <c r="B6" s="113">
        <v>26.2</v>
      </c>
      <c r="C6" s="113">
        <v>25.5</v>
      </c>
      <c r="D6" s="113">
        <v>25.1</v>
      </c>
      <c r="E6" s="113">
        <v>25.2</v>
      </c>
      <c r="F6" s="113">
        <v>24.8</v>
      </c>
      <c r="G6" s="113">
        <v>25.6</v>
      </c>
      <c r="H6" s="113">
        <v>27.7</v>
      </c>
      <c r="I6" s="113">
        <v>27.7</v>
      </c>
      <c r="J6" s="113">
        <v>28.8</v>
      </c>
      <c r="K6" s="113">
        <v>28.7</v>
      </c>
      <c r="L6" s="113">
        <v>27.6</v>
      </c>
      <c r="M6" s="113">
        <v>29.7</v>
      </c>
      <c r="N6" s="113">
        <v>29.9</v>
      </c>
      <c r="O6" s="113">
        <v>29.1</v>
      </c>
      <c r="P6" s="113">
        <v>28.7</v>
      </c>
      <c r="Q6" s="113">
        <v>28.6</v>
      </c>
      <c r="R6" s="113">
        <v>27.6</v>
      </c>
      <c r="S6" s="113">
        <v>27.1</v>
      </c>
      <c r="T6" s="113">
        <v>26.8</v>
      </c>
      <c r="U6" s="113">
        <v>26.1</v>
      </c>
      <c r="V6" s="113">
        <v>26.1</v>
      </c>
      <c r="W6" s="113">
        <v>26</v>
      </c>
      <c r="X6" s="113">
        <v>25.7</v>
      </c>
      <c r="Y6" s="113">
        <v>25.7</v>
      </c>
      <c r="Z6" s="114">
        <f t="shared" si="0"/>
        <v>27.083333333333343</v>
      </c>
      <c r="AA6" s="115">
        <v>30.5</v>
      </c>
      <c r="AB6" s="116" t="s">
        <v>276</v>
      </c>
      <c r="AC6" s="115">
        <v>24.7</v>
      </c>
      <c r="AD6" s="116" t="s">
        <v>267</v>
      </c>
    </row>
    <row r="7" spans="1:30" ht="11.25" customHeight="1">
      <c r="A7" s="78">
        <v>5</v>
      </c>
      <c r="B7" s="113">
        <v>25.5</v>
      </c>
      <c r="C7" s="113">
        <v>25.6</v>
      </c>
      <c r="D7" s="113">
        <v>25.3</v>
      </c>
      <c r="E7" s="113">
        <v>24.6</v>
      </c>
      <c r="F7" s="113">
        <v>24.1</v>
      </c>
      <c r="G7" s="113">
        <v>25.2</v>
      </c>
      <c r="H7" s="113">
        <v>27.3</v>
      </c>
      <c r="I7" s="113">
        <v>28.1</v>
      </c>
      <c r="J7" s="113">
        <v>29.3</v>
      </c>
      <c r="K7" s="113">
        <v>29.1</v>
      </c>
      <c r="L7" s="113">
        <v>29.1</v>
      </c>
      <c r="M7" s="113">
        <v>29.2</v>
      </c>
      <c r="N7" s="113">
        <v>29.7</v>
      </c>
      <c r="O7" s="113">
        <v>30.1</v>
      </c>
      <c r="P7" s="113">
        <v>30.1</v>
      </c>
      <c r="Q7" s="113">
        <v>29.4</v>
      </c>
      <c r="R7" s="113">
        <v>28.3</v>
      </c>
      <c r="S7" s="113">
        <v>27.2</v>
      </c>
      <c r="T7" s="113">
        <v>26.6</v>
      </c>
      <c r="U7" s="113">
        <v>26.7</v>
      </c>
      <c r="V7" s="113">
        <v>26.5</v>
      </c>
      <c r="W7" s="113">
        <v>26.8</v>
      </c>
      <c r="X7" s="113">
        <v>27.2</v>
      </c>
      <c r="Y7" s="113">
        <v>26.3</v>
      </c>
      <c r="Z7" s="114">
        <f t="shared" si="0"/>
        <v>27.387500000000003</v>
      </c>
      <c r="AA7" s="115">
        <v>30.9</v>
      </c>
      <c r="AB7" s="116" t="s">
        <v>203</v>
      </c>
      <c r="AC7" s="115">
        <v>23.8</v>
      </c>
      <c r="AD7" s="116" t="s">
        <v>373</v>
      </c>
    </row>
    <row r="8" spans="1:30" ht="11.25" customHeight="1">
      <c r="A8" s="78">
        <v>6</v>
      </c>
      <c r="B8" s="113">
        <v>26.4</v>
      </c>
      <c r="C8" s="113">
        <v>26.5</v>
      </c>
      <c r="D8" s="113">
        <v>26.4</v>
      </c>
      <c r="E8" s="113">
        <v>26.3</v>
      </c>
      <c r="F8" s="113">
        <v>26.2</v>
      </c>
      <c r="G8" s="113">
        <v>26.2</v>
      </c>
      <c r="H8" s="113">
        <v>28</v>
      </c>
      <c r="I8" s="113">
        <v>29.7</v>
      </c>
      <c r="J8" s="113">
        <v>30.4</v>
      </c>
      <c r="K8" s="113">
        <v>31.1</v>
      </c>
      <c r="L8" s="113">
        <v>31.4</v>
      </c>
      <c r="M8" s="113">
        <v>31.6</v>
      </c>
      <c r="N8" s="113">
        <v>30.6</v>
      </c>
      <c r="O8" s="113">
        <v>30.3</v>
      </c>
      <c r="P8" s="113">
        <v>29</v>
      </c>
      <c r="Q8" s="113">
        <v>29.4</v>
      </c>
      <c r="R8" s="113">
        <v>29.4</v>
      </c>
      <c r="S8" s="113">
        <v>29.1</v>
      </c>
      <c r="T8" s="113">
        <v>29.6</v>
      </c>
      <c r="U8" s="113">
        <v>30.1</v>
      </c>
      <c r="V8" s="113">
        <v>29.9</v>
      </c>
      <c r="W8" s="113">
        <v>29</v>
      </c>
      <c r="X8" s="113">
        <v>28</v>
      </c>
      <c r="Y8" s="113">
        <v>27.6</v>
      </c>
      <c r="Z8" s="114">
        <f t="shared" si="0"/>
        <v>28.84166666666667</v>
      </c>
      <c r="AA8" s="115">
        <v>32.2</v>
      </c>
      <c r="AB8" s="116" t="s">
        <v>393</v>
      </c>
      <c r="AC8" s="115">
        <v>25.8</v>
      </c>
      <c r="AD8" s="116" t="s">
        <v>374</v>
      </c>
    </row>
    <row r="9" spans="1:30" ht="11.25" customHeight="1">
      <c r="A9" s="78">
        <v>7</v>
      </c>
      <c r="B9" s="113">
        <v>26.7</v>
      </c>
      <c r="C9" s="113">
        <v>26.4</v>
      </c>
      <c r="D9" s="113">
        <v>26.3</v>
      </c>
      <c r="E9" s="113">
        <v>26.1</v>
      </c>
      <c r="F9" s="113">
        <v>26.3</v>
      </c>
      <c r="G9" s="113">
        <v>26.9</v>
      </c>
      <c r="H9" s="113">
        <v>27.3</v>
      </c>
      <c r="I9" s="113">
        <v>26.7</v>
      </c>
      <c r="J9" s="113">
        <v>27.8</v>
      </c>
      <c r="K9" s="113">
        <v>29.3</v>
      </c>
      <c r="L9" s="113">
        <v>28.9</v>
      </c>
      <c r="M9" s="113">
        <v>28.6</v>
      </c>
      <c r="N9" s="113">
        <v>29.5</v>
      </c>
      <c r="O9" s="113">
        <v>30</v>
      </c>
      <c r="P9" s="113">
        <v>27.9</v>
      </c>
      <c r="Q9" s="113">
        <v>28</v>
      </c>
      <c r="R9" s="113">
        <v>26.7</v>
      </c>
      <c r="S9" s="113">
        <v>25.5</v>
      </c>
      <c r="T9" s="113">
        <v>24.7</v>
      </c>
      <c r="U9" s="113">
        <v>24.7</v>
      </c>
      <c r="V9" s="113">
        <v>25</v>
      </c>
      <c r="W9" s="113">
        <v>25.4</v>
      </c>
      <c r="X9" s="113">
        <v>26.4</v>
      </c>
      <c r="Y9" s="113">
        <v>27</v>
      </c>
      <c r="Z9" s="114">
        <f t="shared" si="0"/>
        <v>27.004166666666666</v>
      </c>
      <c r="AA9" s="115">
        <v>30.2</v>
      </c>
      <c r="AB9" s="116" t="s">
        <v>211</v>
      </c>
      <c r="AC9" s="115">
        <v>24.6</v>
      </c>
      <c r="AD9" s="116" t="s">
        <v>375</v>
      </c>
    </row>
    <row r="10" spans="1:30" ht="11.25" customHeight="1">
      <c r="A10" s="78">
        <v>8</v>
      </c>
      <c r="B10" s="113">
        <v>25.5</v>
      </c>
      <c r="C10" s="113">
        <v>25.2</v>
      </c>
      <c r="D10" s="113">
        <v>25.3</v>
      </c>
      <c r="E10" s="113">
        <v>25.5</v>
      </c>
      <c r="F10" s="113">
        <v>26</v>
      </c>
      <c r="G10" s="113">
        <v>25.7</v>
      </c>
      <c r="H10" s="113">
        <v>27.8</v>
      </c>
      <c r="I10" s="113">
        <v>29.6</v>
      </c>
      <c r="J10" s="113">
        <v>31</v>
      </c>
      <c r="K10" s="113">
        <v>30</v>
      </c>
      <c r="L10" s="113">
        <v>29.8</v>
      </c>
      <c r="M10" s="113">
        <v>30.9</v>
      </c>
      <c r="N10" s="113">
        <v>30.4</v>
      </c>
      <c r="O10" s="113">
        <v>31</v>
      </c>
      <c r="P10" s="113">
        <v>29.3</v>
      </c>
      <c r="Q10" s="113">
        <v>29.2</v>
      </c>
      <c r="R10" s="113">
        <v>28.8</v>
      </c>
      <c r="S10" s="113">
        <v>29.8</v>
      </c>
      <c r="T10" s="113">
        <v>29.1</v>
      </c>
      <c r="U10" s="113">
        <v>28</v>
      </c>
      <c r="V10" s="113">
        <v>27.8</v>
      </c>
      <c r="W10" s="113">
        <v>27.1</v>
      </c>
      <c r="X10" s="113">
        <v>27.7</v>
      </c>
      <c r="Y10" s="113">
        <v>26.9</v>
      </c>
      <c r="Z10" s="114">
        <f t="shared" si="0"/>
        <v>28.224999999999998</v>
      </c>
      <c r="AA10" s="115">
        <v>31.9</v>
      </c>
      <c r="AB10" s="116" t="s">
        <v>394</v>
      </c>
      <c r="AC10" s="115">
        <v>25.2</v>
      </c>
      <c r="AD10" s="116" t="s">
        <v>376</v>
      </c>
    </row>
    <row r="11" spans="1:30" ht="11.25" customHeight="1">
      <c r="A11" s="78">
        <v>9</v>
      </c>
      <c r="B11" s="113">
        <v>27.2</v>
      </c>
      <c r="C11" s="113">
        <v>26.6</v>
      </c>
      <c r="D11" s="113">
        <v>26.2</v>
      </c>
      <c r="E11" s="113">
        <v>25.5</v>
      </c>
      <c r="F11" s="113">
        <v>25.8</v>
      </c>
      <c r="G11" s="113">
        <v>26</v>
      </c>
      <c r="H11" s="113">
        <v>26.8</v>
      </c>
      <c r="I11" s="113">
        <v>28.5</v>
      </c>
      <c r="J11" s="113">
        <v>30.3</v>
      </c>
      <c r="K11" s="113">
        <v>31.9</v>
      </c>
      <c r="L11" s="113">
        <v>31.8</v>
      </c>
      <c r="M11" s="113">
        <v>31.7</v>
      </c>
      <c r="N11" s="113">
        <v>31.5</v>
      </c>
      <c r="O11" s="113">
        <v>31.1</v>
      </c>
      <c r="P11" s="113">
        <v>31</v>
      </c>
      <c r="Q11" s="113">
        <v>30.2</v>
      </c>
      <c r="R11" s="113">
        <v>29.9</v>
      </c>
      <c r="S11" s="113">
        <v>30.2</v>
      </c>
      <c r="T11" s="113">
        <v>29.9</v>
      </c>
      <c r="U11" s="113">
        <v>28.6</v>
      </c>
      <c r="V11" s="113">
        <v>28</v>
      </c>
      <c r="W11" s="113">
        <v>28.6</v>
      </c>
      <c r="X11" s="113">
        <v>27.9</v>
      </c>
      <c r="Y11" s="113">
        <v>27.5</v>
      </c>
      <c r="Z11" s="114">
        <f t="shared" si="0"/>
        <v>28.8625</v>
      </c>
      <c r="AA11" s="115">
        <v>32.6</v>
      </c>
      <c r="AB11" s="116" t="s">
        <v>395</v>
      </c>
      <c r="AC11" s="115">
        <v>25.5</v>
      </c>
      <c r="AD11" s="116" t="s">
        <v>259</v>
      </c>
    </row>
    <row r="12" spans="1:30" ht="11.25" customHeight="1">
      <c r="A12" s="82">
        <v>10</v>
      </c>
      <c r="B12" s="118">
        <v>27.1</v>
      </c>
      <c r="C12" s="118">
        <v>26.4</v>
      </c>
      <c r="D12" s="118">
        <v>26.3</v>
      </c>
      <c r="E12" s="118">
        <v>25.2</v>
      </c>
      <c r="F12" s="118">
        <v>24.4</v>
      </c>
      <c r="G12" s="118">
        <v>26.2</v>
      </c>
      <c r="H12" s="118">
        <v>27</v>
      </c>
      <c r="I12" s="118">
        <v>25.4</v>
      </c>
      <c r="J12" s="118">
        <v>25.3</v>
      </c>
      <c r="K12" s="118">
        <v>26.7</v>
      </c>
      <c r="L12" s="118">
        <v>28.2</v>
      </c>
      <c r="M12" s="118">
        <v>28.1</v>
      </c>
      <c r="N12" s="118">
        <v>27.9</v>
      </c>
      <c r="O12" s="118">
        <v>27.1</v>
      </c>
      <c r="P12" s="118">
        <v>27.5</v>
      </c>
      <c r="Q12" s="118">
        <v>28.1</v>
      </c>
      <c r="R12" s="118">
        <v>26.9</v>
      </c>
      <c r="S12" s="118">
        <v>25.4</v>
      </c>
      <c r="T12" s="118">
        <v>25.7</v>
      </c>
      <c r="U12" s="118">
        <v>25.1</v>
      </c>
      <c r="V12" s="118">
        <v>25.8</v>
      </c>
      <c r="W12" s="118">
        <v>25.2</v>
      </c>
      <c r="X12" s="118">
        <v>26</v>
      </c>
      <c r="Y12" s="118">
        <v>25.8</v>
      </c>
      <c r="Z12" s="119">
        <f t="shared" si="0"/>
        <v>26.366666666666664</v>
      </c>
      <c r="AA12" s="105">
        <v>29.1</v>
      </c>
      <c r="AB12" s="120" t="s">
        <v>298</v>
      </c>
      <c r="AC12" s="105">
        <v>24.4</v>
      </c>
      <c r="AD12" s="120" t="s">
        <v>268</v>
      </c>
    </row>
    <row r="13" spans="1:30" ht="11.25" customHeight="1">
      <c r="A13" s="78">
        <v>11</v>
      </c>
      <c r="B13" s="113">
        <v>25</v>
      </c>
      <c r="C13" s="113">
        <v>24</v>
      </c>
      <c r="D13" s="113">
        <v>24.2</v>
      </c>
      <c r="E13" s="113">
        <v>23.5</v>
      </c>
      <c r="F13" s="113">
        <v>23.3</v>
      </c>
      <c r="G13" s="113">
        <v>23.7</v>
      </c>
      <c r="H13" s="113">
        <v>24.8</v>
      </c>
      <c r="I13" s="113">
        <v>25.3</v>
      </c>
      <c r="J13" s="113">
        <v>25.7</v>
      </c>
      <c r="K13" s="113">
        <v>26.2</v>
      </c>
      <c r="L13" s="113">
        <v>26.3</v>
      </c>
      <c r="M13" s="113">
        <v>27.3</v>
      </c>
      <c r="N13" s="113">
        <v>27.3</v>
      </c>
      <c r="O13" s="113">
        <v>27.2</v>
      </c>
      <c r="P13" s="113">
        <v>27.2</v>
      </c>
      <c r="Q13" s="113">
        <v>27</v>
      </c>
      <c r="R13" s="113">
        <v>25.8</v>
      </c>
      <c r="S13" s="113">
        <v>24.9</v>
      </c>
      <c r="T13" s="113">
        <v>25</v>
      </c>
      <c r="U13" s="113">
        <v>24.8</v>
      </c>
      <c r="V13" s="113">
        <v>24.9</v>
      </c>
      <c r="W13" s="113">
        <v>25</v>
      </c>
      <c r="X13" s="113">
        <v>25</v>
      </c>
      <c r="Y13" s="113">
        <v>24.8</v>
      </c>
      <c r="Z13" s="114">
        <f t="shared" si="0"/>
        <v>25.341666666666665</v>
      </c>
      <c r="AA13" s="115">
        <v>28.3</v>
      </c>
      <c r="AB13" s="116" t="s">
        <v>396</v>
      </c>
      <c r="AC13" s="115">
        <v>23.1</v>
      </c>
      <c r="AD13" s="116" t="s">
        <v>329</v>
      </c>
    </row>
    <row r="14" spans="1:30" ht="11.25" customHeight="1">
      <c r="A14" s="78">
        <v>12</v>
      </c>
      <c r="B14" s="113">
        <v>24.8</v>
      </c>
      <c r="C14" s="113">
        <v>24.6</v>
      </c>
      <c r="D14" s="113">
        <v>24.4</v>
      </c>
      <c r="E14" s="113">
        <v>24.3</v>
      </c>
      <c r="F14" s="113">
        <v>24.1</v>
      </c>
      <c r="G14" s="113">
        <v>24.9</v>
      </c>
      <c r="H14" s="113">
        <v>26.2</v>
      </c>
      <c r="I14" s="113">
        <v>27.9</v>
      </c>
      <c r="J14" s="113">
        <v>28.4</v>
      </c>
      <c r="K14" s="113">
        <v>28.5</v>
      </c>
      <c r="L14" s="113">
        <v>28.9</v>
      </c>
      <c r="M14" s="113">
        <v>29.4</v>
      </c>
      <c r="N14" s="113">
        <v>29.9</v>
      </c>
      <c r="O14" s="113">
        <v>29.7</v>
      </c>
      <c r="P14" s="113">
        <v>29.4</v>
      </c>
      <c r="Q14" s="113">
        <v>29.3</v>
      </c>
      <c r="R14" s="113">
        <v>28.2</v>
      </c>
      <c r="S14" s="113">
        <v>27.3</v>
      </c>
      <c r="T14" s="113">
        <v>27</v>
      </c>
      <c r="U14" s="113">
        <v>26.7</v>
      </c>
      <c r="V14" s="113">
        <v>26.5</v>
      </c>
      <c r="W14" s="113">
        <v>27.2</v>
      </c>
      <c r="X14" s="113">
        <v>26.9</v>
      </c>
      <c r="Y14" s="113">
        <v>26.9</v>
      </c>
      <c r="Z14" s="114">
        <f t="shared" si="0"/>
        <v>27.141666666666666</v>
      </c>
      <c r="AA14" s="115">
        <v>30.6</v>
      </c>
      <c r="AB14" s="116" t="s">
        <v>75</v>
      </c>
      <c r="AC14" s="115">
        <v>24</v>
      </c>
      <c r="AD14" s="116" t="s">
        <v>322</v>
      </c>
    </row>
    <row r="15" spans="1:30" ht="11.25" customHeight="1">
      <c r="A15" s="78">
        <v>13</v>
      </c>
      <c r="B15" s="113">
        <v>27</v>
      </c>
      <c r="C15" s="113">
        <v>26</v>
      </c>
      <c r="D15" s="113">
        <v>26.4</v>
      </c>
      <c r="E15" s="113">
        <v>26.5</v>
      </c>
      <c r="F15" s="113">
        <v>26.5</v>
      </c>
      <c r="G15" s="113">
        <v>26.9</v>
      </c>
      <c r="H15" s="113">
        <v>28.1</v>
      </c>
      <c r="I15" s="113">
        <v>29.4</v>
      </c>
      <c r="J15" s="113">
        <v>30.1</v>
      </c>
      <c r="K15" s="113">
        <v>29.3</v>
      </c>
      <c r="L15" s="113">
        <v>28.5</v>
      </c>
      <c r="M15" s="113">
        <v>31</v>
      </c>
      <c r="N15" s="113">
        <v>29.2</v>
      </c>
      <c r="O15" s="113">
        <v>29.3</v>
      </c>
      <c r="P15" s="113">
        <v>29.5</v>
      </c>
      <c r="Q15" s="113">
        <v>28.6</v>
      </c>
      <c r="R15" s="113">
        <v>29</v>
      </c>
      <c r="S15" s="113">
        <v>28.3</v>
      </c>
      <c r="T15" s="113">
        <v>27.6</v>
      </c>
      <c r="U15" s="113">
        <v>27.4</v>
      </c>
      <c r="V15" s="113">
        <v>27.3</v>
      </c>
      <c r="W15" s="113">
        <v>27.1</v>
      </c>
      <c r="X15" s="113">
        <v>27</v>
      </c>
      <c r="Y15" s="113">
        <v>26.7</v>
      </c>
      <c r="Z15" s="114">
        <f t="shared" si="0"/>
        <v>28.02916666666667</v>
      </c>
      <c r="AA15" s="115">
        <v>31.1</v>
      </c>
      <c r="AB15" s="116" t="s">
        <v>295</v>
      </c>
      <c r="AC15" s="115">
        <v>25.9</v>
      </c>
      <c r="AD15" s="116" t="s">
        <v>377</v>
      </c>
    </row>
    <row r="16" spans="1:30" ht="11.25" customHeight="1">
      <c r="A16" s="78">
        <v>14</v>
      </c>
      <c r="B16" s="113">
        <v>26.5</v>
      </c>
      <c r="C16" s="113">
        <v>26.4</v>
      </c>
      <c r="D16" s="113">
        <v>26.5</v>
      </c>
      <c r="E16" s="113">
        <v>26.4</v>
      </c>
      <c r="F16" s="113">
        <v>25.5</v>
      </c>
      <c r="G16" s="113">
        <v>25.1</v>
      </c>
      <c r="H16" s="113">
        <v>25.1</v>
      </c>
      <c r="I16" s="113">
        <v>25.1</v>
      </c>
      <c r="J16" s="113">
        <v>25.4</v>
      </c>
      <c r="K16" s="113">
        <v>26.1</v>
      </c>
      <c r="L16" s="113">
        <v>26.7</v>
      </c>
      <c r="M16" s="113">
        <v>25.5</v>
      </c>
      <c r="N16" s="113">
        <v>28.2</v>
      </c>
      <c r="O16" s="113">
        <v>28.2</v>
      </c>
      <c r="P16" s="113">
        <v>27.4</v>
      </c>
      <c r="Q16" s="113">
        <v>25.9</v>
      </c>
      <c r="R16" s="113">
        <v>25.7</v>
      </c>
      <c r="S16" s="113">
        <v>25.6</v>
      </c>
      <c r="T16" s="113">
        <v>25.8</v>
      </c>
      <c r="U16" s="113">
        <v>26</v>
      </c>
      <c r="V16" s="113">
        <v>26.3</v>
      </c>
      <c r="W16" s="113">
        <v>25.9</v>
      </c>
      <c r="X16" s="113">
        <v>25.6</v>
      </c>
      <c r="Y16" s="113">
        <v>25.9</v>
      </c>
      <c r="Z16" s="114">
        <f t="shared" si="0"/>
        <v>26.11666666666666</v>
      </c>
      <c r="AA16" s="115">
        <v>28.7</v>
      </c>
      <c r="AB16" s="116" t="s">
        <v>124</v>
      </c>
      <c r="AC16" s="115">
        <v>25</v>
      </c>
      <c r="AD16" s="116" t="s">
        <v>378</v>
      </c>
    </row>
    <row r="17" spans="1:30" ht="11.25" customHeight="1">
      <c r="A17" s="78">
        <v>15</v>
      </c>
      <c r="B17" s="113">
        <v>26.1</v>
      </c>
      <c r="C17" s="113">
        <v>26.1</v>
      </c>
      <c r="D17" s="113">
        <v>26.1</v>
      </c>
      <c r="E17" s="113">
        <v>26.5</v>
      </c>
      <c r="F17" s="113">
        <v>26.3</v>
      </c>
      <c r="G17" s="113">
        <v>26.8</v>
      </c>
      <c r="H17" s="113">
        <v>27.8</v>
      </c>
      <c r="I17" s="113">
        <v>29.2</v>
      </c>
      <c r="J17" s="113">
        <v>29.4</v>
      </c>
      <c r="K17" s="113">
        <v>29.6</v>
      </c>
      <c r="L17" s="113">
        <v>30.4</v>
      </c>
      <c r="M17" s="113">
        <v>30</v>
      </c>
      <c r="N17" s="113">
        <v>30.4</v>
      </c>
      <c r="O17" s="113">
        <v>29.5</v>
      </c>
      <c r="P17" s="113">
        <v>29.8</v>
      </c>
      <c r="Q17" s="113">
        <v>29</v>
      </c>
      <c r="R17" s="113">
        <v>27.8</v>
      </c>
      <c r="S17" s="113">
        <v>27.1</v>
      </c>
      <c r="T17" s="113">
        <v>26.9</v>
      </c>
      <c r="U17" s="113">
        <v>27.2</v>
      </c>
      <c r="V17" s="113">
        <v>26.5</v>
      </c>
      <c r="W17" s="113">
        <v>26.5</v>
      </c>
      <c r="X17" s="113">
        <v>26.5</v>
      </c>
      <c r="Y17" s="113">
        <v>27.4</v>
      </c>
      <c r="Z17" s="114">
        <f t="shared" si="0"/>
        <v>27.870833333333337</v>
      </c>
      <c r="AA17" s="115">
        <v>31.1</v>
      </c>
      <c r="AB17" s="116" t="s">
        <v>203</v>
      </c>
      <c r="AC17" s="115">
        <v>25.9</v>
      </c>
      <c r="AD17" s="116" t="s">
        <v>379</v>
      </c>
    </row>
    <row r="18" spans="1:30" ht="11.25" customHeight="1">
      <c r="A18" s="78">
        <v>16</v>
      </c>
      <c r="B18" s="113">
        <v>27</v>
      </c>
      <c r="C18" s="113">
        <v>27.2</v>
      </c>
      <c r="D18" s="113">
        <v>26.8</v>
      </c>
      <c r="E18" s="113">
        <v>26.2</v>
      </c>
      <c r="F18" s="113">
        <v>26.1</v>
      </c>
      <c r="G18" s="113">
        <v>26.1</v>
      </c>
      <c r="H18" s="113">
        <v>27.6</v>
      </c>
      <c r="I18" s="113">
        <v>27.2</v>
      </c>
      <c r="J18" s="113">
        <v>27.3</v>
      </c>
      <c r="K18" s="113">
        <v>28.1</v>
      </c>
      <c r="L18" s="113">
        <v>28.8</v>
      </c>
      <c r="M18" s="113">
        <v>29.3</v>
      </c>
      <c r="N18" s="113">
        <v>29.2</v>
      </c>
      <c r="O18" s="113">
        <v>29.2</v>
      </c>
      <c r="P18" s="113">
        <v>29.3</v>
      </c>
      <c r="Q18" s="113">
        <v>29.9</v>
      </c>
      <c r="R18" s="113">
        <v>29.4</v>
      </c>
      <c r="S18" s="113">
        <v>29.2</v>
      </c>
      <c r="T18" s="113">
        <v>28.6</v>
      </c>
      <c r="U18" s="113">
        <v>28.3</v>
      </c>
      <c r="V18" s="113">
        <v>28</v>
      </c>
      <c r="W18" s="113">
        <v>27.6</v>
      </c>
      <c r="X18" s="113">
        <v>27.4</v>
      </c>
      <c r="Y18" s="113">
        <v>26.9</v>
      </c>
      <c r="Z18" s="114">
        <f t="shared" si="0"/>
        <v>27.94583333333333</v>
      </c>
      <c r="AA18" s="115">
        <v>30</v>
      </c>
      <c r="AB18" s="116" t="s">
        <v>397</v>
      </c>
      <c r="AC18" s="115">
        <v>25.9</v>
      </c>
      <c r="AD18" s="116" t="s">
        <v>380</v>
      </c>
    </row>
    <row r="19" spans="1:30" ht="11.25" customHeight="1">
      <c r="A19" s="78">
        <v>17</v>
      </c>
      <c r="B19" s="113">
        <v>26.3</v>
      </c>
      <c r="C19" s="113">
        <v>26.3</v>
      </c>
      <c r="D19" s="113">
        <v>24.8</v>
      </c>
      <c r="E19" s="113">
        <v>24.7</v>
      </c>
      <c r="F19" s="113">
        <v>24.9</v>
      </c>
      <c r="G19" s="113">
        <v>25.3</v>
      </c>
      <c r="H19" s="113">
        <v>27</v>
      </c>
      <c r="I19" s="113">
        <v>28.9</v>
      </c>
      <c r="J19" s="113">
        <v>29.6</v>
      </c>
      <c r="K19" s="113">
        <v>31.7</v>
      </c>
      <c r="L19" s="113">
        <v>32.7</v>
      </c>
      <c r="M19" s="113">
        <v>32.7</v>
      </c>
      <c r="N19" s="113">
        <v>33.1</v>
      </c>
      <c r="O19" s="113">
        <v>32.8</v>
      </c>
      <c r="P19" s="113">
        <v>31</v>
      </c>
      <c r="Q19" s="113">
        <v>30.2</v>
      </c>
      <c r="R19" s="113">
        <v>29.9</v>
      </c>
      <c r="S19" s="113">
        <v>29.5</v>
      </c>
      <c r="T19" s="113">
        <v>29.8</v>
      </c>
      <c r="U19" s="113">
        <v>29.9</v>
      </c>
      <c r="V19" s="113">
        <v>29.5</v>
      </c>
      <c r="W19" s="113">
        <v>26.9</v>
      </c>
      <c r="X19" s="113">
        <v>27</v>
      </c>
      <c r="Y19" s="113">
        <v>26.9</v>
      </c>
      <c r="Z19" s="114">
        <f t="shared" si="0"/>
        <v>28.808333333333326</v>
      </c>
      <c r="AA19" s="115">
        <v>33.7</v>
      </c>
      <c r="AB19" s="116" t="s">
        <v>128</v>
      </c>
      <c r="AC19" s="115">
        <v>24.5</v>
      </c>
      <c r="AD19" s="116" t="s">
        <v>381</v>
      </c>
    </row>
    <row r="20" spans="1:30" ht="11.25" customHeight="1">
      <c r="A20" s="78">
        <v>18</v>
      </c>
      <c r="B20" s="113">
        <v>26.7</v>
      </c>
      <c r="C20" s="113">
        <v>26.6</v>
      </c>
      <c r="D20" s="113">
        <v>26.4</v>
      </c>
      <c r="E20" s="113">
        <v>25.6</v>
      </c>
      <c r="F20" s="113">
        <v>25.7</v>
      </c>
      <c r="G20" s="113">
        <v>25.4</v>
      </c>
      <c r="H20" s="113">
        <v>28.2</v>
      </c>
      <c r="I20" s="113">
        <v>28.4</v>
      </c>
      <c r="J20" s="113">
        <v>28.4</v>
      </c>
      <c r="K20" s="113">
        <v>28.8</v>
      </c>
      <c r="L20" s="113">
        <v>29.4</v>
      </c>
      <c r="M20" s="113">
        <v>29.4</v>
      </c>
      <c r="N20" s="113">
        <v>29.8</v>
      </c>
      <c r="O20" s="113">
        <v>29.5</v>
      </c>
      <c r="P20" s="113">
        <v>29.8</v>
      </c>
      <c r="Q20" s="113">
        <v>28.2</v>
      </c>
      <c r="R20" s="113">
        <v>27.5</v>
      </c>
      <c r="S20" s="113">
        <v>27.2</v>
      </c>
      <c r="T20" s="113">
        <v>26.7</v>
      </c>
      <c r="U20" s="113">
        <v>26.8</v>
      </c>
      <c r="V20" s="113">
        <v>26.9</v>
      </c>
      <c r="W20" s="113">
        <v>26.8</v>
      </c>
      <c r="X20" s="113">
        <v>26.4</v>
      </c>
      <c r="Y20" s="113">
        <v>26.4</v>
      </c>
      <c r="Z20" s="114">
        <f t="shared" si="0"/>
        <v>27.541666666666657</v>
      </c>
      <c r="AA20" s="115">
        <v>30.6</v>
      </c>
      <c r="AB20" s="116" t="s">
        <v>352</v>
      </c>
      <c r="AC20" s="115">
        <v>25.1</v>
      </c>
      <c r="AD20" s="116" t="s">
        <v>369</v>
      </c>
    </row>
    <row r="21" spans="1:30" ht="11.25" customHeight="1">
      <c r="A21" s="78">
        <v>19</v>
      </c>
      <c r="B21" s="113">
        <v>26.2</v>
      </c>
      <c r="C21" s="113">
        <v>26.2</v>
      </c>
      <c r="D21" s="113">
        <v>25.9</v>
      </c>
      <c r="E21" s="113">
        <v>25.6</v>
      </c>
      <c r="F21" s="113">
        <v>25.5</v>
      </c>
      <c r="G21" s="113">
        <v>25.4</v>
      </c>
      <c r="H21" s="113">
        <v>25.2</v>
      </c>
      <c r="I21" s="113">
        <v>25.2</v>
      </c>
      <c r="J21" s="113">
        <v>27.1</v>
      </c>
      <c r="K21" s="113">
        <v>26.5</v>
      </c>
      <c r="L21" s="113">
        <v>27.1</v>
      </c>
      <c r="M21" s="113">
        <v>27.5</v>
      </c>
      <c r="N21" s="113">
        <v>26.4</v>
      </c>
      <c r="O21" s="113">
        <v>26</v>
      </c>
      <c r="P21" s="113">
        <v>26.9</v>
      </c>
      <c r="Q21" s="113">
        <v>26.4</v>
      </c>
      <c r="R21" s="113">
        <v>25.7</v>
      </c>
      <c r="S21" s="113">
        <v>25</v>
      </c>
      <c r="T21" s="113">
        <v>24.9</v>
      </c>
      <c r="U21" s="113">
        <v>24.9</v>
      </c>
      <c r="V21" s="113">
        <v>24.9</v>
      </c>
      <c r="W21" s="113">
        <v>24.2</v>
      </c>
      <c r="X21" s="113">
        <v>24.3</v>
      </c>
      <c r="Y21" s="113">
        <v>24.1</v>
      </c>
      <c r="Z21" s="114">
        <f t="shared" si="0"/>
        <v>25.712499999999995</v>
      </c>
      <c r="AA21" s="115">
        <v>28.7</v>
      </c>
      <c r="AB21" s="116" t="s">
        <v>349</v>
      </c>
      <c r="AC21" s="115">
        <v>24.1</v>
      </c>
      <c r="AD21" s="116" t="s">
        <v>108</v>
      </c>
    </row>
    <row r="22" spans="1:30" ht="11.25" customHeight="1">
      <c r="A22" s="82">
        <v>20</v>
      </c>
      <c r="B22" s="118">
        <v>24.3</v>
      </c>
      <c r="C22" s="118">
        <v>24</v>
      </c>
      <c r="D22" s="118">
        <v>23.5</v>
      </c>
      <c r="E22" s="118">
        <v>23.6</v>
      </c>
      <c r="F22" s="118">
        <v>23.7</v>
      </c>
      <c r="G22" s="118">
        <v>23.9</v>
      </c>
      <c r="H22" s="118">
        <v>24.8</v>
      </c>
      <c r="I22" s="118">
        <v>25.1</v>
      </c>
      <c r="J22" s="118">
        <v>25.1</v>
      </c>
      <c r="K22" s="118">
        <v>25.7</v>
      </c>
      <c r="L22" s="118">
        <v>26</v>
      </c>
      <c r="M22" s="118">
        <v>25.8</v>
      </c>
      <c r="N22" s="118">
        <v>26.8</v>
      </c>
      <c r="O22" s="118">
        <v>26.3</v>
      </c>
      <c r="P22" s="118">
        <v>25.6</v>
      </c>
      <c r="Q22" s="118">
        <v>24.4</v>
      </c>
      <c r="R22" s="118">
        <v>22.1</v>
      </c>
      <c r="S22" s="118">
        <v>23.5</v>
      </c>
      <c r="T22" s="118">
        <v>23</v>
      </c>
      <c r="U22" s="118">
        <v>23.3</v>
      </c>
      <c r="V22" s="118">
        <v>23</v>
      </c>
      <c r="W22" s="118">
        <v>22.9</v>
      </c>
      <c r="X22" s="118">
        <v>22.9</v>
      </c>
      <c r="Y22" s="118">
        <v>22</v>
      </c>
      <c r="Z22" s="119">
        <f t="shared" si="0"/>
        <v>24.22083333333333</v>
      </c>
      <c r="AA22" s="105">
        <v>27</v>
      </c>
      <c r="AB22" s="120" t="s">
        <v>398</v>
      </c>
      <c r="AC22" s="105">
        <v>22</v>
      </c>
      <c r="AD22" s="120" t="s">
        <v>108</v>
      </c>
    </row>
    <row r="23" spans="1:30" ht="11.25" customHeight="1">
      <c r="A23" s="78">
        <v>21</v>
      </c>
      <c r="B23" s="113">
        <v>21.8</v>
      </c>
      <c r="C23" s="113">
        <v>21.7</v>
      </c>
      <c r="D23" s="113">
        <v>21.6</v>
      </c>
      <c r="E23" s="113">
        <v>21.7</v>
      </c>
      <c r="F23" s="113">
        <v>23</v>
      </c>
      <c r="G23" s="113">
        <v>23.6</v>
      </c>
      <c r="H23" s="113">
        <v>24.4</v>
      </c>
      <c r="I23" s="113">
        <v>24.9</v>
      </c>
      <c r="J23" s="113">
        <v>25.7</v>
      </c>
      <c r="K23" s="113">
        <v>25.7</v>
      </c>
      <c r="L23" s="113">
        <v>27.2</v>
      </c>
      <c r="M23" s="113">
        <v>26.3</v>
      </c>
      <c r="N23" s="113"/>
      <c r="O23" s="113">
        <v>26.9</v>
      </c>
      <c r="P23" s="113">
        <v>26.1</v>
      </c>
      <c r="Q23" s="113">
        <v>25.6</v>
      </c>
      <c r="R23" s="113">
        <v>24.7</v>
      </c>
      <c r="S23" s="113">
        <v>23.9</v>
      </c>
      <c r="T23" s="113">
        <v>23.5</v>
      </c>
      <c r="U23" s="113">
        <v>23.5</v>
      </c>
      <c r="V23" s="113">
        <v>23.4</v>
      </c>
      <c r="W23" s="113">
        <v>22.7</v>
      </c>
      <c r="X23" s="113">
        <v>22.4</v>
      </c>
      <c r="Y23" s="113">
        <v>22.3</v>
      </c>
      <c r="Z23" s="114">
        <f t="shared" si="0"/>
        <v>24.026086956521734</v>
      </c>
      <c r="AA23" s="115">
        <v>28.5</v>
      </c>
      <c r="AB23" s="116" t="s">
        <v>399</v>
      </c>
      <c r="AC23" s="115">
        <v>21.5</v>
      </c>
      <c r="AD23" s="116" t="s">
        <v>382</v>
      </c>
    </row>
    <row r="24" spans="1:30" ht="11.25" customHeight="1">
      <c r="A24" s="78">
        <v>22</v>
      </c>
      <c r="B24" s="113">
        <v>22.1</v>
      </c>
      <c r="C24" s="113">
        <v>22.3</v>
      </c>
      <c r="D24" s="113">
        <v>22.4</v>
      </c>
      <c r="E24" s="113">
        <v>22.5</v>
      </c>
      <c r="F24" s="113">
        <v>22.6</v>
      </c>
      <c r="G24" s="113">
        <v>22.9</v>
      </c>
      <c r="H24" s="113">
        <v>23.4</v>
      </c>
      <c r="I24" s="113">
        <v>23.6</v>
      </c>
      <c r="J24" s="113">
        <v>24.1</v>
      </c>
      <c r="K24" s="113">
        <v>25.3</v>
      </c>
      <c r="L24" s="113">
        <v>25.7</v>
      </c>
      <c r="M24" s="113">
        <v>24.9</v>
      </c>
      <c r="N24" s="113">
        <v>24.6</v>
      </c>
      <c r="O24" s="113">
        <v>25.3</v>
      </c>
      <c r="P24" s="113">
        <v>26.4</v>
      </c>
      <c r="Q24" s="113">
        <v>27</v>
      </c>
      <c r="R24" s="113">
        <v>25.9</v>
      </c>
      <c r="S24" s="113">
        <v>24.2</v>
      </c>
      <c r="T24" s="113">
        <v>24</v>
      </c>
      <c r="U24" s="113">
        <v>24</v>
      </c>
      <c r="V24" s="113">
        <v>24</v>
      </c>
      <c r="W24" s="113">
        <v>23.8</v>
      </c>
      <c r="X24" s="113">
        <v>23.7</v>
      </c>
      <c r="Y24" s="113">
        <v>23.6</v>
      </c>
      <c r="Z24" s="114">
        <f t="shared" si="0"/>
        <v>24.095833333333335</v>
      </c>
      <c r="AA24" s="115">
        <v>27.5</v>
      </c>
      <c r="AB24" s="116" t="s">
        <v>400</v>
      </c>
      <c r="AC24" s="115">
        <v>22</v>
      </c>
      <c r="AD24" s="116" t="s">
        <v>383</v>
      </c>
    </row>
    <row r="25" spans="1:30" ht="11.25" customHeight="1">
      <c r="A25" s="78">
        <v>23</v>
      </c>
      <c r="B25" s="113">
        <v>23.6</v>
      </c>
      <c r="C25" s="113">
        <v>24.1</v>
      </c>
      <c r="D25" s="113">
        <v>24</v>
      </c>
      <c r="E25" s="113">
        <v>23.8</v>
      </c>
      <c r="F25" s="113">
        <v>24</v>
      </c>
      <c r="G25" s="113">
        <v>24.2</v>
      </c>
      <c r="H25" s="113">
        <v>24.5</v>
      </c>
      <c r="I25" s="113">
        <v>24.8</v>
      </c>
      <c r="J25" s="113">
        <v>25.3</v>
      </c>
      <c r="K25" s="113">
        <v>25.4</v>
      </c>
      <c r="L25" s="113">
        <v>25.8</v>
      </c>
      <c r="M25" s="113">
        <v>26.7</v>
      </c>
      <c r="N25" s="113">
        <v>27.2</v>
      </c>
      <c r="O25" s="113">
        <v>27.6</v>
      </c>
      <c r="P25" s="113">
        <v>27.8</v>
      </c>
      <c r="Q25" s="113">
        <v>27.8</v>
      </c>
      <c r="R25" s="113">
        <v>27.1</v>
      </c>
      <c r="S25" s="113">
        <v>26.9</v>
      </c>
      <c r="T25" s="113">
        <v>26.4</v>
      </c>
      <c r="U25" s="113">
        <v>26.2</v>
      </c>
      <c r="V25" s="113">
        <v>25.6</v>
      </c>
      <c r="W25" s="113">
        <v>26.4</v>
      </c>
      <c r="X25" s="113">
        <v>25.8</v>
      </c>
      <c r="Y25" s="113">
        <v>25</v>
      </c>
      <c r="Z25" s="114">
        <f t="shared" si="0"/>
        <v>25.666666666666668</v>
      </c>
      <c r="AA25" s="115">
        <v>28</v>
      </c>
      <c r="AB25" s="116" t="s">
        <v>279</v>
      </c>
      <c r="AC25" s="115">
        <v>23.6</v>
      </c>
      <c r="AD25" s="116" t="s">
        <v>384</v>
      </c>
    </row>
    <row r="26" spans="1:30" ht="11.25" customHeight="1">
      <c r="A26" s="78">
        <v>24</v>
      </c>
      <c r="B26" s="113">
        <v>23.8</v>
      </c>
      <c r="C26" s="113">
        <v>23.6</v>
      </c>
      <c r="D26" s="113">
        <v>23.4</v>
      </c>
      <c r="E26" s="113">
        <v>24.6</v>
      </c>
      <c r="F26" s="113">
        <v>22.2</v>
      </c>
      <c r="G26" s="113">
        <v>22.9</v>
      </c>
      <c r="H26" s="113">
        <v>23.5</v>
      </c>
      <c r="I26" s="113">
        <v>26.1</v>
      </c>
      <c r="J26" s="113">
        <v>28.2</v>
      </c>
      <c r="K26" s="113">
        <v>29.7</v>
      </c>
      <c r="L26" s="113">
        <v>29.8</v>
      </c>
      <c r="M26" s="113">
        <v>29.5</v>
      </c>
      <c r="N26" s="113">
        <v>28.6</v>
      </c>
      <c r="O26" s="113">
        <v>28.8</v>
      </c>
      <c r="P26" s="113">
        <v>27.8</v>
      </c>
      <c r="Q26" s="113">
        <v>27.7</v>
      </c>
      <c r="R26" s="113">
        <v>27.4</v>
      </c>
      <c r="S26" s="113">
        <v>26.9</v>
      </c>
      <c r="T26" s="113">
        <v>26.5</v>
      </c>
      <c r="U26" s="113">
        <v>26.3</v>
      </c>
      <c r="V26" s="113">
        <v>25.8</v>
      </c>
      <c r="W26" s="113">
        <v>25</v>
      </c>
      <c r="X26" s="113">
        <v>25.3</v>
      </c>
      <c r="Y26" s="113">
        <v>25.3</v>
      </c>
      <c r="Z26" s="114">
        <f t="shared" si="0"/>
        <v>26.195833333333326</v>
      </c>
      <c r="AA26" s="115">
        <v>30.7</v>
      </c>
      <c r="AB26" s="116" t="s">
        <v>401</v>
      </c>
      <c r="AC26" s="115">
        <v>22.1</v>
      </c>
      <c r="AD26" s="116" t="s">
        <v>385</v>
      </c>
    </row>
    <row r="27" spans="1:30" ht="11.25" customHeight="1">
      <c r="A27" s="78">
        <v>25</v>
      </c>
      <c r="B27" s="113">
        <v>25.4</v>
      </c>
      <c r="C27" s="113">
        <v>22.2</v>
      </c>
      <c r="D27" s="113">
        <v>21.2</v>
      </c>
      <c r="E27" s="113">
        <v>20.4</v>
      </c>
      <c r="F27" s="113">
        <v>20.7</v>
      </c>
      <c r="G27" s="113">
        <v>20.2</v>
      </c>
      <c r="H27" s="113">
        <v>20.7</v>
      </c>
      <c r="I27" s="113">
        <v>22.7</v>
      </c>
      <c r="J27" s="113">
        <v>24.2</v>
      </c>
      <c r="K27" s="113">
        <v>27</v>
      </c>
      <c r="L27" s="113">
        <v>28.8</v>
      </c>
      <c r="M27" s="113">
        <v>29</v>
      </c>
      <c r="N27" s="113">
        <v>29.7</v>
      </c>
      <c r="O27" s="113">
        <v>29.5</v>
      </c>
      <c r="P27" s="113">
        <v>28.4</v>
      </c>
      <c r="Q27" s="113">
        <v>26.8</v>
      </c>
      <c r="R27" s="113">
        <v>26.4</v>
      </c>
      <c r="S27" s="113">
        <v>23.2</v>
      </c>
      <c r="T27" s="113">
        <v>23</v>
      </c>
      <c r="U27" s="113">
        <v>23.1</v>
      </c>
      <c r="V27" s="113">
        <v>21.5</v>
      </c>
      <c r="W27" s="113">
        <v>21.2</v>
      </c>
      <c r="X27" s="113">
        <v>20.9</v>
      </c>
      <c r="Y27" s="113">
        <v>20.5</v>
      </c>
      <c r="Z27" s="114">
        <f t="shared" si="0"/>
        <v>24.029166666666665</v>
      </c>
      <c r="AA27" s="115">
        <v>29.9</v>
      </c>
      <c r="AB27" s="116" t="s">
        <v>310</v>
      </c>
      <c r="AC27" s="115">
        <v>20.1</v>
      </c>
      <c r="AD27" s="116" t="s">
        <v>386</v>
      </c>
    </row>
    <row r="28" spans="1:30" ht="11.25" customHeight="1">
      <c r="A28" s="78">
        <v>26</v>
      </c>
      <c r="B28" s="113">
        <v>22.6</v>
      </c>
      <c r="C28" s="113">
        <v>20.8</v>
      </c>
      <c r="D28" s="113">
        <v>21</v>
      </c>
      <c r="E28" s="113">
        <v>20.5</v>
      </c>
      <c r="F28" s="113">
        <v>20.1</v>
      </c>
      <c r="G28" s="113">
        <v>20.3</v>
      </c>
      <c r="H28" s="113">
        <v>20.8</v>
      </c>
      <c r="I28" s="113">
        <v>23.4</v>
      </c>
      <c r="J28" s="113">
        <v>24.1</v>
      </c>
      <c r="K28" s="113">
        <v>24.7</v>
      </c>
      <c r="L28" s="113">
        <v>25.9</v>
      </c>
      <c r="M28" s="113">
        <v>25.6</v>
      </c>
      <c r="N28" s="113">
        <v>26.4</v>
      </c>
      <c r="O28" s="113">
        <v>26.3</v>
      </c>
      <c r="P28" s="113">
        <v>25.7</v>
      </c>
      <c r="Q28" s="113">
        <v>25.4</v>
      </c>
      <c r="R28" s="113">
        <v>24.5</v>
      </c>
      <c r="S28" s="113">
        <v>24</v>
      </c>
      <c r="T28" s="113">
        <v>23.8</v>
      </c>
      <c r="U28" s="113">
        <v>23.7</v>
      </c>
      <c r="V28" s="113">
        <v>23.5</v>
      </c>
      <c r="W28" s="113">
        <v>23.3</v>
      </c>
      <c r="X28" s="113">
        <v>23.4</v>
      </c>
      <c r="Y28" s="113">
        <v>23.3</v>
      </c>
      <c r="Z28" s="114">
        <f t="shared" si="0"/>
        <v>23.462499999999995</v>
      </c>
      <c r="AA28" s="115">
        <v>26.6</v>
      </c>
      <c r="AB28" s="116" t="s">
        <v>402</v>
      </c>
      <c r="AC28" s="115">
        <v>20</v>
      </c>
      <c r="AD28" s="116" t="s">
        <v>387</v>
      </c>
    </row>
    <row r="29" spans="1:30" ht="11.25" customHeight="1">
      <c r="A29" s="78">
        <v>27</v>
      </c>
      <c r="B29" s="113">
        <v>23.2</v>
      </c>
      <c r="C29" s="113">
        <v>23.3</v>
      </c>
      <c r="D29" s="113">
        <v>22.2</v>
      </c>
      <c r="E29" s="113">
        <v>22.9</v>
      </c>
      <c r="F29" s="113">
        <v>23.1</v>
      </c>
      <c r="G29" s="113">
        <v>23.3</v>
      </c>
      <c r="H29" s="113">
        <v>24.2</v>
      </c>
      <c r="I29" s="113">
        <v>25</v>
      </c>
      <c r="J29" s="113">
        <v>24.6</v>
      </c>
      <c r="K29" s="113">
        <v>26.6</v>
      </c>
      <c r="L29" s="113">
        <v>26.2</v>
      </c>
      <c r="M29" s="113">
        <v>26.4</v>
      </c>
      <c r="N29" s="113">
        <v>27</v>
      </c>
      <c r="O29" s="113">
        <v>25.9</v>
      </c>
      <c r="P29" s="113">
        <v>25.3</v>
      </c>
      <c r="Q29" s="113">
        <v>25.4</v>
      </c>
      <c r="R29" s="113">
        <v>24.8</v>
      </c>
      <c r="S29" s="113">
        <v>24.2</v>
      </c>
      <c r="T29" s="113">
        <v>24.2</v>
      </c>
      <c r="U29" s="113">
        <v>24</v>
      </c>
      <c r="V29" s="113">
        <v>24.1</v>
      </c>
      <c r="W29" s="113">
        <v>24.1</v>
      </c>
      <c r="X29" s="113">
        <v>23.9</v>
      </c>
      <c r="Y29" s="113">
        <v>23.8</v>
      </c>
      <c r="Z29" s="114">
        <f t="shared" si="0"/>
        <v>24.487499999999994</v>
      </c>
      <c r="AA29" s="115">
        <v>27.4</v>
      </c>
      <c r="AB29" s="116" t="s">
        <v>403</v>
      </c>
      <c r="AC29" s="115">
        <v>21.6</v>
      </c>
      <c r="AD29" s="116" t="s">
        <v>388</v>
      </c>
    </row>
    <row r="30" spans="1:30" ht="11.25" customHeight="1">
      <c r="A30" s="78">
        <v>28</v>
      </c>
      <c r="B30" s="113">
        <v>23.9</v>
      </c>
      <c r="C30" s="113">
        <v>23</v>
      </c>
      <c r="D30" s="113">
        <v>22.6</v>
      </c>
      <c r="E30" s="113">
        <v>21.6</v>
      </c>
      <c r="F30" s="113">
        <v>21.4</v>
      </c>
      <c r="G30" s="113">
        <v>21.8</v>
      </c>
      <c r="H30" s="113">
        <v>22.3</v>
      </c>
      <c r="I30" s="113">
        <v>22.7</v>
      </c>
      <c r="J30" s="113">
        <v>22.9</v>
      </c>
      <c r="K30" s="113">
        <v>24.8</v>
      </c>
      <c r="L30" s="113">
        <v>25.9</v>
      </c>
      <c r="M30" s="113">
        <v>26.7</v>
      </c>
      <c r="N30" s="113">
        <v>25.6</v>
      </c>
      <c r="O30" s="113">
        <v>26.4</v>
      </c>
      <c r="P30" s="113">
        <v>26.9</v>
      </c>
      <c r="Q30" s="113">
        <v>26.6</v>
      </c>
      <c r="R30" s="113">
        <v>26</v>
      </c>
      <c r="S30" s="113">
        <v>25.7</v>
      </c>
      <c r="T30" s="113">
        <v>25.2</v>
      </c>
      <c r="U30" s="113">
        <v>24.7</v>
      </c>
      <c r="V30" s="113">
        <v>24.6</v>
      </c>
      <c r="W30" s="113">
        <v>24.1</v>
      </c>
      <c r="X30" s="113">
        <v>23.6</v>
      </c>
      <c r="Y30" s="113">
        <v>23.3</v>
      </c>
      <c r="Z30" s="114">
        <f t="shared" si="0"/>
        <v>24.2625</v>
      </c>
      <c r="AA30" s="115">
        <v>27.2</v>
      </c>
      <c r="AB30" s="116" t="s">
        <v>404</v>
      </c>
      <c r="AC30" s="115">
        <v>21.3</v>
      </c>
      <c r="AD30" s="116" t="s">
        <v>253</v>
      </c>
    </row>
    <row r="31" spans="1:30" ht="11.25" customHeight="1">
      <c r="A31" s="78">
        <v>29</v>
      </c>
      <c r="B31" s="113">
        <v>23.1</v>
      </c>
      <c r="C31" s="113">
        <v>23</v>
      </c>
      <c r="D31" s="113">
        <v>23.1</v>
      </c>
      <c r="E31" s="113">
        <v>23.3</v>
      </c>
      <c r="F31" s="113">
        <v>23.1</v>
      </c>
      <c r="G31" s="113">
        <v>23.7</v>
      </c>
      <c r="H31" s="113">
        <v>24.6</v>
      </c>
      <c r="I31" s="113">
        <v>26.6</v>
      </c>
      <c r="J31" s="113">
        <v>29.3</v>
      </c>
      <c r="K31" s="113">
        <v>29.2</v>
      </c>
      <c r="L31" s="113">
        <v>29</v>
      </c>
      <c r="M31" s="113">
        <v>29.3</v>
      </c>
      <c r="N31" s="113">
        <v>29.6</v>
      </c>
      <c r="O31" s="113">
        <v>30.5</v>
      </c>
      <c r="P31" s="113">
        <v>29.6</v>
      </c>
      <c r="Q31" s="113">
        <v>29.3</v>
      </c>
      <c r="R31" s="113">
        <v>27.4</v>
      </c>
      <c r="S31" s="113">
        <v>26.1</v>
      </c>
      <c r="T31" s="113">
        <v>25.7</v>
      </c>
      <c r="U31" s="113">
        <v>25.8</v>
      </c>
      <c r="V31" s="113">
        <v>25.7</v>
      </c>
      <c r="W31" s="113">
        <v>25.6</v>
      </c>
      <c r="X31" s="113">
        <v>25.2</v>
      </c>
      <c r="Y31" s="113">
        <v>24.9</v>
      </c>
      <c r="Z31" s="114">
        <f t="shared" si="0"/>
        <v>26.362500000000008</v>
      </c>
      <c r="AA31" s="115">
        <v>31.3</v>
      </c>
      <c r="AB31" s="116" t="s">
        <v>405</v>
      </c>
      <c r="AC31" s="115">
        <v>23</v>
      </c>
      <c r="AD31" s="116" t="s">
        <v>389</v>
      </c>
    </row>
    <row r="32" spans="1:30" ht="11.25" customHeight="1">
      <c r="A32" s="78">
        <v>30</v>
      </c>
      <c r="B32" s="113">
        <v>24.1</v>
      </c>
      <c r="C32" s="113">
        <v>24.9</v>
      </c>
      <c r="D32" s="113"/>
      <c r="E32" s="113">
        <v>24.2</v>
      </c>
      <c r="F32" s="113">
        <v>24.1</v>
      </c>
      <c r="G32" s="113">
        <v>24.7</v>
      </c>
      <c r="H32" s="113">
        <v>26.8</v>
      </c>
      <c r="I32" s="113">
        <v>25.5</v>
      </c>
      <c r="J32" s="113">
        <v>24.5</v>
      </c>
      <c r="K32" s="113">
        <v>24.4</v>
      </c>
      <c r="L32" s="113">
        <v>25.3</v>
      </c>
      <c r="M32" s="113">
        <v>26</v>
      </c>
      <c r="N32" s="113">
        <v>26.7</v>
      </c>
      <c r="O32" s="113">
        <v>26.7</v>
      </c>
      <c r="P32" s="113">
        <v>26.8</v>
      </c>
      <c r="Q32" s="113">
        <v>26</v>
      </c>
      <c r="R32" s="113">
        <v>26.1</v>
      </c>
      <c r="S32" s="113">
        <v>25.8</v>
      </c>
      <c r="T32" s="113">
        <v>25.3</v>
      </c>
      <c r="U32" s="113">
        <v>25.2</v>
      </c>
      <c r="V32" s="113">
        <v>25.1</v>
      </c>
      <c r="W32" s="113">
        <v>25</v>
      </c>
      <c r="X32" s="113">
        <v>24.5</v>
      </c>
      <c r="Y32" s="113">
        <v>24</v>
      </c>
      <c r="Z32" s="114">
        <f t="shared" si="0"/>
        <v>25.291304347826088</v>
      </c>
      <c r="AA32" s="115">
        <v>27.1</v>
      </c>
      <c r="AB32" s="116" t="s">
        <v>218</v>
      </c>
      <c r="AC32" s="115">
        <v>23.8</v>
      </c>
      <c r="AD32" s="116" t="s">
        <v>241</v>
      </c>
    </row>
    <row r="33" spans="1:30" ht="11.25" customHeight="1">
      <c r="A33" s="78">
        <v>31</v>
      </c>
      <c r="B33" s="113">
        <v>23.8</v>
      </c>
      <c r="C33" s="113">
        <v>23.6</v>
      </c>
      <c r="D33" s="113">
        <v>23.4</v>
      </c>
      <c r="E33" s="113">
        <v>23.1</v>
      </c>
      <c r="F33" s="113">
        <v>23.2</v>
      </c>
      <c r="G33" s="113">
        <v>23.6</v>
      </c>
      <c r="H33" s="113">
        <v>24.7</v>
      </c>
      <c r="I33" s="113">
        <v>26.1</v>
      </c>
      <c r="J33" s="113">
        <v>25.7</v>
      </c>
      <c r="K33" s="113">
        <v>27.4</v>
      </c>
      <c r="L33" s="113">
        <v>27.5</v>
      </c>
      <c r="M33" s="113">
        <v>28.3</v>
      </c>
      <c r="N33" s="113">
        <v>28</v>
      </c>
      <c r="O33" s="113">
        <v>27.7</v>
      </c>
      <c r="P33" s="113">
        <v>28.5</v>
      </c>
      <c r="Q33" s="113">
        <v>27.4</v>
      </c>
      <c r="R33" s="113">
        <v>26.2</v>
      </c>
      <c r="S33" s="113">
        <v>25.7</v>
      </c>
      <c r="T33" s="113">
        <v>25.3</v>
      </c>
      <c r="U33" s="113">
        <v>25.4</v>
      </c>
      <c r="V33" s="113">
        <v>25.2</v>
      </c>
      <c r="W33" s="113">
        <v>25</v>
      </c>
      <c r="X33" s="113">
        <v>24.2</v>
      </c>
      <c r="Y33" s="113">
        <v>23.5</v>
      </c>
      <c r="Z33" s="114">
        <f t="shared" si="0"/>
        <v>25.52083333333334</v>
      </c>
      <c r="AA33" s="115">
        <v>28.8</v>
      </c>
      <c r="AB33" s="116" t="s">
        <v>406</v>
      </c>
      <c r="AC33" s="115">
        <v>23</v>
      </c>
      <c r="AD33" s="116" t="s">
        <v>390</v>
      </c>
    </row>
    <row r="34" spans="1:30" ht="15" customHeight="1">
      <c r="A34" s="79" t="s">
        <v>9</v>
      </c>
      <c r="B34" s="121">
        <f aca="true" t="shared" si="1" ref="B34:Y34">AVERAGE(B3:B33)</f>
        <v>25.167741935483868</v>
      </c>
      <c r="C34" s="121">
        <f t="shared" si="1"/>
        <v>24.825806451612905</v>
      </c>
      <c r="D34" s="121">
        <f t="shared" si="1"/>
        <v>24.583333333333332</v>
      </c>
      <c r="E34" s="121">
        <f t="shared" si="1"/>
        <v>24.370967741935484</v>
      </c>
      <c r="F34" s="121">
        <f t="shared" si="1"/>
        <v>24.235483870967748</v>
      </c>
      <c r="G34" s="121">
        <f t="shared" si="1"/>
        <v>24.612903225806452</v>
      </c>
      <c r="H34" s="121">
        <f t="shared" si="1"/>
        <v>25.74516129032258</v>
      </c>
      <c r="I34" s="121">
        <f t="shared" si="1"/>
        <v>26.635483870967743</v>
      </c>
      <c r="J34" s="121">
        <f t="shared" si="1"/>
        <v>27.474193548387102</v>
      </c>
      <c r="K34" s="121">
        <f t="shared" si="1"/>
        <v>28.125806451612906</v>
      </c>
      <c r="L34" s="121">
        <f t="shared" si="1"/>
        <v>28.496774193548383</v>
      </c>
      <c r="M34" s="121">
        <f t="shared" si="1"/>
        <v>28.7258064516129</v>
      </c>
      <c r="N34" s="121">
        <f t="shared" si="1"/>
        <v>28.910000000000004</v>
      </c>
      <c r="O34" s="121">
        <f t="shared" si="1"/>
        <v>28.799999999999997</v>
      </c>
      <c r="P34" s="121">
        <f t="shared" si="1"/>
        <v>28.438709677419347</v>
      </c>
      <c r="Q34" s="121">
        <f t="shared" si="1"/>
        <v>28.012903225806447</v>
      </c>
      <c r="R34" s="121">
        <f t="shared" si="1"/>
        <v>27.261290322580646</v>
      </c>
      <c r="S34" s="121">
        <f t="shared" si="1"/>
        <v>26.603225806451615</v>
      </c>
      <c r="T34" s="121">
        <f t="shared" si="1"/>
        <v>26.309677419354838</v>
      </c>
      <c r="U34" s="121">
        <f t="shared" si="1"/>
        <v>26.193548387096776</v>
      </c>
      <c r="V34" s="121">
        <f t="shared" si="1"/>
        <v>25.990322580645167</v>
      </c>
      <c r="W34" s="121">
        <f t="shared" si="1"/>
        <v>25.729032258064517</v>
      </c>
      <c r="X34" s="121">
        <f t="shared" si="1"/>
        <v>25.599999999999998</v>
      </c>
      <c r="Y34" s="121">
        <f t="shared" si="1"/>
        <v>25.287096774193536</v>
      </c>
      <c r="Z34" s="121">
        <f>AVERAGE(B3:Y33)</f>
        <v>26.50498652291102</v>
      </c>
      <c r="AA34" s="122">
        <f>AVERAGE(AA3:AA33)</f>
        <v>29.93548387096775</v>
      </c>
      <c r="AB34" s="123"/>
      <c r="AC34" s="122">
        <f>AVERAGE(AC3:AC33)</f>
        <v>23.72258064516129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9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33.7</v>
      </c>
      <c r="C46" s="106">
        <f>MATCH(B46,AA3:AA33,0)</f>
        <v>17</v>
      </c>
      <c r="D46" s="112" t="str">
        <f>INDEX(AB3:AB33,C46,1)</f>
        <v>12:43</v>
      </c>
      <c r="E46" s="117"/>
      <c r="F46" s="104"/>
      <c r="G46" s="105">
        <f>MIN(AC3:AC33)</f>
        <v>20</v>
      </c>
      <c r="H46" s="106">
        <f>MATCH(G46,AC3:AC33,0)</f>
        <v>26</v>
      </c>
      <c r="I46" s="112" t="str">
        <f>INDEX(AD3:AD33,H46,1)</f>
        <v>05:51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23.5</v>
      </c>
      <c r="C3" s="113">
        <v>23</v>
      </c>
      <c r="D3" s="113">
        <v>23.7</v>
      </c>
      <c r="E3" s="113">
        <v>23.5</v>
      </c>
      <c r="F3" s="113">
        <v>22.7</v>
      </c>
      <c r="G3" s="113">
        <v>23.8</v>
      </c>
      <c r="H3" s="113">
        <v>22.5</v>
      </c>
      <c r="I3" s="113">
        <v>24.6</v>
      </c>
      <c r="J3" s="113">
        <v>25.1</v>
      </c>
      <c r="K3" s="113">
        <v>26.2</v>
      </c>
      <c r="L3" s="113">
        <v>27.7</v>
      </c>
      <c r="M3" s="113">
        <v>28</v>
      </c>
      <c r="N3" s="113">
        <v>29.6</v>
      </c>
      <c r="O3" s="113">
        <v>28.6</v>
      </c>
      <c r="P3" s="113">
        <v>29</v>
      </c>
      <c r="Q3" s="113">
        <v>28</v>
      </c>
      <c r="R3" s="113">
        <v>27.4</v>
      </c>
      <c r="S3" s="113">
        <v>27.2</v>
      </c>
      <c r="T3" s="113">
        <v>26.3</v>
      </c>
      <c r="U3" s="113">
        <v>25.6</v>
      </c>
      <c r="V3" s="113">
        <v>25.4</v>
      </c>
      <c r="W3" s="113">
        <v>25.4</v>
      </c>
      <c r="X3" s="113">
        <v>25.2</v>
      </c>
      <c r="Y3" s="113">
        <v>24</v>
      </c>
      <c r="Z3" s="114">
        <f aca="true" t="shared" si="0" ref="Z3:Z32">AVERAGE(B3:Y3)</f>
        <v>25.666666666666668</v>
      </c>
      <c r="AA3" s="115">
        <v>30.9</v>
      </c>
      <c r="AB3" s="116" t="s">
        <v>399</v>
      </c>
      <c r="AC3" s="115">
        <v>21.8</v>
      </c>
      <c r="AD3" s="116" t="s">
        <v>422</v>
      </c>
    </row>
    <row r="4" spans="1:30" ht="11.25" customHeight="1">
      <c r="A4" s="78">
        <v>2</v>
      </c>
      <c r="B4" s="113">
        <v>24.2</v>
      </c>
      <c r="C4" s="113">
        <v>24.1</v>
      </c>
      <c r="D4" s="113">
        <v>23.5</v>
      </c>
      <c r="E4" s="113">
        <v>23.2</v>
      </c>
      <c r="F4" s="113">
        <v>23.3</v>
      </c>
      <c r="G4" s="113">
        <v>23.6</v>
      </c>
      <c r="H4" s="113">
        <v>24.2</v>
      </c>
      <c r="I4" s="113">
        <v>25.2</v>
      </c>
      <c r="J4" s="113">
        <v>26.9</v>
      </c>
      <c r="K4" s="113">
        <v>27</v>
      </c>
      <c r="L4" s="113">
        <v>27.2</v>
      </c>
      <c r="M4" s="113">
        <v>26.7</v>
      </c>
      <c r="N4" s="113">
        <v>25.7</v>
      </c>
      <c r="O4" s="113">
        <v>26.4</v>
      </c>
      <c r="P4" s="113">
        <v>26.2</v>
      </c>
      <c r="Q4" s="113">
        <v>24.9</v>
      </c>
      <c r="R4" s="113">
        <v>24</v>
      </c>
      <c r="S4" s="117">
        <v>23.9</v>
      </c>
      <c r="T4" s="113">
        <v>23.9</v>
      </c>
      <c r="U4" s="113">
        <v>23.2</v>
      </c>
      <c r="V4" s="113">
        <v>22.7</v>
      </c>
      <c r="W4" s="113">
        <v>22.8</v>
      </c>
      <c r="X4" s="113">
        <v>22.6</v>
      </c>
      <c r="Y4" s="113">
        <v>22.6</v>
      </c>
      <c r="Z4" s="114">
        <f t="shared" si="0"/>
        <v>24.499999999999996</v>
      </c>
      <c r="AA4" s="115">
        <v>27.7</v>
      </c>
      <c r="AB4" s="116" t="s">
        <v>393</v>
      </c>
      <c r="AC4" s="115">
        <v>22</v>
      </c>
      <c r="AD4" s="116" t="s">
        <v>231</v>
      </c>
    </row>
    <row r="5" spans="1:30" ht="11.25" customHeight="1">
      <c r="A5" s="78">
        <v>3</v>
      </c>
      <c r="B5" s="113">
        <v>22.5</v>
      </c>
      <c r="C5" s="113">
        <v>22.6</v>
      </c>
      <c r="D5" s="113">
        <v>22.6</v>
      </c>
      <c r="E5" s="113">
        <v>22.9</v>
      </c>
      <c r="F5" s="113">
        <v>22.9</v>
      </c>
      <c r="G5" s="113">
        <v>22.7</v>
      </c>
      <c r="H5" s="113">
        <v>23</v>
      </c>
      <c r="I5" s="113">
        <v>23.2</v>
      </c>
      <c r="J5" s="113">
        <v>23.4</v>
      </c>
      <c r="K5" s="113">
        <v>24.5</v>
      </c>
      <c r="L5" s="113">
        <v>23.9</v>
      </c>
      <c r="M5" s="113">
        <v>24</v>
      </c>
      <c r="N5" s="113">
        <v>24.7</v>
      </c>
      <c r="O5" s="113">
        <v>24.4</v>
      </c>
      <c r="P5" s="113">
        <v>24.8</v>
      </c>
      <c r="Q5" s="113">
        <v>24.3</v>
      </c>
      <c r="R5" s="113">
        <v>22.2</v>
      </c>
      <c r="S5" s="113">
        <v>21.8</v>
      </c>
      <c r="T5" s="113">
        <v>22.3</v>
      </c>
      <c r="U5" s="113">
        <v>22.1</v>
      </c>
      <c r="V5" s="113">
        <v>22.2</v>
      </c>
      <c r="W5" s="113">
        <v>22.1</v>
      </c>
      <c r="X5" s="113">
        <v>22.1</v>
      </c>
      <c r="Y5" s="113">
        <v>21.8</v>
      </c>
      <c r="Z5" s="114">
        <f t="shared" si="0"/>
        <v>23.041666666666668</v>
      </c>
      <c r="AA5" s="115">
        <v>25.5</v>
      </c>
      <c r="AB5" s="116" t="s">
        <v>60</v>
      </c>
      <c r="AC5" s="115">
        <v>21.6</v>
      </c>
      <c r="AD5" s="116" t="s">
        <v>423</v>
      </c>
    </row>
    <row r="6" spans="1:30" ht="11.25" customHeight="1">
      <c r="A6" s="78">
        <v>4</v>
      </c>
      <c r="B6" s="113">
        <v>21.5</v>
      </c>
      <c r="C6" s="113">
        <v>20.7</v>
      </c>
      <c r="D6" s="113">
        <v>20.5</v>
      </c>
      <c r="E6" s="113">
        <v>20.1</v>
      </c>
      <c r="F6" s="113">
        <v>20.3</v>
      </c>
      <c r="G6" s="113">
        <v>20.4</v>
      </c>
      <c r="H6" s="113">
        <v>20.2</v>
      </c>
      <c r="I6" s="113">
        <v>20.7</v>
      </c>
      <c r="J6" s="113">
        <v>22.1</v>
      </c>
      <c r="K6" s="113">
        <v>23.1</v>
      </c>
      <c r="L6" s="113">
        <v>23.2</v>
      </c>
      <c r="M6" s="113">
        <v>23.3</v>
      </c>
      <c r="N6" s="113">
        <v>23.6</v>
      </c>
      <c r="O6" s="113">
        <v>24.4</v>
      </c>
      <c r="P6" s="113">
        <v>24.4</v>
      </c>
      <c r="Q6" s="113">
        <v>24.7</v>
      </c>
      <c r="R6" s="113">
        <v>24</v>
      </c>
      <c r="S6" s="113">
        <v>23.4</v>
      </c>
      <c r="T6" s="113">
        <v>23</v>
      </c>
      <c r="U6" s="113">
        <v>22.6</v>
      </c>
      <c r="V6" s="113">
        <v>22.4</v>
      </c>
      <c r="W6" s="113">
        <v>22.3</v>
      </c>
      <c r="X6" s="113">
        <v>22.2</v>
      </c>
      <c r="Y6" s="113">
        <v>22.2</v>
      </c>
      <c r="Z6" s="114">
        <f t="shared" si="0"/>
        <v>22.304166666666664</v>
      </c>
      <c r="AA6" s="115">
        <v>25.1</v>
      </c>
      <c r="AB6" s="116" t="s">
        <v>407</v>
      </c>
      <c r="AC6" s="115">
        <v>20</v>
      </c>
      <c r="AD6" s="116" t="s">
        <v>424</v>
      </c>
    </row>
    <row r="7" spans="1:30" ht="11.25" customHeight="1">
      <c r="A7" s="78">
        <v>5</v>
      </c>
      <c r="B7" s="113">
        <v>22.2</v>
      </c>
      <c r="C7" s="113">
        <v>22.3</v>
      </c>
      <c r="D7" s="113">
        <v>22.4</v>
      </c>
      <c r="E7" s="113">
        <v>22.5</v>
      </c>
      <c r="F7" s="113">
        <v>22.5</v>
      </c>
      <c r="G7" s="113">
        <v>22.8</v>
      </c>
      <c r="H7" s="113">
        <v>22.5</v>
      </c>
      <c r="I7" s="113">
        <v>23.4</v>
      </c>
      <c r="J7" s="113">
        <v>25</v>
      </c>
      <c r="K7" s="113">
        <v>26.2</v>
      </c>
      <c r="L7" s="113">
        <v>26.7</v>
      </c>
      <c r="M7" s="113">
        <v>27.1</v>
      </c>
      <c r="N7" s="113">
        <v>26.7</v>
      </c>
      <c r="O7" s="113">
        <v>26.2</v>
      </c>
      <c r="P7" s="113">
        <v>25.7</v>
      </c>
      <c r="Q7" s="113">
        <v>25.2</v>
      </c>
      <c r="R7" s="113">
        <v>24.6</v>
      </c>
      <c r="S7" s="113">
        <v>24.2</v>
      </c>
      <c r="T7" s="113">
        <v>24</v>
      </c>
      <c r="U7" s="113">
        <v>23.8</v>
      </c>
      <c r="V7" s="113">
        <v>23.8</v>
      </c>
      <c r="W7" s="113">
        <v>23.9</v>
      </c>
      <c r="X7" s="113">
        <v>23.4</v>
      </c>
      <c r="Y7" s="113">
        <v>23</v>
      </c>
      <c r="Z7" s="114">
        <f t="shared" si="0"/>
        <v>24.170833333333334</v>
      </c>
      <c r="AA7" s="115">
        <v>27.5</v>
      </c>
      <c r="AB7" s="116" t="s">
        <v>226</v>
      </c>
      <c r="AC7" s="115">
        <v>21.6</v>
      </c>
      <c r="AD7" s="116" t="s">
        <v>425</v>
      </c>
    </row>
    <row r="8" spans="1:30" ht="11.25" customHeight="1">
      <c r="A8" s="78">
        <v>6</v>
      </c>
      <c r="B8" s="113">
        <v>22.6</v>
      </c>
      <c r="C8" s="113">
        <v>22.7</v>
      </c>
      <c r="D8" s="113">
        <v>22.7</v>
      </c>
      <c r="E8" s="113">
        <v>21.9</v>
      </c>
      <c r="F8" s="113">
        <v>21.6</v>
      </c>
      <c r="G8" s="113">
        <v>21.7</v>
      </c>
      <c r="H8" s="113">
        <v>23.3</v>
      </c>
      <c r="I8" s="113">
        <v>25.4</v>
      </c>
      <c r="J8" s="113">
        <v>27.1</v>
      </c>
      <c r="K8" s="113">
        <v>28.3</v>
      </c>
      <c r="L8" s="113">
        <v>27.5</v>
      </c>
      <c r="M8" s="113">
        <v>27.3</v>
      </c>
      <c r="N8" s="113">
        <v>28.5</v>
      </c>
      <c r="O8" s="113">
        <v>28.3</v>
      </c>
      <c r="P8" s="113">
        <v>27.5</v>
      </c>
      <c r="Q8" s="113">
        <v>27.7</v>
      </c>
      <c r="R8" s="113">
        <v>27</v>
      </c>
      <c r="S8" s="113">
        <v>26.3</v>
      </c>
      <c r="T8" s="113">
        <v>26.2</v>
      </c>
      <c r="U8" s="113">
        <v>26.4</v>
      </c>
      <c r="V8" s="113">
        <v>26.5</v>
      </c>
      <c r="W8" s="113">
        <v>26.2</v>
      </c>
      <c r="X8" s="113">
        <v>25.9</v>
      </c>
      <c r="Y8" s="113">
        <v>25.7</v>
      </c>
      <c r="Z8" s="114">
        <f t="shared" si="0"/>
        <v>25.595833333333335</v>
      </c>
      <c r="AA8" s="115">
        <v>29.1</v>
      </c>
      <c r="AB8" s="116" t="s">
        <v>408</v>
      </c>
      <c r="AC8" s="115">
        <v>21.4</v>
      </c>
      <c r="AD8" s="116" t="s">
        <v>426</v>
      </c>
    </row>
    <row r="9" spans="1:30" ht="11.25" customHeight="1">
      <c r="A9" s="78">
        <v>7</v>
      </c>
      <c r="B9" s="113">
        <v>25.4</v>
      </c>
      <c r="C9" s="113">
        <v>24.1</v>
      </c>
      <c r="D9" s="113">
        <v>23.9</v>
      </c>
      <c r="E9" s="113">
        <v>23</v>
      </c>
      <c r="F9" s="113">
        <v>22.6</v>
      </c>
      <c r="G9" s="113">
        <v>23.3</v>
      </c>
      <c r="H9" s="113">
        <v>25.8</v>
      </c>
      <c r="I9" s="113">
        <v>26.9</v>
      </c>
      <c r="J9" s="113">
        <v>28.3</v>
      </c>
      <c r="K9" s="113">
        <v>28.9</v>
      </c>
      <c r="L9" s="113">
        <v>31</v>
      </c>
      <c r="M9" s="113">
        <v>30.2</v>
      </c>
      <c r="N9" s="113">
        <v>30</v>
      </c>
      <c r="O9" s="113">
        <v>29.3</v>
      </c>
      <c r="P9" s="113">
        <v>28.7</v>
      </c>
      <c r="Q9" s="113">
        <v>28.5</v>
      </c>
      <c r="R9" s="113">
        <v>27.7</v>
      </c>
      <c r="S9" s="113">
        <v>26.8</v>
      </c>
      <c r="T9" s="113">
        <v>26.5</v>
      </c>
      <c r="U9" s="113">
        <v>26.2</v>
      </c>
      <c r="V9" s="113">
        <v>26.1</v>
      </c>
      <c r="W9" s="113">
        <v>26</v>
      </c>
      <c r="X9" s="113">
        <v>25.8</v>
      </c>
      <c r="Y9" s="113">
        <v>25.8</v>
      </c>
      <c r="Z9" s="114">
        <f t="shared" si="0"/>
        <v>26.7</v>
      </c>
      <c r="AA9" s="115">
        <v>31.5</v>
      </c>
      <c r="AB9" s="116" t="s">
        <v>409</v>
      </c>
      <c r="AC9" s="115">
        <v>22.3</v>
      </c>
      <c r="AD9" s="116" t="s">
        <v>331</v>
      </c>
    </row>
    <row r="10" spans="1:30" ht="11.25" customHeight="1">
      <c r="A10" s="78">
        <v>8</v>
      </c>
      <c r="B10" s="113">
        <v>25.6</v>
      </c>
      <c r="C10" s="113">
        <v>25.4</v>
      </c>
      <c r="D10" s="113">
        <v>25.8</v>
      </c>
      <c r="E10" s="113">
        <v>25.8</v>
      </c>
      <c r="F10" s="113">
        <v>25</v>
      </c>
      <c r="G10" s="113">
        <v>25.4</v>
      </c>
      <c r="H10" s="113">
        <v>27.2</v>
      </c>
      <c r="I10" s="113">
        <v>28.6</v>
      </c>
      <c r="J10" s="113">
        <v>28.9</v>
      </c>
      <c r="K10" s="113">
        <v>30.3</v>
      </c>
      <c r="L10" s="113">
        <v>30.9</v>
      </c>
      <c r="M10" s="113">
        <v>30.6</v>
      </c>
      <c r="N10" s="113">
        <v>29.7</v>
      </c>
      <c r="O10" s="113">
        <v>30.1</v>
      </c>
      <c r="P10" s="113">
        <v>29.8</v>
      </c>
      <c r="Q10" s="113">
        <v>29.8</v>
      </c>
      <c r="R10" s="113">
        <v>28.6</v>
      </c>
      <c r="S10" s="113">
        <v>27.8</v>
      </c>
      <c r="T10" s="113">
        <v>27.7</v>
      </c>
      <c r="U10" s="113">
        <v>27.5</v>
      </c>
      <c r="V10" s="113">
        <v>27.5</v>
      </c>
      <c r="W10" s="113">
        <v>27</v>
      </c>
      <c r="X10" s="113">
        <v>26.9</v>
      </c>
      <c r="Y10" s="113">
        <v>26.6</v>
      </c>
      <c r="Z10" s="114">
        <f t="shared" si="0"/>
        <v>27.85416666666667</v>
      </c>
      <c r="AA10" s="115">
        <v>31.2</v>
      </c>
      <c r="AB10" s="116" t="s">
        <v>410</v>
      </c>
      <c r="AC10" s="115">
        <v>24.9</v>
      </c>
      <c r="AD10" s="116" t="s">
        <v>248</v>
      </c>
    </row>
    <row r="11" spans="1:30" ht="11.25" customHeight="1">
      <c r="A11" s="78">
        <v>9</v>
      </c>
      <c r="B11" s="113">
        <v>26.4</v>
      </c>
      <c r="C11" s="113">
        <v>26.1</v>
      </c>
      <c r="D11" s="113">
        <v>25.8</v>
      </c>
      <c r="E11" s="113">
        <v>25.5</v>
      </c>
      <c r="F11" s="113">
        <v>24.8</v>
      </c>
      <c r="G11" s="113">
        <v>24.9</v>
      </c>
      <c r="H11" s="113">
        <v>24.2</v>
      </c>
      <c r="I11" s="113">
        <v>24.1</v>
      </c>
      <c r="J11" s="113">
        <v>23.9</v>
      </c>
      <c r="K11" s="113">
        <v>25.2</v>
      </c>
      <c r="L11" s="113">
        <v>26.8</v>
      </c>
      <c r="M11" s="113">
        <v>25.8</v>
      </c>
      <c r="N11" s="113">
        <v>27.2</v>
      </c>
      <c r="O11" s="113">
        <v>28.9</v>
      </c>
      <c r="P11" s="113">
        <v>31.8</v>
      </c>
      <c r="Q11" s="113">
        <v>32.4</v>
      </c>
      <c r="R11" s="113">
        <v>31.8</v>
      </c>
      <c r="S11" s="113">
        <v>30.1</v>
      </c>
      <c r="T11" s="113">
        <v>29.5</v>
      </c>
      <c r="U11" s="113">
        <v>28.3</v>
      </c>
      <c r="V11" s="113">
        <v>27</v>
      </c>
      <c r="W11" s="113">
        <v>26.6</v>
      </c>
      <c r="X11" s="113">
        <v>27</v>
      </c>
      <c r="Y11" s="113">
        <v>25.6</v>
      </c>
      <c r="Z11" s="114">
        <f t="shared" si="0"/>
        <v>27.070833333333336</v>
      </c>
      <c r="AA11" s="115">
        <v>32.5</v>
      </c>
      <c r="AB11" s="116" t="s">
        <v>411</v>
      </c>
      <c r="AC11" s="115">
        <v>23.8</v>
      </c>
      <c r="AD11" s="116" t="s">
        <v>427</v>
      </c>
    </row>
    <row r="12" spans="1:30" ht="11.25" customHeight="1">
      <c r="A12" s="82">
        <v>10</v>
      </c>
      <c r="B12" s="118">
        <v>25.4</v>
      </c>
      <c r="C12" s="118">
        <v>24.7</v>
      </c>
      <c r="D12" s="118">
        <v>24.7</v>
      </c>
      <c r="E12" s="118">
        <v>23.5</v>
      </c>
      <c r="F12" s="118">
        <v>23.1</v>
      </c>
      <c r="G12" s="118">
        <v>23.7</v>
      </c>
      <c r="H12" s="118">
        <v>25.3</v>
      </c>
      <c r="I12" s="118">
        <v>27.7</v>
      </c>
      <c r="J12" s="118">
        <v>29.6</v>
      </c>
      <c r="K12" s="118">
        <v>32.1</v>
      </c>
      <c r="L12" s="118">
        <v>32.1</v>
      </c>
      <c r="M12" s="118">
        <v>32.8</v>
      </c>
      <c r="N12" s="118">
        <v>32.5</v>
      </c>
      <c r="O12" s="118">
        <v>32.1</v>
      </c>
      <c r="P12" s="118">
        <v>31.9</v>
      </c>
      <c r="Q12" s="118">
        <v>30.7</v>
      </c>
      <c r="R12" s="118">
        <v>29.7</v>
      </c>
      <c r="S12" s="118">
        <v>25.5</v>
      </c>
      <c r="T12" s="118">
        <v>25.8</v>
      </c>
      <c r="U12" s="118">
        <v>26.1</v>
      </c>
      <c r="V12" s="118">
        <v>26</v>
      </c>
      <c r="W12" s="118">
        <v>24.9</v>
      </c>
      <c r="X12" s="118">
        <v>24.8</v>
      </c>
      <c r="Y12" s="118">
        <v>25.2</v>
      </c>
      <c r="Z12" s="119">
        <f t="shared" si="0"/>
        <v>27.495833333333334</v>
      </c>
      <c r="AA12" s="105">
        <v>33.2</v>
      </c>
      <c r="AB12" s="120" t="s">
        <v>209</v>
      </c>
      <c r="AC12" s="105">
        <v>23</v>
      </c>
      <c r="AD12" s="120" t="s">
        <v>237</v>
      </c>
    </row>
    <row r="13" spans="1:30" ht="11.25" customHeight="1">
      <c r="A13" s="78">
        <v>11</v>
      </c>
      <c r="B13" s="113">
        <v>25.1</v>
      </c>
      <c r="C13" s="113">
        <v>24.2</v>
      </c>
      <c r="D13" s="113">
        <v>24</v>
      </c>
      <c r="E13" s="113">
        <v>24.8</v>
      </c>
      <c r="F13" s="113">
        <v>24.8</v>
      </c>
      <c r="G13" s="113">
        <v>25</v>
      </c>
      <c r="H13" s="113">
        <v>25.5</v>
      </c>
      <c r="I13" s="113">
        <v>26.4</v>
      </c>
      <c r="J13" s="113">
        <v>27.7</v>
      </c>
      <c r="K13" s="113">
        <v>28.4</v>
      </c>
      <c r="L13" s="113">
        <v>28</v>
      </c>
      <c r="M13" s="113">
        <v>28</v>
      </c>
      <c r="N13" s="113">
        <v>28.3</v>
      </c>
      <c r="O13" s="113">
        <v>28.4</v>
      </c>
      <c r="P13" s="113">
        <v>27.9</v>
      </c>
      <c r="Q13" s="113">
        <v>26.3</v>
      </c>
      <c r="R13" s="113">
        <v>25.7</v>
      </c>
      <c r="S13" s="113">
        <v>25</v>
      </c>
      <c r="T13" s="113">
        <v>25.2</v>
      </c>
      <c r="U13" s="113">
        <v>24.5</v>
      </c>
      <c r="V13" s="113">
        <v>24.6</v>
      </c>
      <c r="W13" s="113">
        <v>24.6</v>
      </c>
      <c r="X13" s="113">
        <v>23.4</v>
      </c>
      <c r="Y13" s="113">
        <v>23</v>
      </c>
      <c r="Z13" s="114">
        <f t="shared" si="0"/>
        <v>25.78333333333333</v>
      </c>
      <c r="AA13" s="115">
        <v>28.8</v>
      </c>
      <c r="AB13" s="116" t="s">
        <v>412</v>
      </c>
      <c r="AC13" s="115">
        <v>23</v>
      </c>
      <c r="AD13" s="116" t="s">
        <v>108</v>
      </c>
    </row>
    <row r="14" spans="1:30" ht="11.25" customHeight="1">
      <c r="A14" s="78">
        <v>12</v>
      </c>
      <c r="B14" s="113">
        <v>23.1</v>
      </c>
      <c r="C14" s="113">
        <v>22.9</v>
      </c>
      <c r="D14" s="113">
        <v>22</v>
      </c>
      <c r="E14" s="113">
        <v>21.5</v>
      </c>
      <c r="F14" s="113">
        <v>21.9</v>
      </c>
      <c r="G14" s="113">
        <v>22.3</v>
      </c>
      <c r="H14" s="113">
        <v>23</v>
      </c>
      <c r="I14" s="113">
        <v>24.8</v>
      </c>
      <c r="J14" s="113">
        <v>25.2</v>
      </c>
      <c r="K14" s="113">
        <v>25.7</v>
      </c>
      <c r="L14" s="113">
        <v>26.4</v>
      </c>
      <c r="M14" s="113">
        <v>25.3</v>
      </c>
      <c r="N14" s="113">
        <v>24.9</v>
      </c>
      <c r="O14" s="113">
        <v>25.6</v>
      </c>
      <c r="P14" s="113">
        <v>24.5</v>
      </c>
      <c r="Q14" s="113">
        <v>24.3</v>
      </c>
      <c r="R14" s="113">
        <v>23.4</v>
      </c>
      <c r="S14" s="113">
        <v>23</v>
      </c>
      <c r="T14" s="113">
        <v>22.9</v>
      </c>
      <c r="U14" s="113">
        <v>22.5</v>
      </c>
      <c r="V14" s="113">
        <v>22.3</v>
      </c>
      <c r="W14" s="113">
        <v>22.1</v>
      </c>
      <c r="X14" s="113">
        <v>22</v>
      </c>
      <c r="Y14" s="113">
        <v>20.7</v>
      </c>
      <c r="Z14" s="114">
        <f t="shared" si="0"/>
        <v>23.42916666666667</v>
      </c>
      <c r="AA14" s="115">
        <v>27.2</v>
      </c>
      <c r="AB14" s="116" t="s">
        <v>413</v>
      </c>
      <c r="AC14" s="115">
        <v>20.7</v>
      </c>
      <c r="AD14" s="116" t="s">
        <v>108</v>
      </c>
    </row>
    <row r="15" spans="1:30" ht="11.25" customHeight="1">
      <c r="A15" s="78">
        <v>13</v>
      </c>
      <c r="B15" s="113">
        <v>21.9</v>
      </c>
      <c r="C15" s="113">
        <v>21.7</v>
      </c>
      <c r="D15" s="113">
        <v>21.4</v>
      </c>
      <c r="E15" s="113">
        <v>21.2</v>
      </c>
      <c r="F15" s="113">
        <v>21.2</v>
      </c>
      <c r="G15" s="113">
        <v>21</v>
      </c>
      <c r="H15" s="113">
        <v>21</v>
      </c>
      <c r="I15" s="113">
        <v>19.8</v>
      </c>
      <c r="J15" s="113">
        <v>19.2</v>
      </c>
      <c r="K15" s="113">
        <v>20.3</v>
      </c>
      <c r="L15" s="113">
        <v>20.5</v>
      </c>
      <c r="M15" s="113">
        <v>21.2</v>
      </c>
      <c r="N15" s="113">
        <v>21.7</v>
      </c>
      <c r="O15" s="113">
        <v>22.6</v>
      </c>
      <c r="P15" s="113">
        <v>22.8</v>
      </c>
      <c r="Q15" s="113">
        <v>22.8</v>
      </c>
      <c r="R15" s="113">
        <v>22.1</v>
      </c>
      <c r="S15" s="113">
        <v>21.6</v>
      </c>
      <c r="T15" s="113">
        <v>21.5</v>
      </c>
      <c r="U15" s="113">
        <v>21.5</v>
      </c>
      <c r="V15" s="113">
        <v>21.2</v>
      </c>
      <c r="W15" s="113">
        <v>19.9</v>
      </c>
      <c r="X15" s="113">
        <v>20.1</v>
      </c>
      <c r="Y15" s="113">
        <v>19.8</v>
      </c>
      <c r="Z15" s="114">
        <f t="shared" si="0"/>
        <v>21.16666666666667</v>
      </c>
      <c r="AA15" s="115">
        <v>23.2</v>
      </c>
      <c r="AB15" s="116" t="s">
        <v>414</v>
      </c>
      <c r="AC15" s="115">
        <v>19.1</v>
      </c>
      <c r="AD15" s="116" t="s">
        <v>428</v>
      </c>
    </row>
    <row r="16" spans="1:30" ht="11.25" customHeight="1">
      <c r="A16" s="78">
        <v>14</v>
      </c>
      <c r="B16" s="113">
        <v>19.9</v>
      </c>
      <c r="C16" s="113">
        <v>20.1</v>
      </c>
      <c r="D16" s="113">
        <v>20.3</v>
      </c>
      <c r="E16" s="113">
        <v>20.3</v>
      </c>
      <c r="F16" s="113">
        <v>20.4</v>
      </c>
      <c r="G16" s="113">
        <v>18.6</v>
      </c>
      <c r="H16" s="113">
        <v>19.1</v>
      </c>
      <c r="I16" s="113">
        <v>20.7</v>
      </c>
      <c r="J16" s="113">
        <v>22.9</v>
      </c>
      <c r="K16" s="113">
        <v>23.7</v>
      </c>
      <c r="L16" s="113">
        <v>24.4</v>
      </c>
      <c r="M16" s="113">
        <v>24.4</v>
      </c>
      <c r="N16" s="113">
        <v>25.1</v>
      </c>
      <c r="O16" s="113">
        <v>25</v>
      </c>
      <c r="P16" s="113">
        <v>25.4</v>
      </c>
      <c r="Q16" s="113">
        <v>25.4</v>
      </c>
      <c r="R16" s="113">
        <v>24.5</v>
      </c>
      <c r="S16" s="113">
        <v>23.6</v>
      </c>
      <c r="T16" s="113">
        <v>23.1</v>
      </c>
      <c r="U16" s="113">
        <v>23.5</v>
      </c>
      <c r="V16" s="113">
        <v>23.6</v>
      </c>
      <c r="W16" s="113">
        <v>23.3</v>
      </c>
      <c r="X16" s="113">
        <v>22.6</v>
      </c>
      <c r="Y16" s="113">
        <v>22.6</v>
      </c>
      <c r="Z16" s="114">
        <f t="shared" si="0"/>
        <v>22.604166666666668</v>
      </c>
      <c r="AA16" s="115">
        <v>25.9</v>
      </c>
      <c r="AB16" s="116" t="s">
        <v>115</v>
      </c>
      <c r="AC16" s="115">
        <v>18.6</v>
      </c>
      <c r="AD16" s="116" t="s">
        <v>429</v>
      </c>
    </row>
    <row r="17" spans="1:30" ht="11.25" customHeight="1">
      <c r="A17" s="78">
        <v>15</v>
      </c>
      <c r="B17" s="113">
        <v>22.4</v>
      </c>
      <c r="C17" s="113">
        <v>21.1</v>
      </c>
      <c r="D17" s="113">
        <v>20.1</v>
      </c>
      <c r="E17" s="113">
        <v>20.1</v>
      </c>
      <c r="F17" s="113">
        <v>19.2</v>
      </c>
      <c r="G17" s="113">
        <v>19.9</v>
      </c>
      <c r="H17" s="113">
        <v>21.5</v>
      </c>
      <c r="I17" s="113">
        <v>24.1</v>
      </c>
      <c r="J17" s="113">
        <v>24.8</v>
      </c>
      <c r="K17" s="113">
        <v>24.3</v>
      </c>
      <c r="L17" s="113">
        <v>26</v>
      </c>
      <c r="M17" s="113">
        <v>25.9</v>
      </c>
      <c r="N17" s="113">
        <v>26.2</v>
      </c>
      <c r="O17" s="113">
        <v>25.6</v>
      </c>
      <c r="P17" s="113">
        <v>26.2</v>
      </c>
      <c r="Q17" s="113">
        <v>25.6</v>
      </c>
      <c r="R17" s="113">
        <v>25.1</v>
      </c>
      <c r="S17" s="113">
        <v>24.8</v>
      </c>
      <c r="T17" s="113">
        <v>24.7</v>
      </c>
      <c r="U17" s="113">
        <v>24.3</v>
      </c>
      <c r="V17" s="113">
        <v>22.7</v>
      </c>
      <c r="W17" s="113">
        <v>22.8</v>
      </c>
      <c r="X17" s="113">
        <v>22.1</v>
      </c>
      <c r="Y17" s="113">
        <v>22.4</v>
      </c>
      <c r="Z17" s="114">
        <f t="shared" si="0"/>
        <v>23.412500000000005</v>
      </c>
      <c r="AA17" s="115">
        <v>26.9</v>
      </c>
      <c r="AB17" s="116" t="s">
        <v>415</v>
      </c>
      <c r="AC17" s="115">
        <v>18.3</v>
      </c>
      <c r="AD17" s="116" t="s">
        <v>426</v>
      </c>
    </row>
    <row r="18" spans="1:30" ht="11.25" customHeight="1">
      <c r="A18" s="78">
        <v>16</v>
      </c>
      <c r="B18" s="113">
        <v>22</v>
      </c>
      <c r="C18" s="113">
        <v>22.2</v>
      </c>
      <c r="D18" s="113">
        <v>22.1</v>
      </c>
      <c r="E18" s="113">
        <v>21.8</v>
      </c>
      <c r="F18" s="113">
        <v>21.9</v>
      </c>
      <c r="G18" s="113">
        <v>21.8</v>
      </c>
      <c r="H18" s="113">
        <v>22.2</v>
      </c>
      <c r="I18" s="113">
        <v>22.6</v>
      </c>
      <c r="J18" s="113">
        <v>22.3</v>
      </c>
      <c r="K18" s="113">
        <v>22.2</v>
      </c>
      <c r="L18" s="113">
        <v>22.4</v>
      </c>
      <c r="M18" s="113">
        <v>22.8</v>
      </c>
      <c r="N18" s="113">
        <v>23.6</v>
      </c>
      <c r="O18" s="113">
        <v>23.6</v>
      </c>
      <c r="P18" s="113">
        <v>24.2</v>
      </c>
      <c r="Q18" s="113">
        <v>25.1</v>
      </c>
      <c r="R18" s="113">
        <v>23.8</v>
      </c>
      <c r="S18" s="113">
        <v>23.2</v>
      </c>
      <c r="T18" s="113">
        <v>23.4</v>
      </c>
      <c r="U18" s="113">
        <v>23.5</v>
      </c>
      <c r="V18" s="113">
        <v>22.7</v>
      </c>
      <c r="W18" s="113">
        <v>22.6</v>
      </c>
      <c r="X18" s="113">
        <v>22.7</v>
      </c>
      <c r="Y18" s="113">
        <v>22.6</v>
      </c>
      <c r="Z18" s="114">
        <f t="shared" si="0"/>
        <v>22.80416666666667</v>
      </c>
      <c r="AA18" s="115">
        <v>25.1</v>
      </c>
      <c r="AB18" s="116" t="s">
        <v>119</v>
      </c>
      <c r="AC18" s="115">
        <v>21.7</v>
      </c>
      <c r="AD18" s="116" t="s">
        <v>320</v>
      </c>
    </row>
    <row r="19" spans="1:30" ht="11.25" customHeight="1">
      <c r="A19" s="78">
        <v>17</v>
      </c>
      <c r="B19" s="113">
        <v>22.6</v>
      </c>
      <c r="C19" s="113">
        <v>22.7</v>
      </c>
      <c r="D19" s="113">
        <v>22.7</v>
      </c>
      <c r="E19" s="113">
        <v>22.7</v>
      </c>
      <c r="F19" s="113">
        <v>22.6</v>
      </c>
      <c r="G19" s="113">
        <v>22.4</v>
      </c>
      <c r="H19" s="113">
        <v>24.6</v>
      </c>
      <c r="I19" s="113">
        <v>25</v>
      </c>
      <c r="J19" s="113">
        <v>26</v>
      </c>
      <c r="K19" s="113">
        <v>25.7</v>
      </c>
      <c r="L19" s="113">
        <v>25.6</v>
      </c>
      <c r="M19" s="113">
        <v>26</v>
      </c>
      <c r="N19" s="113">
        <v>24.9</v>
      </c>
      <c r="O19" s="113">
        <v>25</v>
      </c>
      <c r="P19" s="113">
        <v>24.9</v>
      </c>
      <c r="Q19" s="113">
        <v>24.4</v>
      </c>
      <c r="R19" s="113">
        <v>23.7</v>
      </c>
      <c r="S19" s="113">
        <v>23.1</v>
      </c>
      <c r="T19" s="113">
        <v>23</v>
      </c>
      <c r="U19" s="113">
        <v>22.8</v>
      </c>
      <c r="V19" s="113">
        <v>22.4</v>
      </c>
      <c r="W19" s="113">
        <v>22.3</v>
      </c>
      <c r="X19" s="113">
        <v>22.1</v>
      </c>
      <c r="Y19" s="113">
        <v>22.1</v>
      </c>
      <c r="Z19" s="114">
        <f t="shared" si="0"/>
        <v>23.72083333333333</v>
      </c>
      <c r="AA19" s="115">
        <v>26.3</v>
      </c>
      <c r="AB19" s="116" t="s">
        <v>416</v>
      </c>
      <c r="AC19" s="115">
        <v>22.1</v>
      </c>
      <c r="AD19" s="116" t="s">
        <v>108</v>
      </c>
    </row>
    <row r="20" spans="1:30" ht="11.25" customHeight="1">
      <c r="A20" s="78">
        <v>18</v>
      </c>
      <c r="B20" s="113">
        <v>22</v>
      </c>
      <c r="C20" s="113">
        <v>21.6</v>
      </c>
      <c r="D20" s="113">
        <v>21.2</v>
      </c>
      <c r="E20" s="113">
        <v>20.8</v>
      </c>
      <c r="F20" s="113">
        <v>21.1</v>
      </c>
      <c r="G20" s="113">
        <v>21.3</v>
      </c>
      <c r="H20" s="113">
        <v>22.1</v>
      </c>
      <c r="I20" s="113">
        <v>22.7</v>
      </c>
      <c r="J20" s="113">
        <v>23.9</v>
      </c>
      <c r="K20" s="113">
        <v>24.6</v>
      </c>
      <c r="L20" s="113">
        <v>24.2</v>
      </c>
      <c r="M20" s="113">
        <v>22.9</v>
      </c>
      <c r="N20" s="113">
        <v>21.5</v>
      </c>
      <c r="O20" s="113">
        <v>22</v>
      </c>
      <c r="P20" s="113">
        <v>20.9</v>
      </c>
      <c r="Q20" s="113">
        <v>19.9</v>
      </c>
      <c r="R20" s="113">
        <v>19.2</v>
      </c>
      <c r="S20" s="113">
        <v>18.5</v>
      </c>
      <c r="T20" s="113">
        <v>18.7</v>
      </c>
      <c r="U20" s="113">
        <v>18.7</v>
      </c>
      <c r="V20" s="113">
        <v>18.5</v>
      </c>
      <c r="W20" s="113">
        <v>18.2</v>
      </c>
      <c r="X20" s="113">
        <v>18.2</v>
      </c>
      <c r="Y20" s="113">
        <v>18</v>
      </c>
      <c r="Z20" s="114">
        <f t="shared" si="0"/>
        <v>20.862499999999994</v>
      </c>
      <c r="AA20" s="115">
        <v>25.2</v>
      </c>
      <c r="AB20" s="116" t="s">
        <v>395</v>
      </c>
      <c r="AC20" s="115">
        <v>17.9</v>
      </c>
      <c r="AD20" s="116" t="s">
        <v>430</v>
      </c>
    </row>
    <row r="21" spans="1:30" ht="11.25" customHeight="1">
      <c r="A21" s="78">
        <v>19</v>
      </c>
      <c r="B21" s="113">
        <v>16.9</v>
      </c>
      <c r="C21" s="113">
        <v>16.8</v>
      </c>
      <c r="D21" s="113">
        <v>16.6</v>
      </c>
      <c r="E21" s="113">
        <v>16.2</v>
      </c>
      <c r="F21" s="113">
        <v>17.2</v>
      </c>
      <c r="G21" s="113">
        <v>19</v>
      </c>
      <c r="H21" s="113">
        <v>17.5</v>
      </c>
      <c r="I21" s="113">
        <v>20.4</v>
      </c>
      <c r="J21" s="113">
        <v>21.9</v>
      </c>
      <c r="K21" s="113">
        <v>23.3</v>
      </c>
      <c r="L21" s="113">
        <v>23.2</v>
      </c>
      <c r="M21" s="113">
        <v>23.6</v>
      </c>
      <c r="N21" s="113">
        <v>23.3</v>
      </c>
      <c r="O21" s="113">
        <v>23.1</v>
      </c>
      <c r="P21" s="113">
        <v>22.9</v>
      </c>
      <c r="Q21" s="113">
        <v>21.5</v>
      </c>
      <c r="R21" s="113">
        <v>21.1</v>
      </c>
      <c r="S21" s="113">
        <v>20.7</v>
      </c>
      <c r="T21" s="113">
        <v>20.7</v>
      </c>
      <c r="U21" s="113">
        <v>20.5</v>
      </c>
      <c r="V21" s="113">
        <v>19.6</v>
      </c>
      <c r="W21" s="113">
        <v>19.2</v>
      </c>
      <c r="X21" s="113">
        <v>19.1</v>
      </c>
      <c r="Y21" s="113">
        <v>18.7</v>
      </c>
      <c r="Z21" s="114">
        <f t="shared" si="0"/>
        <v>20.125</v>
      </c>
      <c r="AA21" s="115">
        <v>24.2</v>
      </c>
      <c r="AB21" s="116" t="s">
        <v>76</v>
      </c>
      <c r="AC21" s="115">
        <v>16.2</v>
      </c>
      <c r="AD21" s="116" t="s">
        <v>431</v>
      </c>
    </row>
    <row r="22" spans="1:30" ht="11.25" customHeight="1">
      <c r="A22" s="82">
        <v>20</v>
      </c>
      <c r="B22" s="118">
        <v>17.9</v>
      </c>
      <c r="C22" s="118">
        <v>18.3</v>
      </c>
      <c r="D22" s="118">
        <v>17.3</v>
      </c>
      <c r="E22" s="118">
        <v>16.9</v>
      </c>
      <c r="F22" s="118">
        <v>16.9</v>
      </c>
      <c r="G22" s="118">
        <v>16.8</v>
      </c>
      <c r="H22" s="118">
        <v>18.1</v>
      </c>
      <c r="I22" s="118">
        <v>20.5</v>
      </c>
      <c r="J22" s="118">
        <v>22.1</v>
      </c>
      <c r="K22" s="118">
        <v>22.5</v>
      </c>
      <c r="L22" s="118">
        <v>24.4</v>
      </c>
      <c r="M22" s="118">
        <v>24.1</v>
      </c>
      <c r="N22" s="118">
        <v>23.3</v>
      </c>
      <c r="O22" s="118">
        <v>23.7</v>
      </c>
      <c r="P22" s="118">
        <v>23.5</v>
      </c>
      <c r="Q22" s="118">
        <v>23</v>
      </c>
      <c r="R22" s="118">
        <v>22.3</v>
      </c>
      <c r="S22" s="118">
        <v>21.8</v>
      </c>
      <c r="T22" s="118">
        <v>21.5</v>
      </c>
      <c r="U22" s="118">
        <v>21</v>
      </c>
      <c r="V22" s="118">
        <v>20.8</v>
      </c>
      <c r="W22" s="118">
        <v>20.3</v>
      </c>
      <c r="X22" s="118">
        <v>20.5</v>
      </c>
      <c r="Y22" s="118">
        <v>19.5</v>
      </c>
      <c r="Z22" s="119">
        <f t="shared" si="0"/>
        <v>20.708333333333336</v>
      </c>
      <c r="AA22" s="105">
        <v>25</v>
      </c>
      <c r="AB22" s="120" t="s">
        <v>209</v>
      </c>
      <c r="AC22" s="105">
        <v>16.5</v>
      </c>
      <c r="AD22" s="120" t="s">
        <v>368</v>
      </c>
    </row>
    <row r="23" spans="1:30" ht="11.25" customHeight="1">
      <c r="A23" s="78">
        <v>21</v>
      </c>
      <c r="B23" s="113">
        <v>18.9</v>
      </c>
      <c r="C23" s="113">
        <v>18.5</v>
      </c>
      <c r="D23" s="113">
        <v>20.3</v>
      </c>
      <c r="E23" s="113">
        <v>19.4</v>
      </c>
      <c r="F23" s="113">
        <v>18.3</v>
      </c>
      <c r="G23" s="113">
        <v>18.6</v>
      </c>
      <c r="H23" s="113">
        <v>19.5</v>
      </c>
      <c r="I23" s="113">
        <v>20.7</v>
      </c>
      <c r="J23" s="113">
        <v>21.5</v>
      </c>
      <c r="K23" s="113">
        <v>21.7</v>
      </c>
      <c r="L23" s="113">
        <v>22.4</v>
      </c>
      <c r="M23" s="113">
        <v>21.9</v>
      </c>
      <c r="N23" s="113">
        <v>22.9</v>
      </c>
      <c r="O23" s="113">
        <v>22.3</v>
      </c>
      <c r="P23" s="113">
        <v>21.7</v>
      </c>
      <c r="Q23" s="113">
        <v>21.5</v>
      </c>
      <c r="R23" s="113">
        <v>21.3</v>
      </c>
      <c r="S23" s="113">
        <v>21.1</v>
      </c>
      <c r="T23" s="113">
        <v>20.8</v>
      </c>
      <c r="U23" s="113">
        <v>20.6</v>
      </c>
      <c r="V23" s="113">
        <v>20.6</v>
      </c>
      <c r="W23" s="113">
        <v>20.6</v>
      </c>
      <c r="X23" s="113">
        <v>20.8</v>
      </c>
      <c r="Y23" s="113">
        <v>20.4</v>
      </c>
      <c r="Z23" s="114">
        <f t="shared" si="0"/>
        <v>20.67916666666667</v>
      </c>
      <c r="AA23" s="115">
        <v>23.1</v>
      </c>
      <c r="AB23" s="116" t="s">
        <v>417</v>
      </c>
      <c r="AC23" s="115">
        <v>18.2</v>
      </c>
      <c r="AD23" s="116" t="s">
        <v>147</v>
      </c>
    </row>
    <row r="24" spans="1:30" ht="11.25" customHeight="1">
      <c r="A24" s="78">
        <v>22</v>
      </c>
      <c r="B24" s="113">
        <v>20</v>
      </c>
      <c r="C24" s="113">
        <v>20</v>
      </c>
      <c r="D24" s="113">
        <v>20.1</v>
      </c>
      <c r="E24" s="113">
        <v>20</v>
      </c>
      <c r="F24" s="113">
        <v>19.8</v>
      </c>
      <c r="G24" s="113">
        <v>20.2</v>
      </c>
      <c r="H24" s="113">
        <v>21.9</v>
      </c>
      <c r="I24" s="113">
        <v>23.1</v>
      </c>
      <c r="J24" s="113">
        <v>23.2</v>
      </c>
      <c r="K24" s="113">
        <v>23.5</v>
      </c>
      <c r="L24" s="113">
        <v>23.8</v>
      </c>
      <c r="M24" s="113">
        <v>23.7</v>
      </c>
      <c r="N24" s="113">
        <v>23.3</v>
      </c>
      <c r="O24" s="113">
        <v>22.4</v>
      </c>
      <c r="P24" s="113">
        <v>21.6</v>
      </c>
      <c r="Q24" s="113">
        <v>21.3</v>
      </c>
      <c r="R24" s="113">
        <v>21</v>
      </c>
      <c r="S24" s="113">
        <v>20.8</v>
      </c>
      <c r="T24" s="113">
        <v>20.7</v>
      </c>
      <c r="U24" s="113">
        <v>20.9</v>
      </c>
      <c r="V24" s="113">
        <v>20.7</v>
      </c>
      <c r="W24" s="113">
        <v>19.8</v>
      </c>
      <c r="X24" s="113">
        <v>19.8</v>
      </c>
      <c r="Y24" s="113">
        <v>19.9</v>
      </c>
      <c r="Z24" s="114">
        <f t="shared" si="0"/>
        <v>21.3125</v>
      </c>
      <c r="AA24" s="115">
        <v>24.5</v>
      </c>
      <c r="AB24" s="116" t="s">
        <v>418</v>
      </c>
      <c r="AC24" s="115">
        <v>18.7</v>
      </c>
      <c r="AD24" s="116" t="s">
        <v>432</v>
      </c>
    </row>
    <row r="25" spans="1:30" ht="11.25" customHeight="1">
      <c r="A25" s="78">
        <v>23</v>
      </c>
      <c r="B25" s="113">
        <v>20.2</v>
      </c>
      <c r="C25" s="113">
        <v>20.7</v>
      </c>
      <c r="D25" s="113">
        <v>21.4</v>
      </c>
      <c r="E25" s="113">
        <v>21.1</v>
      </c>
      <c r="F25" s="113">
        <v>20.6</v>
      </c>
      <c r="G25" s="113">
        <v>21.5</v>
      </c>
      <c r="H25" s="113">
        <v>21.7</v>
      </c>
      <c r="I25" s="113">
        <v>22</v>
      </c>
      <c r="J25" s="113">
        <v>22.2</v>
      </c>
      <c r="K25" s="113">
        <v>24.2</v>
      </c>
      <c r="L25" s="113">
        <v>25.1</v>
      </c>
      <c r="M25" s="113">
        <v>28.1</v>
      </c>
      <c r="N25" s="113">
        <v>31.4</v>
      </c>
      <c r="O25" s="113">
        <v>30.9</v>
      </c>
      <c r="P25" s="113">
        <v>30.8</v>
      </c>
      <c r="Q25" s="113">
        <v>29.6</v>
      </c>
      <c r="R25" s="113">
        <v>29.2</v>
      </c>
      <c r="S25" s="113">
        <v>28</v>
      </c>
      <c r="T25" s="113">
        <v>27.3</v>
      </c>
      <c r="U25" s="113">
        <v>26.9</v>
      </c>
      <c r="V25" s="113">
        <v>26.4</v>
      </c>
      <c r="W25" s="113">
        <v>25.8</v>
      </c>
      <c r="X25" s="113">
        <v>25.6</v>
      </c>
      <c r="Y25" s="113">
        <v>24.3</v>
      </c>
      <c r="Z25" s="114">
        <f t="shared" si="0"/>
        <v>25.20833333333333</v>
      </c>
      <c r="AA25" s="115">
        <v>31.5</v>
      </c>
      <c r="AB25" s="116" t="s">
        <v>177</v>
      </c>
      <c r="AC25" s="115">
        <v>19.9</v>
      </c>
      <c r="AD25" s="116" t="s">
        <v>208</v>
      </c>
    </row>
    <row r="26" spans="1:30" ht="11.25" customHeight="1">
      <c r="A26" s="78">
        <v>24</v>
      </c>
      <c r="B26" s="113">
        <v>24</v>
      </c>
      <c r="C26" s="113">
        <v>24.6</v>
      </c>
      <c r="D26" s="113">
        <v>23.3</v>
      </c>
      <c r="E26" s="113">
        <v>23.3</v>
      </c>
      <c r="F26" s="113">
        <v>23.9</v>
      </c>
      <c r="G26" s="113">
        <v>23.4</v>
      </c>
      <c r="H26" s="113">
        <v>24.5</v>
      </c>
      <c r="I26" s="113">
        <v>25.8</v>
      </c>
      <c r="J26" s="113">
        <v>25.9</v>
      </c>
      <c r="K26" s="113">
        <v>26.6</v>
      </c>
      <c r="L26" s="113">
        <v>25.7</v>
      </c>
      <c r="M26" s="113">
        <v>26.5</v>
      </c>
      <c r="N26" s="113">
        <v>25.9</v>
      </c>
      <c r="O26" s="113">
        <v>26</v>
      </c>
      <c r="P26" s="113">
        <v>24.6</v>
      </c>
      <c r="Q26" s="113">
        <v>23.4</v>
      </c>
      <c r="R26" s="113">
        <v>23.1</v>
      </c>
      <c r="S26" s="113">
        <v>22.8</v>
      </c>
      <c r="T26" s="113">
        <v>22.7</v>
      </c>
      <c r="U26" s="113">
        <v>22</v>
      </c>
      <c r="V26" s="113">
        <v>22.5</v>
      </c>
      <c r="W26" s="113">
        <v>21.6</v>
      </c>
      <c r="X26" s="113">
        <v>21.5</v>
      </c>
      <c r="Y26" s="113">
        <v>21.5</v>
      </c>
      <c r="Z26" s="114">
        <f t="shared" si="0"/>
        <v>23.962500000000002</v>
      </c>
      <c r="AA26" s="115">
        <v>26.7</v>
      </c>
      <c r="AB26" s="116" t="s">
        <v>419</v>
      </c>
      <c r="AC26" s="115">
        <v>21.4</v>
      </c>
      <c r="AD26" s="116" t="s">
        <v>433</v>
      </c>
    </row>
    <row r="27" spans="1:30" ht="11.25" customHeight="1">
      <c r="A27" s="78">
        <v>25</v>
      </c>
      <c r="B27" s="113">
        <v>21.2</v>
      </c>
      <c r="C27" s="113">
        <v>21.3</v>
      </c>
      <c r="D27" s="113">
        <v>21</v>
      </c>
      <c r="E27" s="113">
        <v>21.1</v>
      </c>
      <c r="F27" s="113">
        <v>21</v>
      </c>
      <c r="G27" s="113">
        <v>20.7</v>
      </c>
      <c r="H27" s="113">
        <v>21.7</v>
      </c>
      <c r="I27" s="113">
        <v>22.9</v>
      </c>
      <c r="J27" s="113">
        <v>22.5</v>
      </c>
      <c r="K27" s="113">
        <v>23.2</v>
      </c>
      <c r="L27" s="113">
        <v>24.7</v>
      </c>
      <c r="M27" s="113">
        <v>24.1</v>
      </c>
      <c r="N27" s="113">
        <v>25.5</v>
      </c>
      <c r="O27" s="113">
        <v>25.6</v>
      </c>
      <c r="P27" s="113">
        <v>25.3</v>
      </c>
      <c r="Q27" s="113">
        <v>24.4</v>
      </c>
      <c r="R27" s="113">
        <v>23.6</v>
      </c>
      <c r="S27" s="113">
        <v>22.6</v>
      </c>
      <c r="T27" s="113">
        <v>22.1</v>
      </c>
      <c r="U27" s="113">
        <v>21.1</v>
      </c>
      <c r="V27" s="113">
        <v>20.7</v>
      </c>
      <c r="W27" s="113">
        <v>20.4</v>
      </c>
      <c r="X27" s="113">
        <v>20</v>
      </c>
      <c r="Y27" s="113">
        <v>20.3</v>
      </c>
      <c r="Z27" s="114">
        <f t="shared" si="0"/>
        <v>22.375</v>
      </c>
      <c r="AA27" s="115">
        <v>26</v>
      </c>
      <c r="AB27" s="116" t="s">
        <v>73</v>
      </c>
      <c r="AC27" s="115">
        <v>20</v>
      </c>
      <c r="AD27" s="116" t="s">
        <v>434</v>
      </c>
    </row>
    <row r="28" spans="1:30" ht="11.25" customHeight="1">
      <c r="A28" s="78">
        <v>26</v>
      </c>
      <c r="B28" s="113">
        <v>19.8</v>
      </c>
      <c r="C28" s="113">
        <v>19.6</v>
      </c>
      <c r="D28" s="113">
        <v>19.3</v>
      </c>
      <c r="E28" s="113">
        <v>19.3</v>
      </c>
      <c r="F28" s="113">
        <v>19.2</v>
      </c>
      <c r="G28" s="113">
        <v>19.1</v>
      </c>
      <c r="H28" s="113">
        <v>19.8</v>
      </c>
      <c r="I28" s="113">
        <v>20.3</v>
      </c>
      <c r="J28" s="113">
        <v>20.8</v>
      </c>
      <c r="K28" s="113">
        <v>22</v>
      </c>
      <c r="L28" s="113">
        <v>22.1</v>
      </c>
      <c r="M28" s="113">
        <v>22.9</v>
      </c>
      <c r="N28" s="113">
        <v>22.5</v>
      </c>
      <c r="O28" s="113">
        <v>22.4</v>
      </c>
      <c r="P28" s="113">
        <v>22.2</v>
      </c>
      <c r="Q28" s="113">
        <v>21.7</v>
      </c>
      <c r="R28" s="113">
        <v>21.3</v>
      </c>
      <c r="S28" s="113">
        <v>20.6</v>
      </c>
      <c r="T28" s="113">
        <v>20.3</v>
      </c>
      <c r="U28" s="113">
        <v>19.4</v>
      </c>
      <c r="V28" s="113">
        <v>19.4</v>
      </c>
      <c r="W28" s="113">
        <v>17.8</v>
      </c>
      <c r="X28" s="113">
        <v>16.8</v>
      </c>
      <c r="Y28" s="113">
        <v>16</v>
      </c>
      <c r="Z28" s="114">
        <f t="shared" si="0"/>
        <v>20.191666666666666</v>
      </c>
      <c r="AA28" s="115">
        <v>23</v>
      </c>
      <c r="AB28" s="116" t="s">
        <v>420</v>
      </c>
      <c r="AC28" s="115">
        <v>15.9</v>
      </c>
      <c r="AD28" s="116" t="s">
        <v>108</v>
      </c>
    </row>
    <row r="29" spans="1:30" ht="11.25" customHeight="1">
      <c r="A29" s="78">
        <v>27</v>
      </c>
      <c r="B29" s="113">
        <v>15.7</v>
      </c>
      <c r="C29" s="113">
        <v>15.6</v>
      </c>
      <c r="D29" s="113">
        <v>15.2</v>
      </c>
      <c r="E29" s="113">
        <v>15.1</v>
      </c>
      <c r="F29" s="113">
        <v>14.8</v>
      </c>
      <c r="G29" s="113">
        <v>17.1</v>
      </c>
      <c r="H29" s="113">
        <v>17.2</v>
      </c>
      <c r="I29" s="113">
        <v>18.9</v>
      </c>
      <c r="J29" s="113">
        <v>20.8</v>
      </c>
      <c r="K29" s="113">
        <v>22.9</v>
      </c>
      <c r="L29" s="113">
        <v>23.5</v>
      </c>
      <c r="M29" s="113">
        <v>24</v>
      </c>
      <c r="N29" s="113">
        <v>24.3</v>
      </c>
      <c r="O29" s="113">
        <v>23.8</v>
      </c>
      <c r="P29" s="113">
        <v>23.3</v>
      </c>
      <c r="Q29" s="113">
        <v>22.8</v>
      </c>
      <c r="R29" s="113">
        <v>22.4</v>
      </c>
      <c r="S29" s="113">
        <v>21.7</v>
      </c>
      <c r="T29" s="113">
        <v>21.1</v>
      </c>
      <c r="U29" s="113">
        <v>20.8</v>
      </c>
      <c r="V29" s="113">
        <v>20.7</v>
      </c>
      <c r="W29" s="113">
        <v>20</v>
      </c>
      <c r="X29" s="113">
        <v>19.9</v>
      </c>
      <c r="Y29" s="113">
        <v>18.4</v>
      </c>
      <c r="Z29" s="114">
        <f t="shared" si="0"/>
        <v>20</v>
      </c>
      <c r="AA29" s="115">
        <v>24.6</v>
      </c>
      <c r="AB29" s="116" t="s">
        <v>295</v>
      </c>
      <c r="AC29" s="115">
        <v>14.6</v>
      </c>
      <c r="AD29" s="116" t="s">
        <v>268</v>
      </c>
    </row>
    <row r="30" spans="1:30" ht="11.25" customHeight="1">
      <c r="A30" s="78">
        <v>28</v>
      </c>
      <c r="B30" s="113">
        <v>17.7</v>
      </c>
      <c r="C30" s="113">
        <v>17.8</v>
      </c>
      <c r="D30" s="113">
        <v>17.7</v>
      </c>
      <c r="E30" s="113">
        <v>17.2</v>
      </c>
      <c r="F30" s="113">
        <v>17.1</v>
      </c>
      <c r="G30" s="113">
        <v>17.4</v>
      </c>
      <c r="H30" s="113">
        <v>18.2</v>
      </c>
      <c r="I30" s="113">
        <v>19.4</v>
      </c>
      <c r="J30" s="113">
        <v>20.8</v>
      </c>
      <c r="K30" s="113">
        <v>23.4</v>
      </c>
      <c r="L30" s="113">
        <v>25.1</v>
      </c>
      <c r="M30" s="113">
        <v>24.6</v>
      </c>
      <c r="N30" s="113">
        <v>25.4</v>
      </c>
      <c r="O30" s="113">
        <v>24.6</v>
      </c>
      <c r="P30" s="113">
        <v>24.3</v>
      </c>
      <c r="Q30" s="113">
        <v>24.2</v>
      </c>
      <c r="R30" s="113">
        <v>24.1</v>
      </c>
      <c r="S30" s="113">
        <v>24</v>
      </c>
      <c r="T30" s="113">
        <v>23.8</v>
      </c>
      <c r="U30" s="113">
        <v>23.3</v>
      </c>
      <c r="V30" s="113">
        <v>23</v>
      </c>
      <c r="W30" s="113">
        <v>22.9</v>
      </c>
      <c r="X30" s="113">
        <v>22.7</v>
      </c>
      <c r="Y30" s="113">
        <v>22.5</v>
      </c>
      <c r="Z30" s="114">
        <f t="shared" si="0"/>
        <v>21.71666666666667</v>
      </c>
      <c r="AA30" s="115">
        <v>26.3</v>
      </c>
      <c r="AB30" s="116" t="s">
        <v>421</v>
      </c>
      <c r="AC30" s="115">
        <v>16.9</v>
      </c>
      <c r="AD30" s="116" t="s">
        <v>180</v>
      </c>
    </row>
    <row r="31" spans="1:30" ht="11.25" customHeight="1">
      <c r="A31" s="78">
        <v>29</v>
      </c>
      <c r="B31" s="113">
        <v>22.5</v>
      </c>
      <c r="C31" s="113">
        <v>22.5</v>
      </c>
      <c r="D31" s="113">
        <v>22.3</v>
      </c>
      <c r="E31" s="113">
        <v>21.7</v>
      </c>
      <c r="F31" s="113">
        <v>21.9</v>
      </c>
      <c r="G31" s="113">
        <v>21.6</v>
      </c>
      <c r="H31" s="113">
        <v>22.7</v>
      </c>
      <c r="I31" s="113">
        <v>23.4</v>
      </c>
      <c r="J31" s="113">
        <v>26.1</v>
      </c>
      <c r="K31" s="113">
        <v>26.4</v>
      </c>
      <c r="L31" s="113">
        <v>27.2</v>
      </c>
      <c r="M31" s="113">
        <v>27.1</v>
      </c>
      <c r="N31" s="113">
        <v>25.8</v>
      </c>
      <c r="O31" s="113">
        <v>26.3</v>
      </c>
      <c r="P31" s="113">
        <v>26.6</v>
      </c>
      <c r="Q31" s="113">
        <v>26</v>
      </c>
      <c r="R31" s="113">
        <v>26.2</v>
      </c>
      <c r="S31" s="113">
        <v>25.2</v>
      </c>
      <c r="T31" s="113">
        <v>25.1</v>
      </c>
      <c r="U31" s="113"/>
      <c r="V31" s="113"/>
      <c r="W31" s="113">
        <v>23.9</v>
      </c>
      <c r="X31" s="113">
        <v>22.9</v>
      </c>
      <c r="Y31" s="113">
        <v>22.7</v>
      </c>
      <c r="Z31" s="114">
        <f t="shared" si="0"/>
        <v>24.368181818181824</v>
      </c>
      <c r="AA31" s="115">
        <v>27.8</v>
      </c>
      <c r="AB31" s="116" t="s">
        <v>277</v>
      </c>
      <c r="AC31" s="115">
        <v>21.3</v>
      </c>
      <c r="AD31" s="116" t="s">
        <v>193</v>
      </c>
    </row>
    <row r="32" spans="1:30" ht="11.25" customHeight="1">
      <c r="A32" s="78">
        <v>30</v>
      </c>
      <c r="B32" s="113">
        <v>22.5</v>
      </c>
      <c r="C32" s="113">
        <v>22.3</v>
      </c>
      <c r="D32" s="113">
        <v>22.5</v>
      </c>
      <c r="E32" s="113">
        <v>21.8</v>
      </c>
      <c r="F32" s="113">
        <v>21.7</v>
      </c>
      <c r="G32" s="113">
        <v>21.4</v>
      </c>
      <c r="H32" s="113">
        <v>23.1</v>
      </c>
      <c r="I32" s="113">
        <v>24.4</v>
      </c>
      <c r="J32" s="113">
        <v>24.4</v>
      </c>
      <c r="K32" s="113">
        <v>24.3</v>
      </c>
      <c r="L32" s="113">
        <v>24.5</v>
      </c>
      <c r="M32" s="113">
        <v>24.5</v>
      </c>
      <c r="N32" s="113">
        <v>24</v>
      </c>
      <c r="O32" s="113">
        <v>24.3</v>
      </c>
      <c r="P32" s="113">
        <v>23.8</v>
      </c>
      <c r="Q32" s="113">
        <v>23.3</v>
      </c>
      <c r="R32" s="113">
        <v>23</v>
      </c>
      <c r="S32" s="113">
        <v>22.5</v>
      </c>
      <c r="T32" s="113">
        <v>21.9</v>
      </c>
      <c r="U32" s="113">
        <v>22.1</v>
      </c>
      <c r="V32" s="113">
        <v>22.1</v>
      </c>
      <c r="W32" s="113">
        <v>20.2</v>
      </c>
      <c r="X32" s="113">
        <v>18.8</v>
      </c>
      <c r="Y32" s="113">
        <v>18.9</v>
      </c>
      <c r="Z32" s="114">
        <f t="shared" si="0"/>
        <v>22.59583333333333</v>
      </c>
      <c r="AA32" s="115">
        <v>25.3</v>
      </c>
      <c r="AB32" s="116" t="s">
        <v>68</v>
      </c>
      <c r="AC32" s="115">
        <v>18.6</v>
      </c>
      <c r="AD32" s="116" t="s">
        <v>435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21.853333333333335</v>
      </c>
      <c r="C34" s="121">
        <f t="shared" si="1"/>
        <v>21.673333333333332</v>
      </c>
      <c r="D34" s="121">
        <f t="shared" si="1"/>
        <v>21.54666666666667</v>
      </c>
      <c r="E34" s="121">
        <f t="shared" si="1"/>
        <v>21.273333333333333</v>
      </c>
      <c r="F34" s="121">
        <f t="shared" si="1"/>
        <v>21.143333333333334</v>
      </c>
      <c r="G34" s="121">
        <f t="shared" si="1"/>
        <v>21.380000000000003</v>
      </c>
      <c r="H34" s="121">
        <f t="shared" si="1"/>
        <v>22.103333333333342</v>
      </c>
      <c r="I34" s="121">
        <f t="shared" si="1"/>
        <v>23.25666666666666</v>
      </c>
      <c r="J34" s="121">
        <f t="shared" si="1"/>
        <v>24.149999999999995</v>
      </c>
      <c r="K34" s="121">
        <f t="shared" si="1"/>
        <v>25.023333333333333</v>
      </c>
      <c r="L34" s="121">
        <f t="shared" si="1"/>
        <v>25.540000000000003</v>
      </c>
      <c r="M34" s="121">
        <f t="shared" si="1"/>
        <v>25.580000000000002</v>
      </c>
      <c r="N34" s="121">
        <f t="shared" si="1"/>
        <v>25.733333333333324</v>
      </c>
      <c r="O34" s="121">
        <f t="shared" si="1"/>
        <v>25.73</v>
      </c>
      <c r="P34" s="121">
        <f t="shared" si="1"/>
        <v>25.573333333333327</v>
      </c>
      <c r="Q34" s="121">
        <f t="shared" si="1"/>
        <v>25.089999999999996</v>
      </c>
      <c r="R34" s="121">
        <f t="shared" si="1"/>
        <v>24.43666666666667</v>
      </c>
      <c r="S34" s="121">
        <f t="shared" si="1"/>
        <v>23.720000000000006</v>
      </c>
      <c r="T34" s="121">
        <f t="shared" si="1"/>
        <v>23.52333333333333</v>
      </c>
      <c r="U34" s="121">
        <f t="shared" si="1"/>
        <v>23.16206896551724</v>
      </c>
      <c r="V34" s="121">
        <f t="shared" si="1"/>
        <v>22.900000000000006</v>
      </c>
      <c r="W34" s="121">
        <f t="shared" si="1"/>
        <v>22.516666666666666</v>
      </c>
      <c r="X34" s="121">
        <f t="shared" si="1"/>
        <v>22.25</v>
      </c>
      <c r="Y34" s="121">
        <f t="shared" si="1"/>
        <v>21.89333333333333</v>
      </c>
      <c r="Z34" s="121">
        <f>AVERAGE(B3:Y33)</f>
        <v>23.37813370473538</v>
      </c>
      <c r="AA34" s="122">
        <f>AVERAGE(AA3:AA33)</f>
        <v>27.026666666666664</v>
      </c>
      <c r="AB34" s="123"/>
      <c r="AC34" s="122">
        <f>AVERAGE(AC3:AC33)</f>
        <v>20.066666666666666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6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33.2</v>
      </c>
      <c r="C46" s="106">
        <f>MATCH(B46,AA3:AA33,0)</f>
        <v>10</v>
      </c>
      <c r="D46" s="112" t="str">
        <f>INDEX(AB3:AB33,C46,1)</f>
        <v>11:41</v>
      </c>
      <c r="E46" s="117"/>
      <c r="F46" s="104"/>
      <c r="G46" s="105">
        <f>MIN(AC3:AC33)</f>
        <v>14.6</v>
      </c>
      <c r="H46" s="106">
        <f>MATCH(G46,AC3:AC33,0)</f>
        <v>27</v>
      </c>
      <c r="I46" s="112" t="str">
        <f>INDEX(AD3:AD33,H46,1)</f>
        <v>05:17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2020-01-14T05:03:00Z</dcterms:modified>
  <cp:category/>
  <cp:version/>
  <cp:contentType/>
  <cp:contentStatus/>
</cp:coreProperties>
</file>