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5960" windowHeight="101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<sst xmlns="http://schemas.openxmlformats.org/spreadsheetml/2006/main" count="1270" uniqueCount="530">
  <si>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</si>
  <si>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</si>
  <si>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</si>
  <si>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</si>
  <si>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</si>
  <si>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</si>
  <si>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</si>
  <si>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</si>
  <si>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</si>
  <si>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</si>
  <si>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15:09</t>
  </si>
  <si>
    <t>7:06</t>
  </si>
  <si>
    <t>11:48</t>
  </si>
  <si>
    <t>23:12</t>
  </si>
  <si>
    <t>23:58</t>
  </si>
  <si>
    <t>6:31</t>
  </si>
  <si>
    <t>14:16</t>
  </si>
  <si>
    <t>22:22</t>
  </si>
  <si>
    <t>12:15</t>
  </si>
  <si>
    <t>23:57</t>
  </si>
  <si>
    <t>12:10</t>
  </si>
  <si>
    <t>5:58</t>
  </si>
  <si>
    <t>11:18</t>
  </si>
  <si>
    <t>5:38</t>
  </si>
  <si>
    <t>12:27</t>
  </si>
  <si>
    <t>5:20</t>
  </si>
  <si>
    <t>11:13</t>
  </si>
  <si>
    <t>7:02</t>
  </si>
  <si>
    <t>12:23</t>
  </si>
  <si>
    <t>4:25</t>
  </si>
  <si>
    <t>12:26</t>
  </si>
  <si>
    <t>12:20</t>
  </si>
  <si>
    <t>6:34</t>
  </si>
  <si>
    <t>12:22</t>
  </si>
  <si>
    <t>3:40</t>
  </si>
  <si>
    <t>12:42</t>
  </si>
  <si>
    <t>6:32</t>
  </si>
  <si>
    <t>12:05</t>
  </si>
  <si>
    <t>23:36</t>
  </si>
  <si>
    <t>12:29</t>
  </si>
  <si>
    <t>6:16</t>
  </si>
  <si>
    <t>14:47</t>
  </si>
  <si>
    <t>5:54</t>
  </si>
  <si>
    <t>12:30</t>
  </si>
  <si>
    <t>22:59</t>
  </si>
  <si>
    <t>11:29</t>
  </si>
  <si>
    <t>3:06</t>
  </si>
  <si>
    <t>12:07</t>
  </si>
  <si>
    <t>14:06</t>
  </si>
  <si>
    <t>23:30</t>
  </si>
  <si>
    <t>12:32</t>
  </si>
  <si>
    <t>6:51</t>
  </si>
  <si>
    <t>9:09</t>
  </si>
  <si>
    <t>5:37</t>
  </si>
  <si>
    <t>12:12</t>
  </si>
  <si>
    <t>23:09</t>
  </si>
  <si>
    <t>11:46</t>
  </si>
  <si>
    <t>6:21</t>
  </si>
  <si>
    <t>7:17</t>
  </si>
  <si>
    <t>20:07</t>
  </si>
  <si>
    <t>1:09</t>
  </si>
  <si>
    <t>13:47</t>
  </si>
  <si>
    <t>23:59</t>
  </si>
  <si>
    <t>12:09</t>
  </si>
  <si>
    <t>1:18</t>
  </si>
  <si>
    <t>12:35</t>
  </si>
  <si>
    <t>6:46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</si>
  <si>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</si>
  <si>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</si>
  <si>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</si>
  <si>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</si>
  <si>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</si>
  <si>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</si>
  <si>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</si>
  <si>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</si>
  <si>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</si>
  <si>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</si>
  <si>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</si>
  <si>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</si>
  <si>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5:29</t>
  </si>
  <si>
    <t>11:56</t>
  </si>
  <si>
    <t>6:12</t>
  </si>
  <si>
    <t>12:16</t>
  </si>
  <si>
    <t>10:41</t>
  </si>
  <si>
    <t>5:02</t>
  </si>
  <si>
    <t>12:17</t>
  </si>
  <si>
    <t>1:51</t>
  </si>
  <si>
    <t>6:09</t>
  </si>
  <si>
    <t>12:02</t>
  </si>
  <si>
    <t>6:53</t>
  </si>
  <si>
    <t>7:03</t>
  </si>
  <si>
    <t>7:34</t>
  </si>
  <si>
    <t>12:41</t>
  </si>
  <si>
    <t>4:12</t>
  </si>
  <si>
    <t>0:02</t>
  </si>
  <si>
    <t>0:00</t>
  </si>
  <si>
    <t>12:31</t>
  </si>
  <si>
    <t>23:46</t>
  </si>
  <si>
    <t>7:05</t>
  </si>
  <si>
    <t>6:37</t>
  </si>
  <si>
    <t>6:29</t>
  </si>
  <si>
    <t>10:13</t>
  </si>
  <si>
    <t>23:41</t>
  </si>
  <si>
    <t>11:52</t>
  </si>
  <si>
    <t>4:27</t>
  </si>
  <si>
    <t>11:57</t>
  </si>
  <si>
    <t>5:17</t>
  </si>
  <si>
    <t>11:09</t>
  </si>
  <si>
    <t>2:38</t>
  </si>
  <si>
    <t>21:15</t>
  </si>
  <si>
    <t>7:48</t>
  </si>
  <si>
    <t>12:44</t>
  </si>
  <si>
    <t>6:33</t>
  </si>
  <si>
    <t>13:17</t>
  </si>
  <si>
    <t>5:42</t>
  </si>
  <si>
    <t>10:40</t>
  </si>
  <si>
    <t>23:49</t>
  </si>
  <si>
    <t>13:45</t>
  </si>
  <si>
    <t>6:38</t>
  </si>
  <si>
    <t>12:19</t>
  </si>
  <si>
    <t>4:17</t>
  </si>
  <si>
    <t>12:00</t>
  </si>
  <si>
    <t>11:06</t>
  </si>
  <si>
    <t>6:28</t>
  </si>
  <si>
    <t>2:06</t>
  </si>
  <si>
    <t>12:01</t>
  </si>
  <si>
    <t>13:29</t>
  </si>
  <si>
    <t>1:34</t>
  </si>
  <si>
    <t>22:42</t>
  </si>
  <si>
    <t>14:41</t>
  </si>
  <si>
    <t>6:11</t>
  </si>
  <si>
    <t>10:52</t>
  </si>
  <si>
    <t>3:47</t>
  </si>
  <si>
    <t>20:08</t>
  </si>
  <si>
    <t>0:18</t>
  </si>
  <si>
    <t>9:32</t>
  </si>
  <si>
    <t>6:20</t>
  </si>
  <si>
    <t>23:55</t>
  </si>
  <si>
    <t>6:01</t>
  </si>
  <si>
    <t>11:32</t>
  </si>
  <si>
    <t>13:07</t>
  </si>
  <si>
    <t>5:09</t>
  </si>
  <si>
    <t>4:56</t>
  </si>
  <si>
    <t>10:53</t>
  </si>
  <si>
    <t>6:15</t>
  </si>
  <si>
    <t>13:57</t>
  </si>
  <si>
    <t>0:51</t>
  </si>
  <si>
    <t>10:23</t>
  </si>
  <si>
    <t>3:32</t>
  </si>
  <si>
    <t>5:47</t>
  </si>
  <si>
    <t>10:04</t>
  </si>
  <si>
    <t>5:51</t>
  </si>
  <si>
    <t>11:19</t>
  </si>
  <si>
    <t>23:35</t>
  </si>
  <si>
    <t>11:58</t>
  </si>
  <si>
    <t>5:46</t>
  </si>
  <si>
    <t>10:48</t>
  </si>
  <si>
    <t>4:52</t>
  </si>
  <si>
    <t>12:36</t>
  </si>
  <si>
    <t>1:32</t>
  </si>
  <si>
    <t>3:15</t>
  </si>
  <si>
    <t>15:01</t>
  </si>
  <si>
    <t>4:14</t>
  </si>
  <si>
    <t>14:49</t>
  </si>
  <si>
    <t>0:56</t>
  </si>
  <si>
    <t>13:40</t>
  </si>
  <si>
    <t>3:17</t>
  </si>
  <si>
    <t>23:50</t>
  </si>
  <si>
    <t>0:37</t>
  </si>
  <si>
    <t>23:39</t>
  </si>
  <si>
    <t>13:31</t>
  </si>
  <si>
    <t>10:28</t>
  </si>
  <si>
    <t>6:08</t>
  </si>
  <si>
    <t>9:40</t>
  </si>
  <si>
    <t>23:17</t>
  </si>
  <si>
    <t>11:02</t>
  </si>
  <si>
    <t>0:23</t>
  </si>
  <si>
    <t>11:25</t>
  </si>
  <si>
    <t>11:55</t>
  </si>
  <si>
    <t>6:17</t>
  </si>
  <si>
    <t>14:40</t>
  </si>
  <si>
    <t>11:39</t>
  </si>
  <si>
    <t>0:01</t>
  </si>
  <si>
    <t>9:33</t>
  </si>
  <si>
    <t>11:51</t>
  </si>
  <si>
    <t>10:49</t>
  </si>
  <si>
    <t>11:43</t>
  </si>
  <si>
    <t>4:24</t>
  </si>
  <si>
    <t>4:38</t>
  </si>
  <si>
    <t>12:52</t>
  </si>
  <si>
    <t>5:05</t>
  </si>
  <si>
    <t>9:46</t>
  </si>
  <si>
    <t>6:54</t>
  </si>
  <si>
    <t>11:36</t>
  </si>
  <si>
    <t>13:35</t>
  </si>
  <si>
    <t>4:41</t>
  </si>
  <si>
    <t>13:53</t>
  </si>
  <si>
    <t>4:54</t>
  </si>
  <si>
    <t>11:04</t>
  </si>
  <si>
    <t>4:36</t>
  </si>
  <si>
    <t>14:27</t>
  </si>
  <si>
    <t>4:46</t>
  </si>
  <si>
    <t>0:57</t>
  </si>
  <si>
    <t>23:53</t>
  </si>
  <si>
    <t>16:44</t>
  </si>
  <si>
    <t>1:42</t>
  </si>
  <si>
    <t>3:04</t>
  </si>
  <si>
    <t>23:01</t>
  </si>
  <si>
    <t>3:43</t>
  </si>
  <si>
    <t>10:15</t>
  </si>
  <si>
    <t>14:53</t>
  </si>
  <si>
    <t>3:24</t>
  </si>
  <si>
    <t>13:32</t>
  </si>
  <si>
    <t>4:23</t>
  </si>
  <si>
    <t>9:56</t>
  </si>
  <si>
    <t>5:10</t>
  </si>
  <si>
    <t>9:49</t>
  </si>
  <si>
    <t>4:45</t>
  </si>
  <si>
    <t>9:53</t>
  </si>
  <si>
    <t>11:37</t>
  </si>
  <si>
    <t>4:07</t>
  </si>
  <si>
    <t>11:26</t>
  </si>
  <si>
    <t>5:01</t>
  </si>
  <si>
    <t>11:53</t>
  </si>
  <si>
    <t>4:29</t>
  </si>
  <si>
    <t>10:05</t>
  </si>
  <si>
    <t>10:36</t>
  </si>
  <si>
    <t>4:05</t>
  </si>
  <si>
    <t>2:40</t>
  </si>
  <si>
    <t>10:10</t>
  </si>
  <si>
    <t>21:39</t>
  </si>
  <si>
    <t>23:37</t>
  </si>
  <si>
    <t>4:53</t>
  </si>
  <si>
    <t>4:03</t>
  </si>
  <si>
    <t>9:45</t>
  </si>
  <si>
    <t>5:04</t>
  </si>
  <si>
    <t>9:36</t>
  </si>
  <si>
    <t>3:11</t>
  </si>
  <si>
    <t>5:48</t>
  </si>
  <si>
    <t>23:38</t>
  </si>
  <si>
    <t>4:50</t>
  </si>
  <si>
    <t>10:06</t>
  </si>
  <si>
    <t>14:13</t>
  </si>
  <si>
    <t>3:48</t>
  </si>
  <si>
    <t>10:47</t>
  </si>
  <si>
    <t>2:27</t>
  </si>
  <si>
    <t>5:27</t>
  </si>
  <si>
    <t>9:37</t>
  </si>
  <si>
    <t>4:37</t>
  </si>
  <si>
    <t>14:50</t>
  </si>
  <si>
    <t>12:11</t>
  </si>
  <si>
    <t>11:07</t>
  </si>
  <si>
    <t>4:08</t>
  </si>
  <si>
    <t>15:34</t>
  </si>
  <si>
    <t>9:02</t>
  </si>
  <si>
    <t>4:33</t>
  </si>
  <si>
    <t>10:58</t>
  </si>
  <si>
    <t>3:42</t>
  </si>
  <si>
    <t>8:56</t>
  </si>
  <si>
    <t>12:51</t>
  </si>
  <si>
    <t>9:54</t>
  </si>
  <si>
    <t>11:16</t>
  </si>
  <si>
    <t>4:30</t>
  </si>
  <si>
    <t>3:14</t>
  </si>
  <si>
    <t>10:14</t>
  </si>
  <si>
    <t>9:28</t>
  </si>
  <si>
    <t>22:57</t>
  </si>
  <si>
    <t>15:47</t>
  </si>
  <si>
    <t>4:09</t>
  </si>
  <si>
    <t>11:54</t>
  </si>
  <si>
    <t>4:57</t>
  </si>
  <si>
    <t>12:21</t>
  </si>
  <si>
    <t>5:19</t>
  </si>
  <si>
    <t>1:43</t>
  </si>
  <si>
    <t>16:15</t>
  </si>
  <si>
    <t>11:50</t>
  </si>
  <si>
    <t>11:10</t>
  </si>
  <si>
    <t>21:32</t>
  </si>
  <si>
    <t>12:59</t>
  </si>
  <si>
    <t>12:08</t>
  </si>
  <si>
    <t>23:29</t>
  </si>
  <si>
    <t>15:02</t>
  </si>
  <si>
    <t>0:11</t>
  </si>
  <si>
    <t>9:51</t>
  </si>
  <si>
    <t>23:45</t>
  </si>
  <si>
    <t>10:08</t>
  </si>
  <si>
    <t>4:55</t>
  </si>
  <si>
    <t>11:49</t>
  </si>
  <si>
    <t>23:11</t>
  </si>
  <si>
    <t>13:30</t>
  </si>
  <si>
    <t>5:22</t>
  </si>
  <si>
    <t>15:12</t>
  </si>
  <si>
    <t>8:23</t>
  </si>
  <si>
    <t>8:10</t>
  </si>
  <si>
    <t>22:36</t>
  </si>
  <si>
    <t>13:02</t>
  </si>
  <si>
    <t>21:50</t>
  </si>
  <si>
    <t>0:50</t>
  </si>
  <si>
    <t>17:32</t>
  </si>
  <si>
    <t>0:10</t>
  </si>
  <si>
    <t>8:39</t>
  </si>
  <si>
    <t>15:03</t>
  </si>
  <si>
    <t>4:16</t>
  </si>
  <si>
    <t>11:01</t>
  </si>
  <si>
    <t>19:27</t>
  </si>
  <si>
    <t>11:44</t>
  </si>
  <si>
    <t>17:11</t>
  </si>
  <si>
    <t>1:36</t>
  </si>
  <si>
    <t>10:57</t>
  </si>
  <si>
    <t>23:54</t>
  </si>
  <si>
    <t>10:21</t>
  </si>
  <si>
    <t>3:01</t>
  </si>
  <si>
    <t>8:36</t>
  </si>
  <si>
    <t>16:24</t>
  </si>
  <si>
    <t>0:04</t>
  </si>
  <si>
    <t>21:12</t>
  </si>
  <si>
    <t>23:08</t>
  </si>
  <si>
    <t>1:58</t>
  </si>
  <si>
    <t>11:08</t>
  </si>
  <si>
    <t>22:09</t>
  </si>
  <si>
    <t>15:20</t>
  </si>
  <si>
    <t>10:50</t>
  </si>
  <si>
    <t>0:54</t>
  </si>
  <si>
    <t>11:05</t>
  </si>
  <si>
    <t>9:39</t>
  </si>
  <si>
    <t>5:44</t>
  </si>
  <si>
    <t>9:22</t>
  </si>
  <si>
    <t>18:34</t>
  </si>
  <si>
    <t>15:52</t>
  </si>
  <si>
    <t>4:49</t>
  </si>
  <si>
    <t>15:59</t>
  </si>
  <si>
    <t>6:22</t>
  </si>
  <si>
    <t>22:26</t>
  </si>
  <si>
    <t>22:29</t>
  </si>
  <si>
    <t>14:57</t>
  </si>
  <si>
    <t>0:03</t>
  </si>
  <si>
    <t>11:30</t>
  </si>
  <si>
    <t>4:06</t>
  </si>
  <si>
    <t>16:08</t>
  </si>
  <si>
    <t>23:02</t>
  </si>
  <si>
    <t>14:08</t>
  </si>
  <si>
    <t>9:07</t>
  </si>
  <si>
    <t>3:56</t>
  </si>
  <si>
    <t>14:14</t>
  </si>
  <si>
    <t>4:35</t>
  </si>
  <si>
    <t>9:43</t>
  </si>
  <si>
    <t>20:50</t>
  </si>
  <si>
    <t>10:00</t>
  </si>
  <si>
    <t>3:12</t>
  </si>
  <si>
    <t>15:16</t>
  </si>
  <si>
    <t>3:05</t>
  </si>
  <si>
    <t>9:18</t>
  </si>
  <si>
    <t>10:51</t>
  </si>
  <si>
    <t>18:44</t>
  </si>
  <si>
    <t>10:25</t>
  </si>
  <si>
    <t>20:41</t>
  </si>
  <si>
    <t>13:10</t>
  </si>
  <si>
    <t>5:57</t>
  </si>
  <si>
    <t>10:16</t>
  </si>
  <si>
    <t>4:59</t>
  </si>
  <si>
    <t>21:08</t>
  </si>
  <si>
    <t>4:48</t>
  </si>
  <si>
    <t>13:18</t>
  </si>
  <si>
    <t>20:42</t>
  </si>
  <si>
    <t>6:02</t>
  </si>
  <si>
    <t>1:41</t>
  </si>
  <si>
    <t>19:58</t>
  </si>
  <si>
    <t>10:31</t>
  </si>
  <si>
    <t>1:17</t>
  </si>
  <si>
    <t>19:26</t>
  </si>
  <si>
    <t>12:56</t>
  </si>
  <si>
    <t>0:32</t>
  </si>
  <si>
    <t>8:59</t>
  </si>
  <si>
    <t>17:36</t>
  </si>
  <si>
    <t>10:43</t>
  </si>
  <si>
    <t>12:37</t>
  </si>
  <si>
    <t>1:26</t>
  </si>
  <si>
    <t>13:09</t>
  </si>
  <si>
    <t>11:41</t>
  </si>
  <si>
    <t>5:07</t>
  </si>
  <si>
    <t>3:59</t>
  </si>
  <si>
    <t>0:07</t>
  </si>
  <si>
    <t>16:50</t>
  </si>
  <si>
    <t>12:58</t>
  </si>
  <si>
    <t>22:50</t>
  </si>
  <si>
    <t>23:25</t>
  </si>
  <si>
    <t>10:11</t>
  </si>
  <si>
    <t>20:00</t>
  </si>
  <si>
    <t>0:29</t>
  </si>
  <si>
    <t>10:39</t>
  </si>
  <si>
    <t>2:19</t>
  </si>
  <si>
    <t>4:26</t>
  </si>
  <si>
    <t>12:55</t>
  </si>
  <si>
    <t>23:31</t>
  </si>
  <si>
    <t>13:06</t>
  </si>
  <si>
    <t>5:26</t>
  </si>
  <si>
    <t>22:03</t>
  </si>
  <si>
    <t>11:14</t>
  </si>
  <si>
    <t>5:49</t>
  </si>
  <si>
    <t>11:40</t>
  </si>
  <si>
    <t>2:39</t>
  </si>
  <si>
    <t>8:55</t>
  </si>
  <si>
    <t>22:00</t>
  </si>
  <si>
    <t>11:42</t>
  </si>
  <si>
    <t>19:46</t>
  </si>
  <si>
    <t>17:21</t>
  </si>
  <si>
    <t>5:52</t>
  </si>
  <si>
    <t>9:19</t>
  </si>
  <si>
    <t>10:20</t>
  </si>
  <si>
    <t>5:03</t>
  </si>
  <si>
    <t>2:46</t>
  </si>
  <si>
    <t>10:24</t>
  </si>
  <si>
    <t>5:39</t>
  </si>
  <si>
    <t>6:19</t>
  </si>
  <si>
    <t>14:24</t>
  </si>
  <si>
    <t>4:32</t>
  </si>
  <si>
    <t>0:08</t>
  </si>
  <si>
    <t>16:29</t>
  </si>
  <si>
    <t>4:39</t>
  </si>
  <si>
    <t>3:50</t>
  </si>
  <si>
    <t>15:36</t>
  </si>
  <si>
    <t>23:42</t>
  </si>
  <si>
    <t>6:43</t>
  </si>
  <si>
    <t>10:33</t>
  </si>
  <si>
    <t>6:07</t>
  </si>
  <si>
    <t>8:58</t>
  </si>
  <si>
    <t>23:56</t>
  </si>
  <si>
    <t>12:50</t>
  </si>
  <si>
    <t>5:30</t>
  </si>
  <si>
    <t>13:48</t>
  </si>
  <si>
    <t>6:10</t>
  </si>
  <si>
    <t>10:26</t>
  </si>
  <si>
    <t>9:35</t>
  </si>
  <si>
    <t>10:30</t>
  </si>
  <si>
    <t>0:19</t>
  </si>
  <si>
    <t>6:23</t>
  </si>
  <si>
    <t>2:33</t>
  </si>
  <si>
    <t>11:23</t>
  </si>
  <si>
    <t>16:27</t>
  </si>
  <si>
    <t>2:37</t>
  </si>
  <si>
    <t>10:07</t>
  </si>
  <si>
    <t>3:51</t>
  </si>
  <si>
    <t>2:07</t>
  </si>
  <si>
    <t>11:28</t>
  </si>
  <si>
    <t>11:03</t>
  </si>
  <si>
    <t>23:23</t>
  </si>
  <si>
    <t>10:37</t>
  </si>
  <si>
    <t>22:01</t>
  </si>
  <si>
    <t>23:44</t>
  </si>
  <si>
    <t>5:31</t>
  </si>
  <si>
    <t>7:52</t>
  </si>
  <si>
    <t>19:57</t>
  </si>
  <si>
    <t>3:13</t>
  </si>
  <si>
    <t>4:58</t>
  </si>
  <si>
    <t>10:29</t>
  </si>
  <si>
    <t>1:56</t>
  </si>
  <si>
    <t>14:59</t>
  </si>
  <si>
    <t>2:49</t>
  </si>
  <si>
    <t>9:58</t>
  </si>
  <si>
    <t>6:26</t>
  </si>
  <si>
    <t>1:20</t>
  </si>
  <si>
    <t>18:23</t>
  </si>
  <si>
    <t>11:35</t>
  </si>
  <si>
    <t>12:28</t>
  </si>
  <si>
    <t>11:24</t>
  </si>
  <si>
    <t>0:24</t>
  </si>
  <si>
    <t>14:31</t>
  </si>
  <si>
    <t>23:32</t>
  </si>
  <si>
    <t>2:00</t>
  </si>
  <si>
    <t>0:48</t>
  </si>
  <si>
    <t>20:47</t>
  </si>
  <si>
    <t>16:32</t>
  </si>
  <si>
    <t>1:22</t>
  </si>
  <si>
    <t>10:32</t>
  </si>
  <si>
    <t>20:04</t>
  </si>
  <si>
    <t>1:28</t>
  </si>
  <si>
    <t>23:34</t>
  </si>
  <si>
    <t>11:20</t>
  </si>
  <si>
    <t>6:59</t>
  </si>
  <si>
    <t>12:06</t>
  </si>
  <si>
    <t>23:28</t>
  </si>
  <si>
    <t>13:22</t>
  </si>
  <si>
    <t>6:45</t>
  </si>
  <si>
    <t>11:59</t>
  </si>
  <si>
    <t>3:33</t>
  </si>
  <si>
    <t>6:57</t>
  </si>
  <si>
    <t>14:30</t>
  </si>
  <si>
    <t>13:54</t>
  </si>
  <si>
    <t>4:02</t>
  </si>
  <si>
    <t>14:29</t>
  </si>
  <si>
    <t>4:19</t>
  </si>
  <si>
    <t>12:48</t>
  </si>
  <si>
    <t>5:00</t>
  </si>
  <si>
    <t>6:48</t>
  </si>
  <si>
    <t>13:52</t>
  </si>
  <si>
    <t>5:56</t>
  </si>
  <si>
    <t>1:19</t>
  </si>
  <si>
    <t>7:00</t>
  </si>
  <si>
    <t>2:57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</si>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</sst>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3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3.5239999294281006</v>
      </c>
      <c r="C3" s="208">
        <v>2.996000051498413</v>
      </c>
      <c r="D3" s="208">
        <v>2.921999931335449</v>
      </c>
      <c r="E3" s="208">
        <v>2.627000093460083</v>
      </c>
      <c r="F3" s="208">
        <v>2.1519999504089355</v>
      </c>
      <c r="G3" s="208">
        <v>1.6139999628067017</v>
      </c>
      <c r="H3" s="208">
        <v>1.2769999504089355</v>
      </c>
      <c r="I3" s="208">
        <v>1.6349999904632568</v>
      </c>
      <c r="J3" s="208">
        <v>1.8680000305175781</v>
      </c>
      <c r="K3" s="208">
        <v>2.299999952316284</v>
      </c>
      <c r="L3" s="208">
        <v>2.9119999408721924</v>
      </c>
      <c r="M3" s="208">
        <v>3.7679998874664307</v>
      </c>
      <c r="N3" s="208">
        <v>4.65500020980835</v>
      </c>
      <c r="O3" s="208">
        <v>4.675000190734863</v>
      </c>
      <c r="P3" s="208">
        <v>4.96999979019165</v>
      </c>
      <c r="Q3" s="208">
        <v>4.664000034332275</v>
      </c>
      <c r="R3" s="208">
        <v>3.5869998931884766</v>
      </c>
      <c r="S3" s="208">
        <v>3.174999952316284</v>
      </c>
      <c r="T3" s="208">
        <v>3.1010000705718994</v>
      </c>
      <c r="U3" s="208">
        <v>2.7219998836517334</v>
      </c>
      <c r="V3" s="208">
        <v>2.4579999446868896</v>
      </c>
      <c r="W3" s="208">
        <v>3.247999906539917</v>
      </c>
      <c r="X3" s="208">
        <v>3.2070000171661377</v>
      </c>
      <c r="Y3" s="208">
        <v>3.2179999351501465</v>
      </c>
      <c r="Z3" s="215">
        <f>AVERAGE(B3:Y3)</f>
        <v>3.0531249791383743</v>
      </c>
      <c r="AA3" s="151">
        <v>5.309000015258789</v>
      </c>
      <c r="AB3" s="152" t="s">
        <v>10</v>
      </c>
      <c r="AC3" s="2">
        <v>1</v>
      </c>
      <c r="AD3" s="151">
        <v>1.2029999494552612</v>
      </c>
      <c r="AE3" s="254" t="s">
        <v>11</v>
      </c>
      <c r="AF3" s="1"/>
    </row>
    <row r="4" spans="1:32" ht="11.25" customHeight="1">
      <c r="A4" s="216">
        <v>2</v>
      </c>
      <c r="B4" s="208">
        <v>1.5709999799728394</v>
      </c>
      <c r="C4" s="208">
        <v>3.3440001010894775</v>
      </c>
      <c r="D4" s="208">
        <v>2.2780001163482666</v>
      </c>
      <c r="E4" s="208">
        <v>1.1069999933242798</v>
      </c>
      <c r="F4" s="208">
        <v>0.36899998784065247</v>
      </c>
      <c r="G4" s="208">
        <v>0.6330000162124634</v>
      </c>
      <c r="H4" s="208">
        <v>0.27399998903274536</v>
      </c>
      <c r="I4" s="208">
        <v>0.6010000109672546</v>
      </c>
      <c r="J4" s="208">
        <v>2.8489999771118164</v>
      </c>
      <c r="K4" s="208">
        <v>4.665999889373779</v>
      </c>
      <c r="L4" s="208">
        <v>4.295000076293945</v>
      </c>
      <c r="M4" s="208">
        <v>4.251999855041504</v>
      </c>
      <c r="N4" s="208">
        <v>3.38700008392334</v>
      </c>
      <c r="O4" s="208">
        <v>3.313999891281128</v>
      </c>
      <c r="P4" s="208">
        <v>3.3559999465942383</v>
      </c>
      <c r="Q4" s="208">
        <v>2.5439999103546143</v>
      </c>
      <c r="R4" s="208">
        <v>1.593999981880188</v>
      </c>
      <c r="S4" s="209">
        <v>0.07400000095367432</v>
      </c>
      <c r="T4" s="208">
        <v>-0.3479999899864197</v>
      </c>
      <c r="U4" s="208">
        <v>-0.7279999852180481</v>
      </c>
      <c r="V4" s="208">
        <v>-1.2350000143051147</v>
      </c>
      <c r="W4" s="208">
        <v>-1.350000023841858</v>
      </c>
      <c r="X4" s="208">
        <v>-1.7719999551773071</v>
      </c>
      <c r="Y4" s="208">
        <v>-1.5720000267028809</v>
      </c>
      <c r="Z4" s="215">
        <f aca="true" t="shared" si="0" ref="Z4:Z19">AVERAGE(B4:Y4)</f>
        <v>1.3959583255151908</v>
      </c>
      <c r="AA4" s="151">
        <v>5.01200008392334</v>
      </c>
      <c r="AB4" s="152" t="s">
        <v>12</v>
      </c>
      <c r="AC4" s="2">
        <v>2</v>
      </c>
      <c r="AD4" s="151">
        <v>-1.972000002861023</v>
      </c>
      <c r="AE4" s="254" t="s">
        <v>13</v>
      </c>
      <c r="AF4" s="1"/>
    </row>
    <row r="5" spans="1:32" ht="11.25" customHeight="1">
      <c r="A5" s="216">
        <v>3</v>
      </c>
      <c r="B5" s="208">
        <v>-2.015000104904175</v>
      </c>
      <c r="C5" s="208">
        <v>-2.6059999465942383</v>
      </c>
      <c r="D5" s="208">
        <v>-2.068000078201294</v>
      </c>
      <c r="E5" s="208">
        <v>-2.9019999504089355</v>
      </c>
      <c r="F5" s="208">
        <v>-2.447999954223633</v>
      </c>
      <c r="G5" s="208">
        <v>0.010999999940395355</v>
      </c>
      <c r="H5" s="208">
        <v>-2.249000072479248</v>
      </c>
      <c r="I5" s="208">
        <v>-1.784000039100647</v>
      </c>
      <c r="J5" s="208">
        <v>-0.8019999861717224</v>
      </c>
      <c r="K5" s="208">
        <v>0.31700000166893005</v>
      </c>
      <c r="L5" s="208">
        <v>1.878000020980835</v>
      </c>
      <c r="M5" s="208">
        <v>2.680000066757202</v>
      </c>
      <c r="N5" s="208">
        <v>3.2920000553131104</v>
      </c>
      <c r="O5" s="208">
        <v>4.315999984741211</v>
      </c>
      <c r="P5" s="208">
        <v>4.072999954223633</v>
      </c>
      <c r="Q5" s="208">
        <v>3.302000045776367</v>
      </c>
      <c r="R5" s="208">
        <v>3.0480000972747803</v>
      </c>
      <c r="S5" s="208">
        <v>2.625999927520752</v>
      </c>
      <c r="T5" s="208">
        <v>2.1619999408721924</v>
      </c>
      <c r="U5" s="208">
        <v>3.2909998893737793</v>
      </c>
      <c r="V5" s="208">
        <v>4.705999851226807</v>
      </c>
      <c r="W5" s="208">
        <v>6.385000228881836</v>
      </c>
      <c r="X5" s="208">
        <v>6.553999900817871</v>
      </c>
      <c r="Y5" s="208">
        <v>5.928999900817871</v>
      </c>
      <c r="Z5" s="215">
        <f t="shared" si="0"/>
        <v>1.5706666555876534</v>
      </c>
      <c r="AA5" s="151">
        <v>7.610000133514404</v>
      </c>
      <c r="AB5" s="152" t="s">
        <v>14</v>
      </c>
      <c r="AC5" s="2">
        <v>3</v>
      </c>
      <c r="AD5" s="151">
        <v>-3.4730000495910645</v>
      </c>
      <c r="AE5" s="254" t="s">
        <v>15</v>
      </c>
      <c r="AF5" s="1"/>
    </row>
    <row r="6" spans="1:32" ht="11.25" customHeight="1">
      <c r="A6" s="216">
        <v>4</v>
      </c>
      <c r="B6" s="208">
        <v>4.133999824523926</v>
      </c>
      <c r="C6" s="208">
        <v>3.575000047683716</v>
      </c>
      <c r="D6" s="208">
        <v>3.9549999237060547</v>
      </c>
      <c r="E6" s="208">
        <v>3.121000051498413</v>
      </c>
      <c r="F6" s="208">
        <v>3.121000051498413</v>
      </c>
      <c r="G6" s="208">
        <v>1.812999963760376</v>
      </c>
      <c r="H6" s="208">
        <v>1.6339999437332153</v>
      </c>
      <c r="I6" s="208">
        <v>2.382999897003174</v>
      </c>
      <c r="J6" s="208">
        <v>3.384999990463257</v>
      </c>
      <c r="K6" s="208">
        <v>5.886000156402588</v>
      </c>
      <c r="L6" s="208">
        <v>7.349999904632568</v>
      </c>
      <c r="M6" s="208">
        <v>9.199999809265137</v>
      </c>
      <c r="N6" s="208">
        <v>9.380000114440918</v>
      </c>
      <c r="O6" s="208">
        <v>10.600000381469727</v>
      </c>
      <c r="P6" s="208">
        <v>10.229999542236328</v>
      </c>
      <c r="Q6" s="208">
        <v>8.90999984741211</v>
      </c>
      <c r="R6" s="208">
        <v>8.180000305175781</v>
      </c>
      <c r="S6" s="208">
        <v>6.40500020980835</v>
      </c>
      <c r="T6" s="208">
        <v>5.255000114440918</v>
      </c>
      <c r="U6" s="208">
        <v>3.9660000801086426</v>
      </c>
      <c r="V6" s="208">
        <v>3.552999973297119</v>
      </c>
      <c r="W6" s="208">
        <v>2.5920000076293945</v>
      </c>
      <c r="X6" s="208">
        <v>1.9160000085830688</v>
      </c>
      <c r="Y6" s="208">
        <v>1.7380000352859497</v>
      </c>
      <c r="Z6" s="215">
        <f t="shared" si="0"/>
        <v>5.095083341002464</v>
      </c>
      <c r="AA6" s="151">
        <v>10.970000267028809</v>
      </c>
      <c r="AB6" s="152" t="s">
        <v>16</v>
      </c>
      <c r="AC6" s="2">
        <v>4</v>
      </c>
      <c r="AD6" s="151">
        <v>1.3170000314712524</v>
      </c>
      <c r="AE6" s="254" t="s">
        <v>17</v>
      </c>
      <c r="AF6" s="1"/>
    </row>
    <row r="7" spans="1:32" ht="11.25" customHeight="1">
      <c r="A7" s="216">
        <v>5</v>
      </c>
      <c r="B7" s="208">
        <v>1.6859999895095825</v>
      </c>
      <c r="C7" s="208">
        <v>1.9609999656677246</v>
      </c>
      <c r="D7" s="208">
        <v>0.7910000085830688</v>
      </c>
      <c r="E7" s="208">
        <v>-0.06300000101327896</v>
      </c>
      <c r="F7" s="208">
        <v>-0.8759999871253967</v>
      </c>
      <c r="G7" s="208">
        <v>-1.1699999570846558</v>
      </c>
      <c r="H7" s="208">
        <v>-0.29499998688697815</v>
      </c>
      <c r="I7" s="208">
        <v>-0.14800000190734863</v>
      </c>
      <c r="J7" s="208">
        <v>1.878000020980835</v>
      </c>
      <c r="K7" s="208">
        <v>3.315000057220459</v>
      </c>
      <c r="L7" s="208">
        <v>5.051000118255615</v>
      </c>
      <c r="M7" s="208">
        <v>6.03000020980835</v>
      </c>
      <c r="N7" s="208">
        <v>4.982999801635742</v>
      </c>
      <c r="O7" s="208">
        <v>4.136000156402588</v>
      </c>
      <c r="P7" s="208">
        <v>3.871999979019165</v>
      </c>
      <c r="Q7" s="208">
        <v>3.944999933242798</v>
      </c>
      <c r="R7" s="208">
        <v>2.9539999961853027</v>
      </c>
      <c r="S7" s="208">
        <v>1.5920000076293945</v>
      </c>
      <c r="T7" s="208">
        <v>0.7590000033378601</v>
      </c>
      <c r="U7" s="208">
        <v>-0.17900000512599945</v>
      </c>
      <c r="V7" s="208">
        <v>-0.5479999780654907</v>
      </c>
      <c r="W7" s="208">
        <v>-1.1169999837875366</v>
      </c>
      <c r="X7" s="208">
        <v>-1.7920000553131104</v>
      </c>
      <c r="Y7" s="208">
        <v>-2.0450000762939453</v>
      </c>
      <c r="Z7" s="215">
        <f t="shared" si="0"/>
        <v>1.446666675619781</v>
      </c>
      <c r="AA7" s="151">
        <v>6.760000228881836</v>
      </c>
      <c r="AB7" s="152" t="s">
        <v>18</v>
      </c>
      <c r="AC7" s="2">
        <v>5</v>
      </c>
      <c r="AD7" s="151">
        <v>-2.065999984741211</v>
      </c>
      <c r="AE7" s="254" t="s">
        <v>19</v>
      </c>
      <c r="AF7" s="1"/>
    </row>
    <row r="8" spans="1:32" ht="11.25" customHeight="1">
      <c r="A8" s="216">
        <v>6</v>
      </c>
      <c r="B8" s="208">
        <v>-2.0339999198913574</v>
      </c>
      <c r="C8" s="208">
        <v>-2.3289999961853027</v>
      </c>
      <c r="D8" s="208">
        <v>-2.2869999408721924</v>
      </c>
      <c r="E8" s="208">
        <v>-3.0980000495910645</v>
      </c>
      <c r="F8" s="208">
        <v>-3.6050000190734863</v>
      </c>
      <c r="G8" s="208">
        <v>-4.216000080108643</v>
      </c>
      <c r="H8" s="208">
        <v>-3.5850000381469727</v>
      </c>
      <c r="I8" s="208">
        <v>-1.8769999742507935</v>
      </c>
      <c r="J8" s="208">
        <v>1.4670000076293945</v>
      </c>
      <c r="K8" s="208">
        <v>3.503000020980835</v>
      </c>
      <c r="L8" s="208">
        <v>4.991000175476074</v>
      </c>
      <c r="M8" s="208">
        <v>6.598999977111816</v>
      </c>
      <c r="N8" s="208">
        <v>5.551000118255615</v>
      </c>
      <c r="O8" s="208">
        <v>5.920000076293945</v>
      </c>
      <c r="P8" s="208">
        <v>6.019999980926514</v>
      </c>
      <c r="Q8" s="208">
        <v>5.383999824523926</v>
      </c>
      <c r="R8" s="208">
        <v>4.127999782562256</v>
      </c>
      <c r="S8" s="208">
        <v>3.066999912261963</v>
      </c>
      <c r="T8" s="208">
        <v>1.8339999914169312</v>
      </c>
      <c r="U8" s="208">
        <v>1.9709999561309814</v>
      </c>
      <c r="V8" s="208">
        <v>0.3160000145435333</v>
      </c>
      <c r="W8" s="208">
        <v>-0.6639999747276306</v>
      </c>
      <c r="X8" s="208">
        <v>-0.652999997138977</v>
      </c>
      <c r="Y8" s="208">
        <v>0.3269999921321869</v>
      </c>
      <c r="Z8" s="215">
        <f t="shared" si="0"/>
        <v>1.113749993344148</v>
      </c>
      <c r="AA8" s="151">
        <v>7.170000076293945</v>
      </c>
      <c r="AB8" s="152" t="s">
        <v>20</v>
      </c>
      <c r="AC8" s="2">
        <v>6</v>
      </c>
      <c r="AD8" s="151">
        <v>-4.248000144958496</v>
      </c>
      <c r="AE8" s="254" t="s">
        <v>21</v>
      </c>
      <c r="AF8" s="1"/>
    </row>
    <row r="9" spans="1:32" ht="11.25" customHeight="1">
      <c r="A9" s="216">
        <v>7</v>
      </c>
      <c r="B9" s="208">
        <v>-1.0119999647140503</v>
      </c>
      <c r="C9" s="208">
        <v>-1.5390000343322754</v>
      </c>
      <c r="D9" s="208">
        <v>-1.5820000171661377</v>
      </c>
      <c r="E9" s="208">
        <v>-1.434999942779541</v>
      </c>
      <c r="F9" s="208">
        <v>-2.8369998931884766</v>
      </c>
      <c r="G9" s="208">
        <v>-3.111999988555908</v>
      </c>
      <c r="H9" s="208">
        <v>-3.187000036239624</v>
      </c>
      <c r="I9" s="208">
        <v>-2.427000045776367</v>
      </c>
      <c r="J9" s="208">
        <v>-0.38999998569488525</v>
      </c>
      <c r="K9" s="208">
        <v>2.3010001182556152</v>
      </c>
      <c r="L9" s="208">
        <v>6.0920000076293945</v>
      </c>
      <c r="M9" s="208">
        <v>6.491000175476074</v>
      </c>
      <c r="N9" s="208">
        <v>6.258999824523926</v>
      </c>
      <c r="O9" s="208">
        <v>5.815000057220459</v>
      </c>
      <c r="P9" s="208">
        <v>5.826000213623047</v>
      </c>
      <c r="Q9" s="208">
        <v>5.9629998207092285</v>
      </c>
      <c r="R9" s="208">
        <v>5.656000137329102</v>
      </c>
      <c r="S9" s="208">
        <v>4.673999786376953</v>
      </c>
      <c r="T9" s="208">
        <v>4.568999767303467</v>
      </c>
      <c r="U9" s="208">
        <v>2.3519999980926514</v>
      </c>
      <c r="V9" s="208">
        <v>1.2020000219345093</v>
      </c>
      <c r="W9" s="208">
        <v>1.3389999866485596</v>
      </c>
      <c r="X9" s="208">
        <v>2.921999931335449</v>
      </c>
      <c r="Y9" s="208">
        <v>0.7910000085830688</v>
      </c>
      <c r="Z9" s="215">
        <f t="shared" si="0"/>
        <v>1.8637916644414265</v>
      </c>
      <c r="AA9" s="151">
        <v>7.059999942779541</v>
      </c>
      <c r="AB9" s="152" t="s">
        <v>22</v>
      </c>
      <c r="AC9" s="2">
        <v>7</v>
      </c>
      <c r="AD9" s="151">
        <v>-3.628000020980835</v>
      </c>
      <c r="AE9" s="254" t="s">
        <v>23</v>
      </c>
      <c r="AF9" s="1"/>
    </row>
    <row r="10" spans="1:32" ht="11.25" customHeight="1">
      <c r="A10" s="216">
        <v>8</v>
      </c>
      <c r="B10" s="208">
        <v>0.05299999937415123</v>
      </c>
      <c r="C10" s="208">
        <v>-0.11599999666213989</v>
      </c>
      <c r="D10" s="208">
        <v>-1.0119999647140503</v>
      </c>
      <c r="E10" s="208">
        <v>-1.2970000505447388</v>
      </c>
      <c r="F10" s="208">
        <v>-1.3910000324249268</v>
      </c>
      <c r="G10" s="208">
        <v>-0.8859999775886536</v>
      </c>
      <c r="H10" s="208">
        <v>-0.4740000069141388</v>
      </c>
      <c r="I10" s="208">
        <v>0.5799999833106995</v>
      </c>
      <c r="J10" s="208">
        <v>2.2060000896453857</v>
      </c>
      <c r="K10" s="208">
        <v>3.884999990463257</v>
      </c>
      <c r="L10" s="208">
        <v>6.997000217437744</v>
      </c>
      <c r="M10" s="208">
        <v>7.659999847412109</v>
      </c>
      <c r="N10" s="208">
        <v>7.5</v>
      </c>
      <c r="O10" s="208">
        <v>7.159999847412109</v>
      </c>
      <c r="P10" s="208">
        <v>7.420000076293945</v>
      </c>
      <c r="Q10" s="208">
        <v>6.419000148773193</v>
      </c>
      <c r="R10" s="208">
        <v>5.973999977111816</v>
      </c>
      <c r="S10" s="208">
        <v>4.705999851226807</v>
      </c>
      <c r="T10" s="208">
        <v>3.1080000400543213</v>
      </c>
      <c r="U10" s="208">
        <v>3.5179998874664307</v>
      </c>
      <c r="V10" s="208">
        <v>1.2009999752044678</v>
      </c>
      <c r="W10" s="208">
        <v>0.453000009059906</v>
      </c>
      <c r="X10" s="208">
        <v>-0.6850000023841858</v>
      </c>
      <c r="Y10" s="208">
        <v>-0.5590000152587891</v>
      </c>
      <c r="Z10" s="215">
        <f t="shared" si="0"/>
        <v>2.6008333289064467</v>
      </c>
      <c r="AA10" s="151">
        <v>9.569999694824219</v>
      </c>
      <c r="AB10" s="152" t="s">
        <v>24</v>
      </c>
      <c r="AC10" s="2">
        <v>8</v>
      </c>
      <c r="AD10" s="151">
        <v>-1.7389999628067017</v>
      </c>
      <c r="AE10" s="254" t="s">
        <v>25</v>
      </c>
      <c r="AF10" s="1"/>
    </row>
    <row r="11" spans="1:32" ht="11.25" customHeight="1">
      <c r="A11" s="216">
        <v>9</v>
      </c>
      <c r="B11" s="208">
        <v>-0.906000018119812</v>
      </c>
      <c r="C11" s="208">
        <v>-1.0959999561309814</v>
      </c>
      <c r="D11" s="208">
        <v>-1.3389999866485596</v>
      </c>
      <c r="E11" s="208">
        <v>-1.4759999513626099</v>
      </c>
      <c r="F11" s="208">
        <v>-1.8339999914169312</v>
      </c>
      <c r="G11" s="208">
        <v>-1.8450000286102295</v>
      </c>
      <c r="H11" s="208">
        <v>-2.130000114440918</v>
      </c>
      <c r="I11" s="208">
        <v>-1.1829999685287476</v>
      </c>
      <c r="J11" s="208">
        <v>1.003000020980835</v>
      </c>
      <c r="K11" s="208">
        <v>4.794000148773193</v>
      </c>
      <c r="L11" s="208">
        <v>7.059999942779541</v>
      </c>
      <c r="M11" s="208">
        <v>7.71999979019165</v>
      </c>
      <c r="N11" s="208">
        <v>6.830999851226807</v>
      </c>
      <c r="O11" s="208">
        <v>7.130000114440918</v>
      </c>
      <c r="P11" s="208">
        <v>7.179999828338623</v>
      </c>
      <c r="Q11" s="208">
        <v>6.880000114440918</v>
      </c>
      <c r="R11" s="208">
        <v>6.2779998779296875</v>
      </c>
      <c r="S11" s="208">
        <v>4.5879998207092285</v>
      </c>
      <c r="T11" s="208">
        <v>4.208000183105469</v>
      </c>
      <c r="U11" s="208">
        <v>3.9549999237060547</v>
      </c>
      <c r="V11" s="208">
        <v>1.625</v>
      </c>
      <c r="W11" s="208">
        <v>1.4769999980926514</v>
      </c>
      <c r="X11" s="208">
        <v>0.5059999823570251</v>
      </c>
      <c r="Y11" s="208">
        <v>0.24199999868869781</v>
      </c>
      <c r="Z11" s="215">
        <f t="shared" si="0"/>
        <v>2.4861666491876044</v>
      </c>
      <c r="AA11" s="151">
        <v>9.0600004196167</v>
      </c>
      <c r="AB11" s="152" t="s">
        <v>26</v>
      </c>
      <c r="AC11" s="2">
        <v>9</v>
      </c>
      <c r="AD11" s="151">
        <v>-2.3940000534057617</v>
      </c>
      <c r="AE11" s="254" t="s">
        <v>27</v>
      </c>
      <c r="AF11" s="1"/>
    </row>
    <row r="12" spans="1:32" ht="11.25" customHeight="1">
      <c r="A12" s="224">
        <v>10</v>
      </c>
      <c r="B12" s="210">
        <v>0.020999999716877937</v>
      </c>
      <c r="C12" s="210">
        <v>0.24199999868869781</v>
      </c>
      <c r="D12" s="210">
        <v>0.3059999942779541</v>
      </c>
      <c r="E12" s="210">
        <v>-0.3370000123977661</v>
      </c>
      <c r="F12" s="210">
        <v>0.20000000298023224</v>
      </c>
      <c r="G12" s="210">
        <v>-0.05299999937415123</v>
      </c>
      <c r="H12" s="210">
        <v>-0.08399999886751175</v>
      </c>
      <c r="I12" s="210">
        <v>2.0250000953674316</v>
      </c>
      <c r="J12" s="210">
        <v>4.546999931335449</v>
      </c>
      <c r="K12" s="210">
        <v>8.079999923706055</v>
      </c>
      <c r="L12" s="210">
        <v>10.199999809265137</v>
      </c>
      <c r="M12" s="210">
        <v>10.84000015258789</v>
      </c>
      <c r="N12" s="210">
        <v>10.75</v>
      </c>
      <c r="O12" s="210">
        <v>9.800000190734863</v>
      </c>
      <c r="P12" s="210">
        <v>9.649999618530273</v>
      </c>
      <c r="Q12" s="210">
        <v>9.59000015258789</v>
      </c>
      <c r="R12" s="210">
        <v>8.779999732971191</v>
      </c>
      <c r="S12" s="210">
        <v>8.260000228881836</v>
      </c>
      <c r="T12" s="210">
        <v>5.802000045776367</v>
      </c>
      <c r="U12" s="210">
        <v>5.413000106811523</v>
      </c>
      <c r="V12" s="210">
        <v>4</v>
      </c>
      <c r="W12" s="210">
        <v>4.670000076293945</v>
      </c>
      <c r="X12" s="210">
        <v>5.684999942779541</v>
      </c>
      <c r="Y12" s="210">
        <v>5.698999881744385</v>
      </c>
      <c r="Z12" s="225">
        <f t="shared" si="0"/>
        <v>5.170249994766588</v>
      </c>
      <c r="AA12" s="157">
        <v>12.670000076293945</v>
      </c>
      <c r="AB12" s="211" t="s">
        <v>28</v>
      </c>
      <c r="AC12" s="212">
        <v>10</v>
      </c>
      <c r="AD12" s="157">
        <v>-0.5379999876022339</v>
      </c>
      <c r="AE12" s="255" t="s">
        <v>29</v>
      </c>
      <c r="AF12" s="1"/>
    </row>
    <row r="13" spans="1:32" ht="11.25" customHeight="1">
      <c r="A13" s="216">
        <v>11</v>
      </c>
      <c r="B13" s="208">
        <v>5.361000061035156</v>
      </c>
      <c r="C13" s="208">
        <v>3.872999906539917</v>
      </c>
      <c r="D13" s="208">
        <v>3.640000104904175</v>
      </c>
      <c r="E13" s="208">
        <v>3.7149999141693115</v>
      </c>
      <c r="F13" s="208">
        <v>3.937000036239624</v>
      </c>
      <c r="G13" s="208">
        <v>4.020999908447266</v>
      </c>
      <c r="H13" s="208">
        <v>3.7790000438690186</v>
      </c>
      <c r="I13" s="208">
        <v>3.947999954223633</v>
      </c>
      <c r="J13" s="208">
        <v>5.681000232696533</v>
      </c>
      <c r="K13" s="208">
        <v>6.63100004196167</v>
      </c>
      <c r="L13" s="208">
        <v>7.53000020980835</v>
      </c>
      <c r="M13" s="208">
        <v>7.929999828338623</v>
      </c>
      <c r="N13" s="208">
        <v>7.239999771118164</v>
      </c>
      <c r="O13" s="208">
        <v>6.894999980926514</v>
      </c>
      <c r="P13" s="208">
        <v>7.269999980926514</v>
      </c>
      <c r="Q13" s="208">
        <v>7.150000095367432</v>
      </c>
      <c r="R13" s="208">
        <v>6.650000095367432</v>
      </c>
      <c r="S13" s="208">
        <v>4.995999813079834</v>
      </c>
      <c r="T13" s="208">
        <v>3.5</v>
      </c>
      <c r="U13" s="208">
        <v>4.249000072479248</v>
      </c>
      <c r="V13" s="208">
        <v>2.5399999618530273</v>
      </c>
      <c r="W13" s="208">
        <v>1.6339999437332153</v>
      </c>
      <c r="X13" s="208">
        <v>0.9800000190734863</v>
      </c>
      <c r="Y13" s="208">
        <v>0.24199999868869781</v>
      </c>
      <c r="Z13" s="215">
        <f t="shared" si="0"/>
        <v>4.724666665618618</v>
      </c>
      <c r="AA13" s="151">
        <v>8.300000190734863</v>
      </c>
      <c r="AB13" s="152" t="s">
        <v>30</v>
      </c>
      <c r="AC13" s="2">
        <v>11</v>
      </c>
      <c r="AD13" s="151">
        <v>0.15800000727176666</v>
      </c>
      <c r="AE13" s="254" t="s">
        <v>14</v>
      </c>
      <c r="AF13" s="1"/>
    </row>
    <row r="14" spans="1:32" ht="11.25" customHeight="1">
      <c r="A14" s="216">
        <v>12</v>
      </c>
      <c r="B14" s="208">
        <v>-0.20000000298023224</v>
      </c>
      <c r="C14" s="208">
        <v>-0.453000009059906</v>
      </c>
      <c r="D14" s="208">
        <v>-0.8429999947547913</v>
      </c>
      <c r="E14" s="208">
        <v>-1.812000036239624</v>
      </c>
      <c r="F14" s="208">
        <v>-1.9709999561309814</v>
      </c>
      <c r="G14" s="208">
        <v>-1.6130000352859497</v>
      </c>
      <c r="H14" s="208">
        <v>-1.4859999418258667</v>
      </c>
      <c r="I14" s="208">
        <v>0.5590000152587891</v>
      </c>
      <c r="J14" s="208">
        <v>3.8510000705718994</v>
      </c>
      <c r="K14" s="208">
        <v>6.298999786376953</v>
      </c>
      <c r="L14" s="208">
        <v>8.760000228881836</v>
      </c>
      <c r="M14" s="208">
        <v>10.789999961853027</v>
      </c>
      <c r="N14" s="208">
        <v>9.489999771118164</v>
      </c>
      <c r="O14" s="208">
        <v>9.15999984741211</v>
      </c>
      <c r="P14" s="208">
        <v>9.140000343322754</v>
      </c>
      <c r="Q14" s="208">
        <v>8.470000267028809</v>
      </c>
      <c r="R14" s="208">
        <v>7.03000020980835</v>
      </c>
      <c r="S14" s="208">
        <v>6.809999942779541</v>
      </c>
      <c r="T14" s="208">
        <v>5.9120001792907715</v>
      </c>
      <c r="U14" s="208">
        <v>4.811999797821045</v>
      </c>
      <c r="V14" s="208">
        <v>3.4240000247955322</v>
      </c>
      <c r="W14" s="208">
        <v>3.319999933242798</v>
      </c>
      <c r="X14" s="208">
        <v>3.1389999389648438</v>
      </c>
      <c r="Y14" s="208">
        <v>2.4110000133514404</v>
      </c>
      <c r="Z14" s="215">
        <f t="shared" si="0"/>
        <v>3.958291681483388</v>
      </c>
      <c r="AA14" s="151">
        <v>12.390000343322754</v>
      </c>
      <c r="AB14" s="152" t="s">
        <v>31</v>
      </c>
      <c r="AC14" s="2">
        <v>12</v>
      </c>
      <c r="AD14" s="151">
        <v>-2.3399999141693115</v>
      </c>
      <c r="AE14" s="254" t="s">
        <v>32</v>
      </c>
      <c r="AF14" s="1"/>
    </row>
    <row r="15" spans="1:32" ht="11.25" customHeight="1">
      <c r="A15" s="216">
        <v>13</v>
      </c>
      <c r="B15" s="208">
        <v>-0.49399998784065247</v>
      </c>
      <c r="C15" s="208">
        <v>0.05299999937415123</v>
      </c>
      <c r="D15" s="208">
        <v>-0.6209999918937683</v>
      </c>
      <c r="E15" s="208">
        <v>-0.5270000100135803</v>
      </c>
      <c r="F15" s="208">
        <v>-0.010999999940395355</v>
      </c>
      <c r="G15" s="208">
        <v>1.0119999647140503</v>
      </c>
      <c r="H15" s="208">
        <v>1.6660000085830688</v>
      </c>
      <c r="I15" s="208">
        <v>3.11299991607666</v>
      </c>
      <c r="J15" s="208">
        <v>3.9149999618530273</v>
      </c>
      <c r="K15" s="208">
        <v>6.291999816894531</v>
      </c>
      <c r="L15" s="208">
        <v>9.430000305175781</v>
      </c>
      <c r="M15" s="208">
        <v>11.300000190734863</v>
      </c>
      <c r="N15" s="208">
        <v>11.050000190734863</v>
      </c>
      <c r="O15" s="208">
        <v>11.3100004196167</v>
      </c>
      <c r="P15" s="208">
        <v>9.819999694824219</v>
      </c>
      <c r="Q15" s="208">
        <v>9.899999618530273</v>
      </c>
      <c r="R15" s="208">
        <v>9.170000076293945</v>
      </c>
      <c r="S15" s="208">
        <v>8.739999771118164</v>
      </c>
      <c r="T15" s="208">
        <v>8.109999656677246</v>
      </c>
      <c r="U15" s="208">
        <v>6.085999965667725</v>
      </c>
      <c r="V15" s="208">
        <v>5.144999980926514</v>
      </c>
      <c r="W15" s="208">
        <v>4.828999996185303</v>
      </c>
      <c r="X15" s="208">
        <v>4.111000061035156</v>
      </c>
      <c r="Y15" s="208">
        <v>4.258999824523926</v>
      </c>
      <c r="Z15" s="215">
        <f t="shared" si="0"/>
        <v>5.319083309577157</v>
      </c>
      <c r="AA15" s="151">
        <v>12.760000228881836</v>
      </c>
      <c r="AB15" s="152" t="s">
        <v>33</v>
      </c>
      <c r="AC15" s="2">
        <v>13</v>
      </c>
      <c r="AD15" s="151">
        <v>-0.8640000224113464</v>
      </c>
      <c r="AE15" s="254" t="s">
        <v>34</v>
      </c>
      <c r="AF15" s="1"/>
    </row>
    <row r="16" spans="1:32" ht="11.25" customHeight="1">
      <c r="A16" s="216">
        <v>14</v>
      </c>
      <c r="B16" s="208">
        <v>3.3519999980926514</v>
      </c>
      <c r="C16" s="208">
        <v>2.1500000953674316</v>
      </c>
      <c r="D16" s="208">
        <v>1.6230000257492065</v>
      </c>
      <c r="E16" s="208">
        <v>0.9369999766349792</v>
      </c>
      <c r="F16" s="208">
        <v>0.7680000066757202</v>
      </c>
      <c r="G16" s="208">
        <v>0.48399999737739563</v>
      </c>
      <c r="H16" s="208">
        <v>0.4740000069141388</v>
      </c>
      <c r="I16" s="208">
        <v>1.2239999771118164</v>
      </c>
      <c r="J16" s="208">
        <v>4.104000091552734</v>
      </c>
      <c r="K16" s="208">
        <v>7.349999904632568</v>
      </c>
      <c r="L16" s="208">
        <v>10.609999656677246</v>
      </c>
      <c r="M16" s="208">
        <v>11.680000305175781</v>
      </c>
      <c r="N16" s="208">
        <v>12.460000038146973</v>
      </c>
      <c r="O16" s="208">
        <v>12.609999656677246</v>
      </c>
      <c r="P16" s="208">
        <v>12.770000457763672</v>
      </c>
      <c r="Q16" s="208">
        <v>11.930000305175781</v>
      </c>
      <c r="R16" s="208">
        <v>10</v>
      </c>
      <c r="S16" s="208">
        <v>9.210000038146973</v>
      </c>
      <c r="T16" s="208">
        <v>8.649999618530273</v>
      </c>
      <c r="U16" s="208">
        <v>7.300000190734863</v>
      </c>
      <c r="V16" s="208">
        <v>7.429999828338623</v>
      </c>
      <c r="W16" s="208">
        <v>6.2870001792907715</v>
      </c>
      <c r="X16" s="208">
        <v>5.326000213623047</v>
      </c>
      <c r="Y16" s="208">
        <v>4.630000114440918</v>
      </c>
      <c r="Z16" s="215">
        <f t="shared" si="0"/>
        <v>6.389958361784617</v>
      </c>
      <c r="AA16" s="151">
        <v>13.539999961853027</v>
      </c>
      <c r="AB16" s="152" t="s">
        <v>35</v>
      </c>
      <c r="AC16" s="2">
        <v>14</v>
      </c>
      <c r="AD16" s="151">
        <v>0.1469999998807907</v>
      </c>
      <c r="AE16" s="254" t="s">
        <v>36</v>
      </c>
      <c r="AF16" s="1"/>
    </row>
    <row r="17" spans="1:32" ht="11.25" customHeight="1">
      <c r="A17" s="216">
        <v>15</v>
      </c>
      <c r="B17" s="208">
        <v>4.0289998054504395</v>
      </c>
      <c r="C17" s="208">
        <v>3.194999933242798</v>
      </c>
      <c r="D17" s="208">
        <v>2.9739999771118164</v>
      </c>
      <c r="E17" s="208">
        <v>2.5829999446868896</v>
      </c>
      <c r="F17" s="208">
        <v>2.3299999237060547</v>
      </c>
      <c r="G17" s="208">
        <v>1.8559999465942383</v>
      </c>
      <c r="H17" s="208">
        <v>1.1069999933242798</v>
      </c>
      <c r="I17" s="208">
        <v>1.972000002861023</v>
      </c>
      <c r="J17" s="208">
        <v>2.9000000953674316</v>
      </c>
      <c r="K17" s="208">
        <v>4.21999979019165</v>
      </c>
      <c r="L17" s="208">
        <v>4.125999927520752</v>
      </c>
      <c r="M17" s="208">
        <v>4.547999858856201</v>
      </c>
      <c r="N17" s="208">
        <v>3.671999931335449</v>
      </c>
      <c r="O17" s="208">
        <v>3.7880001068115234</v>
      </c>
      <c r="P17" s="208">
        <v>3.1659998893737793</v>
      </c>
      <c r="Q17" s="208">
        <v>2.3529999256134033</v>
      </c>
      <c r="R17" s="208">
        <v>1.2339999675750732</v>
      </c>
      <c r="S17" s="208">
        <v>0.6539999842643738</v>
      </c>
      <c r="T17" s="208">
        <v>0.3799999952316284</v>
      </c>
      <c r="U17" s="208">
        <v>0.03200000151991844</v>
      </c>
      <c r="V17" s="208">
        <v>-0.6639999747276306</v>
      </c>
      <c r="W17" s="208">
        <v>-0.9490000009536743</v>
      </c>
      <c r="X17" s="208">
        <v>-1.1490000486373901</v>
      </c>
      <c r="Y17" s="208">
        <v>-1.159000039100647</v>
      </c>
      <c r="Z17" s="215">
        <f t="shared" si="0"/>
        <v>1.9665832890508075</v>
      </c>
      <c r="AA17" s="151">
        <v>5.191999912261963</v>
      </c>
      <c r="AB17" s="152" t="s">
        <v>37</v>
      </c>
      <c r="AC17" s="2">
        <v>15</v>
      </c>
      <c r="AD17" s="151">
        <v>-1.4010000228881836</v>
      </c>
      <c r="AE17" s="254" t="s">
        <v>38</v>
      </c>
      <c r="AF17" s="1"/>
    </row>
    <row r="18" spans="1:32" ht="11.25" customHeight="1">
      <c r="A18" s="216">
        <v>16</v>
      </c>
      <c r="B18" s="208">
        <v>-2.7190001010894775</v>
      </c>
      <c r="C18" s="208">
        <v>-3.6040000915527344</v>
      </c>
      <c r="D18" s="208">
        <v>-3.4149999618530273</v>
      </c>
      <c r="E18" s="208">
        <v>-3.805000066757202</v>
      </c>
      <c r="F18" s="208">
        <v>-3.046999931335449</v>
      </c>
      <c r="G18" s="208">
        <v>-5.743000030517578</v>
      </c>
      <c r="H18" s="208">
        <v>-5.755000114440918</v>
      </c>
      <c r="I18" s="208">
        <v>-3.9230000972747803</v>
      </c>
      <c r="J18" s="208">
        <v>0.7910000085830688</v>
      </c>
      <c r="K18" s="208">
        <v>3.049999952316284</v>
      </c>
      <c r="L18" s="208">
        <v>4.433000087738037</v>
      </c>
      <c r="M18" s="208">
        <v>6.289999961853027</v>
      </c>
      <c r="N18" s="208">
        <v>4.948999881744385</v>
      </c>
      <c r="O18" s="208">
        <v>5.093999862670898</v>
      </c>
      <c r="P18" s="208">
        <v>4.954999923706055</v>
      </c>
      <c r="Q18" s="208">
        <v>4.300000190734863</v>
      </c>
      <c r="R18" s="208">
        <v>3.181999921798706</v>
      </c>
      <c r="S18" s="208">
        <v>2.2880001068115234</v>
      </c>
      <c r="T18" s="208">
        <v>0.8640000224113464</v>
      </c>
      <c r="U18" s="208">
        <v>0.41100001335144043</v>
      </c>
      <c r="V18" s="208">
        <v>0.041999999433755875</v>
      </c>
      <c r="W18" s="208">
        <v>-0.6000000238418579</v>
      </c>
      <c r="X18" s="208">
        <v>-1.0420000553131104</v>
      </c>
      <c r="Y18" s="208">
        <v>-1.684000015258789</v>
      </c>
      <c r="Z18" s="215">
        <f t="shared" si="0"/>
        <v>0.22133331016326943</v>
      </c>
      <c r="AA18" s="151">
        <v>6.9679999351501465</v>
      </c>
      <c r="AB18" s="152" t="s">
        <v>39</v>
      </c>
      <c r="AC18" s="2">
        <v>16</v>
      </c>
      <c r="AD18" s="151">
        <v>-6.322000026702881</v>
      </c>
      <c r="AE18" s="254" t="s">
        <v>40</v>
      </c>
      <c r="AF18" s="1"/>
    </row>
    <row r="19" spans="1:32" ht="11.25" customHeight="1">
      <c r="A19" s="216">
        <v>17</v>
      </c>
      <c r="B19" s="208">
        <v>-1.9819999933242798</v>
      </c>
      <c r="C19" s="208">
        <v>-2.4140000343322754</v>
      </c>
      <c r="D19" s="208">
        <v>-2.130000114440918</v>
      </c>
      <c r="E19" s="208">
        <v>-2.6040000915527344</v>
      </c>
      <c r="F19" s="208">
        <v>-3.078000068664551</v>
      </c>
      <c r="G19" s="208">
        <v>-3.3519999980926514</v>
      </c>
      <c r="H19" s="208">
        <v>-2.372999906539917</v>
      </c>
      <c r="I19" s="208">
        <v>-0.3269999921321869</v>
      </c>
      <c r="J19" s="208">
        <v>5.28000020980835</v>
      </c>
      <c r="K19" s="208">
        <v>8.1899995803833</v>
      </c>
      <c r="L19" s="208">
        <v>10.199999809265137</v>
      </c>
      <c r="M19" s="208">
        <v>11.729999542236328</v>
      </c>
      <c r="N19" s="208">
        <v>11.729999542236328</v>
      </c>
      <c r="O19" s="208">
        <v>12.09000015258789</v>
      </c>
      <c r="P19" s="208">
        <v>10.960000038146973</v>
      </c>
      <c r="Q19" s="208">
        <v>10.680000305175781</v>
      </c>
      <c r="R19" s="208">
        <v>9.210000038146973</v>
      </c>
      <c r="S19" s="208">
        <v>8.069999694824219</v>
      </c>
      <c r="T19" s="208">
        <v>8.020000457763672</v>
      </c>
      <c r="U19" s="208">
        <v>4.4730000495910645</v>
      </c>
      <c r="V19" s="208">
        <v>4.124000072479248</v>
      </c>
      <c r="W19" s="208">
        <v>2.7100000381469727</v>
      </c>
      <c r="X19" s="208">
        <v>2.0350000858306885</v>
      </c>
      <c r="Y19" s="208">
        <v>2.0980000495910645</v>
      </c>
      <c r="Z19" s="215">
        <f t="shared" si="0"/>
        <v>4.305833311130603</v>
      </c>
      <c r="AA19" s="151">
        <v>13.010000228881836</v>
      </c>
      <c r="AB19" s="152" t="s">
        <v>41</v>
      </c>
      <c r="AC19" s="2">
        <v>17</v>
      </c>
      <c r="AD19" s="151">
        <v>-3.5739998817443848</v>
      </c>
      <c r="AE19" s="254" t="s">
        <v>42</v>
      </c>
      <c r="AF19" s="1"/>
    </row>
    <row r="20" spans="1:32" ht="11.25" customHeight="1">
      <c r="A20" s="216">
        <v>18</v>
      </c>
      <c r="B20" s="208">
        <v>1.972000002861023</v>
      </c>
      <c r="C20" s="208">
        <v>0.8009999990463257</v>
      </c>
      <c r="D20" s="208">
        <v>2.203000068664551</v>
      </c>
      <c r="E20" s="208">
        <v>2.246000051498413</v>
      </c>
      <c r="F20" s="208">
        <v>4.631999969482422</v>
      </c>
      <c r="G20" s="208">
        <v>4.061999797821045</v>
      </c>
      <c r="H20" s="208">
        <v>3.3550000190734863</v>
      </c>
      <c r="I20" s="208">
        <v>4.283999919891357</v>
      </c>
      <c r="J20" s="208">
        <v>5.044000148773193</v>
      </c>
      <c r="K20" s="208">
        <v>5.833000183105469</v>
      </c>
      <c r="L20" s="208">
        <v>5.866000175476074</v>
      </c>
      <c r="M20" s="208">
        <v>6.176000118255615</v>
      </c>
      <c r="N20" s="208">
        <v>5.677000045776367</v>
      </c>
      <c r="O20" s="208">
        <v>5.486000061035156</v>
      </c>
      <c r="P20" s="208">
        <v>5.236000061035156</v>
      </c>
      <c r="Q20" s="208">
        <v>4.991000175476074</v>
      </c>
      <c r="R20" s="208">
        <v>4.441999912261963</v>
      </c>
      <c r="S20" s="208">
        <v>3.734999895095825</v>
      </c>
      <c r="T20" s="208">
        <v>3.756999969482422</v>
      </c>
      <c r="U20" s="208">
        <v>2.638000011444092</v>
      </c>
      <c r="V20" s="208">
        <v>2.7119998931884766</v>
      </c>
      <c r="W20" s="208">
        <v>0.675000011920929</v>
      </c>
      <c r="X20" s="208">
        <v>-0.03200000151991844</v>
      </c>
      <c r="Y20" s="208">
        <v>0.3479999899864197</v>
      </c>
      <c r="Z20" s="215">
        <f aca="true" t="shared" si="1" ref="Z20:Z33">AVERAGE(B20:Y20)</f>
        <v>3.5891250199638307</v>
      </c>
      <c r="AA20" s="151">
        <v>6.765999794006348</v>
      </c>
      <c r="AB20" s="152" t="s">
        <v>43</v>
      </c>
      <c r="AC20" s="2">
        <v>18</v>
      </c>
      <c r="AD20" s="151">
        <v>-0.03200000151991844</v>
      </c>
      <c r="AE20" s="254" t="s">
        <v>44</v>
      </c>
      <c r="AF20" s="1"/>
    </row>
    <row r="21" spans="1:32" ht="11.25" customHeight="1">
      <c r="A21" s="216">
        <v>19</v>
      </c>
      <c r="B21" s="208">
        <v>1.3930000066757202</v>
      </c>
      <c r="C21" s="208">
        <v>0.14800000190734863</v>
      </c>
      <c r="D21" s="208">
        <v>-0.6650000214576721</v>
      </c>
      <c r="E21" s="208">
        <v>1.9320000410079956</v>
      </c>
      <c r="F21" s="208">
        <v>0.0949999988079071</v>
      </c>
      <c r="G21" s="208">
        <v>0.5379999876022339</v>
      </c>
      <c r="H21" s="208">
        <v>0.4959999918937683</v>
      </c>
      <c r="I21" s="208">
        <v>2.119999885559082</v>
      </c>
      <c r="J21" s="208">
        <v>2.7850000858306885</v>
      </c>
      <c r="K21" s="208">
        <v>3.385999917984009</v>
      </c>
      <c r="L21" s="208">
        <v>4.349999904632568</v>
      </c>
      <c r="M21" s="208">
        <v>4.307000160217285</v>
      </c>
      <c r="N21" s="208">
        <v>4.980999946594238</v>
      </c>
      <c r="O21" s="208">
        <v>4.684999942779541</v>
      </c>
      <c r="P21" s="208">
        <v>4.64300012588501</v>
      </c>
      <c r="Q21" s="208">
        <v>4.656000137329102</v>
      </c>
      <c r="R21" s="208">
        <v>4.86899995803833</v>
      </c>
      <c r="S21" s="208">
        <v>4.697999954223633</v>
      </c>
      <c r="T21" s="208">
        <v>4.318999767303467</v>
      </c>
      <c r="U21" s="208">
        <v>4.284999847412109</v>
      </c>
      <c r="V21" s="208">
        <v>3.4609999656677246</v>
      </c>
      <c r="W21" s="208">
        <v>3.059000015258789</v>
      </c>
      <c r="X21" s="208">
        <v>3.0380001068115234</v>
      </c>
      <c r="Y21" s="208">
        <v>2.8380000591278076</v>
      </c>
      <c r="Z21" s="215">
        <f t="shared" si="1"/>
        <v>2.934041657795509</v>
      </c>
      <c r="AA21" s="151">
        <v>5.734000205993652</v>
      </c>
      <c r="AB21" s="152" t="s">
        <v>45</v>
      </c>
      <c r="AC21" s="2">
        <v>19</v>
      </c>
      <c r="AD21" s="151">
        <v>-0.9179999828338623</v>
      </c>
      <c r="AE21" s="254" t="s">
        <v>46</v>
      </c>
      <c r="AF21" s="1"/>
    </row>
    <row r="22" spans="1:32" ht="11.25" customHeight="1">
      <c r="A22" s="224">
        <v>20</v>
      </c>
      <c r="B22" s="210">
        <v>3.059000015258789</v>
      </c>
      <c r="C22" s="210">
        <v>3.2160000801086426</v>
      </c>
      <c r="D22" s="210">
        <v>3.0989999771118164</v>
      </c>
      <c r="E22" s="210">
        <v>3.1619999408721924</v>
      </c>
      <c r="F22" s="210">
        <v>3.888000011444092</v>
      </c>
      <c r="G22" s="210">
        <v>3.8380000591278076</v>
      </c>
      <c r="H22" s="210">
        <v>2.0139999389648438</v>
      </c>
      <c r="I22" s="210">
        <v>4.198999881744385</v>
      </c>
      <c r="J22" s="210">
        <v>5.877999782562256</v>
      </c>
      <c r="K22" s="210">
        <v>6.631999969482422</v>
      </c>
      <c r="L22" s="210">
        <v>7.440000057220459</v>
      </c>
      <c r="M22" s="210">
        <v>7.860000133514404</v>
      </c>
      <c r="N22" s="210">
        <v>7.099999904632568</v>
      </c>
      <c r="O22" s="210">
        <v>6.77400016784668</v>
      </c>
      <c r="P22" s="210">
        <v>6.933000087738037</v>
      </c>
      <c r="Q22" s="210">
        <v>6.535999774932861</v>
      </c>
      <c r="R22" s="210">
        <v>5.9079999923706055</v>
      </c>
      <c r="S22" s="210">
        <v>4.863999843597412</v>
      </c>
      <c r="T22" s="210">
        <v>4.670000076293945</v>
      </c>
      <c r="U22" s="210">
        <v>4.586999893188477</v>
      </c>
      <c r="V22" s="210">
        <v>4.169000148773193</v>
      </c>
      <c r="W22" s="210">
        <v>4.0329999923706055</v>
      </c>
      <c r="X22" s="210">
        <v>4.031000137329102</v>
      </c>
      <c r="Y22" s="210">
        <v>4.210000038146973</v>
      </c>
      <c r="Z22" s="225">
        <f t="shared" si="1"/>
        <v>4.920833329359691</v>
      </c>
      <c r="AA22" s="157">
        <v>8.369999885559082</v>
      </c>
      <c r="AB22" s="211" t="s">
        <v>47</v>
      </c>
      <c r="AC22" s="212">
        <v>20</v>
      </c>
      <c r="AD22" s="157">
        <v>1.6030000448226929</v>
      </c>
      <c r="AE22" s="255" t="s">
        <v>11</v>
      </c>
      <c r="AF22" s="1"/>
    </row>
    <row r="23" spans="1:32" ht="11.25" customHeight="1">
      <c r="A23" s="216">
        <v>21</v>
      </c>
      <c r="B23" s="208">
        <v>3.61899995803833</v>
      </c>
      <c r="C23" s="208">
        <v>2.246999979019165</v>
      </c>
      <c r="D23" s="208">
        <v>2.3940000534057617</v>
      </c>
      <c r="E23" s="208">
        <v>1.6339999437332153</v>
      </c>
      <c r="F23" s="208">
        <v>1.24399995803833</v>
      </c>
      <c r="G23" s="208">
        <v>1.718999981880188</v>
      </c>
      <c r="H23" s="208">
        <v>1.7940000295639038</v>
      </c>
      <c r="I23" s="208">
        <v>1.4670000076293945</v>
      </c>
      <c r="J23" s="208">
        <v>3.187000036239624</v>
      </c>
      <c r="K23" s="208">
        <v>4.36899995803833</v>
      </c>
      <c r="L23" s="208">
        <v>5.486000061035156</v>
      </c>
      <c r="M23" s="208">
        <v>4.609000205993652</v>
      </c>
      <c r="N23" s="208">
        <v>5.73799991607666</v>
      </c>
      <c r="O23" s="208">
        <v>5.589000225067139</v>
      </c>
      <c r="P23" s="208">
        <v>4.60699987411499</v>
      </c>
      <c r="Q23" s="208">
        <v>4.322999954223633</v>
      </c>
      <c r="R23" s="208">
        <v>3.4800000190734863</v>
      </c>
      <c r="S23" s="208">
        <v>2.372999906539917</v>
      </c>
      <c r="T23" s="208">
        <v>1.8040000200271606</v>
      </c>
      <c r="U23" s="208">
        <v>1.6139999628067017</v>
      </c>
      <c r="V23" s="208">
        <v>0.3790000081062317</v>
      </c>
      <c r="W23" s="208">
        <v>-0.4320000112056732</v>
      </c>
      <c r="X23" s="208">
        <v>-0.7170000076293945</v>
      </c>
      <c r="Y23" s="208">
        <v>-1.190999984741211</v>
      </c>
      <c r="Z23" s="215">
        <f t="shared" si="1"/>
        <v>2.5556666689614453</v>
      </c>
      <c r="AA23" s="151">
        <v>6.202000141143799</v>
      </c>
      <c r="AB23" s="152" t="s">
        <v>48</v>
      </c>
      <c r="AC23" s="2">
        <v>21</v>
      </c>
      <c r="AD23" s="151">
        <v>-1.6019999980926514</v>
      </c>
      <c r="AE23" s="254" t="s">
        <v>49</v>
      </c>
      <c r="AF23" s="1"/>
    </row>
    <row r="24" spans="1:32" ht="11.25" customHeight="1">
      <c r="A24" s="216">
        <v>22</v>
      </c>
      <c r="B24" s="208">
        <v>-2.055999994277954</v>
      </c>
      <c r="C24" s="208">
        <v>-2.2139999866485596</v>
      </c>
      <c r="D24" s="208">
        <v>-1.7079999446868896</v>
      </c>
      <c r="E24" s="208">
        <v>-2.424999952316284</v>
      </c>
      <c r="F24" s="208">
        <v>-3.953000068664551</v>
      </c>
      <c r="G24" s="208">
        <v>-3.700000047683716</v>
      </c>
      <c r="H24" s="208">
        <v>-4.289999961853027</v>
      </c>
      <c r="I24" s="208">
        <v>-2.5929999351501465</v>
      </c>
      <c r="J24" s="208">
        <v>0.12700000405311584</v>
      </c>
      <c r="K24" s="208">
        <v>2.9749999046325684</v>
      </c>
      <c r="L24" s="208">
        <v>4.296999931335449</v>
      </c>
      <c r="M24" s="208">
        <v>5.381999969482422</v>
      </c>
      <c r="N24" s="208">
        <v>6.208000183105469</v>
      </c>
      <c r="O24" s="208">
        <v>6.499000072479248</v>
      </c>
      <c r="P24" s="208">
        <v>7.179999828338623</v>
      </c>
      <c r="Q24" s="208">
        <v>6.570000171661377</v>
      </c>
      <c r="R24" s="208">
        <v>5.429999828338623</v>
      </c>
      <c r="S24" s="208">
        <v>5.072999954223633</v>
      </c>
      <c r="T24" s="208">
        <v>4.609000205993652</v>
      </c>
      <c r="U24" s="208">
        <v>4.534999847412109</v>
      </c>
      <c r="V24" s="208">
        <v>4.440000057220459</v>
      </c>
      <c r="W24" s="208">
        <v>4.39900016784668</v>
      </c>
      <c r="X24" s="208">
        <v>1.718999981880188</v>
      </c>
      <c r="Y24" s="208">
        <v>3.312999963760376</v>
      </c>
      <c r="Z24" s="215">
        <f t="shared" si="1"/>
        <v>2.0757083408534527</v>
      </c>
      <c r="AA24" s="151">
        <v>7.900000095367432</v>
      </c>
      <c r="AB24" s="152" t="s">
        <v>50</v>
      </c>
      <c r="AC24" s="2">
        <v>22</v>
      </c>
      <c r="AD24" s="151">
        <v>-4.626999855041504</v>
      </c>
      <c r="AE24" s="254" t="s">
        <v>51</v>
      </c>
      <c r="AF24" s="1"/>
    </row>
    <row r="25" spans="1:32" ht="11.25" customHeight="1">
      <c r="A25" s="216">
        <v>23</v>
      </c>
      <c r="B25" s="208">
        <v>4.008999824523926</v>
      </c>
      <c r="C25" s="208">
        <v>3.9779999256134033</v>
      </c>
      <c r="D25" s="208">
        <v>3.438999891281128</v>
      </c>
      <c r="E25" s="208">
        <v>4.010000228881836</v>
      </c>
      <c r="F25" s="208">
        <v>3.9149999618530273</v>
      </c>
      <c r="G25" s="208">
        <v>3.989000082015991</v>
      </c>
      <c r="H25" s="208">
        <v>4.802000045776367</v>
      </c>
      <c r="I25" s="208">
        <v>0.8970000147819519</v>
      </c>
      <c r="J25" s="208">
        <v>5.9120001792907715</v>
      </c>
      <c r="K25" s="208">
        <v>5.235000133514404</v>
      </c>
      <c r="L25" s="208">
        <v>5.163000106811523</v>
      </c>
      <c r="M25" s="208">
        <v>5.058000087738037</v>
      </c>
      <c r="N25" s="208">
        <v>4.866000175476074</v>
      </c>
      <c r="O25" s="208">
        <v>5.065999984741211</v>
      </c>
      <c r="P25" s="208">
        <v>5.214000225067139</v>
      </c>
      <c r="Q25" s="208">
        <v>5.35099983215332</v>
      </c>
      <c r="R25" s="208">
        <v>3.4189999103546143</v>
      </c>
      <c r="S25" s="208">
        <v>3.187000036239624</v>
      </c>
      <c r="T25" s="208">
        <v>2.816999912261963</v>
      </c>
      <c r="U25" s="208">
        <v>2.309999942779541</v>
      </c>
      <c r="V25" s="208">
        <v>3.069999933242798</v>
      </c>
      <c r="W25" s="208">
        <v>1.9830000400543213</v>
      </c>
      <c r="X25" s="208">
        <v>3.9570000171661377</v>
      </c>
      <c r="Y25" s="208">
        <v>4.676000118255615</v>
      </c>
      <c r="Z25" s="215">
        <f t="shared" si="1"/>
        <v>4.0134583587447805</v>
      </c>
      <c r="AA25" s="151">
        <v>6.048999786376953</v>
      </c>
      <c r="AB25" s="152" t="s">
        <v>52</v>
      </c>
      <c r="AC25" s="2">
        <v>23</v>
      </c>
      <c r="AD25" s="151">
        <v>0.38999998569488525</v>
      </c>
      <c r="AE25" s="254" t="s">
        <v>53</v>
      </c>
      <c r="AF25" s="1"/>
    </row>
    <row r="26" spans="1:32" ht="11.25" customHeight="1">
      <c r="A26" s="216">
        <v>24</v>
      </c>
      <c r="B26" s="208">
        <v>3.5980000495910645</v>
      </c>
      <c r="C26" s="208">
        <v>3.703000068664551</v>
      </c>
      <c r="D26" s="208">
        <v>1.8459999561309814</v>
      </c>
      <c r="E26" s="208">
        <v>1.625</v>
      </c>
      <c r="F26" s="208">
        <v>2.2360000610351562</v>
      </c>
      <c r="G26" s="208">
        <v>1.718000054359436</v>
      </c>
      <c r="H26" s="208">
        <v>0.2529999911785126</v>
      </c>
      <c r="I26" s="208">
        <v>1.3609999418258667</v>
      </c>
      <c r="J26" s="208">
        <v>5.552000045776367</v>
      </c>
      <c r="K26" s="208">
        <v>6.51200008392334</v>
      </c>
      <c r="L26" s="208">
        <v>7.099999904632568</v>
      </c>
      <c r="M26" s="208">
        <v>7.340000152587891</v>
      </c>
      <c r="N26" s="208">
        <v>6.7230000495910645</v>
      </c>
      <c r="O26" s="208">
        <v>6.572999954223633</v>
      </c>
      <c r="P26" s="208">
        <v>5.234000205993652</v>
      </c>
      <c r="Q26" s="208">
        <v>4.440000057220459</v>
      </c>
      <c r="R26" s="208">
        <v>2.625999927520752</v>
      </c>
      <c r="S26" s="208">
        <v>2.1730000972747803</v>
      </c>
      <c r="T26" s="208">
        <v>1.0230000019073486</v>
      </c>
      <c r="U26" s="208">
        <v>0.5799999833106995</v>
      </c>
      <c r="V26" s="208">
        <v>0.7170000076293945</v>
      </c>
      <c r="W26" s="208">
        <v>0.4320000112056732</v>
      </c>
      <c r="X26" s="208">
        <v>-0.7900000214576721</v>
      </c>
      <c r="Y26" s="208">
        <v>-0.6430000066757202</v>
      </c>
      <c r="Z26" s="215">
        <f t="shared" si="1"/>
        <v>2.997166690727075</v>
      </c>
      <c r="AA26" s="151">
        <v>7.809999942779541</v>
      </c>
      <c r="AB26" s="152" t="s">
        <v>54</v>
      </c>
      <c r="AC26" s="2">
        <v>24</v>
      </c>
      <c r="AD26" s="151">
        <v>-0.9909999966621399</v>
      </c>
      <c r="AE26" s="254" t="s">
        <v>55</v>
      </c>
      <c r="AF26" s="1"/>
    </row>
    <row r="27" spans="1:32" ht="11.25" customHeight="1">
      <c r="A27" s="216">
        <v>25</v>
      </c>
      <c r="B27" s="208">
        <v>-1.0010000467300415</v>
      </c>
      <c r="C27" s="208">
        <v>-1.1490000486373901</v>
      </c>
      <c r="D27" s="208">
        <v>-1.434000015258789</v>
      </c>
      <c r="E27" s="208">
        <v>-2.0350000858306885</v>
      </c>
      <c r="F27" s="208">
        <v>-1.940000057220459</v>
      </c>
      <c r="G27" s="208">
        <v>-2.0239999294281006</v>
      </c>
      <c r="H27" s="208">
        <v>-2.2360000610351562</v>
      </c>
      <c r="I27" s="208">
        <v>-0.3799999952316284</v>
      </c>
      <c r="J27" s="208">
        <v>1.899999976158142</v>
      </c>
      <c r="K27" s="208">
        <v>4.8979997634887695</v>
      </c>
      <c r="L27" s="208">
        <v>6.90500020980835</v>
      </c>
      <c r="M27" s="208">
        <v>7.389999866485596</v>
      </c>
      <c r="N27" s="208">
        <v>6.882999897003174</v>
      </c>
      <c r="O27" s="208">
        <v>7.539999961853027</v>
      </c>
      <c r="P27" s="208">
        <v>6.946000099182129</v>
      </c>
      <c r="Q27" s="208">
        <v>6.64900016784668</v>
      </c>
      <c r="R27" s="208">
        <v>5.2129998207092285</v>
      </c>
      <c r="S27" s="208">
        <v>3.934999942779541</v>
      </c>
      <c r="T27" s="208">
        <v>3.4709999561309814</v>
      </c>
      <c r="U27" s="208">
        <v>2.6480000019073486</v>
      </c>
      <c r="V27" s="208">
        <v>1.718999981880188</v>
      </c>
      <c r="W27" s="208">
        <v>2.2890000343322754</v>
      </c>
      <c r="X27" s="208">
        <v>1.9509999752044678</v>
      </c>
      <c r="Y27" s="208">
        <v>2.9749999046325684</v>
      </c>
      <c r="Z27" s="215">
        <f t="shared" si="1"/>
        <v>2.5463749716679254</v>
      </c>
      <c r="AA27" s="151">
        <v>7.860000133514404</v>
      </c>
      <c r="AB27" s="152" t="s">
        <v>56</v>
      </c>
      <c r="AC27" s="2">
        <v>25</v>
      </c>
      <c r="AD27" s="151">
        <v>-2.6459999084472656</v>
      </c>
      <c r="AE27" s="254" t="s">
        <v>57</v>
      </c>
      <c r="AF27" s="1"/>
    </row>
    <row r="28" spans="1:32" ht="11.25" customHeight="1">
      <c r="A28" s="216">
        <v>26</v>
      </c>
      <c r="B28" s="208">
        <v>1.2549999952316284</v>
      </c>
      <c r="C28" s="208">
        <v>2.933000087738037</v>
      </c>
      <c r="D28" s="208">
        <v>2.7320001125335693</v>
      </c>
      <c r="E28" s="208">
        <v>2.7960000038146973</v>
      </c>
      <c r="F28" s="208">
        <v>1.5820000171661377</v>
      </c>
      <c r="G28" s="208">
        <v>1.2020000219345093</v>
      </c>
      <c r="H28" s="208">
        <v>0.6010000109672546</v>
      </c>
      <c r="I28" s="208">
        <v>2.257999897003174</v>
      </c>
      <c r="J28" s="208">
        <v>4.170000076293945</v>
      </c>
      <c r="K28" s="208">
        <v>5.715000152587891</v>
      </c>
      <c r="L28" s="208">
        <v>5.8420000076293945</v>
      </c>
      <c r="M28" s="208">
        <v>6.495999813079834</v>
      </c>
      <c r="N28" s="208">
        <v>5.715000152587891</v>
      </c>
      <c r="O28" s="208">
        <v>5.492000102996826</v>
      </c>
      <c r="P28" s="208">
        <v>5.678999900817871</v>
      </c>
      <c r="Q28" s="208">
        <v>5.202000141143799</v>
      </c>
      <c r="R28" s="208">
        <v>4.854000091552734</v>
      </c>
      <c r="S28" s="208">
        <v>4.611000061035156</v>
      </c>
      <c r="T28" s="208">
        <v>4.357999801635742</v>
      </c>
      <c r="U28" s="208">
        <v>4.283999919891357</v>
      </c>
      <c r="V28" s="208">
        <v>4.4629998207092285</v>
      </c>
      <c r="W28" s="208">
        <v>3.8510000705718994</v>
      </c>
      <c r="X28" s="208">
        <v>4.1479997634887695</v>
      </c>
      <c r="Y28" s="208">
        <v>4.275000095367432</v>
      </c>
      <c r="Z28" s="215">
        <f t="shared" si="1"/>
        <v>3.9380833382407823</v>
      </c>
      <c r="AA28" s="151">
        <v>6.993000030517578</v>
      </c>
      <c r="AB28" s="152" t="s">
        <v>20</v>
      </c>
      <c r="AC28" s="2">
        <v>26</v>
      </c>
      <c r="AD28" s="151">
        <v>0.2639999985694885</v>
      </c>
      <c r="AE28" s="254" t="s">
        <v>58</v>
      </c>
      <c r="AF28" s="1"/>
    </row>
    <row r="29" spans="1:32" ht="11.25" customHeight="1">
      <c r="A29" s="216">
        <v>27</v>
      </c>
      <c r="B29" s="208">
        <v>3.3340001106262207</v>
      </c>
      <c r="C29" s="208">
        <v>4.409999847412109</v>
      </c>
      <c r="D29" s="208">
        <v>3.9779999256134033</v>
      </c>
      <c r="E29" s="208">
        <v>3.6730000972747803</v>
      </c>
      <c r="F29" s="208">
        <v>3.513000011444092</v>
      </c>
      <c r="G29" s="208">
        <v>3.3440001010894775</v>
      </c>
      <c r="H29" s="208">
        <v>3.365999937057495</v>
      </c>
      <c r="I29" s="208">
        <v>3.7679998874664307</v>
      </c>
      <c r="J29" s="208">
        <v>4.3480000495910645</v>
      </c>
      <c r="K29" s="208">
        <v>3.9579999446868896</v>
      </c>
      <c r="L29" s="208">
        <v>4.072999954223633</v>
      </c>
      <c r="M29" s="208">
        <v>4.3470001220703125</v>
      </c>
      <c r="N29" s="208">
        <v>5.349999904632568</v>
      </c>
      <c r="O29" s="208">
        <v>5.179999828338623</v>
      </c>
      <c r="P29" s="208">
        <v>6.395999908447266</v>
      </c>
      <c r="Q29" s="208">
        <v>6.51200008392334</v>
      </c>
      <c r="R29" s="208">
        <v>6.5229997634887695</v>
      </c>
      <c r="S29" s="208">
        <v>7.289999961853027</v>
      </c>
      <c r="T29" s="208">
        <v>8.579999923706055</v>
      </c>
      <c r="U29" s="208">
        <v>9.65999984741211</v>
      </c>
      <c r="V29" s="208">
        <v>6.488999843597412</v>
      </c>
      <c r="W29" s="208">
        <v>7.21999979019165</v>
      </c>
      <c r="X29" s="208">
        <v>7.150000095367432</v>
      </c>
      <c r="Y29" s="208">
        <v>6.373000144958496</v>
      </c>
      <c r="Z29" s="215">
        <f t="shared" si="1"/>
        <v>5.368124961853027</v>
      </c>
      <c r="AA29" s="151">
        <v>10.369999885559082</v>
      </c>
      <c r="AB29" s="152" t="s">
        <v>59</v>
      </c>
      <c r="AC29" s="2">
        <v>27</v>
      </c>
      <c r="AD29" s="151">
        <v>2.9749999046325684</v>
      </c>
      <c r="AE29" s="254" t="s">
        <v>60</v>
      </c>
      <c r="AF29" s="1"/>
    </row>
    <row r="30" spans="1:32" ht="11.25" customHeight="1">
      <c r="A30" s="216">
        <v>28</v>
      </c>
      <c r="B30" s="208">
        <v>6.77400016784668</v>
      </c>
      <c r="C30" s="208">
        <v>6.455999851226807</v>
      </c>
      <c r="D30" s="208">
        <v>6.031000137329102</v>
      </c>
      <c r="E30" s="208">
        <v>5.833000183105469</v>
      </c>
      <c r="F30" s="208">
        <v>6.689000129699707</v>
      </c>
      <c r="G30" s="208">
        <v>5.75</v>
      </c>
      <c r="H30" s="208">
        <v>6.510000228881836</v>
      </c>
      <c r="I30" s="208">
        <v>6.3520002365112305</v>
      </c>
      <c r="J30" s="208">
        <v>6.953999996185303</v>
      </c>
      <c r="K30" s="208">
        <v>8.550000190734863</v>
      </c>
      <c r="L30" s="208">
        <v>10.180000305175781</v>
      </c>
      <c r="M30" s="208">
        <v>10.399999618530273</v>
      </c>
      <c r="N30" s="208">
        <v>10.579999923706055</v>
      </c>
      <c r="O30" s="208">
        <v>10.949999809265137</v>
      </c>
      <c r="P30" s="208">
        <v>10.960000038146973</v>
      </c>
      <c r="Q30" s="208">
        <v>10.170000076293945</v>
      </c>
      <c r="R30" s="208">
        <v>8.609999656677246</v>
      </c>
      <c r="S30" s="208">
        <v>6.5320000648498535</v>
      </c>
      <c r="T30" s="208">
        <v>5.390999794006348</v>
      </c>
      <c r="U30" s="208">
        <v>3.6489999294281006</v>
      </c>
      <c r="V30" s="208">
        <v>2.6570000648498535</v>
      </c>
      <c r="W30" s="208">
        <v>2.1510000228881836</v>
      </c>
      <c r="X30" s="208">
        <v>1.9930000305175781</v>
      </c>
      <c r="Y30" s="208">
        <v>1.38100004196167</v>
      </c>
      <c r="Z30" s="215">
        <f t="shared" si="1"/>
        <v>6.729291687409083</v>
      </c>
      <c r="AA30" s="151">
        <v>11.59000015258789</v>
      </c>
      <c r="AB30" s="152" t="s">
        <v>61</v>
      </c>
      <c r="AC30" s="2">
        <v>28</v>
      </c>
      <c r="AD30" s="151">
        <v>1.3170000314712524</v>
      </c>
      <c r="AE30" s="254" t="s">
        <v>14</v>
      </c>
      <c r="AF30" s="1"/>
    </row>
    <row r="31" spans="1:32" ht="11.25" customHeight="1">
      <c r="A31" s="216">
        <v>29</v>
      </c>
      <c r="B31" s="208">
        <v>1.371000051498413</v>
      </c>
      <c r="C31" s="208">
        <v>0.621999979019165</v>
      </c>
      <c r="D31" s="208">
        <v>0.9490000009536743</v>
      </c>
      <c r="E31" s="208">
        <v>0.11599999666213989</v>
      </c>
      <c r="F31" s="208">
        <v>-0.6010000109672546</v>
      </c>
      <c r="G31" s="208">
        <v>-0.9800000190734863</v>
      </c>
      <c r="H31" s="208">
        <v>-1.371999979019165</v>
      </c>
      <c r="I31" s="208">
        <v>1.2039999961853027</v>
      </c>
      <c r="J31" s="208">
        <v>4.077000141143799</v>
      </c>
      <c r="K31" s="208">
        <v>6.21999979019165</v>
      </c>
      <c r="L31" s="208">
        <v>7</v>
      </c>
      <c r="M31" s="208">
        <v>7.409999847412109</v>
      </c>
      <c r="N31" s="208">
        <v>7.260000228881836</v>
      </c>
      <c r="O31" s="208">
        <v>6.026000022888184</v>
      </c>
      <c r="P31" s="208">
        <v>3.0139999389648438</v>
      </c>
      <c r="Q31" s="208">
        <v>2.624000072479248</v>
      </c>
      <c r="R31" s="208">
        <v>1.940000057220459</v>
      </c>
      <c r="S31" s="208">
        <v>1.2970000505447388</v>
      </c>
      <c r="T31" s="208">
        <v>0.46399998664855957</v>
      </c>
      <c r="U31" s="208">
        <v>-0.23199999332427979</v>
      </c>
      <c r="V31" s="208">
        <v>-0.7379999756813049</v>
      </c>
      <c r="W31" s="208">
        <v>-0.8539999723434448</v>
      </c>
      <c r="X31" s="208">
        <v>-1.1390000581741333</v>
      </c>
      <c r="Y31" s="208">
        <v>-1.6130000352859497</v>
      </c>
      <c r="Z31" s="215">
        <f t="shared" si="1"/>
        <v>1.8360416715343792</v>
      </c>
      <c r="AA31" s="151">
        <v>8.149999618530273</v>
      </c>
      <c r="AB31" s="152" t="s">
        <v>47</v>
      </c>
      <c r="AC31" s="2">
        <v>29</v>
      </c>
      <c r="AD31" s="151">
        <v>-1.6339999437332153</v>
      </c>
      <c r="AE31" s="254" t="s">
        <v>62</v>
      </c>
      <c r="AF31" s="1"/>
    </row>
    <row r="32" spans="1:32" ht="11.25" customHeight="1">
      <c r="A32" s="216">
        <v>30</v>
      </c>
      <c r="B32" s="208">
        <v>-1.9299999475479126</v>
      </c>
      <c r="C32" s="208">
        <v>-1.8559999465942383</v>
      </c>
      <c r="D32" s="208">
        <v>-1.8559999465942383</v>
      </c>
      <c r="E32" s="208">
        <v>-1.7929999828338623</v>
      </c>
      <c r="F32" s="208">
        <v>-1.4670000076293945</v>
      </c>
      <c r="G32" s="208">
        <v>-1.6460000276565552</v>
      </c>
      <c r="H32" s="208">
        <v>-1.8880000114440918</v>
      </c>
      <c r="I32" s="208">
        <v>-0.24300000071525574</v>
      </c>
      <c r="J32" s="208">
        <v>2.375</v>
      </c>
      <c r="K32" s="208">
        <v>3.7890000343322754</v>
      </c>
      <c r="L32" s="208">
        <v>5.36299991607666</v>
      </c>
      <c r="M32" s="208">
        <v>6.291999816894531</v>
      </c>
      <c r="N32" s="208">
        <v>5.869999885559082</v>
      </c>
      <c r="O32" s="208">
        <v>5.835999965667725</v>
      </c>
      <c r="P32" s="208">
        <v>5.9730000495910645</v>
      </c>
      <c r="Q32" s="208">
        <v>5.295000076293945</v>
      </c>
      <c r="R32" s="208">
        <v>4.007999897003174</v>
      </c>
      <c r="S32" s="208">
        <v>3.0169999599456787</v>
      </c>
      <c r="T32" s="208">
        <v>2.2249999046325684</v>
      </c>
      <c r="U32" s="208">
        <v>0.8960000276565552</v>
      </c>
      <c r="V32" s="208">
        <v>0.16899999976158142</v>
      </c>
      <c r="W32" s="208">
        <v>-0.46399998664855957</v>
      </c>
      <c r="X32" s="208">
        <v>-0.6330000162124634</v>
      </c>
      <c r="Y32" s="208">
        <v>-1.4539999961853027</v>
      </c>
      <c r="Z32" s="215">
        <f t="shared" si="1"/>
        <v>1.4949166526397069</v>
      </c>
      <c r="AA32" s="151">
        <v>6.7789998054504395</v>
      </c>
      <c r="AB32" s="152" t="s">
        <v>63</v>
      </c>
      <c r="AC32" s="2">
        <v>30</v>
      </c>
      <c r="AD32" s="151">
        <v>-2.065999984741211</v>
      </c>
      <c r="AE32" s="254" t="s">
        <v>64</v>
      </c>
      <c r="AF32" s="1"/>
    </row>
    <row r="33" spans="1:32" ht="11.25" customHeight="1">
      <c r="A33" s="216">
        <v>31</v>
      </c>
      <c r="B33" s="208">
        <v>-1.6119999885559082</v>
      </c>
      <c r="C33" s="208">
        <v>-2.1500000953674316</v>
      </c>
      <c r="D33" s="208">
        <v>-2.7200000286102295</v>
      </c>
      <c r="E33" s="208">
        <v>-2.6579999923706055</v>
      </c>
      <c r="F33" s="208">
        <v>-2.931999921798706</v>
      </c>
      <c r="G33" s="208">
        <v>-1.434999942779541</v>
      </c>
      <c r="H33" s="208">
        <v>-3.2709999084472656</v>
      </c>
      <c r="I33" s="208">
        <v>-0.20100000500679016</v>
      </c>
      <c r="J33" s="208">
        <v>0.5590000152587891</v>
      </c>
      <c r="K33" s="208">
        <v>3.8410000801086426</v>
      </c>
      <c r="L33" s="208">
        <v>5.355000019073486</v>
      </c>
      <c r="M33" s="208">
        <v>7.929999828338623</v>
      </c>
      <c r="N33" s="208">
        <v>8.420000076293945</v>
      </c>
      <c r="O33" s="208">
        <v>7.889999866485596</v>
      </c>
      <c r="P33" s="208">
        <v>7.300000190734863</v>
      </c>
      <c r="Q33" s="208">
        <v>5.789000034332275</v>
      </c>
      <c r="R33" s="208">
        <v>4.513999938964844</v>
      </c>
      <c r="S33" s="208">
        <v>3.2909998893737793</v>
      </c>
      <c r="T33" s="208">
        <v>2.1410000324249268</v>
      </c>
      <c r="U33" s="208">
        <v>1.5180000066757202</v>
      </c>
      <c r="V33" s="208">
        <v>1.0750000476837158</v>
      </c>
      <c r="W33" s="208">
        <v>1.097000002861023</v>
      </c>
      <c r="X33" s="208">
        <v>0</v>
      </c>
      <c r="Y33" s="208">
        <v>-0.9369999766349792</v>
      </c>
      <c r="Z33" s="215">
        <f t="shared" si="1"/>
        <v>1.7835000070432823</v>
      </c>
      <c r="AA33" s="151">
        <v>9.5</v>
      </c>
      <c r="AB33" s="152" t="s">
        <v>65</v>
      </c>
      <c r="AC33" s="2">
        <v>31</v>
      </c>
      <c r="AD33" s="151">
        <v>-3.7230000495910645</v>
      </c>
      <c r="AE33" s="254" t="s">
        <v>66</v>
      </c>
      <c r="AF33" s="1"/>
    </row>
    <row r="34" spans="1:32" ht="15" customHeight="1">
      <c r="A34" s="217" t="s">
        <v>67</v>
      </c>
      <c r="B34" s="218">
        <f>AVERAGE(B3:B33)</f>
        <v>1.166258054815473</v>
      </c>
      <c r="C34" s="218">
        <f aca="true" t="shared" si="2" ref="C34:R34">AVERAGE(C3:C33)</f>
        <v>0.9153870895745293</v>
      </c>
      <c r="D34" s="218">
        <f t="shared" si="2"/>
        <v>0.6929032321899168</v>
      </c>
      <c r="E34" s="218">
        <f t="shared" si="2"/>
        <v>0.4145161382132961</v>
      </c>
      <c r="F34" s="218">
        <f t="shared" si="2"/>
        <v>0.28000000575857775</v>
      </c>
      <c r="G34" s="218">
        <f t="shared" si="2"/>
        <v>0.18803225109173405</v>
      </c>
      <c r="H34" s="218">
        <f t="shared" si="2"/>
        <v>-0.04106451643090094</v>
      </c>
      <c r="I34" s="218">
        <f t="shared" si="2"/>
        <v>0.9956128856828136</v>
      </c>
      <c r="J34" s="218">
        <f t="shared" si="2"/>
        <v>3.1419677840125178</v>
      </c>
      <c r="K34" s="218">
        <f t="shared" si="2"/>
        <v>4.935225781894499</v>
      </c>
      <c r="L34" s="218">
        <f t="shared" si="2"/>
        <v>6.333387128768429</v>
      </c>
      <c r="M34" s="218">
        <f t="shared" si="2"/>
        <v>7.113064489056987</v>
      </c>
      <c r="N34" s="218">
        <f t="shared" si="2"/>
        <v>6.920967725015456</v>
      </c>
      <c r="O34" s="218">
        <f t="shared" si="2"/>
        <v>6.883838738164594</v>
      </c>
      <c r="P34" s="218">
        <f t="shared" si="2"/>
        <v>6.644935477164484</v>
      </c>
      <c r="Q34" s="218">
        <f t="shared" si="2"/>
        <v>6.1771613320996686</v>
      </c>
      <c r="R34" s="218">
        <f t="shared" si="2"/>
        <v>5.241645124650771</v>
      </c>
      <c r="S34" s="218">
        <f aca="true" t="shared" si="3" ref="S34:Y34">AVERAGE(S3:S33)</f>
        <v>4.387451569880208</v>
      </c>
      <c r="T34" s="218">
        <f t="shared" si="3"/>
        <v>3.7262903048146154</v>
      </c>
      <c r="U34" s="218">
        <f t="shared" si="3"/>
        <v>3.116645130779474</v>
      </c>
      <c r="V34" s="218">
        <f t="shared" si="3"/>
        <v>2.3903548218790562</v>
      </c>
      <c r="W34" s="218">
        <f t="shared" si="3"/>
        <v>2.0549354995450666</v>
      </c>
      <c r="X34" s="218">
        <f t="shared" si="3"/>
        <v>1.7407741932378662</v>
      </c>
      <c r="Y34" s="218">
        <f t="shared" si="3"/>
        <v>1.5843870947437901</v>
      </c>
      <c r="Z34" s="218">
        <f>AVERAGE(B3:Y33)</f>
        <v>3.208528222358455</v>
      </c>
      <c r="AA34" s="219">
        <f>(AVERAGE(最高))</f>
        <v>8.497548426351239</v>
      </c>
      <c r="AB34" s="220"/>
      <c r="AC34" s="221"/>
      <c r="AD34" s="219">
        <f>(AVERAGE(最低))</f>
        <v>-1.400774188459881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22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13.539999961853027</v>
      </c>
      <c r="C46" s="3">
        <v>14</v>
      </c>
      <c r="D46" s="159" t="s">
        <v>35</v>
      </c>
      <c r="E46" s="198"/>
      <c r="F46" s="156"/>
      <c r="G46" s="166">
        <f>MIN(最低)</f>
        <v>-6.322000026702881</v>
      </c>
      <c r="H46" s="3">
        <v>16</v>
      </c>
      <c r="I46" s="256" t="s">
        <v>40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13.319999694824219</v>
      </c>
      <c r="C3" s="208">
        <v>12.210000038146973</v>
      </c>
      <c r="D3" s="208">
        <v>10.600000381469727</v>
      </c>
      <c r="E3" s="208">
        <v>11.260000228881836</v>
      </c>
      <c r="F3" s="208">
        <v>11.630000114440918</v>
      </c>
      <c r="G3" s="208">
        <v>9.40999984741211</v>
      </c>
      <c r="H3" s="208">
        <v>11.350000381469727</v>
      </c>
      <c r="I3" s="208">
        <v>15.619999885559082</v>
      </c>
      <c r="J3" s="208">
        <v>18.200000762939453</v>
      </c>
      <c r="K3" s="208">
        <v>20.649999618530273</v>
      </c>
      <c r="L3" s="208">
        <v>19.5</v>
      </c>
      <c r="M3" s="208">
        <v>19.239999771118164</v>
      </c>
      <c r="N3" s="208">
        <v>19.770000457763672</v>
      </c>
      <c r="O3" s="208">
        <v>19.540000915527344</v>
      </c>
      <c r="P3" s="208">
        <v>19.700000762939453</v>
      </c>
      <c r="Q3" s="208">
        <v>18.950000762939453</v>
      </c>
      <c r="R3" s="208">
        <v>18.709999084472656</v>
      </c>
      <c r="S3" s="208">
        <v>18.649999618530273</v>
      </c>
      <c r="T3" s="208">
        <v>18.34000015258789</v>
      </c>
      <c r="U3" s="208">
        <v>18.329999923706055</v>
      </c>
      <c r="V3" s="208">
        <v>18.600000381469727</v>
      </c>
      <c r="W3" s="208">
        <v>18.510000228881836</v>
      </c>
      <c r="X3" s="208">
        <v>17.149999618530273</v>
      </c>
      <c r="Y3" s="208">
        <v>17.219999313354492</v>
      </c>
      <c r="Z3" s="215">
        <f aca="true" t="shared" si="0" ref="Z3:Z33">AVERAGE(B3:Y3)</f>
        <v>16.519166747728985</v>
      </c>
      <c r="AA3" s="151">
        <v>21.110000610351562</v>
      </c>
      <c r="AB3" s="152" t="s">
        <v>216</v>
      </c>
      <c r="AC3" s="2">
        <v>1</v>
      </c>
      <c r="AD3" s="151">
        <v>8.720000267028809</v>
      </c>
      <c r="AE3" s="254" t="s">
        <v>428</v>
      </c>
      <c r="AF3" s="1"/>
    </row>
    <row r="4" spans="1:32" ht="11.25" customHeight="1">
      <c r="A4" s="216">
        <v>2</v>
      </c>
      <c r="B4" s="208">
        <v>16.549999237060547</v>
      </c>
      <c r="C4" s="208">
        <v>17.479999542236328</v>
      </c>
      <c r="D4" s="208">
        <v>16.579999923706055</v>
      </c>
      <c r="E4" s="208">
        <v>15.960000038146973</v>
      </c>
      <c r="F4" s="208">
        <v>15.729999542236328</v>
      </c>
      <c r="G4" s="208">
        <v>15.770000457763672</v>
      </c>
      <c r="H4" s="208">
        <v>15.90999984741211</v>
      </c>
      <c r="I4" s="208">
        <v>16.219999313354492</v>
      </c>
      <c r="J4" s="208">
        <v>17.1200008392334</v>
      </c>
      <c r="K4" s="208">
        <v>20.84000015258789</v>
      </c>
      <c r="L4" s="208">
        <v>22.989999771118164</v>
      </c>
      <c r="M4" s="208">
        <v>24.100000381469727</v>
      </c>
      <c r="N4" s="208">
        <v>24.709999084472656</v>
      </c>
      <c r="O4" s="208">
        <v>25.489999771118164</v>
      </c>
      <c r="P4" s="208">
        <v>25.1299991607666</v>
      </c>
      <c r="Q4" s="208">
        <v>24.219999313354492</v>
      </c>
      <c r="R4" s="208">
        <v>22.850000381469727</v>
      </c>
      <c r="S4" s="209">
        <v>20.760000228881836</v>
      </c>
      <c r="T4" s="208">
        <v>20.18000030517578</v>
      </c>
      <c r="U4" s="208">
        <v>19.399999618530273</v>
      </c>
      <c r="V4" s="208">
        <v>18.290000915527344</v>
      </c>
      <c r="W4" s="208">
        <v>17.889999389648438</v>
      </c>
      <c r="X4" s="208">
        <v>17.989999771118164</v>
      </c>
      <c r="Y4" s="208">
        <v>16.459999084472656</v>
      </c>
      <c r="Z4" s="215">
        <f t="shared" si="0"/>
        <v>19.525833169619244</v>
      </c>
      <c r="AA4" s="151">
        <v>26.299999237060547</v>
      </c>
      <c r="AB4" s="152" t="s">
        <v>429</v>
      </c>
      <c r="AC4" s="2">
        <v>2</v>
      </c>
      <c r="AD4" s="151">
        <v>15.619999885559082</v>
      </c>
      <c r="AE4" s="254" t="s">
        <v>430</v>
      </c>
      <c r="AF4" s="1"/>
    </row>
    <row r="5" spans="1:32" ht="11.25" customHeight="1">
      <c r="A5" s="216">
        <v>3</v>
      </c>
      <c r="B5" s="208">
        <v>14.699999809265137</v>
      </c>
      <c r="C5" s="208">
        <v>14.859999656677246</v>
      </c>
      <c r="D5" s="208">
        <v>14.59000015258789</v>
      </c>
      <c r="E5" s="208">
        <v>15.029999732971191</v>
      </c>
      <c r="F5" s="208">
        <v>15.359999656677246</v>
      </c>
      <c r="G5" s="208">
        <v>13.710000038146973</v>
      </c>
      <c r="H5" s="208">
        <v>14.819999694824219</v>
      </c>
      <c r="I5" s="208">
        <v>16.530000686645508</v>
      </c>
      <c r="J5" s="208">
        <v>18.110000610351562</v>
      </c>
      <c r="K5" s="208">
        <v>19.229999542236328</v>
      </c>
      <c r="L5" s="208">
        <v>20.270000457763672</v>
      </c>
      <c r="M5" s="208">
        <v>20.93000030517578</v>
      </c>
      <c r="N5" s="208">
        <v>20.18000030517578</v>
      </c>
      <c r="O5" s="208">
        <v>20.56999969482422</v>
      </c>
      <c r="P5" s="208">
        <v>20.549999237060547</v>
      </c>
      <c r="Q5" s="208">
        <v>20.040000915527344</v>
      </c>
      <c r="R5" s="208">
        <v>19.450000762939453</v>
      </c>
      <c r="S5" s="208">
        <v>18.229999542236328</v>
      </c>
      <c r="T5" s="208">
        <v>17.709999084472656</v>
      </c>
      <c r="U5" s="208">
        <v>16.530000686645508</v>
      </c>
      <c r="V5" s="208">
        <v>15.09000015258789</v>
      </c>
      <c r="W5" s="208">
        <v>14.430000305175781</v>
      </c>
      <c r="X5" s="208">
        <v>13.979999542236328</v>
      </c>
      <c r="Y5" s="208">
        <v>12.640000343322754</v>
      </c>
      <c r="Z5" s="215">
        <f t="shared" si="0"/>
        <v>16.980833371480305</v>
      </c>
      <c r="AA5" s="151">
        <v>22.489999771118164</v>
      </c>
      <c r="AB5" s="152" t="s">
        <v>56</v>
      </c>
      <c r="AC5" s="2">
        <v>3</v>
      </c>
      <c r="AD5" s="151">
        <v>12.59000015258789</v>
      </c>
      <c r="AE5" s="254" t="s">
        <v>14</v>
      </c>
      <c r="AF5" s="1"/>
    </row>
    <row r="6" spans="1:32" ht="11.25" customHeight="1">
      <c r="A6" s="216">
        <v>4</v>
      </c>
      <c r="B6" s="208">
        <v>12.710000038146973</v>
      </c>
      <c r="C6" s="208">
        <v>12.6899995803833</v>
      </c>
      <c r="D6" s="208">
        <v>12.670000076293945</v>
      </c>
      <c r="E6" s="208">
        <v>12.3100004196167</v>
      </c>
      <c r="F6" s="208">
        <v>12.510000228881836</v>
      </c>
      <c r="G6" s="208">
        <v>13.510000228881836</v>
      </c>
      <c r="H6" s="208">
        <v>15.050000190734863</v>
      </c>
      <c r="I6" s="208">
        <v>15.600000381469727</v>
      </c>
      <c r="J6" s="208">
        <v>16.610000610351562</v>
      </c>
      <c r="K6" s="208">
        <v>19.1299991607666</v>
      </c>
      <c r="L6" s="208">
        <v>18.149999618530273</v>
      </c>
      <c r="M6" s="208">
        <v>18.209999084472656</v>
      </c>
      <c r="N6" s="208">
        <v>17.989999771118164</v>
      </c>
      <c r="O6" s="208">
        <v>18.209999084472656</v>
      </c>
      <c r="P6" s="208">
        <v>18.06999969482422</v>
      </c>
      <c r="Q6" s="208">
        <v>17.959999084472656</v>
      </c>
      <c r="R6" s="208">
        <v>17.530000686645508</v>
      </c>
      <c r="S6" s="208">
        <v>16.829999923706055</v>
      </c>
      <c r="T6" s="208">
        <v>16.510000228881836</v>
      </c>
      <c r="U6" s="208">
        <v>15.59000015258789</v>
      </c>
      <c r="V6" s="208">
        <v>15.619999885559082</v>
      </c>
      <c r="W6" s="208">
        <v>14.970000267028809</v>
      </c>
      <c r="X6" s="208">
        <v>14.010000228881836</v>
      </c>
      <c r="Y6" s="208">
        <v>14.100000381469727</v>
      </c>
      <c r="Z6" s="215">
        <f t="shared" si="0"/>
        <v>15.68916662534078</v>
      </c>
      <c r="AA6" s="151">
        <v>19.950000762939453</v>
      </c>
      <c r="AB6" s="152" t="s">
        <v>431</v>
      </c>
      <c r="AC6" s="2">
        <v>4</v>
      </c>
      <c r="AD6" s="151">
        <v>11.850000381469727</v>
      </c>
      <c r="AE6" s="254" t="s">
        <v>132</v>
      </c>
      <c r="AF6" s="1"/>
    </row>
    <row r="7" spans="1:32" ht="11.25" customHeight="1">
      <c r="A7" s="216">
        <v>5</v>
      </c>
      <c r="B7" s="208">
        <v>14.579999923706055</v>
      </c>
      <c r="C7" s="208">
        <v>12.960000038146973</v>
      </c>
      <c r="D7" s="208">
        <v>12.300000190734863</v>
      </c>
      <c r="E7" s="208">
        <v>11.470000267028809</v>
      </c>
      <c r="F7" s="208">
        <v>11.350000381469727</v>
      </c>
      <c r="G7" s="208">
        <v>11.470000267028809</v>
      </c>
      <c r="H7" s="208">
        <v>13.699999809265137</v>
      </c>
      <c r="I7" s="208">
        <v>16.06999969482422</v>
      </c>
      <c r="J7" s="208">
        <v>18.5</v>
      </c>
      <c r="K7" s="208">
        <v>18.520000457763672</v>
      </c>
      <c r="L7" s="208">
        <v>18.610000610351562</v>
      </c>
      <c r="M7" s="208">
        <v>17.959999084472656</v>
      </c>
      <c r="N7" s="208">
        <v>17.81999969482422</v>
      </c>
      <c r="O7" s="208">
        <v>17.489999771118164</v>
      </c>
      <c r="P7" s="208">
        <v>17.729999542236328</v>
      </c>
      <c r="Q7" s="208">
        <v>16.969999313354492</v>
      </c>
      <c r="R7" s="208">
        <v>16.790000915527344</v>
      </c>
      <c r="S7" s="208">
        <v>16.65999984741211</v>
      </c>
      <c r="T7" s="208">
        <v>16.700000762939453</v>
      </c>
      <c r="U7" s="208">
        <v>16.790000915527344</v>
      </c>
      <c r="V7" s="208">
        <v>16.81999969482422</v>
      </c>
      <c r="W7" s="208">
        <v>15.680000305175781</v>
      </c>
      <c r="X7" s="208">
        <v>15.920000076293945</v>
      </c>
      <c r="Y7" s="208">
        <v>15.609999656677246</v>
      </c>
      <c r="Z7" s="215">
        <f t="shared" si="0"/>
        <v>15.769583384195963</v>
      </c>
      <c r="AA7" s="151">
        <v>19.399999618530273</v>
      </c>
      <c r="AB7" s="152" t="s">
        <v>432</v>
      </c>
      <c r="AC7" s="2">
        <v>5</v>
      </c>
      <c r="AD7" s="151">
        <v>11.0600004196167</v>
      </c>
      <c r="AE7" s="254" t="s">
        <v>391</v>
      </c>
      <c r="AF7" s="1"/>
    </row>
    <row r="8" spans="1:32" ht="11.25" customHeight="1">
      <c r="A8" s="216">
        <v>6</v>
      </c>
      <c r="B8" s="208">
        <v>15.020000457763672</v>
      </c>
      <c r="C8" s="208">
        <v>14.569999694824219</v>
      </c>
      <c r="D8" s="208">
        <v>15</v>
      </c>
      <c r="E8" s="208">
        <v>15.09000015258789</v>
      </c>
      <c r="F8" s="208">
        <v>14.220000267028809</v>
      </c>
      <c r="G8" s="208">
        <v>16.030000686645508</v>
      </c>
      <c r="H8" s="208">
        <v>16.219999313354492</v>
      </c>
      <c r="I8" s="208">
        <v>16.420000076293945</v>
      </c>
      <c r="J8" s="208">
        <v>17.25</v>
      </c>
      <c r="K8" s="208">
        <v>17.020000457763672</v>
      </c>
      <c r="L8" s="208">
        <v>17.510000228881836</v>
      </c>
      <c r="M8" s="208">
        <v>17.229999542236328</v>
      </c>
      <c r="N8" s="208">
        <v>17.190000534057617</v>
      </c>
      <c r="O8" s="208">
        <v>17.290000915527344</v>
      </c>
      <c r="P8" s="208">
        <v>16.850000381469727</v>
      </c>
      <c r="Q8" s="208">
        <v>16.520000457763672</v>
      </c>
      <c r="R8" s="208">
        <v>15.789999961853027</v>
      </c>
      <c r="S8" s="208">
        <v>15.140000343322754</v>
      </c>
      <c r="T8" s="208">
        <v>14.920000076293945</v>
      </c>
      <c r="U8" s="208">
        <v>14.359999656677246</v>
      </c>
      <c r="V8" s="208">
        <v>12.869999885559082</v>
      </c>
      <c r="W8" s="208">
        <v>13.069999694824219</v>
      </c>
      <c r="X8" s="208">
        <v>12.40999984741211</v>
      </c>
      <c r="Y8" s="208">
        <v>12.739999771118164</v>
      </c>
      <c r="Z8" s="215">
        <f t="shared" si="0"/>
        <v>15.447083433469137</v>
      </c>
      <c r="AA8" s="151">
        <v>17.959999084472656</v>
      </c>
      <c r="AB8" s="152" t="s">
        <v>308</v>
      </c>
      <c r="AC8" s="2">
        <v>6</v>
      </c>
      <c r="AD8" s="151">
        <v>12.210000038146973</v>
      </c>
      <c r="AE8" s="254" t="s">
        <v>288</v>
      </c>
      <c r="AF8" s="1"/>
    </row>
    <row r="9" spans="1:32" ht="11.25" customHeight="1">
      <c r="A9" s="216">
        <v>7</v>
      </c>
      <c r="B9" s="208">
        <v>14.359999656677246</v>
      </c>
      <c r="C9" s="208">
        <v>15.369999885559082</v>
      </c>
      <c r="D9" s="208">
        <v>15.229999542236328</v>
      </c>
      <c r="E9" s="208">
        <v>14.720000267028809</v>
      </c>
      <c r="F9" s="208">
        <v>14.479999542236328</v>
      </c>
      <c r="G9" s="208">
        <v>15.130000114440918</v>
      </c>
      <c r="H9" s="208">
        <v>15.670000076293945</v>
      </c>
      <c r="I9" s="208">
        <v>16.600000381469727</v>
      </c>
      <c r="J9" s="208">
        <v>17.149999618530273</v>
      </c>
      <c r="K9" s="208">
        <v>17.8700008392334</v>
      </c>
      <c r="L9" s="208">
        <v>17.860000610351562</v>
      </c>
      <c r="M9" s="208">
        <v>17.5</v>
      </c>
      <c r="N9" s="208">
        <v>18.020000457763672</v>
      </c>
      <c r="O9" s="208">
        <v>17.520000457763672</v>
      </c>
      <c r="P9" s="208">
        <v>16.8799991607666</v>
      </c>
      <c r="Q9" s="208">
        <v>16.709999084472656</v>
      </c>
      <c r="R9" s="208">
        <v>16.549999237060547</v>
      </c>
      <c r="S9" s="208">
        <v>16.329999923706055</v>
      </c>
      <c r="T9" s="208">
        <v>15.470000267028809</v>
      </c>
      <c r="U9" s="208">
        <v>15.449999809265137</v>
      </c>
      <c r="V9" s="208">
        <v>15.289999961853027</v>
      </c>
      <c r="W9" s="208">
        <v>15.100000381469727</v>
      </c>
      <c r="X9" s="208">
        <v>14.960000038146973</v>
      </c>
      <c r="Y9" s="208">
        <v>14.890000343322754</v>
      </c>
      <c r="Z9" s="215">
        <f t="shared" si="0"/>
        <v>16.046249985694885</v>
      </c>
      <c r="AA9" s="151">
        <v>18.600000381469727</v>
      </c>
      <c r="AB9" s="152" t="s">
        <v>433</v>
      </c>
      <c r="AC9" s="2">
        <v>7</v>
      </c>
      <c r="AD9" s="151">
        <v>12.170000076293945</v>
      </c>
      <c r="AE9" s="254" t="s">
        <v>434</v>
      </c>
      <c r="AF9" s="1"/>
    </row>
    <row r="10" spans="1:32" ht="11.25" customHeight="1">
      <c r="A10" s="216">
        <v>8</v>
      </c>
      <c r="B10" s="208">
        <v>14.619999885559082</v>
      </c>
      <c r="C10" s="208">
        <v>14.649999618530273</v>
      </c>
      <c r="D10" s="208">
        <v>14.579999923706055</v>
      </c>
      <c r="E10" s="208">
        <v>14.369999885559082</v>
      </c>
      <c r="F10" s="208">
        <v>14.15999984741211</v>
      </c>
      <c r="G10" s="208">
        <v>14.350000381469727</v>
      </c>
      <c r="H10" s="208">
        <v>15.020000457763672</v>
      </c>
      <c r="I10" s="208">
        <v>15.75</v>
      </c>
      <c r="J10" s="208">
        <v>16.219999313354492</v>
      </c>
      <c r="K10" s="208">
        <v>17.670000076293945</v>
      </c>
      <c r="L10" s="208">
        <v>17.450000762939453</v>
      </c>
      <c r="M10" s="208">
        <v>17.510000228881836</v>
      </c>
      <c r="N10" s="208">
        <v>17</v>
      </c>
      <c r="O10" s="208">
        <v>17.040000915527344</v>
      </c>
      <c r="P10" s="208">
        <v>16.690000534057617</v>
      </c>
      <c r="Q10" s="208">
        <v>16.420000076293945</v>
      </c>
      <c r="R10" s="208">
        <v>16.170000076293945</v>
      </c>
      <c r="S10" s="208">
        <v>15.819999694824219</v>
      </c>
      <c r="T10" s="208">
        <v>15.420000076293945</v>
      </c>
      <c r="U10" s="208">
        <v>15.399999618530273</v>
      </c>
      <c r="V10" s="208">
        <v>15.329999923706055</v>
      </c>
      <c r="W10" s="208">
        <v>14.8100004196167</v>
      </c>
      <c r="X10" s="208">
        <v>14.359999656677246</v>
      </c>
      <c r="Y10" s="208">
        <v>13.979999542236328</v>
      </c>
      <c r="Z10" s="215">
        <f t="shared" si="0"/>
        <v>15.616250038146973</v>
      </c>
      <c r="AA10" s="151">
        <v>17.850000381469727</v>
      </c>
      <c r="AB10" s="152" t="s">
        <v>352</v>
      </c>
      <c r="AC10" s="2">
        <v>8</v>
      </c>
      <c r="AD10" s="151">
        <v>13.789999961853027</v>
      </c>
      <c r="AE10" s="254" t="s">
        <v>19</v>
      </c>
      <c r="AF10" s="1"/>
    </row>
    <row r="11" spans="1:32" ht="11.25" customHeight="1">
      <c r="A11" s="216">
        <v>9</v>
      </c>
      <c r="B11" s="208">
        <v>14.050000190734863</v>
      </c>
      <c r="C11" s="208">
        <v>13.859999656677246</v>
      </c>
      <c r="D11" s="208">
        <v>14.3100004196167</v>
      </c>
      <c r="E11" s="208">
        <v>14.420000076293945</v>
      </c>
      <c r="F11" s="208">
        <v>14.180000305175781</v>
      </c>
      <c r="G11" s="208">
        <v>14.15999984741211</v>
      </c>
      <c r="H11" s="208">
        <v>15.119999885559082</v>
      </c>
      <c r="I11" s="208">
        <v>16.65999984741211</v>
      </c>
      <c r="J11" s="208">
        <v>17.700000762939453</v>
      </c>
      <c r="K11" s="208">
        <v>18.059999465942383</v>
      </c>
      <c r="L11" s="208">
        <v>18.3700008392334</v>
      </c>
      <c r="M11" s="208">
        <v>18.09000015258789</v>
      </c>
      <c r="N11" s="208">
        <v>17.690000534057617</v>
      </c>
      <c r="O11" s="208">
        <v>17.8799991607666</v>
      </c>
      <c r="P11" s="208">
        <v>17.459999084472656</v>
      </c>
      <c r="Q11" s="208">
        <v>16.920000076293945</v>
      </c>
      <c r="R11" s="208">
        <v>16.270000457763672</v>
      </c>
      <c r="S11" s="208">
        <v>16.09000015258789</v>
      </c>
      <c r="T11" s="208">
        <v>15.3100004196167</v>
      </c>
      <c r="U11" s="208">
        <v>15</v>
      </c>
      <c r="V11" s="208">
        <v>14.75</v>
      </c>
      <c r="W11" s="208">
        <v>14.699999809265137</v>
      </c>
      <c r="X11" s="208">
        <v>14.3100004196167</v>
      </c>
      <c r="Y11" s="208">
        <v>14.369999885559082</v>
      </c>
      <c r="Z11" s="215">
        <f t="shared" si="0"/>
        <v>15.822083393732706</v>
      </c>
      <c r="AA11" s="151">
        <v>19.209999084472656</v>
      </c>
      <c r="AB11" s="152" t="s">
        <v>226</v>
      </c>
      <c r="AC11" s="2">
        <v>9</v>
      </c>
      <c r="AD11" s="151">
        <v>12.380000114440918</v>
      </c>
      <c r="AE11" s="254" t="s">
        <v>23</v>
      </c>
      <c r="AF11" s="1"/>
    </row>
    <row r="12" spans="1:32" ht="11.25" customHeight="1">
      <c r="A12" s="224">
        <v>10</v>
      </c>
      <c r="B12" s="210">
        <v>14.319999694824219</v>
      </c>
      <c r="C12" s="210">
        <v>14.350000381469727</v>
      </c>
      <c r="D12" s="210">
        <v>13.920000076293945</v>
      </c>
      <c r="E12" s="210">
        <v>14.020000457763672</v>
      </c>
      <c r="F12" s="210">
        <v>13.9399995803833</v>
      </c>
      <c r="G12" s="210">
        <v>10.930000305175781</v>
      </c>
      <c r="H12" s="210">
        <v>11.65999984741211</v>
      </c>
      <c r="I12" s="210">
        <v>17.25</v>
      </c>
      <c r="J12" s="210">
        <v>18.84000015258789</v>
      </c>
      <c r="K12" s="210">
        <v>19.299999237060547</v>
      </c>
      <c r="L12" s="210">
        <v>18.799999237060547</v>
      </c>
      <c r="M12" s="210">
        <v>19.18000030517578</v>
      </c>
      <c r="N12" s="210">
        <v>18.68000030517578</v>
      </c>
      <c r="O12" s="210">
        <v>18.790000915527344</v>
      </c>
      <c r="P12" s="210">
        <v>17.950000762939453</v>
      </c>
      <c r="Q12" s="210">
        <v>17.670000076293945</v>
      </c>
      <c r="R12" s="210">
        <v>17.350000381469727</v>
      </c>
      <c r="S12" s="210">
        <v>16.8799991607666</v>
      </c>
      <c r="T12" s="210">
        <v>16.700000762939453</v>
      </c>
      <c r="U12" s="210">
        <v>16.440000534057617</v>
      </c>
      <c r="V12" s="210">
        <v>16.209999084472656</v>
      </c>
      <c r="W12" s="210">
        <v>16.719999313354492</v>
      </c>
      <c r="X12" s="210">
        <v>16.729999542236328</v>
      </c>
      <c r="Y12" s="210">
        <v>16.3799991607666</v>
      </c>
      <c r="Z12" s="225">
        <f t="shared" si="0"/>
        <v>16.37541663646698</v>
      </c>
      <c r="AA12" s="157">
        <v>19.809999465942383</v>
      </c>
      <c r="AB12" s="211" t="s">
        <v>39</v>
      </c>
      <c r="AC12" s="212">
        <v>10</v>
      </c>
      <c r="AD12" s="157">
        <v>10.180000305175781</v>
      </c>
      <c r="AE12" s="255" t="s">
        <v>435</v>
      </c>
      <c r="AF12" s="1"/>
    </row>
    <row r="13" spans="1:32" ht="11.25" customHeight="1">
      <c r="A13" s="216">
        <v>11</v>
      </c>
      <c r="B13" s="208">
        <v>16.229999542236328</v>
      </c>
      <c r="C13" s="208">
        <v>13.5600004196167</v>
      </c>
      <c r="D13" s="208">
        <v>12.770000457763672</v>
      </c>
      <c r="E13" s="208">
        <v>12.680000305175781</v>
      </c>
      <c r="F13" s="208">
        <v>12.020000457763672</v>
      </c>
      <c r="G13" s="208">
        <v>11.869999885559082</v>
      </c>
      <c r="H13" s="208">
        <v>16.639999389648438</v>
      </c>
      <c r="I13" s="208">
        <v>18.309999465942383</v>
      </c>
      <c r="J13" s="208">
        <v>19.170000076293945</v>
      </c>
      <c r="K13" s="208">
        <v>20.15999984741211</v>
      </c>
      <c r="L13" s="208">
        <v>19.969999313354492</v>
      </c>
      <c r="M13" s="208">
        <v>20.350000381469727</v>
      </c>
      <c r="N13" s="208">
        <v>19.110000610351562</v>
      </c>
      <c r="O13" s="208">
        <v>19.079999923706055</v>
      </c>
      <c r="P13" s="208">
        <v>18.75</v>
      </c>
      <c r="Q13" s="208">
        <v>18.81999969482422</v>
      </c>
      <c r="R13" s="208">
        <v>18.049999237060547</v>
      </c>
      <c r="S13" s="208">
        <v>17.709999084472656</v>
      </c>
      <c r="T13" s="208">
        <v>17.829999923706055</v>
      </c>
      <c r="U13" s="208">
        <v>17.950000762939453</v>
      </c>
      <c r="V13" s="208">
        <v>17.84000015258789</v>
      </c>
      <c r="W13" s="208">
        <v>18.920000076293945</v>
      </c>
      <c r="X13" s="208">
        <v>17.780000686645508</v>
      </c>
      <c r="Y13" s="208">
        <v>17.510000228881836</v>
      </c>
      <c r="Z13" s="215">
        <f t="shared" si="0"/>
        <v>17.21166666348775</v>
      </c>
      <c r="AA13" s="151">
        <v>20.68000030517578</v>
      </c>
      <c r="AB13" s="152" t="s">
        <v>101</v>
      </c>
      <c r="AC13" s="2">
        <v>11</v>
      </c>
      <c r="AD13" s="151">
        <v>11.609999656677246</v>
      </c>
      <c r="AE13" s="254" t="s">
        <v>23</v>
      </c>
      <c r="AF13" s="1"/>
    </row>
    <row r="14" spans="1:32" ht="11.25" customHeight="1">
      <c r="A14" s="216">
        <v>12</v>
      </c>
      <c r="B14" s="208">
        <v>17.31999969482422</v>
      </c>
      <c r="C14" s="208">
        <v>16.639999389648438</v>
      </c>
      <c r="D14" s="208">
        <v>16.639999389648438</v>
      </c>
      <c r="E14" s="208">
        <v>16.760000228881836</v>
      </c>
      <c r="F14" s="208">
        <v>16.989999771118164</v>
      </c>
      <c r="G14" s="208">
        <v>17.170000076293945</v>
      </c>
      <c r="H14" s="208">
        <v>17.700000762939453</v>
      </c>
      <c r="I14" s="208">
        <v>18.489999771118164</v>
      </c>
      <c r="J14" s="208">
        <v>18.459999084472656</v>
      </c>
      <c r="K14" s="208">
        <v>18.600000381469727</v>
      </c>
      <c r="L14" s="208">
        <v>19.309999465942383</v>
      </c>
      <c r="M14" s="208">
        <v>20.110000610351562</v>
      </c>
      <c r="N14" s="208">
        <v>20.1299991607666</v>
      </c>
      <c r="O14" s="208">
        <v>20.18000030517578</v>
      </c>
      <c r="P14" s="208">
        <v>18.649999618530273</v>
      </c>
      <c r="Q14" s="208">
        <v>19.270000457763672</v>
      </c>
      <c r="R14" s="208">
        <v>19.020000457763672</v>
      </c>
      <c r="S14" s="208">
        <v>18.81999969482422</v>
      </c>
      <c r="T14" s="208">
        <v>19.610000610351562</v>
      </c>
      <c r="U14" s="208">
        <v>19.450000762939453</v>
      </c>
      <c r="V14" s="208">
        <v>19.290000915527344</v>
      </c>
      <c r="W14" s="208">
        <v>19.5</v>
      </c>
      <c r="X14" s="208">
        <v>19.309999465942383</v>
      </c>
      <c r="Y14" s="208">
        <v>19.09000015258789</v>
      </c>
      <c r="Z14" s="215">
        <f t="shared" si="0"/>
        <v>18.604583342870075</v>
      </c>
      <c r="AA14" s="151">
        <v>20.440000534057617</v>
      </c>
      <c r="AB14" s="152" t="s">
        <v>35</v>
      </c>
      <c r="AC14" s="2">
        <v>12</v>
      </c>
      <c r="AD14" s="151">
        <v>16.510000228881836</v>
      </c>
      <c r="AE14" s="254" t="s">
        <v>436</v>
      </c>
      <c r="AF14" s="1"/>
    </row>
    <row r="15" spans="1:32" ht="11.25" customHeight="1">
      <c r="A15" s="216">
        <v>13</v>
      </c>
      <c r="B15" s="208">
        <v>19.219999313354492</v>
      </c>
      <c r="C15" s="208">
        <v>19.049999237060547</v>
      </c>
      <c r="D15" s="208">
        <v>18.989999771118164</v>
      </c>
      <c r="E15" s="208">
        <v>19.06999969482422</v>
      </c>
      <c r="F15" s="208">
        <v>18.8799991607666</v>
      </c>
      <c r="G15" s="208">
        <v>20.030000686645508</v>
      </c>
      <c r="H15" s="208">
        <v>21.06999969482422</v>
      </c>
      <c r="I15" s="208">
        <v>21.450000762939453</v>
      </c>
      <c r="J15" s="208">
        <v>22.399999618530273</v>
      </c>
      <c r="K15" s="208">
        <v>23.8799991607666</v>
      </c>
      <c r="L15" s="208">
        <v>24.770000457763672</v>
      </c>
      <c r="M15" s="208">
        <v>23.760000228881836</v>
      </c>
      <c r="N15" s="208">
        <v>19.959999084472656</v>
      </c>
      <c r="O15" s="208">
        <v>18.489999771118164</v>
      </c>
      <c r="P15" s="208">
        <v>18.309999465942383</v>
      </c>
      <c r="Q15" s="208">
        <v>17.600000381469727</v>
      </c>
      <c r="R15" s="208">
        <v>17.290000915527344</v>
      </c>
      <c r="S15" s="208">
        <v>17.229999542236328</v>
      </c>
      <c r="T15" s="208">
        <v>17.06999969482422</v>
      </c>
      <c r="U15" s="208">
        <v>16.520000457763672</v>
      </c>
      <c r="V15" s="208">
        <v>16.540000915527344</v>
      </c>
      <c r="W15" s="208">
        <v>15.630000114440918</v>
      </c>
      <c r="X15" s="208">
        <v>16.239999771118164</v>
      </c>
      <c r="Y15" s="208">
        <v>15.59000015258789</v>
      </c>
      <c r="Z15" s="215">
        <f t="shared" si="0"/>
        <v>19.12666658560435</v>
      </c>
      <c r="AA15" s="151">
        <v>25.1299991607666</v>
      </c>
      <c r="AB15" s="152" t="s">
        <v>437</v>
      </c>
      <c r="AC15" s="2">
        <v>13</v>
      </c>
      <c r="AD15" s="151">
        <v>14.800000190734863</v>
      </c>
      <c r="AE15" s="254" t="s">
        <v>102</v>
      </c>
      <c r="AF15" s="1"/>
    </row>
    <row r="16" spans="1:32" ht="11.25" customHeight="1">
      <c r="A16" s="216">
        <v>14</v>
      </c>
      <c r="B16" s="208">
        <v>15.039999961853027</v>
      </c>
      <c r="C16" s="208">
        <v>15.239999771118164</v>
      </c>
      <c r="D16" s="208">
        <v>15.4399995803833</v>
      </c>
      <c r="E16" s="208">
        <v>15.279999732971191</v>
      </c>
      <c r="F16" s="208">
        <v>14.90999984741211</v>
      </c>
      <c r="G16" s="208">
        <v>14.640000343322754</v>
      </c>
      <c r="H16" s="208">
        <v>14.779999732971191</v>
      </c>
      <c r="I16" s="208">
        <v>14.9399995803833</v>
      </c>
      <c r="J16" s="208">
        <v>15.5600004196167</v>
      </c>
      <c r="K16" s="208">
        <v>16.079999923706055</v>
      </c>
      <c r="L16" s="208">
        <v>15.899999618530273</v>
      </c>
      <c r="M16" s="208">
        <v>14.880000114440918</v>
      </c>
      <c r="N16" s="208">
        <v>14.760000228881836</v>
      </c>
      <c r="O16" s="208">
        <v>13.260000228881836</v>
      </c>
      <c r="P16" s="208">
        <v>12.779999732971191</v>
      </c>
      <c r="Q16" s="208">
        <v>12.65999984741211</v>
      </c>
      <c r="R16" s="208">
        <v>12.699999809265137</v>
      </c>
      <c r="S16" s="208">
        <v>12.670000076293945</v>
      </c>
      <c r="T16" s="208">
        <v>12.930000305175781</v>
      </c>
      <c r="U16" s="208">
        <v>13.180000305175781</v>
      </c>
      <c r="V16" s="208">
        <v>13.029999732971191</v>
      </c>
      <c r="W16" s="208">
        <v>12.859999656677246</v>
      </c>
      <c r="X16" s="208">
        <v>12.579999923706055</v>
      </c>
      <c r="Y16" s="208">
        <v>12.649999618530273</v>
      </c>
      <c r="Z16" s="215">
        <f t="shared" si="0"/>
        <v>14.114583253860474</v>
      </c>
      <c r="AA16" s="151">
        <v>16.510000228881836</v>
      </c>
      <c r="AB16" s="152" t="s">
        <v>411</v>
      </c>
      <c r="AC16" s="2">
        <v>14</v>
      </c>
      <c r="AD16" s="151">
        <v>12.329999923706055</v>
      </c>
      <c r="AE16" s="254" t="s">
        <v>438</v>
      </c>
      <c r="AF16" s="1"/>
    </row>
    <row r="17" spans="1:32" ht="11.25" customHeight="1">
      <c r="A17" s="216">
        <v>15</v>
      </c>
      <c r="B17" s="208">
        <v>12.050000190734863</v>
      </c>
      <c r="C17" s="208">
        <v>12.170000076293945</v>
      </c>
      <c r="D17" s="208">
        <v>11.819999694824219</v>
      </c>
      <c r="E17" s="208">
        <v>12.09000015258789</v>
      </c>
      <c r="F17" s="208">
        <v>12.220000267028809</v>
      </c>
      <c r="G17" s="208">
        <v>12.170000076293945</v>
      </c>
      <c r="H17" s="208">
        <v>12.5600004196167</v>
      </c>
      <c r="I17" s="208">
        <v>13.029999732971191</v>
      </c>
      <c r="J17" s="208">
        <v>14.039999961853027</v>
      </c>
      <c r="K17" s="208">
        <v>15.739999771118164</v>
      </c>
      <c r="L17" s="208">
        <v>16.709999084472656</v>
      </c>
      <c r="M17" s="208">
        <v>16.68000030517578</v>
      </c>
      <c r="N17" s="208">
        <v>16.360000610351562</v>
      </c>
      <c r="O17" s="208">
        <v>16.979999542236328</v>
      </c>
      <c r="P17" s="208">
        <v>17</v>
      </c>
      <c r="Q17" s="208">
        <v>16.239999771118164</v>
      </c>
      <c r="R17" s="208">
        <v>16.229999542236328</v>
      </c>
      <c r="S17" s="208">
        <v>16.139999389648438</v>
      </c>
      <c r="T17" s="208">
        <v>16.149999618530273</v>
      </c>
      <c r="U17" s="208">
        <v>16.030000686645508</v>
      </c>
      <c r="V17" s="208">
        <v>14.90999984741211</v>
      </c>
      <c r="W17" s="208">
        <v>14.420000076293945</v>
      </c>
      <c r="X17" s="208">
        <v>14.460000038146973</v>
      </c>
      <c r="Y17" s="208">
        <v>14.109999656677246</v>
      </c>
      <c r="Z17" s="215">
        <f t="shared" si="0"/>
        <v>14.59624993801117</v>
      </c>
      <c r="AA17" s="151">
        <v>17.709999084472656</v>
      </c>
      <c r="AB17" s="152" t="s">
        <v>45</v>
      </c>
      <c r="AC17" s="2">
        <v>15</v>
      </c>
      <c r="AD17" s="151">
        <v>11.710000038146973</v>
      </c>
      <c r="AE17" s="254" t="s">
        <v>439</v>
      </c>
      <c r="AF17" s="1"/>
    </row>
    <row r="18" spans="1:32" ht="11.25" customHeight="1">
      <c r="A18" s="216">
        <v>16</v>
      </c>
      <c r="B18" s="208">
        <v>13.279999732971191</v>
      </c>
      <c r="C18" s="208">
        <v>14.529999732971191</v>
      </c>
      <c r="D18" s="208">
        <v>12.710000038146973</v>
      </c>
      <c r="E18" s="208">
        <v>12.979999542236328</v>
      </c>
      <c r="F18" s="208">
        <v>13.350000381469727</v>
      </c>
      <c r="G18" s="208">
        <v>12.760000228881836</v>
      </c>
      <c r="H18" s="208">
        <v>14.779999732971191</v>
      </c>
      <c r="I18" s="208">
        <v>14.699999809265137</v>
      </c>
      <c r="J18" s="208">
        <v>18.190000534057617</v>
      </c>
      <c r="K18" s="208">
        <v>18.1299991607666</v>
      </c>
      <c r="L18" s="208">
        <v>18.059999465942383</v>
      </c>
      <c r="M18" s="208">
        <v>18.040000915527344</v>
      </c>
      <c r="N18" s="208">
        <v>18.3700008392334</v>
      </c>
      <c r="O18" s="208">
        <v>17.920000076293945</v>
      </c>
      <c r="P18" s="208">
        <v>17.709999084472656</v>
      </c>
      <c r="Q18" s="208">
        <v>17.34000015258789</v>
      </c>
      <c r="R18" s="208">
        <v>16.530000686645508</v>
      </c>
      <c r="S18" s="208">
        <v>15.34000015258789</v>
      </c>
      <c r="T18" s="208">
        <v>15.59000015258789</v>
      </c>
      <c r="U18" s="208">
        <v>15.119999885559082</v>
      </c>
      <c r="V18" s="208">
        <v>15.0600004196167</v>
      </c>
      <c r="W18" s="208">
        <v>14</v>
      </c>
      <c r="X18" s="208">
        <v>12.8100004196167</v>
      </c>
      <c r="Y18" s="208">
        <v>12.130000114440918</v>
      </c>
      <c r="Z18" s="215">
        <f t="shared" si="0"/>
        <v>15.392916719118753</v>
      </c>
      <c r="AA18" s="151">
        <v>18.780000686645508</v>
      </c>
      <c r="AB18" s="152" t="s">
        <v>83</v>
      </c>
      <c r="AC18" s="2">
        <v>16</v>
      </c>
      <c r="AD18" s="151">
        <v>12.069999694824219</v>
      </c>
      <c r="AE18" s="254" t="s">
        <v>19</v>
      </c>
      <c r="AF18" s="1"/>
    </row>
    <row r="19" spans="1:32" ht="11.25" customHeight="1">
      <c r="A19" s="216">
        <v>17</v>
      </c>
      <c r="B19" s="208">
        <v>12.90999984741211</v>
      </c>
      <c r="C19" s="208">
        <v>11.430000305175781</v>
      </c>
      <c r="D19" s="208">
        <v>10.920000076293945</v>
      </c>
      <c r="E19" s="208">
        <v>10.579999923706055</v>
      </c>
      <c r="F19" s="208">
        <v>11.729999542236328</v>
      </c>
      <c r="G19" s="208">
        <v>12.289999961853027</v>
      </c>
      <c r="H19" s="208">
        <v>13.829999923706055</v>
      </c>
      <c r="I19" s="208">
        <v>15.229999542236328</v>
      </c>
      <c r="J19" s="208">
        <v>16.719999313354492</v>
      </c>
      <c r="K19" s="208">
        <v>17.280000686645508</v>
      </c>
      <c r="L19" s="208">
        <v>16.969999313354492</v>
      </c>
      <c r="M19" s="208">
        <v>16.440000534057617</v>
      </c>
      <c r="N19" s="208">
        <v>16.360000610351562</v>
      </c>
      <c r="O19" s="208">
        <v>16.139999389648438</v>
      </c>
      <c r="P19" s="208">
        <v>16.219999313354492</v>
      </c>
      <c r="Q19" s="208">
        <v>15.630000114440918</v>
      </c>
      <c r="R19" s="208">
        <v>15.229999542236328</v>
      </c>
      <c r="S19" s="208">
        <v>15.029999732971191</v>
      </c>
      <c r="T19" s="208">
        <v>14.40999984741211</v>
      </c>
      <c r="U19" s="208">
        <v>13.399999618530273</v>
      </c>
      <c r="V19" s="208">
        <v>13.079999923706055</v>
      </c>
      <c r="W19" s="208">
        <v>13.180000305175781</v>
      </c>
      <c r="X19" s="208">
        <v>13.680000305175781</v>
      </c>
      <c r="Y19" s="208">
        <v>13.739999771118164</v>
      </c>
      <c r="Z19" s="215">
        <f t="shared" si="0"/>
        <v>14.267916560173035</v>
      </c>
      <c r="AA19" s="151">
        <v>18.229999542236328</v>
      </c>
      <c r="AB19" s="152" t="s">
        <v>440</v>
      </c>
      <c r="AC19" s="2">
        <v>17</v>
      </c>
      <c r="AD19" s="151">
        <v>10.449999809265137</v>
      </c>
      <c r="AE19" s="254" t="s">
        <v>441</v>
      </c>
      <c r="AF19" s="1"/>
    </row>
    <row r="20" spans="1:32" ht="11.25" customHeight="1">
      <c r="A20" s="216">
        <v>18</v>
      </c>
      <c r="B20" s="208">
        <v>13.880000114440918</v>
      </c>
      <c r="C20" s="208">
        <v>10.029999732971191</v>
      </c>
      <c r="D20" s="208">
        <v>10.109999656677246</v>
      </c>
      <c r="E20" s="208">
        <v>9.90999984741211</v>
      </c>
      <c r="F20" s="208">
        <v>10.279999732971191</v>
      </c>
      <c r="G20" s="208">
        <v>9.989999771118164</v>
      </c>
      <c r="H20" s="208">
        <v>10.569999694824219</v>
      </c>
      <c r="I20" s="208">
        <v>11.569999694824219</v>
      </c>
      <c r="J20" s="208">
        <v>14.869999885559082</v>
      </c>
      <c r="K20" s="208">
        <v>16.780000686645508</v>
      </c>
      <c r="L20" s="208">
        <v>16.649999618530273</v>
      </c>
      <c r="M20" s="208">
        <v>17.100000381469727</v>
      </c>
      <c r="N20" s="208">
        <v>16.1200008392334</v>
      </c>
      <c r="O20" s="208">
        <v>16.209999084472656</v>
      </c>
      <c r="P20" s="208">
        <v>15.899999618530273</v>
      </c>
      <c r="Q20" s="208">
        <v>16.059999465942383</v>
      </c>
      <c r="R20" s="208">
        <v>15.949999809265137</v>
      </c>
      <c r="S20" s="208">
        <v>15.699999809265137</v>
      </c>
      <c r="T20" s="208">
        <v>15.520000457763672</v>
      </c>
      <c r="U20" s="208">
        <v>15.680000305175781</v>
      </c>
      <c r="V20" s="208">
        <v>13.829999923706055</v>
      </c>
      <c r="W20" s="208">
        <v>13.970000267028809</v>
      </c>
      <c r="X20" s="208">
        <v>14.100000381469727</v>
      </c>
      <c r="Y20" s="208">
        <v>12.420000076293945</v>
      </c>
      <c r="Z20" s="215">
        <f t="shared" si="0"/>
        <v>13.883333285649618</v>
      </c>
      <c r="AA20" s="151">
        <v>17.920000076293945</v>
      </c>
      <c r="AB20" s="152" t="s">
        <v>45</v>
      </c>
      <c r="AC20" s="2">
        <v>18</v>
      </c>
      <c r="AD20" s="151">
        <v>9.5600004196167</v>
      </c>
      <c r="AE20" s="254" t="s">
        <v>442</v>
      </c>
      <c r="AF20" s="1"/>
    </row>
    <row r="21" spans="1:32" ht="11.25" customHeight="1">
      <c r="A21" s="216">
        <v>19</v>
      </c>
      <c r="B21" s="208">
        <v>13.180000305175781</v>
      </c>
      <c r="C21" s="208">
        <v>11.130000114440918</v>
      </c>
      <c r="D21" s="208">
        <v>12.710000038146973</v>
      </c>
      <c r="E21" s="208">
        <v>11.449999809265137</v>
      </c>
      <c r="F21" s="208">
        <v>10.770000457763672</v>
      </c>
      <c r="G21" s="208">
        <v>11.520000457763672</v>
      </c>
      <c r="H21" s="208">
        <v>10.979999542236328</v>
      </c>
      <c r="I21" s="208">
        <v>16</v>
      </c>
      <c r="J21" s="208">
        <v>17.719999313354492</v>
      </c>
      <c r="K21" s="208">
        <v>18.219999313354492</v>
      </c>
      <c r="L21" s="208">
        <v>18.610000610351562</v>
      </c>
      <c r="M21" s="208">
        <v>18.3700008392334</v>
      </c>
      <c r="N21" s="208">
        <v>17.639999389648438</v>
      </c>
      <c r="O21" s="208">
        <v>17.719999313354492</v>
      </c>
      <c r="P21" s="208">
        <v>17.34000015258789</v>
      </c>
      <c r="Q21" s="208">
        <v>16.790000915527344</v>
      </c>
      <c r="R21" s="208">
        <v>16.139999389648438</v>
      </c>
      <c r="S21" s="208">
        <v>15.899999618530273</v>
      </c>
      <c r="T21" s="208">
        <v>15.010000228881836</v>
      </c>
      <c r="U21" s="208">
        <v>15.15999984741211</v>
      </c>
      <c r="V21" s="208">
        <v>14.970000267028809</v>
      </c>
      <c r="W21" s="208">
        <v>14.640000343322754</v>
      </c>
      <c r="X21" s="208">
        <v>13.319999694824219</v>
      </c>
      <c r="Y21" s="208">
        <v>13.529999732971191</v>
      </c>
      <c r="Z21" s="215">
        <f t="shared" si="0"/>
        <v>14.950833320617676</v>
      </c>
      <c r="AA21" s="151">
        <v>19.649999618530273</v>
      </c>
      <c r="AB21" s="152" t="s">
        <v>443</v>
      </c>
      <c r="AC21" s="2">
        <v>19</v>
      </c>
      <c r="AD21" s="151">
        <v>9.899999618530273</v>
      </c>
      <c r="AE21" s="254" t="s">
        <v>57</v>
      </c>
      <c r="AF21" s="1"/>
    </row>
    <row r="22" spans="1:32" ht="11.25" customHeight="1">
      <c r="A22" s="224">
        <v>20</v>
      </c>
      <c r="B22" s="210">
        <v>11.680000305175781</v>
      </c>
      <c r="C22" s="210">
        <v>11.789999961853027</v>
      </c>
      <c r="D22" s="210">
        <v>12.600000381469727</v>
      </c>
      <c r="E22" s="210">
        <v>11.569999694824219</v>
      </c>
      <c r="F22" s="210">
        <v>12.789999961853027</v>
      </c>
      <c r="G22" s="210">
        <v>13.050000190734863</v>
      </c>
      <c r="H22" s="210">
        <v>13.319999694824219</v>
      </c>
      <c r="I22" s="210">
        <v>13.699999809265137</v>
      </c>
      <c r="J22" s="210">
        <v>14.760000228881836</v>
      </c>
      <c r="K22" s="210">
        <v>16.579999923706055</v>
      </c>
      <c r="L22" s="210">
        <v>17.959999084472656</v>
      </c>
      <c r="M22" s="210">
        <v>17.579999923706055</v>
      </c>
      <c r="N22" s="210">
        <v>17.020000457763672</v>
      </c>
      <c r="O22" s="210">
        <v>16.260000228881836</v>
      </c>
      <c r="P22" s="210">
        <v>16.149999618530273</v>
      </c>
      <c r="Q22" s="210">
        <v>15.520000457763672</v>
      </c>
      <c r="R22" s="210">
        <v>14.800000190734863</v>
      </c>
      <c r="S22" s="210">
        <v>14.029999732971191</v>
      </c>
      <c r="T22" s="210">
        <v>13.420000076293945</v>
      </c>
      <c r="U22" s="210">
        <v>13.729999542236328</v>
      </c>
      <c r="V22" s="210">
        <v>11.460000038146973</v>
      </c>
      <c r="W22" s="210">
        <v>10.729999542236328</v>
      </c>
      <c r="X22" s="210">
        <v>8.75</v>
      </c>
      <c r="Y22" s="210">
        <v>10.5</v>
      </c>
      <c r="Z22" s="225">
        <f t="shared" si="0"/>
        <v>13.739583293596903</v>
      </c>
      <c r="AA22" s="157">
        <v>18.309999465942383</v>
      </c>
      <c r="AB22" s="211" t="s">
        <v>444</v>
      </c>
      <c r="AC22" s="212">
        <v>20</v>
      </c>
      <c r="AD22" s="157">
        <v>8.180000305175781</v>
      </c>
      <c r="AE22" s="255" t="s">
        <v>445</v>
      </c>
      <c r="AF22" s="1"/>
    </row>
    <row r="23" spans="1:32" ht="11.25" customHeight="1">
      <c r="A23" s="216">
        <v>21</v>
      </c>
      <c r="B23" s="208">
        <v>8.829999923706055</v>
      </c>
      <c r="C23" s="208">
        <v>8.640000343322754</v>
      </c>
      <c r="D23" s="208">
        <v>8.350000381469727</v>
      </c>
      <c r="E23" s="208">
        <v>8.09000015258789</v>
      </c>
      <c r="F23" s="208">
        <v>7.929999828338623</v>
      </c>
      <c r="G23" s="208">
        <v>8.0600004196167</v>
      </c>
      <c r="H23" s="208">
        <v>11.3100004196167</v>
      </c>
      <c r="I23" s="208">
        <v>13.350000381469727</v>
      </c>
      <c r="J23" s="208">
        <v>15.59000015258789</v>
      </c>
      <c r="K23" s="208">
        <v>18.780000686645508</v>
      </c>
      <c r="L23" s="208">
        <v>18.920000076293945</v>
      </c>
      <c r="M23" s="208">
        <v>18.799999237060547</v>
      </c>
      <c r="N23" s="208">
        <v>18.31999969482422</v>
      </c>
      <c r="O23" s="208">
        <v>18.700000762939453</v>
      </c>
      <c r="P23" s="208">
        <v>18.34000015258789</v>
      </c>
      <c r="Q23" s="208">
        <v>17.93000030517578</v>
      </c>
      <c r="R23" s="208">
        <v>17.600000381469727</v>
      </c>
      <c r="S23" s="208">
        <v>17.329999923706055</v>
      </c>
      <c r="T23" s="208">
        <v>17.270000457763672</v>
      </c>
      <c r="U23" s="208">
        <v>17.200000762939453</v>
      </c>
      <c r="V23" s="208">
        <v>16.600000381469727</v>
      </c>
      <c r="W23" s="208">
        <v>14.979999542236328</v>
      </c>
      <c r="X23" s="208">
        <v>15.75</v>
      </c>
      <c r="Y23" s="208">
        <v>16.030000686645508</v>
      </c>
      <c r="Z23" s="215">
        <f t="shared" si="0"/>
        <v>14.695833543936411</v>
      </c>
      <c r="AA23" s="151">
        <v>19.8799991607666</v>
      </c>
      <c r="AB23" s="152" t="s">
        <v>446</v>
      </c>
      <c r="AC23" s="2">
        <v>21</v>
      </c>
      <c r="AD23" s="151">
        <v>7.300000190734863</v>
      </c>
      <c r="AE23" s="254" t="s">
        <v>25</v>
      </c>
      <c r="AF23" s="1"/>
    </row>
    <row r="24" spans="1:32" ht="11.25" customHeight="1">
      <c r="A24" s="216">
        <v>22</v>
      </c>
      <c r="B24" s="208">
        <v>16.600000381469727</v>
      </c>
      <c r="C24" s="208">
        <v>16.530000686645508</v>
      </c>
      <c r="D24" s="208">
        <v>14.960000038146973</v>
      </c>
      <c r="E24" s="208">
        <v>16.200000762939453</v>
      </c>
      <c r="F24" s="208">
        <v>15.029999732971191</v>
      </c>
      <c r="G24" s="208">
        <v>15.970000267028809</v>
      </c>
      <c r="H24" s="208">
        <v>15.359999656677246</v>
      </c>
      <c r="I24" s="208">
        <v>16</v>
      </c>
      <c r="J24" s="208">
        <v>16.43000030517578</v>
      </c>
      <c r="K24" s="208">
        <v>16.209999084472656</v>
      </c>
      <c r="L24" s="208">
        <v>16.309999465942383</v>
      </c>
      <c r="M24" s="208">
        <v>16.790000915527344</v>
      </c>
      <c r="N24" s="208">
        <v>17.190000534057617</v>
      </c>
      <c r="O24" s="208">
        <v>17.530000686645508</v>
      </c>
      <c r="P24" s="208">
        <v>17.190000534057617</v>
      </c>
      <c r="Q24" s="208">
        <v>17.280000686645508</v>
      </c>
      <c r="R24" s="208">
        <v>17.149999618530273</v>
      </c>
      <c r="S24" s="208">
        <v>17.360000610351562</v>
      </c>
      <c r="T24" s="208">
        <v>17.280000686645508</v>
      </c>
      <c r="U24" s="208">
        <v>17.350000381469727</v>
      </c>
      <c r="V24" s="208">
        <v>17.579999923706055</v>
      </c>
      <c r="W24" s="208">
        <v>17.770000457763672</v>
      </c>
      <c r="X24" s="208">
        <v>16.729999542236328</v>
      </c>
      <c r="Y24" s="208">
        <v>16.200000762939453</v>
      </c>
      <c r="Z24" s="215">
        <f t="shared" si="0"/>
        <v>16.62500023841858</v>
      </c>
      <c r="AA24" s="151">
        <v>17.809999465942383</v>
      </c>
      <c r="AB24" s="152" t="s">
        <v>447</v>
      </c>
      <c r="AC24" s="2">
        <v>22</v>
      </c>
      <c r="AD24" s="151">
        <v>14.710000038146973</v>
      </c>
      <c r="AE24" s="254" t="s">
        <v>46</v>
      </c>
      <c r="AF24" s="1"/>
    </row>
    <row r="25" spans="1:32" ht="11.25" customHeight="1">
      <c r="A25" s="216">
        <v>23</v>
      </c>
      <c r="B25" s="208">
        <v>15.899999618530273</v>
      </c>
      <c r="C25" s="208">
        <v>15.920000076293945</v>
      </c>
      <c r="D25" s="208">
        <v>15.489999771118164</v>
      </c>
      <c r="E25" s="208">
        <v>15.5</v>
      </c>
      <c r="F25" s="208">
        <v>15.470000267028809</v>
      </c>
      <c r="G25" s="208">
        <v>15.40999984741211</v>
      </c>
      <c r="H25" s="208">
        <v>15.979999542236328</v>
      </c>
      <c r="I25" s="208">
        <v>16.489999771118164</v>
      </c>
      <c r="J25" s="208">
        <v>16.450000762939453</v>
      </c>
      <c r="K25" s="208">
        <v>17.6200008392334</v>
      </c>
      <c r="L25" s="208">
        <v>17.93000030517578</v>
      </c>
      <c r="M25" s="208">
        <v>19.1299991607666</v>
      </c>
      <c r="N25" s="208">
        <v>18.1299991607666</v>
      </c>
      <c r="O25" s="208">
        <v>18.079999923706055</v>
      </c>
      <c r="P25" s="208">
        <v>18.209999084472656</v>
      </c>
      <c r="Q25" s="208">
        <v>17.649999618530273</v>
      </c>
      <c r="R25" s="208">
        <v>14.029999732971191</v>
      </c>
      <c r="S25" s="208">
        <v>13.229999542236328</v>
      </c>
      <c r="T25" s="208">
        <v>12.699999809265137</v>
      </c>
      <c r="U25" s="208">
        <v>12.260000228881836</v>
      </c>
      <c r="V25" s="208">
        <v>11.329999923706055</v>
      </c>
      <c r="W25" s="208">
        <v>11.199999809265137</v>
      </c>
      <c r="X25" s="208">
        <v>10.59000015258789</v>
      </c>
      <c r="Y25" s="208">
        <v>10.220000267028809</v>
      </c>
      <c r="Z25" s="215">
        <f t="shared" si="0"/>
        <v>15.204999883969625</v>
      </c>
      <c r="AA25" s="151">
        <v>19.670000076293945</v>
      </c>
      <c r="AB25" s="152" t="s">
        <v>443</v>
      </c>
      <c r="AC25" s="2">
        <v>23</v>
      </c>
      <c r="AD25" s="151">
        <v>9.039999961853027</v>
      </c>
      <c r="AE25" s="254" t="s">
        <v>448</v>
      </c>
      <c r="AF25" s="1"/>
    </row>
    <row r="26" spans="1:32" ht="11.25" customHeight="1">
      <c r="A26" s="216">
        <v>24</v>
      </c>
      <c r="B26" s="208">
        <v>9.300000190734863</v>
      </c>
      <c r="C26" s="208">
        <v>8.720000267028809</v>
      </c>
      <c r="D26" s="208">
        <v>8.010000228881836</v>
      </c>
      <c r="E26" s="208">
        <v>7.739999771118164</v>
      </c>
      <c r="F26" s="208">
        <v>7.190000057220459</v>
      </c>
      <c r="G26" s="208">
        <v>7.050000190734863</v>
      </c>
      <c r="H26" s="208">
        <v>7.929999828338623</v>
      </c>
      <c r="I26" s="208">
        <v>10.529999732971191</v>
      </c>
      <c r="J26" s="208">
        <v>13.020000457763672</v>
      </c>
      <c r="K26" s="208">
        <v>15.390000343322754</v>
      </c>
      <c r="L26" s="208">
        <v>17.700000762939453</v>
      </c>
      <c r="M26" s="208">
        <v>17.75</v>
      </c>
      <c r="N26" s="208">
        <v>16.950000762939453</v>
      </c>
      <c r="O26" s="208">
        <v>17.229999542236328</v>
      </c>
      <c r="P26" s="208">
        <v>17.350000381469727</v>
      </c>
      <c r="Q26" s="208">
        <v>16.670000076293945</v>
      </c>
      <c r="R26" s="208">
        <v>15.569999694824219</v>
      </c>
      <c r="S26" s="208">
        <v>14.399999618530273</v>
      </c>
      <c r="T26" s="208">
        <v>14.239999771118164</v>
      </c>
      <c r="U26" s="208">
        <v>13.0600004196167</v>
      </c>
      <c r="V26" s="208">
        <v>11.829999923706055</v>
      </c>
      <c r="W26" s="208">
        <v>11.239999771118164</v>
      </c>
      <c r="X26" s="208">
        <v>10.65999984741211</v>
      </c>
      <c r="Y26" s="208">
        <v>10.720000267028809</v>
      </c>
      <c r="Z26" s="215">
        <f t="shared" si="0"/>
        <v>12.510416746139526</v>
      </c>
      <c r="AA26" s="151">
        <v>19.200000762939453</v>
      </c>
      <c r="AB26" s="152" t="s">
        <v>186</v>
      </c>
      <c r="AC26" s="2">
        <v>24</v>
      </c>
      <c r="AD26" s="151">
        <v>6.808000087738037</v>
      </c>
      <c r="AE26" s="254" t="s">
        <v>449</v>
      </c>
      <c r="AF26" s="1"/>
    </row>
    <row r="27" spans="1:32" ht="11.25" customHeight="1">
      <c r="A27" s="216">
        <v>25</v>
      </c>
      <c r="B27" s="208">
        <v>10.850000381469727</v>
      </c>
      <c r="C27" s="208">
        <v>11.319999694824219</v>
      </c>
      <c r="D27" s="208">
        <v>11.579999923706055</v>
      </c>
      <c r="E27" s="208">
        <v>10.619999885559082</v>
      </c>
      <c r="F27" s="208">
        <v>13.979999542236328</v>
      </c>
      <c r="G27" s="208">
        <v>14.3100004196167</v>
      </c>
      <c r="H27" s="208">
        <v>14.5</v>
      </c>
      <c r="I27" s="208">
        <v>15.010000228881836</v>
      </c>
      <c r="J27" s="208">
        <v>14.930000305175781</v>
      </c>
      <c r="K27" s="208">
        <v>15.699999809265137</v>
      </c>
      <c r="L27" s="208">
        <v>15.300000190734863</v>
      </c>
      <c r="M27" s="208">
        <v>15.449999809265137</v>
      </c>
      <c r="N27" s="208">
        <v>15.1899995803833</v>
      </c>
      <c r="O27" s="208">
        <v>15.210000038146973</v>
      </c>
      <c r="P27" s="208">
        <v>15.09000015258789</v>
      </c>
      <c r="Q27" s="208">
        <v>14.9399995803833</v>
      </c>
      <c r="R27" s="208">
        <v>14.8100004196167</v>
      </c>
      <c r="S27" s="208">
        <v>14.920000076293945</v>
      </c>
      <c r="T27" s="208">
        <v>15.119999885559082</v>
      </c>
      <c r="U27" s="208">
        <v>15.050000190734863</v>
      </c>
      <c r="V27" s="208">
        <v>14.4399995803833</v>
      </c>
      <c r="W27" s="208">
        <v>14.100000381469727</v>
      </c>
      <c r="X27" s="208">
        <v>13.350000381469727</v>
      </c>
      <c r="Y27" s="208">
        <v>13.289999961853027</v>
      </c>
      <c r="Z27" s="215">
        <f t="shared" si="0"/>
        <v>14.12750001748403</v>
      </c>
      <c r="AA27" s="151">
        <v>16.040000915527344</v>
      </c>
      <c r="AB27" s="152" t="s">
        <v>226</v>
      </c>
      <c r="AC27" s="2">
        <v>25</v>
      </c>
      <c r="AD27" s="151">
        <v>10.260000228881836</v>
      </c>
      <c r="AE27" s="254" t="s">
        <v>282</v>
      </c>
      <c r="AF27" s="1"/>
    </row>
    <row r="28" spans="1:32" ht="11.25" customHeight="1">
      <c r="A28" s="216">
        <v>26</v>
      </c>
      <c r="B28" s="208">
        <v>13.0600004196167</v>
      </c>
      <c r="C28" s="208">
        <v>12.930000305175781</v>
      </c>
      <c r="D28" s="208">
        <v>12.5</v>
      </c>
      <c r="E28" s="208">
        <v>14.010000228881836</v>
      </c>
      <c r="F28" s="208">
        <v>14.720000267028809</v>
      </c>
      <c r="G28" s="208">
        <v>14.90999984741211</v>
      </c>
      <c r="H28" s="208">
        <v>14.5600004196167</v>
      </c>
      <c r="I28" s="208">
        <v>15</v>
      </c>
      <c r="J28" s="208">
        <v>16.540000915527344</v>
      </c>
      <c r="K28" s="208">
        <v>17</v>
      </c>
      <c r="L28" s="208">
        <v>17.059999465942383</v>
      </c>
      <c r="M28" s="208">
        <v>16.690000534057617</v>
      </c>
      <c r="N28" s="208">
        <v>16.149999618530273</v>
      </c>
      <c r="O28" s="208">
        <v>15.670000076293945</v>
      </c>
      <c r="P28" s="208">
        <v>15.239999771118164</v>
      </c>
      <c r="Q28" s="208">
        <v>14.739999771118164</v>
      </c>
      <c r="R28" s="208">
        <v>14.670000076293945</v>
      </c>
      <c r="S28" s="208">
        <v>14.300000190734863</v>
      </c>
      <c r="T28" s="208">
        <v>14.1899995803833</v>
      </c>
      <c r="U28" s="208">
        <v>13.979999542236328</v>
      </c>
      <c r="V28" s="208">
        <v>13.75</v>
      </c>
      <c r="W28" s="208">
        <v>13.489999771118164</v>
      </c>
      <c r="X28" s="208">
        <v>13.329999923706055</v>
      </c>
      <c r="Y28" s="208">
        <v>13.260000228881836</v>
      </c>
      <c r="Z28" s="215">
        <f t="shared" si="0"/>
        <v>14.65625003973643</v>
      </c>
      <c r="AA28" s="151">
        <v>17.520000457763672</v>
      </c>
      <c r="AB28" s="152" t="s">
        <v>318</v>
      </c>
      <c r="AC28" s="2">
        <v>26</v>
      </c>
      <c r="AD28" s="151">
        <v>12.390000343322754</v>
      </c>
      <c r="AE28" s="254" t="s">
        <v>46</v>
      </c>
      <c r="AF28" s="1"/>
    </row>
    <row r="29" spans="1:32" ht="11.25" customHeight="1">
      <c r="A29" s="216">
        <v>27</v>
      </c>
      <c r="B29" s="208">
        <v>13.300000190734863</v>
      </c>
      <c r="C29" s="208">
        <v>13.220000267028809</v>
      </c>
      <c r="D29" s="208">
        <v>13.1899995803833</v>
      </c>
      <c r="E29" s="208">
        <v>12.979999542236328</v>
      </c>
      <c r="F29" s="208">
        <v>12.779999732971191</v>
      </c>
      <c r="G29" s="208">
        <v>12.850000381469727</v>
      </c>
      <c r="H29" s="208">
        <v>13.260000228881836</v>
      </c>
      <c r="I29" s="208">
        <v>12.460000038146973</v>
      </c>
      <c r="J29" s="208">
        <v>13.869999885559082</v>
      </c>
      <c r="K29" s="208">
        <v>15.130000114440918</v>
      </c>
      <c r="L29" s="208">
        <v>15.739999771118164</v>
      </c>
      <c r="M29" s="208">
        <v>15.40999984741211</v>
      </c>
      <c r="N29" s="208">
        <v>15.329999923706055</v>
      </c>
      <c r="O29" s="208">
        <v>15.619999885559082</v>
      </c>
      <c r="P29" s="208">
        <v>15.460000038146973</v>
      </c>
      <c r="Q29" s="208">
        <v>15.430000305175781</v>
      </c>
      <c r="R29" s="208">
        <v>15.239999771118164</v>
      </c>
      <c r="S29" s="208">
        <v>15.319999694824219</v>
      </c>
      <c r="T29" s="208">
        <v>15.300000190734863</v>
      </c>
      <c r="U29" s="208">
        <v>15.180000305175781</v>
      </c>
      <c r="V29" s="208">
        <v>15.210000038146973</v>
      </c>
      <c r="W29" s="208">
        <v>15.039999961853027</v>
      </c>
      <c r="X29" s="208">
        <v>14.859999656677246</v>
      </c>
      <c r="Y29" s="208">
        <v>14.359999656677246</v>
      </c>
      <c r="Z29" s="215">
        <f t="shared" si="0"/>
        <v>14.43916662534078</v>
      </c>
      <c r="AA29" s="151">
        <v>15.920000076293945</v>
      </c>
      <c r="AB29" s="152" t="s">
        <v>377</v>
      </c>
      <c r="AC29" s="2">
        <v>27</v>
      </c>
      <c r="AD29" s="151">
        <v>12.09000015258789</v>
      </c>
      <c r="AE29" s="254" t="s">
        <v>450</v>
      </c>
      <c r="AF29" s="1"/>
    </row>
    <row r="30" spans="1:32" ht="11.25" customHeight="1">
      <c r="A30" s="216">
        <v>28</v>
      </c>
      <c r="B30" s="208">
        <v>14.479999542236328</v>
      </c>
      <c r="C30" s="208">
        <v>14.420000076293945</v>
      </c>
      <c r="D30" s="208">
        <v>15.0600004196167</v>
      </c>
      <c r="E30" s="208">
        <v>15.130000114440918</v>
      </c>
      <c r="F30" s="208">
        <v>15.180000305175781</v>
      </c>
      <c r="G30" s="208">
        <v>15.460000038146973</v>
      </c>
      <c r="H30" s="208">
        <v>15.680000305175781</v>
      </c>
      <c r="I30" s="208">
        <v>16.09000015258789</v>
      </c>
      <c r="J30" s="208">
        <v>16.299999237060547</v>
      </c>
      <c r="K30" s="208">
        <v>15.630000114440918</v>
      </c>
      <c r="L30" s="208">
        <v>15.329999923706055</v>
      </c>
      <c r="M30" s="208">
        <v>15.4399995803833</v>
      </c>
      <c r="N30" s="208">
        <v>15.789999961853027</v>
      </c>
      <c r="O30" s="208">
        <v>15.59000015258789</v>
      </c>
      <c r="P30" s="208">
        <v>16.399999618530273</v>
      </c>
      <c r="Q30" s="208">
        <v>16.700000762939453</v>
      </c>
      <c r="R30" s="208">
        <v>16.950000762939453</v>
      </c>
      <c r="S30" s="208">
        <v>17.579999923706055</v>
      </c>
      <c r="T30" s="208">
        <v>17.170000076293945</v>
      </c>
      <c r="U30" s="208">
        <v>17.93000030517578</v>
      </c>
      <c r="V30" s="208">
        <v>17.1200008392334</v>
      </c>
      <c r="W30" s="208">
        <v>17.15999984741211</v>
      </c>
      <c r="X30" s="208">
        <v>16.920000076293945</v>
      </c>
      <c r="Y30" s="208">
        <v>16.549999237060547</v>
      </c>
      <c r="Z30" s="215">
        <f t="shared" si="0"/>
        <v>16.08583339055379</v>
      </c>
      <c r="AA30" s="151">
        <v>18.09000015258789</v>
      </c>
      <c r="AB30" s="152" t="s">
        <v>451</v>
      </c>
      <c r="AC30" s="2">
        <v>28</v>
      </c>
      <c r="AD30" s="151">
        <v>13.970000267028809</v>
      </c>
      <c r="AE30" s="254" t="s">
        <v>452</v>
      </c>
      <c r="AF30" s="1"/>
    </row>
    <row r="31" spans="1:32" ht="11.25" customHeight="1">
      <c r="A31" s="216">
        <v>29</v>
      </c>
      <c r="B31" s="208">
        <v>16.389999389648438</v>
      </c>
      <c r="C31" s="208">
        <v>16.15999984741211</v>
      </c>
      <c r="D31" s="208">
        <v>16.889999389648438</v>
      </c>
      <c r="E31" s="208">
        <v>16.420000076293945</v>
      </c>
      <c r="F31" s="208">
        <v>16.170000076293945</v>
      </c>
      <c r="G31" s="208">
        <v>16.5</v>
      </c>
      <c r="H31" s="208">
        <v>17.010000228881836</v>
      </c>
      <c r="I31" s="208">
        <v>17.780000686645508</v>
      </c>
      <c r="J31" s="208">
        <v>18.399999618530273</v>
      </c>
      <c r="K31" s="208">
        <v>19.600000381469727</v>
      </c>
      <c r="L31" s="208">
        <v>18.459999084472656</v>
      </c>
      <c r="M31" s="208">
        <v>18.510000228881836</v>
      </c>
      <c r="N31" s="208">
        <v>17.329999923706055</v>
      </c>
      <c r="O31" s="208">
        <v>16.389999389648438</v>
      </c>
      <c r="P31" s="208">
        <v>16.68000030517578</v>
      </c>
      <c r="Q31" s="208">
        <v>16.020000457763672</v>
      </c>
      <c r="R31" s="208">
        <v>15.90999984741211</v>
      </c>
      <c r="S31" s="208">
        <v>14.800000190734863</v>
      </c>
      <c r="T31" s="208">
        <v>13.539999961853027</v>
      </c>
      <c r="U31" s="208">
        <v>12.510000228881836</v>
      </c>
      <c r="V31" s="208">
        <v>11.8100004196167</v>
      </c>
      <c r="W31" s="208">
        <v>11.210000038146973</v>
      </c>
      <c r="X31" s="208">
        <v>10.4399995803833</v>
      </c>
      <c r="Y31" s="208">
        <v>10.390000343322754</v>
      </c>
      <c r="Z31" s="215">
        <f t="shared" si="0"/>
        <v>15.638333320617676</v>
      </c>
      <c r="AA31" s="151">
        <v>20.719999313354492</v>
      </c>
      <c r="AB31" s="152" t="s">
        <v>185</v>
      </c>
      <c r="AC31" s="2">
        <v>29</v>
      </c>
      <c r="AD31" s="151">
        <v>9.979999542236328</v>
      </c>
      <c r="AE31" s="254" t="s">
        <v>102</v>
      </c>
      <c r="AF31" s="1"/>
    </row>
    <row r="32" spans="1:32" ht="11.25" customHeight="1">
      <c r="A32" s="216">
        <v>30</v>
      </c>
      <c r="B32" s="208">
        <v>11.0600004196167</v>
      </c>
      <c r="C32" s="208">
        <v>11.010000228881836</v>
      </c>
      <c r="D32" s="208">
        <v>8.899999618530273</v>
      </c>
      <c r="E32" s="208">
        <v>7.710000038146973</v>
      </c>
      <c r="F32" s="208">
        <v>8.899999618530273</v>
      </c>
      <c r="G32" s="208">
        <v>10.720000267028809</v>
      </c>
      <c r="H32" s="208">
        <v>10.109999656677246</v>
      </c>
      <c r="I32" s="208">
        <v>14.260000228881836</v>
      </c>
      <c r="J32" s="208">
        <v>16.25</v>
      </c>
      <c r="K32" s="208">
        <v>18.850000381469727</v>
      </c>
      <c r="L32" s="208">
        <v>20.280000686645508</v>
      </c>
      <c r="M32" s="208">
        <v>18.68000030517578</v>
      </c>
      <c r="N32" s="208">
        <v>17.940000534057617</v>
      </c>
      <c r="O32" s="208">
        <v>18.540000915527344</v>
      </c>
      <c r="P32" s="208">
        <v>18.329999923706055</v>
      </c>
      <c r="Q32" s="208">
        <v>17.829999923706055</v>
      </c>
      <c r="R32" s="208">
        <v>16.5</v>
      </c>
      <c r="S32" s="208">
        <v>15.3100004196167</v>
      </c>
      <c r="T32" s="208">
        <v>15.430000305175781</v>
      </c>
      <c r="U32" s="208">
        <v>13.760000228881836</v>
      </c>
      <c r="V32" s="208">
        <v>14.239999771118164</v>
      </c>
      <c r="W32" s="208">
        <v>12.720000267028809</v>
      </c>
      <c r="X32" s="208">
        <v>14.140000343322754</v>
      </c>
      <c r="Y32" s="208">
        <v>13.220000267028809</v>
      </c>
      <c r="Z32" s="215">
        <f t="shared" si="0"/>
        <v>14.362083514531454</v>
      </c>
      <c r="AA32" s="151">
        <v>21.020000457763672</v>
      </c>
      <c r="AB32" s="152" t="s">
        <v>185</v>
      </c>
      <c r="AC32" s="2">
        <v>30</v>
      </c>
      <c r="AD32" s="151">
        <v>7.440000057220459</v>
      </c>
      <c r="AE32" s="254" t="s">
        <v>243</v>
      </c>
      <c r="AF32" s="1"/>
    </row>
    <row r="33" spans="1:32" ht="11.25" customHeight="1">
      <c r="A33" s="216">
        <v>31</v>
      </c>
      <c r="B33" s="208">
        <v>10.949999809265137</v>
      </c>
      <c r="C33" s="208">
        <v>9.5</v>
      </c>
      <c r="D33" s="208">
        <v>8.350000381469727</v>
      </c>
      <c r="E33" s="208">
        <v>8.140000343322754</v>
      </c>
      <c r="F33" s="208">
        <v>7.71999979019165</v>
      </c>
      <c r="G33" s="208">
        <v>7.920000076293945</v>
      </c>
      <c r="H33" s="208">
        <v>9.15999984741211</v>
      </c>
      <c r="I33" s="208">
        <v>11.779999732971191</v>
      </c>
      <c r="J33" s="208">
        <v>16.1299991607666</v>
      </c>
      <c r="K33" s="208">
        <v>17.110000610351562</v>
      </c>
      <c r="L33" s="208">
        <v>17.270000457763672</v>
      </c>
      <c r="M33" s="208">
        <v>17.200000762939453</v>
      </c>
      <c r="N33" s="208">
        <v>16.549999237060547</v>
      </c>
      <c r="O33" s="208">
        <v>16.520000457763672</v>
      </c>
      <c r="P33" s="208">
        <v>16.549999237060547</v>
      </c>
      <c r="Q33" s="208">
        <v>16.25</v>
      </c>
      <c r="R33" s="208">
        <v>15.819999694824219</v>
      </c>
      <c r="S33" s="208">
        <v>16</v>
      </c>
      <c r="T33" s="208">
        <v>15.609999656677246</v>
      </c>
      <c r="U33" s="208">
        <v>15.479999542236328</v>
      </c>
      <c r="V33" s="208">
        <v>15.420000076293945</v>
      </c>
      <c r="W33" s="208">
        <v>15.520000457763672</v>
      </c>
      <c r="X33" s="208">
        <v>15.289999961853027</v>
      </c>
      <c r="Y33" s="208">
        <v>14.729999542236328</v>
      </c>
      <c r="Z33" s="215">
        <f t="shared" si="0"/>
        <v>13.790416618188223</v>
      </c>
      <c r="AA33" s="151">
        <v>18.049999237060547</v>
      </c>
      <c r="AB33" s="152" t="s">
        <v>444</v>
      </c>
      <c r="AC33" s="2">
        <v>31</v>
      </c>
      <c r="AD33" s="151">
        <v>7.670000076293945</v>
      </c>
      <c r="AE33" s="254" t="s">
        <v>453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13.86258057625063</v>
      </c>
      <c r="C34" s="218">
        <f t="shared" si="1"/>
        <v>13.449677375055128</v>
      </c>
      <c r="D34" s="218">
        <f t="shared" si="1"/>
        <v>13.153870951744818</v>
      </c>
      <c r="E34" s="218">
        <f t="shared" si="1"/>
        <v>13.018064560428742</v>
      </c>
      <c r="F34" s="218">
        <f t="shared" si="1"/>
        <v>13.11516123433267</v>
      </c>
      <c r="G34" s="218">
        <f t="shared" si="1"/>
        <v>13.197419535729193</v>
      </c>
      <c r="H34" s="218">
        <f t="shared" si="1"/>
        <v>14.051935426650509</v>
      </c>
      <c r="I34" s="218">
        <f t="shared" si="1"/>
        <v>15.448064496440272</v>
      </c>
      <c r="J34" s="218">
        <f t="shared" si="1"/>
        <v>16.822580706688665</v>
      </c>
      <c r="K34" s="218">
        <f t="shared" si="1"/>
        <v>17.960000007383286</v>
      </c>
      <c r="L34" s="218">
        <f t="shared" si="1"/>
        <v>18.216774140634843</v>
      </c>
      <c r="M34" s="218">
        <f t="shared" si="1"/>
        <v>18.16483882165724</v>
      </c>
      <c r="N34" s="218">
        <f t="shared" si="1"/>
        <v>17.73387102926931</v>
      </c>
      <c r="O34" s="218">
        <f t="shared" si="1"/>
        <v>17.649677461193455</v>
      </c>
      <c r="P34" s="218">
        <f t="shared" si="1"/>
        <v>17.440644971786007</v>
      </c>
      <c r="Q34" s="218">
        <f t="shared" si="1"/>
        <v>17.08870973894673</v>
      </c>
      <c r="R34" s="218">
        <f>AVERAGE(R3:R33)</f>
        <v>16.569354887931578</v>
      </c>
      <c r="S34" s="218">
        <f aca="true" t="shared" si="2" ref="S34:Y34">AVERAGE(S3:S33)</f>
        <v>16.14548372453259</v>
      </c>
      <c r="T34" s="218">
        <f t="shared" si="2"/>
        <v>15.891935594620243</v>
      </c>
      <c r="U34" s="218">
        <f t="shared" si="2"/>
        <v>15.589355007294685</v>
      </c>
      <c r="V34" s="218">
        <f t="shared" si="2"/>
        <v>15.103548480618384</v>
      </c>
      <c r="W34" s="218">
        <f t="shared" si="2"/>
        <v>14.779354864551175</v>
      </c>
      <c r="X34" s="218">
        <f t="shared" si="2"/>
        <v>14.416451577217348</v>
      </c>
      <c r="Y34" s="218">
        <f t="shared" si="2"/>
        <v>14.149354780873944</v>
      </c>
      <c r="Z34" s="218">
        <f>AVERAGE(B3:Y33)</f>
        <v>15.542446247992977</v>
      </c>
      <c r="AA34" s="219">
        <f>(AVERAGE(最高))</f>
        <v>19.35354829603626</v>
      </c>
      <c r="AB34" s="220"/>
      <c r="AC34" s="221"/>
      <c r="AD34" s="219">
        <f>(AVERAGE(最低))</f>
        <v>11.269290401089576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2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26.299999237060547</v>
      </c>
      <c r="C46" s="3">
        <v>2</v>
      </c>
      <c r="D46" s="159" t="s">
        <v>429</v>
      </c>
      <c r="E46" s="198"/>
      <c r="F46" s="156"/>
      <c r="G46" s="157">
        <f>MIN(最低)</f>
        <v>6.808000087738037</v>
      </c>
      <c r="H46" s="3">
        <v>24</v>
      </c>
      <c r="I46" s="256" t="s">
        <v>449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13.930000305175781</v>
      </c>
      <c r="C3" s="208">
        <v>13.239999771118164</v>
      </c>
      <c r="D3" s="208">
        <v>12.829999923706055</v>
      </c>
      <c r="E3" s="208">
        <v>12.260000228881836</v>
      </c>
      <c r="F3" s="208">
        <v>11.90999984741211</v>
      </c>
      <c r="G3" s="208">
        <v>11.640000343322754</v>
      </c>
      <c r="H3" s="208">
        <v>11.930000305175781</v>
      </c>
      <c r="I3" s="208">
        <v>14.100000381469727</v>
      </c>
      <c r="J3" s="208">
        <v>16.549999237060547</v>
      </c>
      <c r="K3" s="208">
        <v>17.18000030517578</v>
      </c>
      <c r="L3" s="208">
        <v>16.040000915527344</v>
      </c>
      <c r="M3" s="208">
        <v>18.3799991607666</v>
      </c>
      <c r="N3" s="208">
        <v>18.760000228881836</v>
      </c>
      <c r="O3" s="208">
        <v>18.670000076293945</v>
      </c>
      <c r="P3" s="208">
        <v>18.760000228881836</v>
      </c>
      <c r="Q3" s="208">
        <v>18.149999618530273</v>
      </c>
      <c r="R3" s="208">
        <v>18.040000915527344</v>
      </c>
      <c r="S3" s="208">
        <v>17.65999984741211</v>
      </c>
      <c r="T3" s="208">
        <v>17.030000686645508</v>
      </c>
      <c r="U3" s="208">
        <v>16.520000457763672</v>
      </c>
      <c r="V3" s="208">
        <v>15.3100004196167</v>
      </c>
      <c r="W3" s="208">
        <v>14.760000228881836</v>
      </c>
      <c r="X3" s="208">
        <v>14.130000114440918</v>
      </c>
      <c r="Y3" s="208">
        <v>13.789999961853027</v>
      </c>
      <c r="Z3" s="215">
        <f aca="true" t="shared" si="0" ref="Z3:Z32">AVERAGE(B3:Y3)</f>
        <v>15.482083479563395</v>
      </c>
      <c r="AA3" s="151">
        <v>19.190000534057617</v>
      </c>
      <c r="AB3" s="152" t="s">
        <v>271</v>
      </c>
      <c r="AC3" s="2">
        <v>1</v>
      </c>
      <c r="AD3" s="151">
        <v>11.399999618530273</v>
      </c>
      <c r="AE3" s="254" t="s">
        <v>57</v>
      </c>
      <c r="AF3" s="1"/>
    </row>
    <row r="4" spans="1:32" ht="11.25" customHeight="1">
      <c r="A4" s="216">
        <v>2</v>
      </c>
      <c r="B4" s="208">
        <v>13.220000267028809</v>
      </c>
      <c r="C4" s="208">
        <v>13.079999923706055</v>
      </c>
      <c r="D4" s="208">
        <v>12.960000038146973</v>
      </c>
      <c r="E4" s="208">
        <v>12.520000457763672</v>
      </c>
      <c r="F4" s="208">
        <v>11.960000038146973</v>
      </c>
      <c r="G4" s="208">
        <v>12.3100004196167</v>
      </c>
      <c r="H4" s="208">
        <v>12.020000457763672</v>
      </c>
      <c r="I4" s="208">
        <v>14.5</v>
      </c>
      <c r="J4" s="208">
        <v>19.100000381469727</v>
      </c>
      <c r="K4" s="208">
        <v>19.309999465942383</v>
      </c>
      <c r="L4" s="208">
        <v>18.329999923706055</v>
      </c>
      <c r="M4" s="208">
        <v>18.360000610351562</v>
      </c>
      <c r="N4" s="208">
        <v>18.25</v>
      </c>
      <c r="O4" s="208">
        <v>17.899999618530273</v>
      </c>
      <c r="P4" s="208">
        <v>17.059999465942383</v>
      </c>
      <c r="Q4" s="208">
        <v>16.690000534057617</v>
      </c>
      <c r="R4" s="208">
        <v>16.030000686645508</v>
      </c>
      <c r="S4" s="209">
        <v>16.040000915527344</v>
      </c>
      <c r="T4" s="208">
        <v>15.0600004196167</v>
      </c>
      <c r="U4" s="208">
        <v>14.609999656677246</v>
      </c>
      <c r="V4" s="208">
        <v>14.899999618530273</v>
      </c>
      <c r="W4" s="208">
        <v>13.140000343322754</v>
      </c>
      <c r="X4" s="208">
        <v>12.819999694824219</v>
      </c>
      <c r="Y4" s="208">
        <v>12.229999542236328</v>
      </c>
      <c r="Z4" s="215">
        <f t="shared" si="0"/>
        <v>15.100000103314718</v>
      </c>
      <c r="AA4" s="151">
        <v>20.030000686645508</v>
      </c>
      <c r="AB4" s="152" t="s">
        <v>454</v>
      </c>
      <c r="AC4" s="2">
        <v>2</v>
      </c>
      <c r="AD4" s="151">
        <v>11.819999694824219</v>
      </c>
      <c r="AE4" s="254" t="s">
        <v>89</v>
      </c>
      <c r="AF4" s="1"/>
    </row>
    <row r="5" spans="1:32" ht="11.25" customHeight="1">
      <c r="A5" s="216">
        <v>3</v>
      </c>
      <c r="B5" s="208">
        <v>12.359999656677246</v>
      </c>
      <c r="C5" s="208">
        <v>11.40999984741211</v>
      </c>
      <c r="D5" s="208">
        <v>10.930000305175781</v>
      </c>
      <c r="E5" s="208">
        <v>10.850000381469727</v>
      </c>
      <c r="F5" s="208">
        <v>11.199999809265137</v>
      </c>
      <c r="G5" s="208">
        <v>11.229999542236328</v>
      </c>
      <c r="H5" s="208">
        <v>11.1899995803833</v>
      </c>
      <c r="I5" s="208">
        <v>14.119999885559082</v>
      </c>
      <c r="J5" s="208">
        <v>16.110000610351562</v>
      </c>
      <c r="K5" s="208">
        <v>18.110000610351562</v>
      </c>
      <c r="L5" s="208">
        <v>19.139999389648438</v>
      </c>
      <c r="M5" s="208">
        <v>20.459999084472656</v>
      </c>
      <c r="N5" s="208">
        <v>19.829999923706055</v>
      </c>
      <c r="O5" s="208">
        <v>18.790000915527344</v>
      </c>
      <c r="P5" s="208">
        <v>18.84000015258789</v>
      </c>
      <c r="Q5" s="208">
        <v>18.079999923706055</v>
      </c>
      <c r="R5" s="208">
        <v>17.799999237060547</v>
      </c>
      <c r="S5" s="208">
        <v>17.690000534057617</v>
      </c>
      <c r="T5" s="208">
        <v>17.6200008392334</v>
      </c>
      <c r="U5" s="208">
        <v>17.549999237060547</v>
      </c>
      <c r="V5" s="208">
        <v>17.5</v>
      </c>
      <c r="W5" s="208">
        <v>17.489999771118164</v>
      </c>
      <c r="X5" s="208">
        <v>17.399999618530273</v>
      </c>
      <c r="Y5" s="208">
        <v>17.90999984741211</v>
      </c>
      <c r="Z5" s="215">
        <f t="shared" si="0"/>
        <v>15.983749945958456</v>
      </c>
      <c r="AA5" s="151">
        <v>21.190000534057617</v>
      </c>
      <c r="AB5" s="152" t="s">
        <v>271</v>
      </c>
      <c r="AC5" s="2">
        <v>3</v>
      </c>
      <c r="AD5" s="151">
        <v>10.510000228881836</v>
      </c>
      <c r="AE5" s="254" t="s">
        <v>224</v>
      </c>
      <c r="AF5" s="1"/>
    </row>
    <row r="6" spans="1:32" ht="11.25" customHeight="1">
      <c r="A6" s="216">
        <v>4</v>
      </c>
      <c r="B6" s="208">
        <v>17.6200008392334</v>
      </c>
      <c r="C6" s="208">
        <v>17.209999084472656</v>
      </c>
      <c r="D6" s="208">
        <v>16.540000915527344</v>
      </c>
      <c r="E6" s="208">
        <v>16.170000076293945</v>
      </c>
      <c r="F6" s="208">
        <v>16.3700008392334</v>
      </c>
      <c r="G6" s="208">
        <v>15.859999656677246</v>
      </c>
      <c r="H6" s="208">
        <v>16.639999389648438</v>
      </c>
      <c r="I6" s="208">
        <v>17.350000381469727</v>
      </c>
      <c r="J6" s="208">
        <v>16.450000762939453</v>
      </c>
      <c r="K6" s="208">
        <v>18.739999771118164</v>
      </c>
      <c r="L6" s="208">
        <v>19.329999923706055</v>
      </c>
      <c r="M6" s="208">
        <v>19.420000076293945</v>
      </c>
      <c r="N6" s="208">
        <v>18.790000915527344</v>
      </c>
      <c r="O6" s="208">
        <v>18.959999084472656</v>
      </c>
      <c r="P6" s="208">
        <v>18.530000686645508</v>
      </c>
      <c r="Q6" s="208">
        <v>17.360000610351562</v>
      </c>
      <c r="R6" s="208">
        <v>15.960000038146973</v>
      </c>
      <c r="S6" s="208">
        <v>15.5600004196167</v>
      </c>
      <c r="T6" s="208">
        <v>14.149999618530273</v>
      </c>
      <c r="U6" s="208">
        <v>13.520000457763672</v>
      </c>
      <c r="V6" s="208">
        <v>13.4399995803833</v>
      </c>
      <c r="W6" s="208">
        <v>12.100000381469727</v>
      </c>
      <c r="X6" s="208">
        <v>11.079999923706055</v>
      </c>
      <c r="Y6" s="208">
        <v>8.90999984741211</v>
      </c>
      <c r="Z6" s="215">
        <f t="shared" si="0"/>
        <v>16.085833470026653</v>
      </c>
      <c r="AA6" s="151">
        <v>19.989999771118164</v>
      </c>
      <c r="AB6" s="152" t="s">
        <v>271</v>
      </c>
      <c r="AC6" s="2">
        <v>4</v>
      </c>
      <c r="AD6" s="151">
        <v>8.859999656677246</v>
      </c>
      <c r="AE6" s="254" t="s">
        <v>62</v>
      </c>
      <c r="AF6" s="1"/>
    </row>
    <row r="7" spans="1:32" ht="11.25" customHeight="1">
      <c r="A7" s="216">
        <v>5</v>
      </c>
      <c r="B7" s="208">
        <v>9.130000114440918</v>
      </c>
      <c r="C7" s="208">
        <v>8.579999923706055</v>
      </c>
      <c r="D7" s="208">
        <v>9.149999618530273</v>
      </c>
      <c r="E7" s="208">
        <v>10.069999694824219</v>
      </c>
      <c r="F7" s="208">
        <v>11.829999923706055</v>
      </c>
      <c r="G7" s="208">
        <v>11.029999732971191</v>
      </c>
      <c r="H7" s="208">
        <v>11.630000114440918</v>
      </c>
      <c r="I7" s="208">
        <v>12.989999771118164</v>
      </c>
      <c r="J7" s="208">
        <v>16.1200008392334</v>
      </c>
      <c r="K7" s="208">
        <v>17.950000762939453</v>
      </c>
      <c r="L7" s="208">
        <v>18.989999771118164</v>
      </c>
      <c r="M7" s="208">
        <v>18.969999313354492</v>
      </c>
      <c r="N7" s="208">
        <v>17.190000534057617</v>
      </c>
      <c r="O7" s="208">
        <v>17.170000076293945</v>
      </c>
      <c r="P7" s="208">
        <v>17.260000228881836</v>
      </c>
      <c r="Q7" s="208">
        <v>16.790000915527344</v>
      </c>
      <c r="R7" s="208">
        <v>16.860000610351562</v>
      </c>
      <c r="S7" s="208">
        <v>16.600000381469727</v>
      </c>
      <c r="T7" s="208">
        <v>16.510000228881836</v>
      </c>
      <c r="U7" s="208">
        <v>16.6200008392334</v>
      </c>
      <c r="V7" s="208">
        <v>16.389999389648438</v>
      </c>
      <c r="W7" s="208">
        <v>15.460000038146973</v>
      </c>
      <c r="X7" s="208">
        <v>14.779999732971191</v>
      </c>
      <c r="Y7" s="208">
        <v>14.489999771118164</v>
      </c>
      <c r="Z7" s="215">
        <f t="shared" si="0"/>
        <v>14.690000096956888</v>
      </c>
      <c r="AA7" s="151">
        <v>20.389999389648438</v>
      </c>
      <c r="AB7" s="152" t="s">
        <v>352</v>
      </c>
      <c r="AC7" s="2">
        <v>5</v>
      </c>
      <c r="AD7" s="151">
        <v>8.479999542236328</v>
      </c>
      <c r="AE7" s="254" t="s">
        <v>455</v>
      </c>
      <c r="AF7" s="1"/>
    </row>
    <row r="8" spans="1:32" ht="11.25" customHeight="1">
      <c r="A8" s="216">
        <v>6</v>
      </c>
      <c r="B8" s="208">
        <v>14.59000015258789</v>
      </c>
      <c r="C8" s="208">
        <v>14.880000114440918</v>
      </c>
      <c r="D8" s="208">
        <v>14.9399995803833</v>
      </c>
      <c r="E8" s="208">
        <v>15.260000228881836</v>
      </c>
      <c r="F8" s="208">
        <v>15.390000343322754</v>
      </c>
      <c r="G8" s="208">
        <v>15.859999656677246</v>
      </c>
      <c r="H8" s="208">
        <v>15.979999542236328</v>
      </c>
      <c r="I8" s="208">
        <v>16.3799991607666</v>
      </c>
      <c r="J8" s="208">
        <v>16.559999465942383</v>
      </c>
      <c r="K8" s="208">
        <v>16.989999771118164</v>
      </c>
      <c r="L8" s="208">
        <v>17.350000381469727</v>
      </c>
      <c r="M8" s="208">
        <v>18.139999389648438</v>
      </c>
      <c r="N8" s="208">
        <v>18.649999618530273</v>
      </c>
      <c r="O8" s="208">
        <v>19.25</v>
      </c>
      <c r="P8" s="208">
        <v>19.829999923706055</v>
      </c>
      <c r="Q8" s="208">
        <v>19.450000762939453</v>
      </c>
      <c r="R8" s="208">
        <v>17.969999313354492</v>
      </c>
      <c r="S8" s="208">
        <v>17.889999389648438</v>
      </c>
      <c r="T8" s="208">
        <v>16.219999313354492</v>
      </c>
      <c r="U8" s="208">
        <v>15.850000381469727</v>
      </c>
      <c r="V8" s="208">
        <v>15.420000076293945</v>
      </c>
      <c r="W8" s="208">
        <v>15.119999885559082</v>
      </c>
      <c r="X8" s="208">
        <v>16.780000686645508</v>
      </c>
      <c r="Y8" s="208">
        <v>14.170000076293945</v>
      </c>
      <c r="Z8" s="215">
        <f t="shared" si="0"/>
        <v>16.62166655063629</v>
      </c>
      <c r="AA8" s="151">
        <v>20.209999084472656</v>
      </c>
      <c r="AB8" s="152" t="s">
        <v>456</v>
      </c>
      <c r="AC8" s="2">
        <v>6</v>
      </c>
      <c r="AD8" s="151">
        <v>14.069999694824219</v>
      </c>
      <c r="AE8" s="254" t="s">
        <v>14</v>
      </c>
      <c r="AF8" s="1"/>
    </row>
    <row r="9" spans="1:32" ht="11.25" customHeight="1">
      <c r="A9" s="216">
        <v>7</v>
      </c>
      <c r="B9" s="208">
        <v>13.619999885559082</v>
      </c>
      <c r="C9" s="208">
        <v>13.399999618530273</v>
      </c>
      <c r="D9" s="208">
        <v>12.899999618530273</v>
      </c>
      <c r="E9" s="208">
        <v>14.239999771118164</v>
      </c>
      <c r="F9" s="208">
        <v>15.90999984741211</v>
      </c>
      <c r="G9" s="208">
        <v>16.100000381469727</v>
      </c>
      <c r="H9" s="208">
        <v>16.3700008392334</v>
      </c>
      <c r="I9" s="208">
        <v>17.520000457763672</v>
      </c>
      <c r="J9" s="208">
        <v>17.40999984741211</v>
      </c>
      <c r="K9" s="208">
        <v>18.59000015258789</v>
      </c>
      <c r="L9" s="208">
        <v>18.719999313354492</v>
      </c>
      <c r="M9" s="208">
        <v>18.850000381469727</v>
      </c>
      <c r="N9" s="208">
        <v>18.329999923706055</v>
      </c>
      <c r="O9" s="208">
        <v>17.90999984741211</v>
      </c>
      <c r="P9" s="208">
        <v>17.700000762939453</v>
      </c>
      <c r="Q9" s="208">
        <v>17.3700008392334</v>
      </c>
      <c r="R9" s="208">
        <v>16.979999542236328</v>
      </c>
      <c r="S9" s="208">
        <v>16.899999618530273</v>
      </c>
      <c r="T9" s="208">
        <v>16.850000381469727</v>
      </c>
      <c r="U9" s="208">
        <v>17.100000381469727</v>
      </c>
      <c r="V9" s="208">
        <v>16.8799991607666</v>
      </c>
      <c r="W9" s="208">
        <v>16.979999542236328</v>
      </c>
      <c r="X9" s="208">
        <v>16.15999984741211</v>
      </c>
      <c r="Y9" s="208">
        <v>16.1200008392334</v>
      </c>
      <c r="Z9" s="215">
        <f t="shared" si="0"/>
        <v>16.6212500333786</v>
      </c>
      <c r="AA9" s="151">
        <v>19.350000381469727</v>
      </c>
      <c r="AB9" s="152" t="s">
        <v>223</v>
      </c>
      <c r="AC9" s="2">
        <v>7</v>
      </c>
      <c r="AD9" s="151">
        <v>12.770000457763672</v>
      </c>
      <c r="AE9" s="254" t="s">
        <v>457</v>
      </c>
      <c r="AF9" s="1"/>
    </row>
    <row r="10" spans="1:32" ht="11.25" customHeight="1">
      <c r="A10" s="216">
        <v>8</v>
      </c>
      <c r="B10" s="208">
        <v>15.09000015258789</v>
      </c>
      <c r="C10" s="208">
        <v>14.600000381469727</v>
      </c>
      <c r="D10" s="208">
        <v>13.619999885559082</v>
      </c>
      <c r="E10" s="208">
        <v>12.960000038146973</v>
      </c>
      <c r="F10" s="208">
        <v>12.699999809265137</v>
      </c>
      <c r="G10" s="208">
        <v>12.739999771118164</v>
      </c>
      <c r="H10" s="208">
        <v>12.899999618530273</v>
      </c>
      <c r="I10" s="208">
        <v>17.399999618530273</v>
      </c>
      <c r="J10" s="208">
        <v>17.850000381469727</v>
      </c>
      <c r="K10" s="208">
        <v>18.079999923706055</v>
      </c>
      <c r="L10" s="208">
        <v>17.559999465942383</v>
      </c>
      <c r="M10" s="208">
        <v>17.6299991607666</v>
      </c>
      <c r="N10" s="208">
        <v>16.639999389648438</v>
      </c>
      <c r="O10" s="208">
        <v>16.59000015258789</v>
      </c>
      <c r="P10" s="208">
        <v>15.960000038146973</v>
      </c>
      <c r="Q10" s="208">
        <v>15.229999542236328</v>
      </c>
      <c r="R10" s="208">
        <v>15.109999656677246</v>
      </c>
      <c r="S10" s="208">
        <v>14.90999984741211</v>
      </c>
      <c r="T10" s="208">
        <v>14.829999923706055</v>
      </c>
      <c r="U10" s="208">
        <v>14.84000015258789</v>
      </c>
      <c r="V10" s="208">
        <v>14.609999656677246</v>
      </c>
      <c r="W10" s="208">
        <v>14.260000228881836</v>
      </c>
      <c r="X10" s="208">
        <v>14.149999618530273</v>
      </c>
      <c r="Y10" s="208">
        <v>13.859999656677246</v>
      </c>
      <c r="Z10" s="215">
        <f t="shared" si="0"/>
        <v>15.171666502952576</v>
      </c>
      <c r="AA10" s="151">
        <v>18.65999984741211</v>
      </c>
      <c r="AB10" s="152" t="s">
        <v>458</v>
      </c>
      <c r="AC10" s="2">
        <v>8</v>
      </c>
      <c r="AD10" s="151">
        <v>12.399999618530273</v>
      </c>
      <c r="AE10" s="254" t="s">
        <v>459</v>
      </c>
      <c r="AF10" s="1"/>
    </row>
    <row r="11" spans="1:32" ht="11.25" customHeight="1">
      <c r="A11" s="216">
        <v>9</v>
      </c>
      <c r="B11" s="208">
        <v>13.609999656677246</v>
      </c>
      <c r="C11" s="208">
        <v>13.430000305175781</v>
      </c>
      <c r="D11" s="208">
        <v>13.430000305175781</v>
      </c>
      <c r="E11" s="208">
        <v>13.260000228881836</v>
      </c>
      <c r="F11" s="208">
        <v>13.229999542236328</v>
      </c>
      <c r="G11" s="208">
        <v>13.149999618530273</v>
      </c>
      <c r="H11" s="208">
        <v>13.1899995803833</v>
      </c>
      <c r="I11" s="208">
        <v>12.859999656677246</v>
      </c>
      <c r="J11" s="208">
        <v>12.600000381469727</v>
      </c>
      <c r="K11" s="208">
        <v>12.420000076293945</v>
      </c>
      <c r="L11" s="208">
        <v>12.640000343322754</v>
      </c>
      <c r="M11" s="208">
        <v>12.970000267028809</v>
      </c>
      <c r="N11" s="208">
        <v>13.430000305175781</v>
      </c>
      <c r="O11" s="208">
        <v>12.989999771118164</v>
      </c>
      <c r="P11" s="208">
        <v>12.90999984741211</v>
      </c>
      <c r="Q11" s="208">
        <v>12.600000381469727</v>
      </c>
      <c r="R11" s="208">
        <v>12.180000305175781</v>
      </c>
      <c r="S11" s="208">
        <v>11.949999809265137</v>
      </c>
      <c r="T11" s="208">
        <v>11.829999923706055</v>
      </c>
      <c r="U11" s="208">
        <v>11.949999809265137</v>
      </c>
      <c r="V11" s="208">
        <v>12.109999656677246</v>
      </c>
      <c r="W11" s="208">
        <v>12.199999809265137</v>
      </c>
      <c r="X11" s="208">
        <v>12.130000114440918</v>
      </c>
      <c r="Y11" s="208">
        <v>11.529999732971191</v>
      </c>
      <c r="Z11" s="215">
        <f t="shared" si="0"/>
        <v>12.691666642824808</v>
      </c>
      <c r="AA11" s="151">
        <v>13.949999809265137</v>
      </c>
      <c r="AB11" s="152" t="s">
        <v>381</v>
      </c>
      <c r="AC11" s="2">
        <v>9</v>
      </c>
      <c r="AD11" s="151">
        <v>11.5</v>
      </c>
      <c r="AE11" s="254" t="s">
        <v>19</v>
      </c>
      <c r="AF11" s="1"/>
    </row>
    <row r="12" spans="1:32" ht="11.25" customHeight="1">
      <c r="A12" s="224">
        <v>10</v>
      </c>
      <c r="B12" s="210">
        <v>11.529999732971191</v>
      </c>
      <c r="C12" s="210">
        <v>11.039999961853027</v>
      </c>
      <c r="D12" s="210">
        <v>10.510000228881836</v>
      </c>
      <c r="E12" s="210">
        <v>10.710000038146973</v>
      </c>
      <c r="F12" s="210">
        <v>10.789999961853027</v>
      </c>
      <c r="G12" s="210">
        <v>10.550000190734863</v>
      </c>
      <c r="H12" s="210">
        <v>10.640000343322754</v>
      </c>
      <c r="I12" s="210">
        <v>10.079999923706055</v>
      </c>
      <c r="J12" s="210">
        <v>9.09000015258789</v>
      </c>
      <c r="K12" s="210">
        <v>9.449999809265137</v>
      </c>
      <c r="L12" s="210">
        <v>9.289999961853027</v>
      </c>
      <c r="M12" s="210">
        <v>9.460000038146973</v>
      </c>
      <c r="N12" s="210">
        <v>9.369999885559082</v>
      </c>
      <c r="O12" s="210">
        <v>9.779999732971191</v>
      </c>
      <c r="P12" s="210">
        <v>10.15999984741211</v>
      </c>
      <c r="Q12" s="210">
        <v>9.680000305175781</v>
      </c>
      <c r="R12" s="210">
        <v>9.239999771118164</v>
      </c>
      <c r="S12" s="210">
        <v>9.020000457763672</v>
      </c>
      <c r="T12" s="210">
        <v>9.40999984741211</v>
      </c>
      <c r="U12" s="210">
        <v>9.5</v>
      </c>
      <c r="V12" s="210">
        <v>9.319999694824219</v>
      </c>
      <c r="W12" s="210">
        <v>9.3100004196167</v>
      </c>
      <c r="X12" s="210">
        <v>9.350000381469727</v>
      </c>
      <c r="Y12" s="210">
        <v>9.4399995803833</v>
      </c>
      <c r="Z12" s="225">
        <f t="shared" si="0"/>
        <v>9.863333344459534</v>
      </c>
      <c r="AA12" s="157">
        <v>11.680000305175781</v>
      </c>
      <c r="AB12" s="211" t="s">
        <v>460</v>
      </c>
      <c r="AC12" s="212">
        <v>10</v>
      </c>
      <c r="AD12" s="157">
        <v>8.9399995803833</v>
      </c>
      <c r="AE12" s="255" t="s">
        <v>461</v>
      </c>
      <c r="AF12" s="1"/>
    </row>
    <row r="13" spans="1:32" ht="11.25" customHeight="1">
      <c r="A13" s="216">
        <v>11</v>
      </c>
      <c r="B13" s="208">
        <v>9.4399995803833</v>
      </c>
      <c r="C13" s="208">
        <v>9.34000015258789</v>
      </c>
      <c r="D13" s="208">
        <v>9.4399995803833</v>
      </c>
      <c r="E13" s="208">
        <v>9.649999618530273</v>
      </c>
      <c r="F13" s="208">
        <v>9.5600004196167</v>
      </c>
      <c r="G13" s="208">
        <v>9.920000076293945</v>
      </c>
      <c r="H13" s="208">
        <v>9.84000015258789</v>
      </c>
      <c r="I13" s="208">
        <v>10.34000015258789</v>
      </c>
      <c r="J13" s="208">
        <v>10.899999618530273</v>
      </c>
      <c r="K13" s="208">
        <v>11.0600004196167</v>
      </c>
      <c r="L13" s="208">
        <v>11.449999809265137</v>
      </c>
      <c r="M13" s="208">
        <v>11.760000228881836</v>
      </c>
      <c r="N13" s="208">
        <v>11.680000305175781</v>
      </c>
      <c r="O13" s="208">
        <v>10.960000038146973</v>
      </c>
      <c r="P13" s="208">
        <v>11.220000267028809</v>
      </c>
      <c r="Q13" s="208">
        <v>11.079999923706055</v>
      </c>
      <c r="R13" s="208">
        <v>10.75</v>
      </c>
      <c r="S13" s="208">
        <v>11.369999885559082</v>
      </c>
      <c r="T13" s="208">
        <v>11.100000381469727</v>
      </c>
      <c r="U13" s="208">
        <v>10.75</v>
      </c>
      <c r="V13" s="208">
        <v>10.920000076293945</v>
      </c>
      <c r="W13" s="208">
        <v>10.949999809265137</v>
      </c>
      <c r="X13" s="208">
        <v>11.010000228881836</v>
      </c>
      <c r="Y13" s="208">
        <v>10.710000038146973</v>
      </c>
      <c r="Z13" s="215">
        <f t="shared" si="0"/>
        <v>10.633333365122477</v>
      </c>
      <c r="AA13" s="151">
        <v>12.0600004196167</v>
      </c>
      <c r="AB13" s="152" t="s">
        <v>427</v>
      </c>
      <c r="AC13" s="2">
        <v>11</v>
      </c>
      <c r="AD13" s="151">
        <v>9.220000267028809</v>
      </c>
      <c r="AE13" s="254" t="s">
        <v>365</v>
      </c>
      <c r="AF13" s="1"/>
    </row>
    <row r="14" spans="1:32" ht="11.25" customHeight="1">
      <c r="A14" s="216">
        <v>12</v>
      </c>
      <c r="B14" s="208">
        <v>10.229999542236328</v>
      </c>
      <c r="C14" s="208">
        <v>10.050000190734863</v>
      </c>
      <c r="D14" s="208">
        <v>10.260000228881836</v>
      </c>
      <c r="E14" s="208">
        <v>9.829999923706055</v>
      </c>
      <c r="F14" s="208">
        <v>9.6899995803833</v>
      </c>
      <c r="G14" s="208">
        <v>9.5</v>
      </c>
      <c r="H14" s="208">
        <v>9.529999732971191</v>
      </c>
      <c r="I14" s="208">
        <v>11.850000381469727</v>
      </c>
      <c r="J14" s="208">
        <v>13.9399995803833</v>
      </c>
      <c r="K14" s="208">
        <v>14.819999694824219</v>
      </c>
      <c r="L14" s="208">
        <v>15.010000228881836</v>
      </c>
      <c r="M14" s="208">
        <v>14.869999885559082</v>
      </c>
      <c r="N14" s="208">
        <v>14.229999542236328</v>
      </c>
      <c r="O14" s="208">
        <v>14.390000343322754</v>
      </c>
      <c r="P14" s="208">
        <v>13.9399995803833</v>
      </c>
      <c r="Q14" s="208">
        <v>13.489999771118164</v>
      </c>
      <c r="R14" s="208">
        <v>13.15999984741211</v>
      </c>
      <c r="S14" s="208">
        <v>13.020000457763672</v>
      </c>
      <c r="T14" s="208">
        <v>12.899999618530273</v>
      </c>
      <c r="U14" s="208">
        <v>12.460000038146973</v>
      </c>
      <c r="V14" s="208">
        <v>12.569999694824219</v>
      </c>
      <c r="W14" s="208">
        <v>11.989999771118164</v>
      </c>
      <c r="X14" s="208">
        <v>11.899999618530273</v>
      </c>
      <c r="Y14" s="208">
        <v>11.859999656677246</v>
      </c>
      <c r="Z14" s="215">
        <f t="shared" si="0"/>
        <v>12.312083204587301</v>
      </c>
      <c r="AA14" s="151">
        <v>15.949999809265137</v>
      </c>
      <c r="AB14" s="152" t="s">
        <v>462</v>
      </c>
      <c r="AC14" s="2">
        <v>12</v>
      </c>
      <c r="AD14" s="151">
        <v>9.119999885559082</v>
      </c>
      <c r="AE14" s="254" t="s">
        <v>99</v>
      </c>
      <c r="AF14" s="1"/>
    </row>
    <row r="15" spans="1:32" ht="11.25" customHeight="1">
      <c r="A15" s="216">
        <v>13</v>
      </c>
      <c r="B15" s="208">
        <v>11.569999694824219</v>
      </c>
      <c r="C15" s="208">
        <v>11.34000015258789</v>
      </c>
      <c r="D15" s="208">
        <v>11.180000305175781</v>
      </c>
      <c r="E15" s="208">
        <v>11.149999618530273</v>
      </c>
      <c r="F15" s="208">
        <v>11.220000267028809</v>
      </c>
      <c r="G15" s="208">
        <v>11.25</v>
      </c>
      <c r="H15" s="208">
        <v>11.270000457763672</v>
      </c>
      <c r="I15" s="208">
        <v>11.460000038146973</v>
      </c>
      <c r="J15" s="208">
        <v>11.529999732971191</v>
      </c>
      <c r="K15" s="208">
        <v>12.039999961853027</v>
      </c>
      <c r="L15" s="208">
        <v>12.350000381469727</v>
      </c>
      <c r="M15" s="208">
        <v>12.520000457763672</v>
      </c>
      <c r="N15" s="208">
        <v>13.119999885559082</v>
      </c>
      <c r="O15" s="208">
        <v>12.609999656677246</v>
      </c>
      <c r="P15" s="208">
        <v>12.869999885559082</v>
      </c>
      <c r="Q15" s="208">
        <v>11.930000305175781</v>
      </c>
      <c r="R15" s="208">
        <v>11.069999694824219</v>
      </c>
      <c r="S15" s="208">
        <v>10.640000343322754</v>
      </c>
      <c r="T15" s="208">
        <v>10.149999618530273</v>
      </c>
      <c r="U15" s="208">
        <v>9.699999809265137</v>
      </c>
      <c r="V15" s="208">
        <v>9.680000305175781</v>
      </c>
      <c r="W15" s="208">
        <v>7.820000171661377</v>
      </c>
      <c r="X15" s="208">
        <v>9.359999656677246</v>
      </c>
      <c r="Y15" s="208">
        <v>9.399999618530273</v>
      </c>
      <c r="Z15" s="215">
        <f t="shared" si="0"/>
        <v>11.134583334128061</v>
      </c>
      <c r="AA15" s="151">
        <v>13.260000228881836</v>
      </c>
      <c r="AB15" s="152" t="s">
        <v>463</v>
      </c>
      <c r="AC15" s="2">
        <v>13</v>
      </c>
      <c r="AD15" s="151">
        <v>7.670000076293945</v>
      </c>
      <c r="AE15" s="254" t="s">
        <v>396</v>
      </c>
      <c r="AF15" s="1"/>
    </row>
    <row r="16" spans="1:32" ht="11.25" customHeight="1">
      <c r="A16" s="216">
        <v>14</v>
      </c>
      <c r="B16" s="208">
        <v>7.519999980926514</v>
      </c>
      <c r="C16" s="208">
        <v>5.270999908447266</v>
      </c>
      <c r="D16" s="208">
        <v>5.072000026702881</v>
      </c>
      <c r="E16" s="208">
        <v>7.21999979019165</v>
      </c>
      <c r="F16" s="208">
        <v>6.2129998207092285</v>
      </c>
      <c r="G16" s="208">
        <v>4.703000068664551</v>
      </c>
      <c r="H16" s="208">
        <v>5.179999828338623</v>
      </c>
      <c r="I16" s="208">
        <v>7.96999979019165</v>
      </c>
      <c r="J16" s="208">
        <v>10.239999771118164</v>
      </c>
      <c r="K16" s="208">
        <v>12.789999961853027</v>
      </c>
      <c r="L16" s="208">
        <v>13.539999961853027</v>
      </c>
      <c r="M16" s="208">
        <v>13.3100004196167</v>
      </c>
      <c r="N16" s="208">
        <v>13.010000228881836</v>
      </c>
      <c r="O16" s="208">
        <v>13.069999694824219</v>
      </c>
      <c r="P16" s="208">
        <v>12.949999809265137</v>
      </c>
      <c r="Q16" s="208">
        <v>12.069999694824219</v>
      </c>
      <c r="R16" s="208">
        <v>11.350000381469727</v>
      </c>
      <c r="S16" s="208">
        <v>10.640000343322754</v>
      </c>
      <c r="T16" s="208">
        <v>10.069999694824219</v>
      </c>
      <c r="U16" s="208">
        <v>8.399999618530273</v>
      </c>
      <c r="V16" s="208">
        <v>7.96999979019165</v>
      </c>
      <c r="W16" s="208">
        <v>7.889999866485596</v>
      </c>
      <c r="X16" s="208">
        <v>6.492000102996826</v>
      </c>
      <c r="Y16" s="208">
        <v>5.724999904632568</v>
      </c>
      <c r="Z16" s="215">
        <f t="shared" si="0"/>
        <v>9.111083269119263</v>
      </c>
      <c r="AA16" s="151">
        <v>14.600000381469727</v>
      </c>
      <c r="AB16" s="152" t="s">
        <v>464</v>
      </c>
      <c r="AC16" s="2">
        <v>14</v>
      </c>
      <c r="AD16" s="151">
        <v>4.439000129699707</v>
      </c>
      <c r="AE16" s="254" t="s">
        <v>87</v>
      </c>
      <c r="AF16" s="1"/>
    </row>
    <row r="17" spans="1:32" ht="11.25" customHeight="1">
      <c r="A17" s="216">
        <v>15</v>
      </c>
      <c r="B17" s="208">
        <v>6.813000202178955</v>
      </c>
      <c r="C17" s="208">
        <v>5.501999855041504</v>
      </c>
      <c r="D17" s="208">
        <v>5.9029998779296875</v>
      </c>
      <c r="E17" s="208">
        <v>6.35699987411499</v>
      </c>
      <c r="F17" s="208">
        <v>6.538000106811523</v>
      </c>
      <c r="G17" s="208">
        <v>7</v>
      </c>
      <c r="H17" s="208">
        <v>8.640000343322754</v>
      </c>
      <c r="I17" s="208">
        <v>7.889999866485596</v>
      </c>
      <c r="J17" s="208">
        <v>9.460000038146973</v>
      </c>
      <c r="K17" s="208">
        <v>11.630000114440918</v>
      </c>
      <c r="L17" s="208">
        <v>12.9399995803833</v>
      </c>
      <c r="M17" s="208">
        <v>14.5600004196167</v>
      </c>
      <c r="N17" s="208">
        <v>14.359999656677246</v>
      </c>
      <c r="O17" s="208">
        <v>14.239999771118164</v>
      </c>
      <c r="P17" s="208">
        <v>14.199999809265137</v>
      </c>
      <c r="Q17" s="208">
        <v>13.880000114440918</v>
      </c>
      <c r="R17" s="208">
        <v>13.210000038146973</v>
      </c>
      <c r="S17" s="208">
        <v>12.850000381469727</v>
      </c>
      <c r="T17" s="208">
        <v>13.329999923706055</v>
      </c>
      <c r="U17" s="208">
        <v>13.1899995803833</v>
      </c>
      <c r="V17" s="208">
        <v>13.550000190734863</v>
      </c>
      <c r="W17" s="208">
        <v>13.260000228881836</v>
      </c>
      <c r="X17" s="208">
        <v>13.920000076293945</v>
      </c>
      <c r="Y17" s="208">
        <v>13.970000267028809</v>
      </c>
      <c r="Z17" s="215">
        <f t="shared" si="0"/>
        <v>11.133041679859161</v>
      </c>
      <c r="AA17" s="151">
        <v>15.069999694824219</v>
      </c>
      <c r="AB17" s="152" t="s">
        <v>250</v>
      </c>
      <c r="AC17" s="2">
        <v>15</v>
      </c>
      <c r="AD17" s="151">
        <v>5.39900016784668</v>
      </c>
      <c r="AE17" s="254" t="s">
        <v>465</v>
      </c>
      <c r="AF17" s="1"/>
    </row>
    <row r="18" spans="1:32" ht="11.25" customHeight="1">
      <c r="A18" s="216">
        <v>16</v>
      </c>
      <c r="B18" s="208">
        <v>14.220000267028809</v>
      </c>
      <c r="C18" s="208">
        <v>14.5600004196167</v>
      </c>
      <c r="D18" s="208">
        <v>15.539999961853027</v>
      </c>
      <c r="E18" s="208">
        <v>15.760000228881836</v>
      </c>
      <c r="F18" s="208">
        <v>16.219999313354492</v>
      </c>
      <c r="G18" s="208">
        <v>15.380000114440918</v>
      </c>
      <c r="H18" s="208">
        <v>15.510000228881836</v>
      </c>
      <c r="I18" s="208">
        <v>16.239999771118164</v>
      </c>
      <c r="J18" s="208">
        <v>16.709999084472656</v>
      </c>
      <c r="K18" s="208">
        <v>19.229999542236328</v>
      </c>
      <c r="L18" s="208">
        <v>22.399999618530273</v>
      </c>
      <c r="M18" s="208">
        <v>22.959999084472656</v>
      </c>
      <c r="N18" s="208">
        <v>22.280000686645508</v>
      </c>
      <c r="O18" s="208">
        <v>23.010000228881836</v>
      </c>
      <c r="P18" s="208">
        <v>22.350000381469727</v>
      </c>
      <c r="Q18" s="208">
        <v>18.56999969482422</v>
      </c>
      <c r="R18" s="208">
        <v>17.530000686645508</v>
      </c>
      <c r="S18" s="208">
        <v>16.889999389648438</v>
      </c>
      <c r="T18" s="208">
        <v>16.1200008392334</v>
      </c>
      <c r="U18" s="208">
        <v>15.300000190734863</v>
      </c>
      <c r="V18" s="208">
        <v>14.479999542236328</v>
      </c>
      <c r="W18" s="208">
        <v>14.130000114440918</v>
      </c>
      <c r="X18" s="208">
        <v>13.390000343322754</v>
      </c>
      <c r="Y18" s="208">
        <v>11.970000267028809</v>
      </c>
      <c r="Z18" s="215">
        <f t="shared" si="0"/>
        <v>17.114583333333332</v>
      </c>
      <c r="AA18" s="151">
        <v>23.440000534057617</v>
      </c>
      <c r="AB18" s="152" t="s">
        <v>466</v>
      </c>
      <c r="AC18" s="2">
        <v>16</v>
      </c>
      <c r="AD18" s="151">
        <v>11.960000038146973</v>
      </c>
      <c r="AE18" s="254" t="s">
        <v>62</v>
      </c>
      <c r="AF18" s="1"/>
    </row>
    <row r="19" spans="1:32" ht="11.25" customHeight="1">
      <c r="A19" s="216">
        <v>17</v>
      </c>
      <c r="B19" s="208">
        <v>11.029999732971191</v>
      </c>
      <c r="C19" s="208">
        <v>10.550000190734863</v>
      </c>
      <c r="D19" s="208">
        <v>9.819999694824219</v>
      </c>
      <c r="E19" s="208">
        <v>8.930000305175781</v>
      </c>
      <c r="F19" s="208">
        <v>8.119999885559082</v>
      </c>
      <c r="G19" s="208">
        <v>7.630000114440918</v>
      </c>
      <c r="H19" s="208">
        <v>8.84000015258789</v>
      </c>
      <c r="I19" s="208">
        <v>11.229999542236328</v>
      </c>
      <c r="J19" s="208">
        <v>13.319999694824219</v>
      </c>
      <c r="K19" s="208">
        <v>14.34000015258789</v>
      </c>
      <c r="L19" s="208">
        <v>15.3100004196167</v>
      </c>
      <c r="M19" s="208">
        <v>15.260000228881836</v>
      </c>
      <c r="N19" s="208">
        <v>14.430000305175781</v>
      </c>
      <c r="O19" s="208">
        <v>14.119999885559082</v>
      </c>
      <c r="P19" s="208">
        <v>13.649999618530273</v>
      </c>
      <c r="Q19" s="208">
        <v>12.5</v>
      </c>
      <c r="R19" s="208">
        <v>10.989999771118164</v>
      </c>
      <c r="S19" s="208">
        <v>10.229999542236328</v>
      </c>
      <c r="T19" s="208">
        <v>9.770000457763672</v>
      </c>
      <c r="U19" s="208">
        <v>9.119999885559082</v>
      </c>
      <c r="V19" s="208">
        <v>9.90999984741211</v>
      </c>
      <c r="W19" s="208">
        <v>7.099999904632568</v>
      </c>
      <c r="X19" s="208">
        <v>6.35699987411499</v>
      </c>
      <c r="Y19" s="208">
        <v>8.109999656677246</v>
      </c>
      <c r="Z19" s="215">
        <f t="shared" si="0"/>
        <v>10.861124952634176</v>
      </c>
      <c r="AA19" s="151">
        <v>16.040000915527344</v>
      </c>
      <c r="AB19" s="152" t="s">
        <v>275</v>
      </c>
      <c r="AC19" s="2">
        <v>17</v>
      </c>
      <c r="AD19" s="151">
        <v>6.125</v>
      </c>
      <c r="AE19" s="254" t="s">
        <v>467</v>
      </c>
      <c r="AF19" s="1"/>
    </row>
    <row r="20" spans="1:32" ht="11.25" customHeight="1">
      <c r="A20" s="216">
        <v>18</v>
      </c>
      <c r="B20" s="208">
        <v>4.732999801635742</v>
      </c>
      <c r="C20" s="208">
        <v>3.552000045776367</v>
      </c>
      <c r="D20" s="208">
        <v>3.4049999713897705</v>
      </c>
      <c r="E20" s="208">
        <v>4.718999862670898</v>
      </c>
      <c r="F20" s="208">
        <v>5.171000003814697</v>
      </c>
      <c r="G20" s="208">
        <v>2.746999979019165</v>
      </c>
      <c r="H20" s="208">
        <v>2.4649999141693115</v>
      </c>
      <c r="I20" s="208">
        <v>5.290999889373779</v>
      </c>
      <c r="J20" s="208">
        <v>9.420000076293945</v>
      </c>
      <c r="K20" s="208">
        <v>12.920000076293945</v>
      </c>
      <c r="L20" s="208">
        <v>13.699999809265137</v>
      </c>
      <c r="M20" s="208">
        <v>14.270000457763672</v>
      </c>
      <c r="N20" s="208">
        <v>13.020000457763672</v>
      </c>
      <c r="O20" s="208">
        <v>13.09000015258789</v>
      </c>
      <c r="P20" s="208">
        <v>13.050000190734863</v>
      </c>
      <c r="Q20" s="208">
        <v>12.550000190734863</v>
      </c>
      <c r="R20" s="208">
        <v>11.039999961853027</v>
      </c>
      <c r="S20" s="208">
        <v>10.479999542236328</v>
      </c>
      <c r="T20" s="208">
        <v>10.050000190734863</v>
      </c>
      <c r="U20" s="208">
        <v>7.630000114440918</v>
      </c>
      <c r="V20" s="208">
        <v>6.558000087738037</v>
      </c>
      <c r="W20" s="208">
        <v>6.409999847412109</v>
      </c>
      <c r="X20" s="208">
        <v>6.294000148773193</v>
      </c>
      <c r="Y20" s="208">
        <v>6.177000045776367</v>
      </c>
      <c r="Z20" s="215">
        <f t="shared" si="0"/>
        <v>8.280916700760523</v>
      </c>
      <c r="AA20" s="151">
        <v>15.699999809265137</v>
      </c>
      <c r="AB20" s="152" t="s">
        <v>12</v>
      </c>
      <c r="AC20" s="2">
        <v>18</v>
      </c>
      <c r="AD20" s="151">
        <v>1.440999984741211</v>
      </c>
      <c r="AE20" s="254" t="s">
        <v>144</v>
      </c>
      <c r="AF20" s="1"/>
    </row>
    <row r="21" spans="1:32" ht="11.25" customHeight="1">
      <c r="A21" s="216">
        <v>19</v>
      </c>
      <c r="B21" s="208">
        <v>5.860000133514404</v>
      </c>
      <c r="C21" s="208">
        <v>5.258999824523926</v>
      </c>
      <c r="D21" s="208">
        <v>5.448999881744385</v>
      </c>
      <c r="E21" s="208">
        <v>6.145999908447266</v>
      </c>
      <c r="F21" s="208">
        <v>6.314000129699707</v>
      </c>
      <c r="G21" s="208">
        <v>6.663000106811523</v>
      </c>
      <c r="H21" s="208">
        <v>6.632999897003174</v>
      </c>
      <c r="I21" s="208">
        <v>7.489999771118164</v>
      </c>
      <c r="J21" s="208">
        <v>10.1899995803833</v>
      </c>
      <c r="K21" s="208">
        <v>12.539999961853027</v>
      </c>
      <c r="L21" s="208">
        <v>13.90999984741211</v>
      </c>
      <c r="M21" s="208">
        <v>14.899999618530273</v>
      </c>
      <c r="N21" s="208">
        <v>14.930000305175781</v>
      </c>
      <c r="O21" s="208">
        <v>14.770000457763672</v>
      </c>
      <c r="P21" s="208">
        <v>14.699999809265137</v>
      </c>
      <c r="Q21" s="208">
        <v>14.050000190734863</v>
      </c>
      <c r="R21" s="208">
        <v>13.550000190734863</v>
      </c>
      <c r="S21" s="208">
        <v>12.550000190734863</v>
      </c>
      <c r="T21" s="208">
        <v>12.3100004196167</v>
      </c>
      <c r="U21" s="208">
        <v>11.9399995803833</v>
      </c>
      <c r="V21" s="208">
        <v>11.729999542236328</v>
      </c>
      <c r="W21" s="208">
        <v>11.779999732971191</v>
      </c>
      <c r="X21" s="208">
        <v>8.829999923706055</v>
      </c>
      <c r="Y21" s="208">
        <v>11.140000343322754</v>
      </c>
      <c r="Z21" s="215">
        <f t="shared" si="0"/>
        <v>10.568083306153616</v>
      </c>
      <c r="AA21" s="151">
        <v>15.220000267028809</v>
      </c>
      <c r="AB21" s="152" t="s">
        <v>85</v>
      </c>
      <c r="AC21" s="2">
        <v>19</v>
      </c>
      <c r="AD21" s="151">
        <v>5.236999988555908</v>
      </c>
      <c r="AE21" s="254" t="s">
        <v>468</v>
      </c>
      <c r="AF21" s="1"/>
    </row>
    <row r="22" spans="1:32" ht="11.25" customHeight="1">
      <c r="A22" s="224">
        <v>20</v>
      </c>
      <c r="B22" s="210">
        <v>12.020000457763672</v>
      </c>
      <c r="C22" s="210">
        <v>12.859999656677246</v>
      </c>
      <c r="D22" s="210">
        <v>7.960000038146973</v>
      </c>
      <c r="E22" s="210">
        <v>11.90999984741211</v>
      </c>
      <c r="F22" s="210">
        <v>12.300000190734863</v>
      </c>
      <c r="G22" s="210">
        <v>12.5</v>
      </c>
      <c r="H22" s="210">
        <v>12.670000076293945</v>
      </c>
      <c r="I22" s="210">
        <v>12.960000038146973</v>
      </c>
      <c r="J22" s="210">
        <v>12.539999961853027</v>
      </c>
      <c r="K22" s="210">
        <v>11.5</v>
      </c>
      <c r="L22" s="210">
        <v>10.1899995803833</v>
      </c>
      <c r="M22" s="210">
        <v>10.539999961853027</v>
      </c>
      <c r="N22" s="210">
        <v>11.029999732971191</v>
      </c>
      <c r="O22" s="210">
        <v>11.119999885559082</v>
      </c>
      <c r="P22" s="210">
        <v>10.920000076293945</v>
      </c>
      <c r="Q22" s="210">
        <v>10.880000114440918</v>
      </c>
      <c r="R22" s="210">
        <v>10.970000267028809</v>
      </c>
      <c r="S22" s="210">
        <v>11.010000228881836</v>
      </c>
      <c r="T22" s="210">
        <v>10.989999771118164</v>
      </c>
      <c r="U22" s="210">
        <v>11.6899995803833</v>
      </c>
      <c r="V22" s="210">
        <v>11.069999694824219</v>
      </c>
      <c r="W22" s="210">
        <v>12.680000305175781</v>
      </c>
      <c r="X22" s="210">
        <v>13.010000228881836</v>
      </c>
      <c r="Y22" s="210">
        <v>13.210000038146973</v>
      </c>
      <c r="Z22" s="225">
        <f t="shared" si="0"/>
        <v>11.605416655540466</v>
      </c>
      <c r="AA22" s="157">
        <v>13.489999771118164</v>
      </c>
      <c r="AB22" s="211" t="s">
        <v>421</v>
      </c>
      <c r="AC22" s="212">
        <v>20</v>
      </c>
      <c r="AD22" s="157">
        <v>7.800000190734863</v>
      </c>
      <c r="AE22" s="255" t="s">
        <v>166</v>
      </c>
      <c r="AF22" s="1"/>
    </row>
    <row r="23" spans="1:32" ht="11.25" customHeight="1">
      <c r="A23" s="216">
        <v>21</v>
      </c>
      <c r="B23" s="208">
        <v>13.5</v>
      </c>
      <c r="C23" s="208">
        <v>14.779999732971191</v>
      </c>
      <c r="D23" s="208">
        <v>15.489999771118164</v>
      </c>
      <c r="E23" s="208">
        <v>13.670000076293945</v>
      </c>
      <c r="F23" s="208">
        <v>15.380000114440918</v>
      </c>
      <c r="G23" s="208">
        <v>15.899999618530273</v>
      </c>
      <c r="H23" s="208">
        <v>16.510000228881836</v>
      </c>
      <c r="I23" s="208">
        <v>16.6299991607666</v>
      </c>
      <c r="J23" s="208">
        <v>19.149999618530273</v>
      </c>
      <c r="K23" s="208">
        <v>21.420000076293945</v>
      </c>
      <c r="L23" s="208">
        <v>22.360000610351562</v>
      </c>
      <c r="M23" s="208">
        <v>22.709999084472656</v>
      </c>
      <c r="N23" s="208">
        <v>22.280000686645508</v>
      </c>
      <c r="O23" s="208">
        <v>21.100000381469727</v>
      </c>
      <c r="P23" s="208">
        <v>20.860000610351562</v>
      </c>
      <c r="Q23" s="208">
        <v>20.059999465942383</v>
      </c>
      <c r="R23" s="208">
        <v>20.030000686645508</v>
      </c>
      <c r="S23" s="208">
        <v>19.239999771118164</v>
      </c>
      <c r="T23" s="208">
        <v>17.229999542236328</v>
      </c>
      <c r="U23" s="208">
        <v>17.579999923706055</v>
      </c>
      <c r="V23" s="208">
        <v>16.1200008392334</v>
      </c>
      <c r="W23" s="208">
        <v>15.020000457763672</v>
      </c>
      <c r="X23" s="208">
        <v>13.8100004196167</v>
      </c>
      <c r="Y23" s="208">
        <v>14.84000015258789</v>
      </c>
      <c r="Z23" s="215">
        <f t="shared" si="0"/>
        <v>17.736250042915344</v>
      </c>
      <c r="AA23" s="151">
        <v>23.31999969482422</v>
      </c>
      <c r="AB23" s="152" t="s">
        <v>219</v>
      </c>
      <c r="AC23" s="2">
        <v>21</v>
      </c>
      <c r="AD23" s="151">
        <v>12.75</v>
      </c>
      <c r="AE23" s="254" t="s">
        <v>469</v>
      </c>
      <c r="AF23" s="1"/>
    </row>
    <row r="24" spans="1:32" ht="11.25" customHeight="1">
      <c r="A24" s="216">
        <v>22</v>
      </c>
      <c r="B24" s="208">
        <v>12.720000267028809</v>
      </c>
      <c r="C24" s="208">
        <v>12.229999542236328</v>
      </c>
      <c r="D24" s="208">
        <v>11.880000114440918</v>
      </c>
      <c r="E24" s="208">
        <v>11.029999732971191</v>
      </c>
      <c r="F24" s="208">
        <v>10.40999984741211</v>
      </c>
      <c r="G24" s="208">
        <v>10.010000228881836</v>
      </c>
      <c r="H24" s="208">
        <v>9.779999732971191</v>
      </c>
      <c r="I24" s="208">
        <v>11.510000228881836</v>
      </c>
      <c r="J24" s="208">
        <v>14.260000228881836</v>
      </c>
      <c r="K24" s="208">
        <v>15.680000305175781</v>
      </c>
      <c r="L24" s="208">
        <v>16.3799991607666</v>
      </c>
      <c r="M24" s="208">
        <v>16.850000381469727</v>
      </c>
      <c r="N24" s="208">
        <v>14.739999771118164</v>
      </c>
      <c r="O24" s="208">
        <v>14.34000015258789</v>
      </c>
      <c r="P24" s="208">
        <v>13.859999656677246</v>
      </c>
      <c r="Q24" s="208">
        <v>12.779999732971191</v>
      </c>
      <c r="R24" s="208">
        <v>11.449999809265137</v>
      </c>
      <c r="S24" s="208">
        <v>10.390000343322754</v>
      </c>
      <c r="T24" s="208">
        <v>9.1899995803833</v>
      </c>
      <c r="U24" s="208">
        <v>8.649999618530273</v>
      </c>
      <c r="V24" s="208">
        <v>8.4399995803833</v>
      </c>
      <c r="W24" s="208">
        <v>8.050000190734863</v>
      </c>
      <c r="X24" s="208">
        <v>7.820000171661377</v>
      </c>
      <c r="Y24" s="208">
        <v>7.380000114440918</v>
      </c>
      <c r="Z24" s="215">
        <f t="shared" si="0"/>
        <v>11.659583270549774</v>
      </c>
      <c r="AA24" s="151">
        <v>18</v>
      </c>
      <c r="AB24" s="152" t="s">
        <v>45</v>
      </c>
      <c r="AC24" s="2">
        <v>22</v>
      </c>
      <c r="AD24" s="151">
        <v>7.170000076293945</v>
      </c>
      <c r="AE24" s="254" t="s">
        <v>426</v>
      </c>
      <c r="AF24" s="1"/>
    </row>
    <row r="25" spans="1:32" ht="11.25" customHeight="1">
      <c r="A25" s="216">
        <v>23</v>
      </c>
      <c r="B25" s="208">
        <v>7.099999904632568</v>
      </c>
      <c r="C25" s="208">
        <v>7.039999961853027</v>
      </c>
      <c r="D25" s="208">
        <v>6.610000133514404</v>
      </c>
      <c r="E25" s="208">
        <v>6.072000026702881</v>
      </c>
      <c r="F25" s="208">
        <v>5.9770002365112305</v>
      </c>
      <c r="G25" s="208">
        <v>6.271999835968018</v>
      </c>
      <c r="H25" s="208">
        <v>6.223999977111816</v>
      </c>
      <c r="I25" s="208">
        <v>7.429999828338623</v>
      </c>
      <c r="J25" s="208">
        <v>8.220000267028809</v>
      </c>
      <c r="K25" s="208">
        <v>9.770000457763672</v>
      </c>
      <c r="L25" s="208">
        <v>10.34000015258789</v>
      </c>
      <c r="M25" s="208">
        <v>10.8100004196167</v>
      </c>
      <c r="N25" s="208">
        <v>10.09000015258789</v>
      </c>
      <c r="O25" s="208">
        <v>10.5600004196167</v>
      </c>
      <c r="P25" s="208">
        <v>10.520000457763672</v>
      </c>
      <c r="Q25" s="208">
        <v>10</v>
      </c>
      <c r="R25" s="208">
        <v>9.710000038146973</v>
      </c>
      <c r="S25" s="208">
        <v>9.90999984741211</v>
      </c>
      <c r="T25" s="208">
        <v>10</v>
      </c>
      <c r="U25" s="208">
        <v>9.130000114440918</v>
      </c>
      <c r="V25" s="208">
        <v>9.010000228881836</v>
      </c>
      <c r="W25" s="208">
        <v>8.680000305175781</v>
      </c>
      <c r="X25" s="208">
        <v>8.1899995803833</v>
      </c>
      <c r="Y25" s="208">
        <v>8.520000457763672</v>
      </c>
      <c r="Z25" s="215">
        <f t="shared" si="0"/>
        <v>8.59104178349177</v>
      </c>
      <c r="AA25" s="151">
        <v>11.75</v>
      </c>
      <c r="AB25" s="152" t="s">
        <v>147</v>
      </c>
      <c r="AC25" s="2">
        <v>23</v>
      </c>
      <c r="AD25" s="151">
        <v>5.934999942779541</v>
      </c>
      <c r="AE25" s="254" t="s">
        <v>453</v>
      </c>
      <c r="AF25" s="1"/>
    </row>
    <row r="26" spans="1:32" ht="11.25" customHeight="1">
      <c r="A26" s="216">
        <v>24</v>
      </c>
      <c r="B26" s="208">
        <v>8.65999984741211</v>
      </c>
      <c r="C26" s="208">
        <v>8.789999961853027</v>
      </c>
      <c r="D26" s="208">
        <v>8.680000305175781</v>
      </c>
      <c r="E26" s="208">
        <v>8.649999618530273</v>
      </c>
      <c r="F26" s="208">
        <v>8.75</v>
      </c>
      <c r="G26" s="208">
        <v>8.739999771118164</v>
      </c>
      <c r="H26" s="208">
        <v>8.989999771118164</v>
      </c>
      <c r="I26" s="208">
        <v>9.779999732971191</v>
      </c>
      <c r="J26" s="208">
        <v>10.40999984741211</v>
      </c>
      <c r="K26" s="208">
        <v>10.460000038146973</v>
      </c>
      <c r="L26" s="208">
        <v>10.15999984741211</v>
      </c>
      <c r="M26" s="208">
        <v>9.979999542236328</v>
      </c>
      <c r="N26" s="208">
        <v>10.100000381469727</v>
      </c>
      <c r="O26" s="208">
        <v>10.289999961853027</v>
      </c>
      <c r="P26" s="208">
        <v>10.210000038146973</v>
      </c>
      <c r="Q26" s="208">
        <v>10.079999923706055</v>
      </c>
      <c r="R26" s="208">
        <v>10.149999618530273</v>
      </c>
      <c r="S26" s="208">
        <v>11.279999732971191</v>
      </c>
      <c r="T26" s="208">
        <v>11.399999618530273</v>
      </c>
      <c r="U26" s="208">
        <v>11.529999732971191</v>
      </c>
      <c r="V26" s="208">
        <v>11.1899995803833</v>
      </c>
      <c r="W26" s="208">
        <v>10.869999885559082</v>
      </c>
      <c r="X26" s="208">
        <v>10.539999961853027</v>
      </c>
      <c r="Y26" s="208">
        <v>10.65999984741211</v>
      </c>
      <c r="Z26" s="215">
        <f t="shared" si="0"/>
        <v>10.014583190282186</v>
      </c>
      <c r="AA26" s="151">
        <v>11.630000114440918</v>
      </c>
      <c r="AB26" s="152" t="s">
        <v>470</v>
      </c>
      <c r="AC26" s="2">
        <v>24</v>
      </c>
      <c r="AD26" s="151">
        <v>8.460000038146973</v>
      </c>
      <c r="AE26" s="254" t="s">
        <v>95</v>
      </c>
      <c r="AF26" s="1"/>
    </row>
    <row r="27" spans="1:32" ht="11.25" customHeight="1">
      <c r="A27" s="216">
        <v>25</v>
      </c>
      <c r="B27" s="208">
        <v>10.149999618530273</v>
      </c>
      <c r="C27" s="208">
        <v>11.050000190734863</v>
      </c>
      <c r="D27" s="208">
        <v>12</v>
      </c>
      <c r="E27" s="208">
        <v>12.460000038146973</v>
      </c>
      <c r="F27" s="208">
        <v>12.800000190734863</v>
      </c>
      <c r="G27" s="208">
        <v>12.84000015258789</v>
      </c>
      <c r="H27" s="208">
        <v>12.220000267028809</v>
      </c>
      <c r="I27" s="208">
        <v>12.34000015258789</v>
      </c>
      <c r="J27" s="208">
        <v>12.970000267028809</v>
      </c>
      <c r="K27" s="208">
        <v>12.829999923706055</v>
      </c>
      <c r="L27" s="208">
        <v>13.15999984741211</v>
      </c>
      <c r="M27" s="208">
        <v>13.460000038146973</v>
      </c>
      <c r="N27" s="208">
        <v>13.279999732971191</v>
      </c>
      <c r="O27" s="208">
        <v>13.40999984741211</v>
      </c>
      <c r="P27" s="208">
        <v>13.300000190734863</v>
      </c>
      <c r="Q27" s="208">
        <v>13.510000228881836</v>
      </c>
      <c r="R27" s="208">
        <v>13.010000228881836</v>
      </c>
      <c r="S27" s="208">
        <v>12.520000457763672</v>
      </c>
      <c r="T27" s="208">
        <v>12.34000015258789</v>
      </c>
      <c r="U27" s="208">
        <v>12.890000343322754</v>
      </c>
      <c r="V27" s="208">
        <v>12.989999771118164</v>
      </c>
      <c r="W27" s="208">
        <v>12.619999885559082</v>
      </c>
      <c r="X27" s="208">
        <v>12.199999809265137</v>
      </c>
      <c r="Y27" s="208">
        <v>11.930000305175781</v>
      </c>
      <c r="Z27" s="215">
        <f t="shared" si="0"/>
        <v>12.595000068346659</v>
      </c>
      <c r="AA27" s="151">
        <v>13.880000114440918</v>
      </c>
      <c r="AB27" s="152" t="s">
        <v>471</v>
      </c>
      <c r="AC27" s="2">
        <v>25</v>
      </c>
      <c r="AD27" s="151">
        <v>9.029999732971191</v>
      </c>
      <c r="AE27" s="254" t="s">
        <v>472</v>
      </c>
      <c r="AF27" s="1"/>
    </row>
    <row r="28" spans="1:32" ht="11.25" customHeight="1">
      <c r="A28" s="216">
        <v>26</v>
      </c>
      <c r="B28" s="208">
        <v>11</v>
      </c>
      <c r="C28" s="208">
        <v>11.4399995803833</v>
      </c>
      <c r="D28" s="208">
        <v>11.380000114440918</v>
      </c>
      <c r="E28" s="208">
        <v>10.9399995803833</v>
      </c>
      <c r="F28" s="208">
        <v>10.15999984741211</v>
      </c>
      <c r="G28" s="208">
        <v>9.390000343322754</v>
      </c>
      <c r="H28" s="208">
        <v>8.65999984741211</v>
      </c>
      <c r="I28" s="208">
        <v>11.5600004196167</v>
      </c>
      <c r="J28" s="208">
        <v>12.229999542236328</v>
      </c>
      <c r="K28" s="208">
        <v>13.260000228881836</v>
      </c>
      <c r="L28" s="208">
        <v>13.0600004196167</v>
      </c>
      <c r="M28" s="208">
        <v>13.25</v>
      </c>
      <c r="N28" s="208">
        <v>12.399999618530273</v>
      </c>
      <c r="O28" s="208">
        <v>11.859999656677246</v>
      </c>
      <c r="P28" s="208">
        <v>11.039999961853027</v>
      </c>
      <c r="Q28" s="208">
        <v>10.369999885559082</v>
      </c>
      <c r="R28" s="208">
        <v>10.149999618530273</v>
      </c>
      <c r="S28" s="208">
        <v>8.979999542236328</v>
      </c>
      <c r="T28" s="208">
        <v>8.3100004196167</v>
      </c>
      <c r="U28" s="208">
        <v>7.980000019073486</v>
      </c>
      <c r="V28" s="208">
        <v>7.880000114440918</v>
      </c>
      <c r="W28" s="208">
        <v>7.880000114440918</v>
      </c>
      <c r="X28" s="208">
        <v>7.679999828338623</v>
      </c>
      <c r="Y28" s="208">
        <v>7.53000020980835</v>
      </c>
      <c r="Z28" s="215">
        <f t="shared" si="0"/>
        <v>10.349583288033804</v>
      </c>
      <c r="AA28" s="151">
        <v>13.859999656677246</v>
      </c>
      <c r="AB28" s="152" t="s">
        <v>367</v>
      </c>
      <c r="AC28" s="2">
        <v>26</v>
      </c>
      <c r="AD28" s="151">
        <v>7.380000114440918</v>
      </c>
      <c r="AE28" s="254" t="s">
        <v>137</v>
      </c>
      <c r="AF28" s="1"/>
    </row>
    <row r="29" spans="1:32" ht="11.25" customHeight="1">
      <c r="A29" s="216">
        <v>27</v>
      </c>
      <c r="B29" s="208">
        <v>7.340000152587891</v>
      </c>
      <c r="C29" s="208">
        <v>7.429999828338623</v>
      </c>
      <c r="D29" s="208">
        <v>7.480000019073486</v>
      </c>
      <c r="E29" s="208">
        <v>7.099999904632568</v>
      </c>
      <c r="F29" s="208">
        <v>6.973999977111816</v>
      </c>
      <c r="G29" s="208">
        <v>7.179999828338623</v>
      </c>
      <c r="H29" s="208">
        <v>7.289999961853027</v>
      </c>
      <c r="I29" s="208">
        <v>8.140000343322754</v>
      </c>
      <c r="J29" s="208">
        <v>9.390000343322754</v>
      </c>
      <c r="K29" s="208">
        <v>10.4399995803833</v>
      </c>
      <c r="L29" s="208">
        <v>10.779999732971191</v>
      </c>
      <c r="M29" s="208">
        <v>10.199999809265137</v>
      </c>
      <c r="N29" s="208">
        <v>10.100000381469727</v>
      </c>
      <c r="O29" s="208">
        <v>9.770000457763672</v>
      </c>
      <c r="P29" s="208">
        <v>9.640000343322754</v>
      </c>
      <c r="Q29" s="208">
        <v>9.569999694824219</v>
      </c>
      <c r="R29" s="208">
        <v>9.020000457763672</v>
      </c>
      <c r="S29" s="208">
        <v>8.760000228881836</v>
      </c>
      <c r="T29" s="208">
        <v>8.920000076293945</v>
      </c>
      <c r="U29" s="208">
        <v>8.800000190734863</v>
      </c>
      <c r="V29" s="208">
        <v>9.069999694824219</v>
      </c>
      <c r="W29" s="208">
        <v>9.069999694824219</v>
      </c>
      <c r="X29" s="208">
        <v>9.260000228881836</v>
      </c>
      <c r="Y29" s="208">
        <v>9.029999732971191</v>
      </c>
      <c r="Z29" s="215">
        <f t="shared" si="0"/>
        <v>8.781416694323221</v>
      </c>
      <c r="AA29" s="151">
        <v>12.020000457763672</v>
      </c>
      <c r="AB29" s="152" t="s">
        <v>473</v>
      </c>
      <c r="AC29" s="2">
        <v>27</v>
      </c>
      <c r="AD29" s="151">
        <v>6.868000030517578</v>
      </c>
      <c r="AE29" s="254" t="s">
        <v>409</v>
      </c>
      <c r="AF29" s="1"/>
    </row>
    <row r="30" spans="1:32" ht="11.25" customHeight="1">
      <c r="A30" s="216">
        <v>28</v>
      </c>
      <c r="B30" s="208">
        <v>9.130000114440918</v>
      </c>
      <c r="C30" s="208">
        <v>9.40999984741211</v>
      </c>
      <c r="D30" s="208">
        <v>9.40999984741211</v>
      </c>
      <c r="E30" s="208">
        <v>9.380000114440918</v>
      </c>
      <c r="F30" s="208">
        <v>9.260000228881836</v>
      </c>
      <c r="G30" s="208">
        <v>9.399999618530273</v>
      </c>
      <c r="H30" s="208">
        <v>9.380000114440918</v>
      </c>
      <c r="I30" s="208">
        <v>9.920000076293945</v>
      </c>
      <c r="J30" s="208">
        <v>10.779999732971191</v>
      </c>
      <c r="K30" s="208">
        <v>11.229999542236328</v>
      </c>
      <c r="L30" s="208">
        <v>11.739999771118164</v>
      </c>
      <c r="M30" s="208">
        <v>11.539999961853027</v>
      </c>
      <c r="N30" s="208">
        <v>12.390000343322754</v>
      </c>
      <c r="O30" s="208">
        <v>12.100000381469727</v>
      </c>
      <c r="P30" s="208">
        <v>11.850000381469727</v>
      </c>
      <c r="Q30" s="208">
        <v>12.050000190734863</v>
      </c>
      <c r="R30" s="208">
        <v>11.890000343322754</v>
      </c>
      <c r="S30" s="208">
        <v>12.100000381469727</v>
      </c>
      <c r="T30" s="208">
        <v>12.069999694824219</v>
      </c>
      <c r="U30" s="208">
        <v>11.9399995803833</v>
      </c>
      <c r="V30" s="208">
        <v>11.880000114440918</v>
      </c>
      <c r="W30" s="208">
        <v>11.199999809265137</v>
      </c>
      <c r="X30" s="208">
        <v>11.350000381469727</v>
      </c>
      <c r="Y30" s="208">
        <v>11.449999809265137</v>
      </c>
      <c r="Z30" s="215">
        <f t="shared" si="0"/>
        <v>10.952083349227905</v>
      </c>
      <c r="AA30" s="151">
        <v>12.579999923706055</v>
      </c>
      <c r="AB30" s="152" t="s">
        <v>50</v>
      </c>
      <c r="AC30" s="2">
        <v>28</v>
      </c>
      <c r="AD30" s="151">
        <v>8.930000305175781</v>
      </c>
      <c r="AE30" s="254" t="s">
        <v>335</v>
      </c>
      <c r="AF30" s="1"/>
    </row>
    <row r="31" spans="1:32" ht="11.25" customHeight="1">
      <c r="A31" s="216">
        <v>29</v>
      </c>
      <c r="B31" s="208">
        <v>11.649999618530273</v>
      </c>
      <c r="C31" s="208">
        <v>11.800000190734863</v>
      </c>
      <c r="D31" s="208">
        <v>12.069999694824219</v>
      </c>
      <c r="E31" s="208">
        <v>12.079999923706055</v>
      </c>
      <c r="F31" s="208">
        <v>12.270000457763672</v>
      </c>
      <c r="G31" s="208">
        <v>11.869999885559082</v>
      </c>
      <c r="H31" s="208">
        <v>12.539999961853027</v>
      </c>
      <c r="I31" s="208">
        <v>12.960000038146973</v>
      </c>
      <c r="J31" s="208">
        <v>13.050000190734863</v>
      </c>
      <c r="K31" s="208">
        <v>13.239999771118164</v>
      </c>
      <c r="L31" s="208">
        <v>13.430000305175781</v>
      </c>
      <c r="M31" s="208">
        <v>13.550000190734863</v>
      </c>
      <c r="N31" s="208">
        <v>13.890000343322754</v>
      </c>
      <c r="O31" s="208">
        <v>14.180000305175781</v>
      </c>
      <c r="P31" s="208">
        <v>14.199999809265137</v>
      </c>
      <c r="Q31" s="208">
        <v>14.369999885559082</v>
      </c>
      <c r="R31" s="208">
        <v>14.449999809265137</v>
      </c>
      <c r="S31" s="208">
        <v>15.149999618530273</v>
      </c>
      <c r="T31" s="208">
        <v>15.40999984741211</v>
      </c>
      <c r="U31" s="208">
        <v>15.890000343322754</v>
      </c>
      <c r="V31" s="208">
        <v>15.199999809265137</v>
      </c>
      <c r="W31" s="208">
        <v>14.479999542236328</v>
      </c>
      <c r="X31" s="208">
        <v>14.039999961853027</v>
      </c>
      <c r="Y31" s="208">
        <v>13.619999885559082</v>
      </c>
      <c r="Z31" s="215">
        <f t="shared" si="0"/>
        <v>13.557916641235352</v>
      </c>
      <c r="AA31" s="151">
        <v>16.020000457763672</v>
      </c>
      <c r="AB31" s="152" t="s">
        <v>474</v>
      </c>
      <c r="AC31" s="2">
        <v>29</v>
      </c>
      <c r="AD31" s="151">
        <v>11.430000305175781</v>
      </c>
      <c r="AE31" s="254" t="s">
        <v>95</v>
      </c>
      <c r="AF31" s="1"/>
    </row>
    <row r="32" spans="1:32" ht="11.25" customHeight="1">
      <c r="A32" s="216">
        <v>30</v>
      </c>
      <c r="B32" s="208">
        <v>13.5</v>
      </c>
      <c r="C32" s="208">
        <v>13.880000114440918</v>
      </c>
      <c r="D32" s="208">
        <v>14.100000381469727</v>
      </c>
      <c r="E32" s="208">
        <v>13.960000038146973</v>
      </c>
      <c r="F32" s="208">
        <v>14.380000114440918</v>
      </c>
      <c r="G32" s="208">
        <v>15.270000457763672</v>
      </c>
      <c r="H32" s="208">
        <v>15.069999694824219</v>
      </c>
      <c r="I32" s="208">
        <v>14.720000267028809</v>
      </c>
      <c r="J32" s="208">
        <v>14.6899995803833</v>
      </c>
      <c r="K32" s="208">
        <v>14.520000457763672</v>
      </c>
      <c r="L32" s="208">
        <v>14.489999771118164</v>
      </c>
      <c r="M32" s="208">
        <v>14.8100004196167</v>
      </c>
      <c r="N32" s="208">
        <v>15.380000114440918</v>
      </c>
      <c r="O32" s="208">
        <v>15.130000114440918</v>
      </c>
      <c r="P32" s="208">
        <v>14.789999961853027</v>
      </c>
      <c r="Q32" s="208">
        <v>15.130000114440918</v>
      </c>
      <c r="R32" s="208">
        <v>15</v>
      </c>
      <c r="S32" s="208">
        <v>14.710000038146973</v>
      </c>
      <c r="T32" s="208">
        <v>14.649999618530273</v>
      </c>
      <c r="U32" s="208">
        <v>14.829999923706055</v>
      </c>
      <c r="V32" s="208">
        <v>14.670000076293945</v>
      </c>
      <c r="W32" s="208">
        <v>15.25</v>
      </c>
      <c r="X32" s="208">
        <v>14.890000343322754</v>
      </c>
      <c r="Y32" s="208">
        <v>14.550000190734863</v>
      </c>
      <c r="Z32" s="215">
        <f t="shared" si="0"/>
        <v>14.68208340803782</v>
      </c>
      <c r="AA32" s="151">
        <v>16.209999084472656</v>
      </c>
      <c r="AB32" s="152" t="s">
        <v>36</v>
      </c>
      <c r="AC32" s="2">
        <v>30</v>
      </c>
      <c r="AD32" s="151">
        <v>13.380000114440918</v>
      </c>
      <c r="AE32" s="254" t="s">
        <v>475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11.096199989318848</v>
      </c>
      <c r="C34" s="218">
        <f t="shared" si="1"/>
        <v>10.900133275985718</v>
      </c>
      <c r="D34" s="218">
        <f t="shared" si="1"/>
        <v>10.697966678937275</v>
      </c>
      <c r="E34" s="218">
        <f t="shared" si="1"/>
        <v>10.84379997253418</v>
      </c>
      <c r="F34" s="218">
        <f t="shared" si="1"/>
        <v>10.966566689809163</v>
      </c>
      <c r="G34" s="218">
        <f t="shared" si="1"/>
        <v>10.821166650454204</v>
      </c>
      <c r="H34" s="218">
        <f t="shared" si="1"/>
        <v>10.991066670417785</v>
      </c>
      <c r="I34" s="218">
        <f t="shared" si="1"/>
        <v>12.167033290863037</v>
      </c>
      <c r="J34" s="218">
        <f t="shared" si="1"/>
        <v>13.374666627248128</v>
      </c>
      <c r="K34" s="218">
        <f t="shared" si="1"/>
        <v>14.418000030517579</v>
      </c>
      <c r="L34" s="218">
        <f t="shared" si="1"/>
        <v>14.802999941507975</v>
      </c>
      <c r="M34" s="218">
        <f t="shared" si="1"/>
        <v>15.158333269755046</v>
      </c>
      <c r="N34" s="218">
        <f t="shared" si="1"/>
        <v>14.866000111897787</v>
      </c>
      <c r="O34" s="218">
        <f t="shared" si="1"/>
        <v>14.737666702270507</v>
      </c>
      <c r="P34" s="218">
        <f t="shared" si="1"/>
        <v>14.571000067392985</v>
      </c>
      <c r="Q34" s="218">
        <f t="shared" si="1"/>
        <v>14.010666751861573</v>
      </c>
      <c r="R34" s="218">
        <f>AVERAGE(R3:R33)</f>
        <v>13.488333384195963</v>
      </c>
      <c r="S34" s="218">
        <f aca="true" t="shared" si="2" ref="S34:Y34">AVERAGE(S3:S33)</f>
        <v>13.231333382924397</v>
      </c>
      <c r="T34" s="218">
        <f t="shared" si="2"/>
        <v>12.860666688283285</v>
      </c>
      <c r="U34" s="218">
        <f t="shared" si="2"/>
        <v>12.581999985376994</v>
      </c>
      <c r="V34" s="218">
        <f t="shared" si="2"/>
        <v>12.358933194478352</v>
      </c>
      <c r="W34" s="218">
        <f t="shared" si="2"/>
        <v>11.93166667620341</v>
      </c>
      <c r="X34" s="218">
        <f t="shared" si="2"/>
        <v>11.637433354059855</v>
      </c>
      <c r="Y34" s="218">
        <f t="shared" si="2"/>
        <v>11.474399979909261</v>
      </c>
      <c r="Z34" s="218">
        <f>AVERAGE(B3:Y33)</f>
        <v>12.666168056925137</v>
      </c>
      <c r="AA34" s="219">
        <f>(AVERAGE(最高))</f>
        <v>16.291333389282226</v>
      </c>
      <c r="AB34" s="220"/>
      <c r="AC34" s="221"/>
      <c r="AD34" s="219">
        <f>(AVERAGE(最低))</f>
        <v>9.016466649373372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23.440000534057617</v>
      </c>
      <c r="C46" s="3">
        <v>16</v>
      </c>
      <c r="D46" s="159" t="s">
        <v>466</v>
      </c>
      <c r="E46" s="198"/>
      <c r="F46" s="156"/>
      <c r="G46" s="157">
        <f>MIN(最低)</f>
        <v>1.440999984741211</v>
      </c>
      <c r="H46" s="3">
        <v>18</v>
      </c>
      <c r="I46" s="256" t="s">
        <v>144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14.279999732971191</v>
      </c>
      <c r="C3" s="208">
        <v>14.149999618530273</v>
      </c>
      <c r="D3" s="208">
        <v>13.899999618530273</v>
      </c>
      <c r="E3" s="208">
        <v>13.770000457763672</v>
      </c>
      <c r="F3" s="208">
        <v>13.25</v>
      </c>
      <c r="G3" s="208">
        <v>12.720000267028809</v>
      </c>
      <c r="H3" s="208">
        <v>12.819999694824219</v>
      </c>
      <c r="I3" s="208">
        <v>12.539999961853027</v>
      </c>
      <c r="J3" s="208">
        <v>12.600000381469727</v>
      </c>
      <c r="K3" s="208">
        <v>11.920000076293945</v>
      </c>
      <c r="L3" s="208">
        <v>11.680000305175781</v>
      </c>
      <c r="M3" s="208">
        <v>11.760000228881836</v>
      </c>
      <c r="N3" s="208">
        <v>11.59000015258789</v>
      </c>
      <c r="O3" s="208">
        <v>12.15999984741211</v>
      </c>
      <c r="P3" s="208">
        <v>11.770000457763672</v>
      </c>
      <c r="Q3" s="208">
        <v>11.470000267028809</v>
      </c>
      <c r="R3" s="208">
        <v>11.609999656677246</v>
      </c>
      <c r="S3" s="208">
        <v>11.229999542236328</v>
      </c>
      <c r="T3" s="208">
        <v>11.510000228881836</v>
      </c>
      <c r="U3" s="208">
        <v>12.09000015258789</v>
      </c>
      <c r="V3" s="208">
        <v>11.279999732971191</v>
      </c>
      <c r="W3" s="208">
        <v>10.40999984741211</v>
      </c>
      <c r="X3" s="208">
        <v>9.84000015258789</v>
      </c>
      <c r="Y3" s="208">
        <v>9.829999923706055</v>
      </c>
      <c r="Z3" s="215">
        <f aca="true" t="shared" si="0" ref="Z3:Z33">AVERAGE(B3:Y3)</f>
        <v>12.09083334604899</v>
      </c>
      <c r="AA3" s="151">
        <v>14.670000076293945</v>
      </c>
      <c r="AB3" s="152" t="s">
        <v>416</v>
      </c>
      <c r="AC3" s="2">
        <v>1</v>
      </c>
      <c r="AD3" s="151">
        <v>9.770000457763672</v>
      </c>
      <c r="AE3" s="254" t="s">
        <v>167</v>
      </c>
      <c r="AF3" s="1"/>
    </row>
    <row r="4" spans="1:32" ht="11.25" customHeight="1">
      <c r="A4" s="216">
        <v>2</v>
      </c>
      <c r="B4" s="208">
        <v>9.489999771118164</v>
      </c>
      <c r="C4" s="208">
        <v>9.680000305175781</v>
      </c>
      <c r="D4" s="208">
        <v>10.0600004196167</v>
      </c>
      <c r="E4" s="208">
        <v>10.289999961853027</v>
      </c>
      <c r="F4" s="208">
        <v>10.819999694824219</v>
      </c>
      <c r="G4" s="208">
        <v>10.960000038146973</v>
      </c>
      <c r="H4" s="208">
        <v>10.960000038146973</v>
      </c>
      <c r="I4" s="208">
        <v>10.90999984741211</v>
      </c>
      <c r="J4" s="208">
        <v>13.010000228881836</v>
      </c>
      <c r="K4" s="208">
        <v>15.210000038146973</v>
      </c>
      <c r="L4" s="208">
        <v>16.139999389648438</v>
      </c>
      <c r="M4" s="208">
        <v>16.56999969482422</v>
      </c>
      <c r="N4" s="208">
        <v>16.219999313354492</v>
      </c>
      <c r="O4" s="208">
        <v>16.549999237060547</v>
      </c>
      <c r="P4" s="208">
        <v>16.09000015258789</v>
      </c>
      <c r="Q4" s="208">
        <v>14.390000343322754</v>
      </c>
      <c r="R4" s="208">
        <v>13.3100004196167</v>
      </c>
      <c r="S4" s="209">
        <v>12.760000228881836</v>
      </c>
      <c r="T4" s="208">
        <v>12</v>
      </c>
      <c r="U4" s="208">
        <v>11.5600004196167</v>
      </c>
      <c r="V4" s="208">
        <v>10.970000267028809</v>
      </c>
      <c r="W4" s="208">
        <v>11.0600004196167</v>
      </c>
      <c r="X4" s="208">
        <v>9.270000457763672</v>
      </c>
      <c r="Y4" s="208">
        <v>9.300000190734863</v>
      </c>
      <c r="Z4" s="215">
        <f t="shared" si="0"/>
        <v>12.399166703224182</v>
      </c>
      <c r="AA4" s="151">
        <v>16.709999084472656</v>
      </c>
      <c r="AB4" s="152" t="s">
        <v>48</v>
      </c>
      <c r="AC4" s="2">
        <v>2</v>
      </c>
      <c r="AD4" s="151">
        <v>8.979999542236328</v>
      </c>
      <c r="AE4" s="254" t="s">
        <v>426</v>
      </c>
      <c r="AF4" s="1"/>
    </row>
    <row r="5" spans="1:32" ht="11.25" customHeight="1">
      <c r="A5" s="216">
        <v>3</v>
      </c>
      <c r="B5" s="208">
        <v>9.569999694824219</v>
      </c>
      <c r="C5" s="208">
        <v>8.779999732971191</v>
      </c>
      <c r="D5" s="208">
        <v>7.03000020980835</v>
      </c>
      <c r="E5" s="208">
        <v>6.327000141143799</v>
      </c>
      <c r="F5" s="208">
        <v>8.100000381469727</v>
      </c>
      <c r="G5" s="208">
        <v>5.7779998779296875</v>
      </c>
      <c r="H5" s="208">
        <v>7.940000057220459</v>
      </c>
      <c r="I5" s="208">
        <v>10.039999961853027</v>
      </c>
      <c r="J5" s="208">
        <v>11.489999771118164</v>
      </c>
      <c r="K5" s="208">
        <v>12.109999656677246</v>
      </c>
      <c r="L5" s="208">
        <v>12.359999656677246</v>
      </c>
      <c r="M5" s="208">
        <v>12.350000381469727</v>
      </c>
      <c r="N5" s="208">
        <v>11.319999694824219</v>
      </c>
      <c r="O5" s="208">
        <v>11.75</v>
      </c>
      <c r="P5" s="208">
        <v>11.460000038146973</v>
      </c>
      <c r="Q5" s="208">
        <v>11.069999694824219</v>
      </c>
      <c r="R5" s="208">
        <v>9.270000457763672</v>
      </c>
      <c r="S5" s="208">
        <v>8.600000381469727</v>
      </c>
      <c r="T5" s="208">
        <v>8.770000457763672</v>
      </c>
      <c r="U5" s="208">
        <v>8.680000305175781</v>
      </c>
      <c r="V5" s="208">
        <v>6.433000087738037</v>
      </c>
      <c r="W5" s="208">
        <v>8.510000228881836</v>
      </c>
      <c r="X5" s="208">
        <v>5.504000186920166</v>
      </c>
      <c r="Y5" s="208">
        <v>4.501999855041504</v>
      </c>
      <c r="Z5" s="215">
        <f t="shared" si="0"/>
        <v>9.072666704654694</v>
      </c>
      <c r="AA5" s="151">
        <v>13.100000381469727</v>
      </c>
      <c r="AB5" s="152" t="s">
        <v>22</v>
      </c>
      <c r="AC5" s="2">
        <v>3</v>
      </c>
      <c r="AD5" s="151">
        <v>4.448999881744385</v>
      </c>
      <c r="AE5" s="254" t="s">
        <v>476</v>
      </c>
      <c r="AF5" s="1"/>
    </row>
    <row r="6" spans="1:32" ht="11.25" customHeight="1">
      <c r="A6" s="216">
        <v>4</v>
      </c>
      <c r="B6" s="208">
        <v>3.8269999027252197</v>
      </c>
      <c r="C6" s="208">
        <v>3.8380000591278076</v>
      </c>
      <c r="D6" s="208">
        <v>3.7330000400543213</v>
      </c>
      <c r="E6" s="208">
        <v>3.617000102996826</v>
      </c>
      <c r="F6" s="208">
        <v>7.190000057220459</v>
      </c>
      <c r="G6" s="208">
        <v>6.677999973297119</v>
      </c>
      <c r="H6" s="208">
        <v>7.070000171661377</v>
      </c>
      <c r="I6" s="208">
        <v>10.1899995803833</v>
      </c>
      <c r="J6" s="208">
        <v>10.859999656677246</v>
      </c>
      <c r="K6" s="208">
        <v>11.520000457763672</v>
      </c>
      <c r="L6" s="208">
        <v>12.539999961853027</v>
      </c>
      <c r="M6" s="208">
        <v>12.640000343322754</v>
      </c>
      <c r="N6" s="208">
        <v>12.800000190734863</v>
      </c>
      <c r="O6" s="208">
        <v>12.319999694824219</v>
      </c>
      <c r="P6" s="208">
        <v>11.859999656677246</v>
      </c>
      <c r="Q6" s="208">
        <v>9.59000015258789</v>
      </c>
      <c r="R6" s="208">
        <v>7.929999828338623</v>
      </c>
      <c r="S6" s="208">
        <v>6.690000057220459</v>
      </c>
      <c r="T6" s="208">
        <v>5.736999988555908</v>
      </c>
      <c r="U6" s="208">
        <v>5.135000228881836</v>
      </c>
      <c r="V6" s="208">
        <v>4.5960001945495605</v>
      </c>
      <c r="W6" s="208">
        <v>4.090000152587891</v>
      </c>
      <c r="X6" s="208">
        <v>3.3310000896453857</v>
      </c>
      <c r="Y6" s="208">
        <v>3.0139999389648438</v>
      </c>
      <c r="Z6" s="215">
        <f t="shared" si="0"/>
        <v>7.533166686693828</v>
      </c>
      <c r="AA6" s="151">
        <v>14.130000114440918</v>
      </c>
      <c r="AB6" s="152" t="s">
        <v>443</v>
      </c>
      <c r="AC6" s="2">
        <v>4</v>
      </c>
      <c r="AD6" s="151">
        <v>2.7709999084472656</v>
      </c>
      <c r="AE6" s="254" t="s">
        <v>97</v>
      </c>
      <c r="AF6" s="1"/>
    </row>
    <row r="7" spans="1:32" ht="11.25" customHeight="1">
      <c r="A7" s="216">
        <v>5</v>
      </c>
      <c r="B7" s="208">
        <v>2.434000015258789</v>
      </c>
      <c r="C7" s="208">
        <v>3.5220000743865967</v>
      </c>
      <c r="D7" s="208">
        <v>1.8860000371932983</v>
      </c>
      <c r="E7" s="208">
        <v>2.2769999504089355</v>
      </c>
      <c r="F7" s="208">
        <v>1.6440000534057617</v>
      </c>
      <c r="G7" s="208">
        <v>1.444000005722046</v>
      </c>
      <c r="H7" s="208">
        <v>1.7599999904632568</v>
      </c>
      <c r="I7" s="208">
        <v>2.3929998874664307</v>
      </c>
      <c r="J7" s="208">
        <v>5.590000152587891</v>
      </c>
      <c r="K7" s="208">
        <v>8.09000015258789</v>
      </c>
      <c r="L7" s="208">
        <v>9.170000076293945</v>
      </c>
      <c r="M7" s="208">
        <v>9.529999732971191</v>
      </c>
      <c r="N7" s="208">
        <v>8.680000305175781</v>
      </c>
      <c r="O7" s="208">
        <v>9.029999732971191</v>
      </c>
      <c r="P7" s="208">
        <v>8.770000457763672</v>
      </c>
      <c r="Q7" s="208">
        <v>8.699999809265137</v>
      </c>
      <c r="R7" s="208">
        <v>8.920000076293945</v>
      </c>
      <c r="S7" s="208">
        <v>9.050000190734863</v>
      </c>
      <c r="T7" s="208">
        <v>8.550000190734863</v>
      </c>
      <c r="U7" s="208">
        <v>7.929999828338623</v>
      </c>
      <c r="V7" s="208">
        <v>7.869999885559082</v>
      </c>
      <c r="W7" s="208">
        <v>7.869999885559082</v>
      </c>
      <c r="X7" s="208">
        <v>6.705999851226807</v>
      </c>
      <c r="Y7" s="208">
        <v>7.309999942779541</v>
      </c>
      <c r="Z7" s="215">
        <f t="shared" si="0"/>
        <v>6.213583345214526</v>
      </c>
      <c r="AA7" s="151">
        <v>9.550000190734863</v>
      </c>
      <c r="AB7" s="152" t="s">
        <v>154</v>
      </c>
      <c r="AC7" s="2">
        <v>5</v>
      </c>
      <c r="AD7" s="151">
        <v>0.652999997138977</v>
      </c>
      <c r="AE7" s="254" t="s">
        <v>66</v>
      </c>
      <c r="AF7" s="1"/>
    </row>
    <row r="8" spans="1:32" ht="11.25" customHeight="1">
      <c r="A8" s="216">
        <v>6</v>
      </c>
      <c r="B8" s="208">
        <v>7.230000019073486</v>
      </c>
      <c r="C8" s="208">
        <v>7.179999828338623</v>
      </c>
      <c r="D8" s="208">
        <v>7.75</v>
      </c>
      <c r="E8" s="208">
        <v>8.489999771118164</v>
      </c>
      <c r="F8" s="208">
        <v>8.739999771118164</v>
      </c>
      <c r="G8" s="208">
        <v>7.360000133514404</v>
      </c>
      <c r="H8" s="208">
        <v>7.489999771118164</v>
      </c>
      <c r="I8" s="208">
        <v>7.739999771118164</v>
      </c>
      <c r="J8" s="208">
        <v>9.760000228881836</v>
      </c>
      <c r="K8" s="208">
        <v>10.260000228881836</v>
      </c>
      <c r="L8" s="208">
        <v>10.949999809265137</v>
      </c>
      <c r="M8" s="208">
        <v>10.859999656677246</v>
      </c>
      <c r="N8" s="208">
        <v>10.770000457763672</v>
      </c>
      <c r="O8" s="208">
        <v>10.90999984741211</v>
      </c>
      <c r="P8" s="208">
        <v>10.670000076293945</v>
      </c>
      <c r="Q8" s="208">
        <v>10.300000190734863</v>
      </c>
      <c r="R8" s="208">
        <v>10.319999694824219</v>
      </c>
      <c r="S8" s="208">
        <v>9.949999809265137</v>
      </c>
      <c r="T8" s="208">
        <v>10.319999694824219</v>
      </c>
      <c r="U8" s="208">
        <v>10.600000381469727</v>
      </c>
      <c r="V8" s="208">
        <v>10.619999885559082</v>
      </c>
      <c r="W8" s="208">
        <v>9.979999542236328</v>
      </c>
      <c r="X8" s="208">
        <v>8.670000076293945</v>
      </c>
      <c r="Y8" s="208">
        <v>8.319999694824219</v>
      </c>
      <c r="Z8" s="215">
        <f t="shared" si="0"/>
        <v>9.384999930858612</v>
      </c>
      <c r="AA8" s="151">
        <v>11.640000343322754</v>
      </c>
      <c r="AB8" s="152" t="s">
        <v>367</v>
      </c>
      <c r="AC8" s="2">
        <v>6</v>
      </c>
      <c r="AD8" s="151">
        <v>6.960000038146973</v>
      </c>
      <c r="AE8" s="254" t="s">
        <v>15</v>
      </c>
      <c r="AF8" s="1"/>
    </row>
    <row r="9" spans="1:32" ht="11.25" customHeight="1">
      <c r="A9" s="216">
        <v>7</v>
      </c>
      <c r="B9" s="208">
        <v>7.679999828338623</v>
      </c>
      <c r="C9" s="208">
        <v>7.559999942779541</v>
      </c>
      <c r="D9" s="208">
        <v>7.090000152587891</v>
      </c>
      <c r="E9" s="208">
        <v>7.03000020980835</v>
      </c>
      <c r="F9" s="208">
        <v>5.758999824523926</v>
      </c>
      <c r="G9" s="208">
        <v>5.749000072479248</v>
      </c>
      <c r="H9" s="208">
        <v>5.3379998207092285</v>
      </c>
      <c r="I9" s="208">
        <v>7.940000057220459</v>
      </c>
      <c r="J9" s="208">
        <v>11.529999732971191</v>
      </c>
      <c r="K9" s="208">
        <v>14.569999694824219</v>
      </c>
      <c r="L9" s="208">
        <v>15.399999618530273</v>
      </c>
      <c r="M9" s="208">
        <v>14.65999984741211</v>
      </c>
      <c r="N9" s="208">
        <v>13.15999984741211</v>
      </c>
      <c r="O9" s="208">
        <v>12.140000343322754</v>
      </c>
      <c r="P9" s="208">
        <v>10.539999961853027</v>
      </c>
      <c r="Q9" s="208">
        <v>9.210000038146973</v>
      </c>
      <c r="R9" s="208">
        <v>7.989999771118164</v>
      </c>
      <c r="S9" s="208">
        <v>6.572000026702881</v>
      </c>
      <c r="T9" s="208">
        <v>6.086999893188477</v>
      </c>
      <c r="U9" s="208">
        <v>5.474999904632568</v>
      </c>
      <c r="V9" s="208">
        <v>5.611000061035156</v>
      </c>
      <c r="W9" s="208">
        <v>5.177999973297119</v>
      </c>
      <c r="X9" s="208">
        <v>5.083000183105469</v>
      </c>
      <c r="Y9" s="208">
        <v>4.258999824523926</v>
      </c>
      <c r="Z9" s="215">
        <f t="shared" si="0"/>
        <v>8.40045827627182</v>
      </c>
      <c r="AA9" s="151">
        <v>15.779999732971191</v>
      </c>
      <c r="AB9" s="152" t="s">
        <v>477</v>
      </c>
      <c r="AC9" s="2">
        <v>7</v>
      </c>
      <c r="AD9" s="151">
        <v>3.7639999389648438</v>
      </c>
      <c r="AE9" s="254" t="s">
        <v>239</v>
      </c>
      <c r="AF9" s="1"/>
    </row>
    <row r="10" spans="1:32" ht="11.25" customHeight="1">
      <c r="A10" s="216">
        <v>8</v>
      </c>
      <c r="B10" s="208">
        <v>2.6670000553131104</v>
      </c>
      <c r="C10" s="208">
        <v>2.740999937057495</v>
      </c>
      <c r="D10" s="208">
        <v>1.9290000200271606</v>
      </c>
      <c r="E10" s="208">
        <v>2.3399999141693115</v>
      </c>
      <c r="F10" s="208">
        <v>0.6850000023841858</v>
      </c>
      <c r="G10" s="208">
        <v>1.0859999656677246</v>
      </c>
      <c r="H10" s="208">
        <v>1.6449999809265137</v>
      </c>
      <c r="I10" s="208">
        <v>3.6080000400543213</v>
      </c>
      <c r="J10" s="208">
        <v>5.995999813079834</v>
      </c>
      <c r="K10" s="208">
        <v>9.100000381469727</v>
      </c>
      <c r="L10" s="208">
        <v>9.270000457763672</v>
      </c>
      <c r="M10" s="208">
        <v>10.130000114440918</v>
      </c>
      <c r="N10" s="208">
        <v>9.779999732971191</v>
      </c>
      <c r="O10" s="208">
        <v>10.75</v>
      </c>
      <c r="P10" s="208">
        <v>10.739999771118164</v>
      </c>
      <c r="Q10" s="208">
        <v>10.1899995803833</v>
      </c>
      <c r="R10" s="208">
        <v>8.619999885559082</v>
      </c>
      <c r="S10" s="208">
        <v>7.710000038146973</v>
      </c>
      <c r="T10" s="208">
        <v>6.965000152587891</v>
      </c>
      <c r="U10" s="208">
        <v>5.8460001945495605</v>
      </c>
      <c r="V10" s="208">
        <v>4.873000144958496</v>
      </c>
      <c r="W10" s="208">
        <v>3.2690000534057617</v>
      </c>
      <c r="X10" s="208">
        <v>2.4030001163482666</v>
      </c>
      <c r="Y10" s="208">
        <v>1.7289999723434448</v>
      </c>
      <c r="Z10" s="215">
        <f t="shared" si="0"/>
        <v>5.586333346863587</v>
      </c>
      <c r="AA10" s="151">
        <v>11.430000305175781</v>
      </c>
      <c r="AB10" s="152" t="s">
        <v>12</v>
      </c>
      <c r="AC10" s="2">
        <v>8</v>
      </c>
      <c r="AD10" s="151">
        <v>0.6110000014305115</v>
      </c>
      <c r="AE10" s="254" t="s">
        <v>215</v>
      </c>
      <c r="AF10" s="1"/>
    </row>
    <row r="11" spans="1:32" ht="11.25" customHeight="1">
      <c r="A11" s="216">
        <v>9</v>
      </c>
      <c r="B11" s="208">
        <v>1.444000005722046</v>
      </c>
      <c r="C11" s="208">
        <v>1.3910000324249268</v>
      </c>
      <c r="D11" s="208">
        <v>1.3070000410079956</v>
      </c>
      <c r="E11" s="208">
        <v>1.7389999628067017</v>
      </c>
      <c r="F11" s="208">
        <v>2.7939999103546143</v>
      </c>
      <c r="G11" s="208">
        <v>1.0010000467300415</v>
      </c>
      <c r="H11" s="208">
        <v>0.2849999964237213</v>
      </c>
      <c r="I11" s="208">
        <v>4.3460001945495605</v>
      </c>
      <c r="J11" s="208">
        <v>7.239999771118164</v>
      </c>
      <c r="K11" s="208">
        <v>10</v>
      </c>
      <c r="L11" s="208">
        <v>9.850000381469727</v>
      </c>
      <c r="M11" s="208">
        <v>10.75</v>
      </c>
      <c r="N11" s="208">
        <v>10.010000228881836</v>
      </c>
      <c r="O11" s="208">
        <v>9.979999542236328</v>
      </c>
      <c r="P11" s="208">
        <v>9.449999809265137</v>
      </c>
      <c r="Q11" s="208">
        <v>7.849999904632568</v>
      </c>
      <c r="R11" s="208">
        <v>6.7729997634887695</v>
      </c>
      <c r="S11" s="208">
        <v>6.085999965667725</v>
      </c>
      <c r="T11" s="208">
        <v>5.938000202178955</v>
      </c>
      <c r="U11" s="208">
        <v>5.36899995803833</v>
      </c>
      <c r="V11" s="208">
        <v>5.264999866485596</v>
      </c>
      <c r="W11" s="208">
        <v>4.736999988555908</v>
      </c>
      <c r="X11" s="208">
        <v>4.377999782562256</v>
      </c>
      <c r="Y11" s="208">
        <v>3.9230000972747803</v>
      </c>
      <c r="Z11" s="215">
        <f t="shared" si="0"/>
        <v>5.496083310494821</v>
      </c>
      <c r="AA11" s="151">
        <v>11.300000190734863</v>
      </c>
      <c r="AB11" s="152" t="s">
        <v>462</v>
      </c>
      <c r="AC11" s="2">
        <v>9</v>
      </c>
      <c r="AD11" s="151">
        <v>0.1899999976158142</v>
      </c>
      <c r="AE11" s="254" t="s">
        <v>478</v>
      </c>
      <c r="AF11" s="1"/>
    </row>
    <row r="12" spans="1:32" ht="11.25" customHeight="1">
      <c r="A12" s="224">
        <v>10</v>
      </c>
      <c r="B12" s="210">
        <v>4.229000091552734</v>
      </c>
      <c r="C12" s="210">
        <v>4.261000156402588</v>
      </c>
      <c r="D12" s="210">
        <v>3.944000005722046</v>
      </c>
      <c r="E12" s="210">
        <v>3.627000093460083</v>
      </c>
      <c r="F12" s="210">
        <v>2.319000005722046</v>
      </c>
      <c r="G12" s="210">
        <v>1.0119999647140503</v>
      </c>
      <c r="H12" s="210">
        <v>1.434000015258789</v>
      </c>
      <c r="I12" s="210">
        <v>3.4070000648498535</v>
      </c>
      <c r="J12" s="210">
        <v>5.214000225067139</v>
      </c>
      <c r="K12" s="210">
        <v>7.800000190734863</v>
      </c>
      <c r="L12" s="210">
        <v>9.710000038146973</v>
      </c>
      <c r="M12" s="210">
        <v>10.5</v>
      </c>
      <c r="N12" s="210">
        <v>9.149999618530273</v>
      </c>
      <c r="O12" s="210">
        <v>8.859999656677246</v>
      </c>
      <c r="P12" s="210">
        <v>9.100000381469727</v>
      </c>
      <c r="Q12" s="210">
        <v>8.609999656677246</v>
      </c>
      <c r="R12" s="210">
        <v>7.480000019073486</v>
      </c>
      <c r="S12" s="210">
        <v>6.349999904632568</v>
      </c>
      <c r="T12" s="210">
        <v>6.158999919891357</v>
      </c>
      <c r="U12" s="210">
        <v>4.313000202178955</v>
      </c>
      <c r="V12" s="210">
        <v>3.5220000743865967</v>
      </c>
      <c r="W12" s="210">
        <v>3.690999984741211</v>
      </c>
      <c r="X12" s="210">
        <v>2.2149999141693115</v>
      </c>
      <c r="Y12" s="210">
        <v>1.781999945640564</v>
      </c>
      <c r="Z12" s="225">
        <f t="shared" si="0"/>
        <v>5.362041672070821</v>
      </c>
      <c r="AA12" s="157">
        <v>11.65999984741211</v>
      </c>
      <c r="AB12" s="211" t="s">
        <v>479</v>
      </c>
      <c r="AC12" s="212">
        <v>10</v>
      </c>
      <c r="AD12" s="157">
        <v>0.8849999904632568</v>
      </c>
      <c r="AE12" s="255" t="s">
        <v>172</v>
      </c>
      <c r="AF12" s="1"/>
    </row>
    <row r="13" spans="1:32" ht="11.25" customHeight="1">
      <c r="A13" s="216">
        <v>11</v>
      </c>
      <c r="B13" s="208">
        <v>1.5920000076293945</v>
      </c>
      <c r="C13" s="208">
        <v>2.4140000343322754</v>
      </c>
      <c r="D13" s="208">
        <v>2.193000078201294</v>
      </c>
      <c r="E13" s="208">
        <v>1.5920000076293945</v>
      </c>
      <c r="F13" s="208">
        <v>1.496999979019165</v>
      </c>
      <c r="G13" s="208">
        <v>1.38100004196167</v>
      </c>
      <c r="H13" s="208">
        <v>1.5509999990463257</v>
      </c>
      <c r="I13" s="208">
        <v>3.441999912261963</v>
      </c>
      <c r="J13" s="208">
        <v>4.0229997634887695</v>
      </c>
      <c r="K13" s="208">
        <v>5.427999973297119</v>
      </c>
      <c r="L13" s="208">
        <v>5.828000068664551</v>
      </c>
      <c r="M13" s="208">
        <v>6.757999897003174</v>
      </c>
      <c r="N13" s="208">
        <v>7.980000019073486</v>
      </c>
      <c r="O13" s="208">
        <v>6.585999965667725</v>
      </c>
      <c r="P13" s="208">
        <v>5.98199987411499</v>
      </c>
      <c r="Q13" s="208">
        <v>5.316999912261963</v>
      </c>
      <c r="R13" s="208">
        <v>5.074999809265137</v>
      </c>
      <c r="S13" s="208">
        <v>5.0329999923706055</v>
      </c>
      <c r="T13" s="208">
        <v>5.10699987411499</v>
      </c>
      <c r="U13" s="208">
        <v>5.235000133514404</v>
      </c>
      <c r="V13" s="208">
        <v>5.454999923706055</v>
      </c>
      <c r="W13" s="208">
        <v>6.257999897003174</v>
      </c>
      <c r="X13" s="208">
        <v>7.090000152587891</v>
      </c>
      <c r="Y13" s="208">
        <v>7.570000171661377</v>
      </c>
      <c r="Z13" s="215">
        <f t="shared" si="0"/>
        <v>4.59945831199487</v>
      </c>
      <c r="AA13" s="151">
        <v>8.210000038146973</v>
      </c>
      <c r="AB13" s="152" t="s">
        <v>189</v>
      </c>
      <c r="AC13" s="2">
        <v>11</v>
      </c>
      <c r="AD13" s="151">
        <v>1.159000039100647</v>
      </c>
      <c r="AE13" s="254" t="s">
        <v>172</v>
      </c>
      <c r="AF13" s="1"/>
    </row>
    <row r="14" spans="1:32" ht="11.25" customHeight="1">
      <c r="A14" s="216">
        <v>12</v>
      </c>
      <c r="B14" s="208">
        <v>8.1899995803833</v>
      </c>
      <c r="C14" s="208">
        <v>8.319999694824219</v>
      </c>
      <c r="D14" s="208">
        <v>8.34000015258789</v>
      </c>
      <c r="E14" s="208">
        <v>8.289999961853027</v>
      </c>
      <c r="F14" s="208">
        <v>8.380000114440918</v>
      </c>
      <c r="G14" s="208">
        <v>8.569999694824219</v>
      </c>
      <c r="H14" s="208">
        <v>8.579999923706055</v>
      </c>
      <c r="I14" s="208">
        <v>6.742000102996826</v>
      </c>
      <c r="J14" s="208">
        <v>7.269999980926514</v>
      </c>
      <c r="K14" s="208">
        <v>7.650000095367432</v>
      </c>
      <c r="L14" s="208">
        <v>8.390000343322754</v>
      </c>
      <c r="M14" s="208">
        <v>9.279999732971191</v>
      </c>
      <c r="N14" s="208">
        <v>9.760000228881836</v>
      </c>
      <c r="O14" s="208">
        <v>10.75</v>
      </c>
      <c r="P14" s="208">
        <v>9.550000190734863</v>
      </c>
      <c r="Q14" s="208">
        <v>9.170000076293945</v>
      </c>
      <c r="R14" s="208">
        <v>8.569999694824219</v>
      </c>
      <c r="S14" s="208">
        <v>8.300000190734863</v>
      </c>
      <c r="T14" s="208">
        <v>8</v>
      </c>
      <c r="U14" s="208">
        <v>7.630000114440918</v>
      </c>
      <c r="V14" s="208">
        <v>6.728000164031982</v>
      </c>
      <c r="W14" s="208">
        <v>5.186999797821045</v>
      </c>
      <c r="X14" s="208">
        <v>4.51200008392334</v>
      </c>
      <c r="Y14" s="208">
        <v>4.418000221252441</v>
      </c>
      <c r="Z14" s="215">
        <f t="shared" si="0"/>
        <v>7.940708339214325</v>
      </c>
      <c r="AA14" s="151">
        <v>10.930000305175781</v>
      </c>
      <c r="AB14" s="152" t="s">
        <v>170</v>
      </c>
      <c r="AC14" s="2">
        <v>12</v>
      </c>
      <c r="AD14" s="151">
        <v>4.164000034332275</v>
      </c>
      <c r="AE14" s="254" t="s">
        <v>480</v>
      </c>
      <c r="AF14" s="1"/>
    </row>
    <row r="15" spans="1:32" ht="11.25" customHeight="1">
      <c r="A15" s="216">
        <v>13</v>
      </c>
      <c r="B15" s="208">
        <v>3.7639999389648438</v>
      </c>
      <c r="C15" s="208">
        <v>3.8910000324249268</v>
      </c>
      <c r="D15" s="208">
        <v>2.9830000400543213</v>
      </c>
      <c r="E15" s="208">
        <v>2.11899995803833</v>
      </c>
      <c r="F15" s="208">
        <v>1.3600000143051147</v>
      </c>
      <c r="G15" s="208">
        <v>0.9169999957084656</v>
      </c>
      <c r="H15" s="208">
        <v>1.0119999647140503</v>
      </c>
      <c r="I15" s="208">
        <v>2.921999931335449</v>
      </c>
      <c r="J15" s="208">
        <v>7.789999961853027</v>
      </c>
      <c r="K15" s="208">
        <v>11.130000114440918</v>
      </c>
      <c r="L15" s="208">
        <v>12.300000190734863</v>
      </c>
      <c r="M15" s="208">
        <v>11.670000076293945</v>
      </c>
      <c r="N15" s="208">
        <v>12.180000305175781</v>
      </c>
      <c r="O15" s="208">
        <v>12.029999732971191</v>
      </c>
      <c r="P15" s="208">
        <v>11.920000076293945</v>
      </c>
      <c r="Q15" s="208">
        <v>11.149999618530273</v>
      </c>
      <c r="R15" s="208">
        <v>9.390000343322754</v>
      </c>
      <c r="S15" s="208">
        <v>10.180000305175781</v>
      </c>
      <c r="T15" s="208">
        <v>6.820000171661377</v>
      </c>
      <c r="U15" s="208">
        <v>5.297999858856201</v>
      </c>
      <c r="V15" s="208">
        <v>4.39900016784668</v>
      </c>
      <c r="W15" s="208">
        <v>3.375</v>
      </c>
      <c r="X15" s="208">
        <v>2.7950000762939453</v>
      </c>
      <c r="Y15" s="208">
        <v>1.9509999752044678</v>
      </c>
      <c r="Z15" s="215">
        <f t="shared" si="0"/>
        <v>6.389416702091694</v>
      </c>
      <c r="AA15" s="151">
        <v>12.859999656677246</v>
      </c>
      <c r="AB15" s="152" t="s">
        <v>481</v>
      </c>
      <c r="AC15" s="2">
        <v>13</v>
      </c>
      <c r="AD15" s="151">
        <v>0.5059999823570251</v>
      </c>
      <c r="AE15" s="254" t="s">
        <v>482</v>
      </c>
      <c r="AF15" s="1"/>
    </row>
    <row r="16" spans="1:32" ht="11.25" customHeight="1">
      <c r="A16" s="216">
        <v>14</v>
      </c>
      <c r="B16" s="208">
        <v>3.1110000610351562</v>
      </c>
      <c r="C16" s="208">
        <v>1.4019999504089355</v>
      </c>
      <c r="D16" s="208">
        <v>0.7379999756813049</v>
      </c>
      <c r="E16" s="208">
        <v>0.453000009059906</v>
      </c>
      <c r="F16" s="208">
        <v>1.6449999809265137</v>
      </c>
      <c r="G16" s="208">
        <v>1.7400000095367432</v>
      </c>
      <c r="H16" s="208">
        <v>2.6579999923706055</v>
      </c>
      <c r="I16" s="208">
        <v>4.040999889373779</v>
      </c>
      <c r="J16" s="208">
        <v>6.098999977111816</v>
      </c>
      <c r="K16" s="208">
        <v>9.569999694824219</v>
      </c>
      <c r="L16" s="208">
        <v>12.050000190734863</v>
      </c>
      <c r="M16" s="208">
        <v>13.199999809265137</v>
      </c>
      <c r="N16" s="208">
        <v>11.890000343322754</v>
      </c>
      <c r="O16" s="208">
        <v>12.449999809265137</v>
      </c>
      <c r="P16" s="208">
        <v>12.25</v>
      </c>
      <c r="Q16" s="208">
        <v>10.960000038146973</v>
      </c>
      <c r="R16" s="208">
        <v>10.0600004196167</v>
      </c>
      <c r="S16" s="208">
        <v>8.539999961853027</v>
      </c>
      <c r="T16" s="208">
        <v>7.980000019073486</v>
      </c>
      <c r="U16" s="208">
        <v>6.552999973297119</v>
      </c>
      <c r="V16" s="208">
        <v>5.190999984741211</v>
      </c>
      <c r="W16" s="208">
        <v>6.617000102996826</v>
      </c>
      <c r="X16" s="208">
        <v>3.5969998836517334</v>
      </c>
      <c r="Y16" s="208">
        <v>4.135000228881836</v>
      </c>
      <c r="Z16" s="215">
        <f t="shared" si="0"/>
        <v>6.538750012715657</v>
      </c>
      <c r="AA16" s="151">
        <v>13.569999694824219</v>
      </c>
      <c r="AB16" s="152" t="s">
        <v>483</v>
      </c>
      <c r="AC16" s="2">
        <v>14</v>
      </c>
      <c r="AD16" s="151">
        <v>0.22100000083446503</v>
      </c>
      <c r="AE16" s="254" t="s">
        <v>484</v>
      </c>
      <c r="AF16" s="1"/>
    </row>
    <row r="17" spans="1:32" ht="11.25" customHeight="1">
      <c r="A17" s="216">
        <v>15</v>
      </c>
      <c r="B17" s="208">
        <v>3.0269999504089355</v>
      </c>
      <c r="C17" s="208">
        <v>1.9299999475479126</v>
      </c>
      <c r="D17" s="208">
        <v>2.3420000076293945</v>
      </c>
      <c r="E17" s="208">
        <v>2.8480000495910645</v>
      </c>
      <c r="F17" s="208">
        <v>2.2679998874664307</v>
      </c>
      <c r="G17" s="208">
        <v>1.350000023841858</v>
      </c>
      <c r="H17" s="208">
        <v>1.4980000257492065</v>
      </c>
      <c r="I17" s="208">
        <v>4.159999847412109</v>
      </c>
      <c r="J17" s="208">
        <v>10.5</v>
      </c>
      <c r="K17" s="208">
        <v>11.649999618530273</v>
      </c>
      <c r="L17" s="208">
        <v>12.199999809265137</v>
      </c>
      <c r="M17" s="208">
        <v>11.579999923706055</v>
      </c>
      <c r="N17" s="208">
        <v>11.670000076293945</v>
      </c>
      <c r="O17" s="208">
        <v>11.510000228881836</v>
      </c>
      <c r="P17" s="208">
        <v>11.1899995803833</v>
      </c>
      <c r="Q17" s="208">
        <v>10.350000381469727</v>
      </c>
      <c r="R17" s="208">
        <v>10.109999656677246</v>
      </c>
      <c r="S17" s="208">
        <v>9.579999923706055</v>
      </c>
      <c r="T17" s="208">
        <v>7.199999809265137</v>
      </c>
      <c r="U17" s="208">
        <v>5.85699987411499</v>
      </c>
      <c r="V17" s="208">
        <v>6.111000061035156</v>
      </c>
      <c r="W17" s="208">
        <v>4.429999828338623</v>
      </c>
      <c r="X17" s="208">
        <v>3.931999921798706</v>
      </c>
      <c r="Y17" s="208">
        <v>3.5199999809265137</v>
      </c>
      <c r="Z17" s="215">
        <f t="shared" si="0"/>
        <v>6.700541600584984</v>
      </c>
      <c r="AA17" s="151">
        <v>12.770000457763672</v>
      </c>
      <c r="AB17" s="152" t="s">
        <v>56</v>
      </c>
      <c r="AC17" s="2">
        <v>15</v>
      </c>
      <c r="AD17" s="151">
        <v>1.2760000228881836</v>
      </c>
      <c r="AE17" s="254" t="s">
        <v>485</v>
      </c>
      <c r="AF17" s="1"/>
    </row>
    <row r="18" spans="1:32" ht="11.25" customHeight="1">
      <c r="A18" s="216">
        <v>16</v>
      </c>
      <c r="B18" s="208">
        <v>3.319000005722046</v>
      </c>
      <c r="C18" s="208">
        <v>2.9189999103546143</v>
      </c>
      <c r="D18" s="208">
        <v>3.510999917984009</v>
      </c>
      <c r="E18" s="208">
        <v>2.815000057220459</v>
      </c>
      <c r="F18" s="208">
        <v>1.812999963760376</v>
      </c>
      <c r="G18" s="208">
        <v>1.8029999732971191</v>
      </c>
      <c r="H18" s="208">
        <v>2.0880000591278076</v>
      </c>
      <c r="I18" s="208">
        <v>2.509999990463257</v>
      </c>
      <c r="J18" s="208">
        <v>6.607999801635742</v>
      </c>
      <c r="K18" s="208">
        <v>7.809999942779541</v>
      </c>
      <c r="L18" s="208">
        <v>9.239999771118164</v>
      </c>
      <c r="M18" s="208">
        <v>9.149999618530273</v>
      </c>
      <c r="N18" s="208">
        <v>9.3100004196167</v>
      </c>
      <c r="O18" s="208">
        <v>9.720000267028809</v>
      </c>
      <c r="P18" s="208">
        <v>9.989999771118164</v>
      </c>
      <c r="Q18" s="208">
        <v>8.850000381469727</v>
      </c>
      <c r="R18" s="208">
        <v>7.369999885559082</v>
      </c>
      <c r="S18" s="208">
        <v>6.51800012588501</v>
      </c>
      <c r="T18" s="208">
        <v>6.076000213623047</v>
      </c>
      <c r="U18" s="208">
        <v>5.64300012588501</v>
      </c>
      <c r="V18" s="208">
        <v>4.890999794006348</v>
      </c>
      <c r="W18" s="208">
        <v>3.7200000286102295</v>
      </c>
      <c r="X18" s="208">
        <v>3.0769999027252197</v>
      </c>
      <c r="Y18" s="208">
        <v>3.434000015258789</v>
      </c>
      <c r="Z18" s="215">
        <f t="shared" si="0"/>
        <v>5.507708330949147</v>
      </c>
      <c r="AA18" s="151">
        <v>10.220000267028809</v>
      </c>
      <c r="AB18" s="152" t="s">
        <v>486</v>
      </c>
      <c r="AC18" s="2">
        <v>16</v>
      </c>
      <c r="AD18" s="151">
        <v>1.274999976158142</v>
      </c>
      <c r="AE18" s="254" t="s">
        <v>144</v>
      </c>
      <c r="AF18" s="1"/>
    </row>
    <row r="19" spans="1:32" ht="11.25" customHeight="1">
      <c r="A19" s="216">
        <v>17</v>
      </c>
      <c r="B19" s="208">
        <v>1.0740000009536743</v>
      </c>
      <c r="C19" s="208">
        <v>0.5270000100135803</v>
      </c>
      <c r="D19" s="208">
        <v>0.2529999911785126</v>
      </c>
      <c r="E19" s="208">
        <v>-0.36899998784065247</v>
      </c>
      <c r="F19" s="208">
        <v>-0.24199999868869781</v>
      </c>
      <c r="G19" s="208">
        <v>0.7699999809265137</v>
      </c>
      <c r="H19" s="208">
        <v>1.0870000123977661</v>
      </c>
      <c r="I19" s="208">
        <v>1.7410000562667847</v>
      </c>
      <c r="J19" s="208">
        <v>2.1519999504089355</v>
      </c>
      <c r="K19" s="208">
        <v>4.788000106811523</v>
      </c>
      <c r="L19" s="208">
        <v>3.984999895095825</v>
      </c>
      <c r="M19" s="208">
        <v>6.8379998207092285</v>
      </c>
      <c r="N19" s="208">
        <v>6.478000164031982</v>
      </c>
      <c r="O19" s="208">
        <v>7.53000020980835</v>
      </c>
      <c r="P19" s="208">
        <v>6.978000164031982</v>
      </c>
      <c r="Q19" s="208">
        <v>6.84499979019165</v>
      </c>
      <c r="R19" s="208">
        <v>6.044000148773193</v>
      </c>
      <c r="S19" s="208">
        <v>5.105000019073486</v>
      </c>
      <c r="T19" s="208">
        <v>4.260000228881836</v>
      </c>
      <c r="U19" s="208">
        <v>3.0999999046325684</v>
      </c>
      <c r="V19" s="208">
        <v>2.688999891281128</v>
      </c>
      <c r="W19" s="208">
        <v>1.8660000562667847</v>
      </c>
      <c r="X19" s="208">
        <v>1.6660000085830688</v>
      </c>
      <c r="Y19" s="208">
        <v>0.5270000100135803</v>
      </c>
      <c r="Z19" s="215">
        <f t="shared" si="0"/>
        <v>3.153833351408442</v>
      </c>
      <c r="AA19" s="151">
        <v>7.639999866485596</v>
      </c>
      <c r="AB19" s="152" t="s">
        <v>487</v>
      </c>
      <c r="AC19" s="2">
        <v>17</v>
      </c>
      <c r="AD19" s="151">
        <v>-0.421999990940094</v>
      </c>
      <c r="AE19" s="254" t="s">
        <v>488</v>
      </c>
      <c r="AF19" s="1"/>
    </row>
    <row r="20" spans="1:32" ht="11.25" customHeight="1">
      <c r="A20" s="216">
        <v>18</v>
      </c>
      <c r="B20" s="208">
        <v>1.3179999589920044</v>
      </c>
      <c r="C20" s="208">
        <v>0.421999990940094</v>
      </c>
      <c r="D20" s="208">
        <v>-0.07400000095367432</v>
      </c>
      <c r="E20" s="208">
        <v>-0.07400000095367432</v>
      </c>
      <c r="F20" s="208">
        <v>0.5059999823570251</v>
      </c>
      <c r="G20" s="208">
        <v>0.06300000101327896</v>
      </c>
      <c r="H20" s="208">
        <v>0.41100001335144043</v>
      </c>
      <c r="I20" s="208">
        <v>1.2879999876022339</v>
      </c>
      <c r="J20" s="208">
        <v>4.931000232696533</v>
      </c>
      <c r="K20" s="208">
        <v>8.430000305175781</v>
      </c>
      <c r="L20" s="208">
        <v>10.359999656677246</v>
      </c>
      <c r="M20" s="208">
        <v>10.6899995803833</v>
      </c>
      <c r="N20" s="208">
        <v>10.40999984741211</v>
      </c>
      <c r="O20" s="208">
        <v>10.720000267028809</v>
      </c>
      <c r="P20" s="208">
        <v>10.479999542236328</v>
      </c>
      <c r="Q20" s="208">
        <v>9.350000381469727</v>
      </c>
      <c r="R20" s="208">
        <v>8.479999542236328</v>
      </c>
      <c r="S20" s="208">
        <v>7.96999979019165</v>
      </c>
      <c r="T20" s="208">
        <v>6.9629998207092285</v>
      </c>
      <c r="U20" s="208">
        <v>6.013000011444092</v>
      </c>
      <c r="V20" s="208">
        <v>4.798999786376953</v>
      </c>
      <c r="W20" s="208">
        <v>4.630000114440918</v>
      </c>
      <c r="X20" s="208">
        <v>4.692999839782715</v>
      </c>
      <c r="Y20" s="208">
        <v>3.7219998836517334</v>
      </c>
      <c r="Z20" s="215">
        <f t="shared" si="0"/>
        <v>5.270874938927591</v>
      </c>
      <c r="AA20" s="151">
        <v>10.989999771118164</v>
      </c>
      <c r="AB20" s="152" t="s">
        <v>489</v>
      </c>
      <c r="AC20" s="2">
        <v>18</v>
      </c>
      <c r="AD20" s="151">
        <v>-1.0010000467300415</v>
      </c>
      <c r="AE20" s="254" t="s">
        <v>490</v>
      </c>
      <c r="AF20" s="1"/>
    </row>
    <row r="21" spans="1:32" ht="11.25" customHeight="1">
      <c r="A21" s="216">
        <v>19</v>
      </c>
      <c r="B21" s="208">
        <v>3.121000051498413</v>
      </c>
      <c r="C21" s="208">
        <v>4.186999797821045</v>
      </c>
      <c r="D21" s="208">
        <v>5.843999862670898</v>
      </c>
      <c r="E21" s="208">
        <v>3.806999921798706</v>
      </c>
      <c r="F21" s="208">
        <v>3.7860000133514404</v>
      </c>
      <c r="G21" s="208">
        <v>3.6489999294281006</v>
      </c>
      <c r="H21" s="208">
        <v>3.3329999446868896</v>
      </c>
      <c r="I21" s="208">
        <v>4.0289998054504395</v>
      </c>
      <c r="J21" s="208">
        <v>6.364999771118164</v>
      </c>
      <c r="K21" s="208">
        <v>5.982999801635742</v>
      </c>
      <c r="L21" s="208">
        <v>6.9019999504089355</v>
      </c>
      <c r="M21" s="208">
        <v>9.279999732971191</v>
      </c>
      <c r="N21" s="208">
        <v>9.369999885559082</v>
      </c>
      <c r="O21" s="208">
        <v>9.020000457763672</v>
      </c>
      <c r="P21" s="208">
        <v>8.869999885559082</v>
      </c>
      <c r="Q21" s="208">
        <v>8.25</v>
      </c>
      <c r="R21" s="208">
        <v>4.133999824523926</v>
      </c>
      <c r="S21" s="208">
        <v>3.7119998931884766</v>
      </c>
      <c r="T21" s="208">
        <v>2.752000093460083</v>
      </c>
      <c r="U21" s="208">
        <v>1.9620000123977661</v>
      </c>
      <c r="V21" s="208">
        <v>2.2690000534057617</v>
      </c>
      <c r="W21" s="208">
        <v>2.2049999237060547</v>
      </c>
      <c r="X21" s="208">
        <v>1.1180000305175781</v>
      </c>
      <c r="Y21" s="208">
        <v>1.8250000476837158</v>
      </c>
      <c r="Z21" s="215">
        <f t="shared" si="0"/>
        <v>4.823874945441882</v>
      </c>
      <c r="AA21" s="151">
        <v>9.699999809265137</v>
      </c>
      <c r="AB21" s="152" t="s">
        <v>491</v>
      </c>
      <c r="AC21" s="2">
        <v>19</v>
      </c>
      <c r="AD21" s="151">
        <v>0.6850000023841858</v>
      </c>
      <c r="AE21" s="254" t="s">
        <v>55</v>
      </c>
      <c r="AF21" s="1"/>
    </row>
    <row r="22" spans="1:32" ht="11.25" customHeight="1">
      <c r="A22" s="224">
        <v>20</v>
      </c>
      <c r="B22" s="210">
        <v>2.489000082015991</v>
      </c>
      <c r="C22" s="210">
        <v>1.1180000305175781</v>
      </c>
      <c r="D22" s="210">
        <v>0.8119999766349792</v>
      </c>
      <c r="E22" s="210">
        <v>1.7610000371932983</v>
      </c>
      <c r="F22" s="210">
        <v>0.14800000190734863</v>
      </c>
      <c r="G22" s="210">
        <v>1.0329999923706055</v>
      </c>
      <c r="H22" s="210">
        <v>0.6330000162124634</v>
      </c>
      <c r="I22" s="210">
        <v>1.2549999952316284</v>
      </c>
      <c r="J22" s="210">
        <v>4.156000137329102</v>
      </c>
      <c r="K22" s="210">
        <v>5.199999809265137</v>
      </c>
      <c r="L22" s="210">
        <v>5.230999946594238</v>
      </c>
      <c r="M22" s="210">
        <v>5.803999900817871</v>
      </c>
      <c r="N22" s="210">
        <v>5.223999977111816</v>
      </c>
      <c r="O22" s="210">
        <v>5.013000011444092</v>
      </c>
      <c r="P22" s="210">
        <v>3.884000062942505</v>
      </c>
      <c r="Q22" s="210">
        <v>3.5889999866485596</v>
      </c>
      <c r="R22" s="210">
        <v>0.4959999918937683</v>
      </c>
      <c r="S22" s="210">
        <v>0.48500001430511475</v>
      </c>
      <c r="T22" s="210">
        <v>0.7910000085830688</v>
      </c>
      <c r="U22" s="210">
        <v>0.6430000066757202</v>
      </c>
      <c r="V22" s="210">
        <v>0.6970000267028809</v>
      </c>
      <c r="W22" s="210">
        <v>0.7170000076293945</v>
      </c>
      <c r="X22" s="210">
        <v>0.5379999876022339</v>
      </c>
      <c r="Y22" s="210">
        <v>0.5379999876022339</v>
      </c>
      <c r="Z22" s="225">
        <f t="shared" si="0"/>
        <v>2.1772916664679847</v>
      </c>
      <c r="AA22" s="157">
        <v>6.36299991607666</v>
      </c>
      <c r="AB22" s="211" t="s">
        <v>275</v>
      </c>
      <c r="AC22" s="212">
        <v>20</v>
      </c>
      <c r="AD22" s="157">
        <v>0.0949999988079071</v>
      </c>
      <c r="AE22" s="255" t="s">
        <v>492</v>
      </c>
      <c r="AF22" s="1"/>
    </row>
    <row r="23" spans="1:32" ht="11.25" customHeight="1">
      <c r="A23" s="216">
        <v>21</v>
      </c>
      <c r="B23" s="208">
        <v>0.3479999899864197</v>
      </c>
      <c r="C23" s="208">
        <v>0.4429999887943268</v>
      </c>
      <c r="D23" s="208">
        <v>-0.22100000083446503</v>
      </c>
      <c r="E23" s="208">
        <v>-0.7279999852180481</v>
      </c>
      <c r="F23" s="208">
        <v>-0.453000009059906</v>
      </c>
      <c r="G23" s="208">
        <v>-0.11599999666213989</v>
      </c>
      <c r="H23" s="208">
        <v>-0.875</v>
      </c>
      <c r="I23" s="208">
        <v>1.2549999952316284</v>
      </c>
      <c r="J23" s="208">
        <v>2.9119999408721924</v>
      </c>
      <c r="K23" s="208">
        <v>4.1479997634887695</v>
      </c>
      <c r="L23" s="208">
        <v>5.250999927520752</v>
      </c>
      <c r="M23" s="208">
        <v>7.320000171661377</v>
      </c>
      <c r="N23" s="208">
        <v>7.400000095367432</v>
      </c>
      <c r="O23" s="208">
        <v>7.900000095367432</v>
      </c>
      <c r="P23" s="208">
        <v>7.800000190734863</v>
      </c>
      <c r="Q23" s="208">
        <v>6.978000164031982</v>
      </c>
      <c r="R23" s="208">
        <v>4.918000221252441</v>
      </c>
      <c r="S23" s="208">
        <v>5.2129998207092285</v>
      </c>
      <c r="T23" s="208">
        <v>2.805000066757202</v>
      </c>
      <c r="U23" s="208">
        <v>2.1089999675750732</v>
      </c>
      <c r="V23" s="208">
        <v>1.0230000019073486</v>
      </c>
      <c r="W23" s="208">
        <v>0.8119999766349792</v>
      </c>
      <c r="X23" s="208">
        <v>0.453000009059906</v>
      </c>
      <c r="Y23" s="208">
        <v>-0.5479999780654907</v>
      </c>
      <c r="Z23" s="215">
        <f t="shared" si="0"/>
        <v>2.756125017379721</v>
      </c>
      <c r="AA23" s="151">
        <v>9.010000228881836</v>
      </c>
      <c r="AB23" s="152" t="s">
        <v>20</v>
      </c>
      <c r="AC23" s="2">
        <v>21</v>
      </c>
      <c r="AD23" s="151">
        <v>-1.6019999980926514</v>
      </c>
      <c r="AE23" s="254" t="s">
        <v>493</v>
      </c>
      <c r="AF23" s="1"/>
    </row>
    <row r="24" spans="1:32" ht="11.25" customHeight="1">
      <c r="A24" s="216">
        <v>22</v>
      </c>
      <c r="B24" s="208">
        <v>-1.0329999923706055</v>
      </c>
      <c r="C24" s="208">
        <v>-1.1710000038146973</v>
      </c>
      <c r="D24" s="208">
        <v>1.1820000410079956</v>
      </c>
      <c r="E24" s="208">
        <v>-0.5379999876022339</v>
      </c>
      <c r="F24" s="208">
        <v>-0.8119999766349792</v>
      </c>
      <c r="G24" s="208">
        <v>-1.340000033378601</v>
      </c>
      <c r="H24" s="208">
        <v>-1.0759999752044678</v>
      </c>
      <c r="I24" s="208">
        <v>-0.46399998664855957</v>
      </c>
      <c r="J24" s="208">
        <v>1.7000000476837158</v>
      </c>
      <c r="K24" s="208">
        <v>6.011000156402588</v>
      </c>
      <c r="L24" s="208">
        <v>7.429999828338623</v>
      </c>
      <c r="M24" s="208">
        <v>9.039999961853027</v>
      </c>
      <c r="N24" s="208">
        <v>8.949999809265137</v>
      </c>
      <c r="O24" s="208">
        <v>9.789999961853027</v>
      </c>
      <c r="P24" s="208">
        <v>10.270000457763672</v>
      </c>
      <c r="Q24" s="208">
        <v>9.390000343322754</v>
      </c>
      <c r="R24" s="208">
        <v>8.199999809265137</v>
      </c>
      <c r="S24" s="208">
        <v>6.827000141143799</v>
      </c>
      <c r="T24" s="208">
        <v>7.170000076293945</v>
      </c>
      <c r="U24" s="208">
        <v>6.751999855041504</v>
      </c>
      <c r="V24" s="208">
        <v>6.374000072479248</v>
      </c>
      <c r="W24" s="208">
        <v>6.480000019073486</v>
      </c>
      <c r="X24" s="208">
        <v>2.203000068664551</v>
      </c>
      <c r="Y24" s="208">
        <v>1.4980000257492065</v>
      </c>
      <c r="Z24" s="215">
        <f t="shared" si="0"/>
        <v>4.284708363314469</v>
      </c>
      <c r="AA24" s="151">
        <v>10.289999961853027</v>
      </c>
      <c r="AB24" s="152" t="s">
        <v>456</v>
      </c>
      <c r="AC24" s="2">
        <v>22</v>
      </c>
      <c r="AD24" s="151">
        <v>-1.7730000019073486</v>
      </c>
      <c r="AE24" s="254" t="s">
        <v>459</v>
      </c>
      <c r="AF24" s="1"/>
    </row>
    <row r="25" spans="1:32" ht="11.25" customHeight="1">
      <c r="A25" s="216">
        <v>23</v>
      </c>
      <c r="B25" s="208">
        <v>1.0019999742507935</v>
      </c>
      <c r="C25" s="208">
        <v>0.7379999756813049</v>
      </c>
      <c r="D25" s="208">
        <v>1.3179999589920044</v>
      </c>
      <c r="E25" s="208">
        <v>0.27399998903274536</v>
      </c>
      <c r="F25" s="208">
        <v>0.8230000138282776</v>
      </c>
      <c r="G25" s="208">
        <v>-0.2849999964237213</v>
      </c>
      <c r="H25" s="208">
        <v>1.0440000295639038</v>
      </c>
      <c r="I25" s="208">
        <v>2.7679998874664307</v>
      </c>
      <c r="J25" s="208">
        <v>6.675000190734863</v>
      </c>
      <c r="K25" s="208">
        <v>9.369999885559082</v>
      </c>
      <c r="L25" s="208">
        <v>12.289999961853027</v>
      </c>
      <c r="M25" s="208">
        <v>13.460000038146973</v>
      </c>
      <c r="N25" s="208">
        <v>13.010000228881836</v>
      </c>
      <c r="O25" s="208">
        <v>13.59000015258789</v>
      </c>
      <c r="P25" s="208">
        <v>13.829999923706055</v>
      </c>
      <c r="Q25" s="208">
        <v>12.010000228881836</v>
      </c>
      <c r="R25" s="208">
        <v>9.350000381469727</v>
      </c>
      <c r="S25" s="208">
        <v>11.079999923706055</v>
      </c>
      <c r="T25" s="208">
        <v>6.889999866485596</v>
      </c>
      <c r="U25" s="208">
        <v>9.130000114440918</v>
      </c>
      <c r="V25" s="208">
        <v>6.267000198364258</v>
      </c>
      <c r="W25" s="208">
        <v>5.547999858856201</v>
      </c>
      <c r="X25" s="208">
        <v>3.8269999027252197</v>
      </c>
      <c r="Y25" s="208">
        <v>3.8269999027252197</v>
      </c>
      <c r="Z25" s="215">
        <f t="shared" si="0"/>
        <v>6.576500024646521</v>
      </c>
      <c r="AA25" s="151">
        <v>14.649999618530273</v>
      </c>
      <c r="AB25" s="152" t="s">
        <v>494</v>
      </c>
      <c r="AC25" s="2">
        <v>23</v>
      </c>
      <c r="AD25" s="151">
        <v>-0.4950000047683716</v>
      </c>
      <c r="AE25" s="254" t="s">
        <v>495</v>
      </c>
      <c r="AF25" s="1"/>
    </row>
    <row r="26" spans="1:32" ht="11.25" customHeight="1">
      <c r="A26" s="216">
        <v>24</v>
      </c>
      <c r="B26" s="208">
        <v>3.6589999198913574</v>
      </c>
      <c r="C26" s="208">
        <v>2.9630000591278076</v>
      </c>
      <c r="D26" s="208">
        <v>2.1089999675750732</v>
      </c>
      <c r="E26" s="208">
        <v>1.9079999923706055</v>
      </c>
      <c r="F26" s="208">
        <v>1.5080000162124634</v>
      </c>
      <c r="G26" s="208">
        <v>1.5499999523162842</v>
      </c>
      <c r="H26" s="208">
        <v>1.3389999866485596</v>
      </c>
      <c r="I26" s="208">
        <v>3.9560000896453857</v>
      </c>
      <c r="J26" s="208">
        <v>5.993000030517578</v>
      </c>
      <c r="K26" s="208">
        <v>9.369999885559082</v>
      </c>
      <c r="L26" s="208">
        <v>12.420000076293945</v>
      </c>
      <c r="M26" s="208">
        <v>12.760000228881836</v>
      </c>
      <c r="N26" s="208">
        <v>12.619999885559082</v>
      </c>
      <c r="O26" s="208">
        <v>12.40999984741211</v>
      </c>
      <c r="P26" s="208">
        <v>12.989999771118164</v>
      </c>
      <c r="Q26" s="208">
        <v>12.449999809265137</v>
      </c>
      <c r="R26" s="208">
        <v>11.539999961853027</v>
      </c>
      <c r="S26" s="208">
        <v>10.270000457763672</v>
      </c>
      <c r="T26" s="208">
        <v>8.760000228881836</v>
      </c>
      <c r="U26" s="208">
        <v>6.770999908447266</v>
      </c>
      <c r="V26" s="208">
        <v>5.927000045776367</v>
      </c>
      <c r="W26" s="208">
        <v>6.296000003814697</v>
      </c>
      <c r="X26" s="208">
        <v>7</v>
      </c>
      <c r="Y26" s="208">
        <v>6.960999965667725</v>
      </c>
      <c r="Z26" s="215">
        <f t="shared" si="0"/>
        <v>7.2304166704416275</v>
      </c>
      <c r="AA26" s="151">
        <v>14.279999732971191</v>
      </c>
      <c r="AB26" s="152" t="s">
        <v>45</v>
      </c>
      <c r="AC26" s="2">
        <v>24</v>
      </c>
      <c r="AD26" s="151">
        <v>1.1069999933242798</v>
      </c>
      <c r="AE26" s="254" t="s">
        <v>192</v>
      </c>
      <c r="AF26" s="1"/>
    </row>
    <row r="27" spans="1:32" ht="11.25" customHeight="1">
      <c r="A27" s="216">
        <v>25</v>
      </c>
      <c r="B27" s="208">
        <v>6.709000110626221</v>
      </c>
      <c r="C27" s="208">
        <v>2.6029999256134033</v>
      </c>
      <c r="D27" s="208">
        <v>6.952000141143799</v>
      </c>
      <c r="E27" s="208">
        <v>3.5840001106262207</v>
      </c>
      <c r="F27" s="208">
        <v>4.038000106811523</v>
      </c>
      <c r="G27" s="208">
        <v>1.8660000562667847</v>
      </c>
      <c r="H27" s="208">
        <v>0.9070000052452087</v>
      </c>
      <c r="I27" s="208">
        <v>1.781999945640564</v>
      </c>
      <c r="J27" s="208">
        <v>4.8979997634887695</v>
      </c>
      <c r="K27" s="208">
        <v>9.220000267028809</v>
      </c>
      <c r="L27" s="208">
        <v>9.850000381469727</v>
      </c>
      <c r="M27" s="208">
        <v>10.619999885559082</v>
      </c>
      <c r="N27" s="208">
        <v>12.029999732971191</v>
      </c>
      <c r="O27" s="208">
        <v>12.920000076293945</v>
      </c>
      <c r="P27" s="208">
        <v>12.609999656677246</v>
      </c>
      <c r="Q27" s="208">
        <v>12.170000076293945</v>
      </c>
      <c r="R27" s="208">
        <v>9.680000305175781</v>
      </c>
      <c r="S27" s="208">
        <v>9.010000228881836</v>
      </c>
      <c r="T27" s="208">
        <v>8.369999885559082</v>
      </c>
      <c r="U27" s="208">
        <v>7.679999828338623</v>
      </c>
      <c r="V27" s="208">
        <v>4.369999885559082</v>
      </c>
      <c r="W27" s="208">
        <v>3.239000082015991</v>
      </c>
      <c r="X27" s="208">
        <v>2.8480000495910645</v>
      </c>
      <c r="Y27" s="208">
        <v>2.1630001068115234</v>
      </c>
      <c r="Z27" s="215">
        <f t="shared" si="0"/>
        <v>6.671625025570393</v>
      </c>
      <c r="AA27" s="151">
        <v>13.260000228881836</v>
      </c>
      <c r="AB27" s="152" t="s">
        <v>487</v>
      </c>
      <c r="AC27" s="2">
        <v>25</v>
      </c>
      <c r="AD27" s="151">
        <v>0.8009999990463257</v>
      </c>
      <c r="AE27" s="254" t="s">
        <v>27</v>
      </c>
      <c r="AF27" s="1"/>
    </row>
    <row r="28" spans="1:32" ht="11.25" customHeight="1">
      <c r="A28" s="216">
        <v>26</v>
      </c>
      <c r="B28" s="208">
        <v>1.6670000553131104</v>
      </c>
      <c r="C28" s="208">
        <v>2.628000020980835</v>
      </c>
      <c r="D28" s="208">
        <v>2.818000078201294</v>
      </c>
      <c r="E28" s="208">
        <v>2.869999885559082</v>
      </c>
      <c r="F28" s="208">
        <v>5.193999767303467</v>
      </c>
      <c r="G28" s="208">
        <v>6.429999828338623</v>
      </c>
      <c r="H28" s="208">
        <v>6.894999980926514</v>
      </c>
      <c r="I28" s="208">
        <v>7.909999847412109</v>
      </c>
      <c r="J28" s="208">
        <v>9.020000457763672</v>
      </c>
      <c r="K28" s="208">
        <v>9.8100004196167</v>
      </c>
      <c r="L28" s="208">
        <v>10.800000190734863</v>
      </c>
      <c r="M28" s="208">
        <v>11.920000076293945</v>
      </c>
      <c r="N28" s="208">
        <v>9.829999923706055</v>
      </c>
      <c r="O28" s="208">
        <v>9.630000114440918</v>
      </c>
      <c r="P28" s="208">
        <v>9.079999923706055</v>
      </c>
      <c r="Q28" s="208">
        <v>8.869999885559082</v>
      </c>
      <c r="R28" s="208">
        <v>8.529999732971191</v>
      </c>
      <c r="S28" s="208">
        <v>7.409999847412109</v>
      </c>
      <c r="T28" s="208">
        <v>6.436999797821045</v>
      </c>
      <c r="U28" s="208">
        <v>6.363999843597412</v>
      </c>
      <c r="V28" s="208">
        <v>6.1539998054504395</v>
      </c>
      <c r="W28" s="208">
        <v>4.156000137329102</v>
      </c>
      <c r="X28" s="208">
        <v>2.7850000858306885</v>
      </c>
      <c r="Y28" s="208">
        <v>2.2249999046325684</v>
      </c>
      <c r="Z28" s="215">
        <f t="shared" si="0"/>
        <v>6.643041650454204</v>
      </c>
      <c r="AA28" s="151">
        <v>12.930000305175781</v>
      </c>
      <c r="AB28" s="152" t="s">
        <v>154</v>
      </c>
      <c r="AC28" s="2">
        <v>26</v>
      </c>
      <c r="AD28" s="151">
        <v>1.25600004196167</v>
      </c>
      <c r="AE28" s="254" t="s">
        <v>496</v>
      </c>
      <c r="AF28" s="1"/>
    </row>
    <row r="29" spans="1:32" ht="11.25" customHeight="1">
      <c r="A29" s="216">
        <v>27</v>
      </c>
      <c r="B29" s="208">
        <v>1.1180000305175781</v>
      </c>
      <c r="C29" s="208">
        <v>1.3609999418258667</v>
      </c>
      <c r="D29" s="208">
        <v>0.8970000147819519</v>
      </c>
      <c r="E29" s="208">
        <v>0.5590000152587891</v>
      </c>
      <c r="F29" s="208">
        <v>0.8650000095367432</v>
      </c>
      <c r="G29" s="208">
        <v>1.2130000591278076</v>
      </c>
      <c r="H29" s="208">
        <v>0.6330000162124634</v>
      </c>
      <c r="I29" s="208">
        <v>1.065999984741211</v>
      </c>
      <c r="J29" s="208">
        <v>1.7829999923706055</v>
      </c>
      <c r="K29" s="208">
        <v>4.210999965667725</v>
      </c>
      <c r="L29" s="208">
        <v>4.315999984741211</v>
      </c>
      <c r="M29" s="208">
        <v>5.020999908447266</v>
      </c>
      <c r="N29" s="208">
        <v>5.235000133514404</v>
      </c>
      <c r="O29" s="208">
        <v>4.63100004196167</v>
      </c>
      <c r="P29" s="208">
        <v>4.019000053405762</v>
      </c>
      <c r="Q29" s="208">
        <v>3.1540000438690186</v>
      </c>
      <c r="R29" s="208">
        <v>1.7929999828338623</v>
      </c>
      <c r="S29" s="208">
        <v>0.7699999809265137</v>
      </c>
      <c r="T29" s="208">
        <v>0.6119999885559082</v>
      </c>
      <c r="U29" s="208">
        <v>0.41100001335144043</v>
      </c>
      <c r="V29" s="208">
        <v>0.10499999672174454</v>
      </c>
      <c r="W29" s="208">
        <v>-0.6850000023841858</v>
      </c>
      <c r="X29" s="208">
        <v>-0.675000011920929</v>
      </c>
      <c r="Y29" s="208">
        <v>-0.453000009059906</v>
      </c>
      <c r="Z29" s="215">
        <f t="shared" si="0"/>
        <v>1.7483333389585216</v>
      </c>
      <c r="AA29" s="151">
        <v>6.808000087738037</v>
      </c>
      <c r="AB29" s="152" t="s">
        <v>181</v>
      </c>
      <c r="AC29" s="2">
        <v>27</v>
      </c>
      <c r="AD29" s="151">
        <v>-1.065000057220459</v>
      </c>
      <c r="AE29" s="254" t="s">
        <v>480</v>
      </c>
      <c r="AF29" s="1"/>
    </row>
    <row r="30" spans="1:32" ht="11.25" customHeight="1">
      <c r="A30" s="216">
        <v>28</v>
      </c>
      <c r="B30" s="208">
        <v>-0.8650000095367432</v>
      </c>
      <c r="C30" s="208">
        <v>-0.9380000233650208</v>
      </c>
      <c r="D30" s="208">
        <v>-0.8009999990463257</v>
      </c>
      <c r="E30" s="208">
        <v>-1.5180000066757202</v>
      </c>
      <c r="F30" s="208">
        <v>-1.7920000553131104</v>
      </c>
      <c r="G30" s="208">
        <v>-2.434999942779541</v>
      </c>
      <c r="H30" s="208">
        <v>-3.196000099182129</v>
      </c>
      <c r="I30" s="208">
        <v>-1.3819999694824219</v>
      </c>
      <c r="J30" s="208">
        <v>0.9390000104904175</v>
      </c>
      <c r="K30" s="208">
        <v>3.9509999752044678</v>
      </c>
      <c r="L30" s="208">
        <v>5.485000133514404</v>
      </c>
      <c r="M30" s="208">
        <v>7.489999771118164</v>
      </c>
      <c r="N30" s="208">
        <v>7.230000019073486</v>
      </c>
      <c r="O30" s="208">
        <v>7.760000228881836</v>
      </c>
      <c r="P30" s="208">
        <v>7.329999923706055</v>
      </c>
      <c r="Q30" s="208">
        <v>7.079999923706055</v>
      </c>
      <c r="R30" s="208">
        <v>5.900000095367432</v>
      </c>
      <c r="S30" s="208">
        <v>4.136000156402588</v>
      </c>
      <c r="T30" s="208">
        <v>3.3550000190734863</v>
      </c>
      <c r="U30" s="208">
        <v>3.2809998989105225</v>
      </c>
      <c r="V30" s="208">
        <v>1.8559999465942383</v>
      </c>
      <c r="W30" s="208">
        <v>0.08399999886751175</v>
      </c>
      <c r="X30" s="208">
        <v>-0.14800000190734863</v>
      </c>
      <c r="Y30" s="208">
        <v>1.340000033378601</v>
      </c>
      <c r="Z30" s="215">
        <f t="shared" si="0"/>
        <v>2.255916667791704</v>
      </c>
      <c r="AA30" s="151">
        <v>8.210000038146973</v>
      </c>
      <c r="AB30" s="152" t="s">
        <v>196</v>
      </c>
      <c r="AC30" s="2">
        <v>28</v>
      </c>
      <c r="AD30" s="151">
        <v>-3.259000062942505</v>
      </c>
      <c r="AE30" s="254" t="s">
        <v>497</v>
      </c>
      <c r="AF30" s="1"/>
    </row>
    <row r="31" spans="1:32" ht="11.25" customHeight="1">
      <c r="A31" s="216">
        <v>29</v>
      </c>
      <c r="B31" s="208">
        <v>-0.6010000109672546</v>
      </c>
      <c r="C31" s="208">
        <v>-0.875</v>
      </c>
      <c r="D31" s="208">
        <v>-0.07400000095367432</v>
      </c>
      <c r="E31" s="208">
        <v>-0.48500001430511475</v>
      </c>
      <c r="F31" s="208">
        <v>-0.7490000128746033</v>
      </c>
      <c r="G31" s="208">
        <v>-0.13699999451637268</v>
      </c>
      <c r="H31" s="208">
        <v>-0.010999999940395355</v>
      </c>
      <c r="I31" s="208">
        <v>1.149999976158142</v>
      </c>
      <c r="J31" s="208">
        <v>2.5959999561309814</v>
      </c>
      <c r="K31" s="208">
        <v>6.343999862670898</v>
      </c>
      <c r="L31" s="208">
        <v>7.559999942779541</v>
      </c>
      <c r="M31" s="208">
        <v>9.609999656677246</v>
      </c>
      <c r="N31" s="208">
        <v>8.930000305175781</v>
      </c>
      <c r="O31" s="208">
        <v>8.920000076293945</v>
      </c>
      <c r="P31" s="208">
        <v>8.989999771118164</v>
      </c>
      <c r="Q31" s="208">
        <v>8.260000228881836</v>
      </c>
      <c r="R31" s="208">
        <v>6.564000129699707</v>
      </c>
      <c r="S31" s="208">
        <v>5.750999927520752</v>
      </c>
      <c r="T31" s="208">
        <v>4.104000091552734</v>
      </c>
      <c r="U31" s="208">
        <v>3.4809999465942383</v>
      </c>
      <c r="V31" s="208">
        <v>2.7320001125335693</v>
      </c>
      <c r="W31" s="208">
        <v>2.119999885559082</v>
      </c>
      <c r="X31" s="208">
        <v>1.4869999885559082</v>
      </c>
      <c r="Y31" s="208">
        <v>0.8539999723434448</v>
      </c>
      <c r="Z31" s="215">
        <f t="shared" si="0"/>
        <v>3.6050416581953564</v>
      </c>
      <c r="AA31" s="151">
        <v>10.329999923706055</v>
      </c>
      <c r="AB31" s="152" t="s">
        <v>479</v>
      </c>
      <c r="AC31" s="2">
        <v>29</v>
      </c>
      <c r="AD31" s="151">
        <v>-1.1490000486373901</v>
      </c>
      <c r="AE31" s="254" t="s">
        <v>29</v>
      </c>
      <c r="AF31" s="1"/>
    </row>
    <row r="32" spans="1:32" ht="11.25" customHeight="1">
      <c r="A32" s="216">
        <v>30</v>
      </c>
      <c r="B32" s="208">
        <v>0.5799999833106995</v>
      </c>
      <c r="C32" s="208">
        <v>0.5379999876022339</v>
      </c>
      <c r="D32" s="208">
        <v>1.465999960899353</v>
      </c>
      <c r="E32" s="208">
        <v>1.1490000486373901</v>
      </c>
      <c r="F32" s="208">
        <v>1.3600000143051147</v>
      </c>
      <c r="G32" s="208">
        <v>2.015000104904175</v>
      </c>
      <c r="H32" s="208">
        <v>2.119999885559082</v>
      </c>
      <c r="I32" s="208">
        <v>5.3420000076293945</v>
      </c>
      <c r="J32" s="208">
        <v>6.7230000495910645</v>
      </c>
      <c r="K32" s="208">
        <v>10.199999809265137</v>
      </c>
      <c r="L32" s="208">
        <v>10.15999984741211</v>
      </c>
      <c r="M32" s="208">
        <v>10.9399995803833</v>
      </c>
      <c r="N32" s="208">
        <v>10.229999542236328</v>
      </c>
      <c r="O32" s="208">
        <v>10.010000228881836</v>
      </c>
      <c r="P32" s="208">
        <v>9.670000076293945</v>
      </c>
      <c r="Q32" s="208">
        <v>8.930000305175781</v>
      </c>
      <c r="R32" s="208">
        <v>7.429999828338623</v>
      </c>
      <c r="S32" s="208">
        <v>6.046000003814697</v>
      </c>
      <c r="T32" s="208">
        <v>4.484000205993652</v>
      </c>
      <c r="U32" s="208">
        <v>3.0810000896453857</v>
      </c>
      <c r="V32" s="208">
        <v>2.869999885559082</v>
      </c>
      <c r="W32" s="208">
        <v>3.5769999027252197</v>
      </c>
      <c r="X32" s="208">
        <v>3.630000114440918</v>
      </c>
      <c r="Y32" s="208">
        <v>2.078000068664551</v>
      </c>
      <c r="Z32" s="215">
        <f t="shared" si="0"/>
        <v>5.192874980469544</v>
      </c>
      <c r="AA32" s="151">
        <v>11.140000343322754</v>
      </c>
      <c r="AB32" s="152" t="s">
        <v>20</v>
      </c>
      <c r="AC32" s="2">
        <v>30</v>
      </c>
      <c r="AD32" s="151">
        <v>0.1899999976158142</v>
      </c>
      <c r="AE32" s="254" t="s">
        <v>368</v>
      </c>
      <c r="AF32" s="1"/>
    </row>
    <row r="33" spans="1:32" ht="11.25" customHeight="1">
      <c r="A33" s="216">
        <v>31</v>
      </c>
      <c r="B33" s="208">
        <v>4.632999897003174</v>
      </c>
      <c r="C33" s="208">
        <v>4.875</v>
      </c>
      <c r="D33" s="208">
        <v>2.194000005722046</v>
      </c>
      <c r="E33" s="208">
        <v>4.171000003814697</v>
      </c>
      <c r="F33" s="208">
        <v>3.4210000038146973</v>
      </c>
      <c r="G33" s="208">
        <v>5.057000160217285</v>
      </c>
      <c r="H33" s="208">
        <v>5.119999885559082</v>
      </c>
      <c r="I33" s="208">
        <v>5.4070000648498535</v>
      </c>
      <c r="J33" s="208">
        <v>4.138999938964844</v>
      </c>
      <c r="K33" s="208">
        <v>4.39300012588501</v>
      </c>
      <c r="L33" s="208">
        <v>5.610000133514404</v>
      </c>
      <c r="M33" s="208">
        <v>7.869999885559082</v>
      </c>
      <c r="N33" s="208">
        <v>7.75</v>
      </c>
      <c r="O33" s="208">
        <v>8.460000038146973</v>
      </c>
      <c r="P33" s="208">
        <v>8.220000267028809</v>
      </c>
      <c r="Q33" s="208">
        <v>7.849999904632568</v>
      </c>
      <c r="R33" s="208">
        <v>7.309999942779541</v>
      </c>
      <c r="S33" s="208">
        <v>6.057000160217285</v>
      </c>
      <c r="T33" s="208">
        <v>5.275000095367432</v>
      </c>
      <c r="U33" s="208">
        <v>4.197999954223633</v>
      </c>
      <c r="V33" s="208">
        <v>3.502000093460083</v>
      </c>
      <c r="W33" s="208">
        <v>2.8570001125335693</v>
      </c>
      <c r="X33" s="208">
        <v>4.493000030517578</v>
      </c>
      <c r="Y33" s="208">
        <v>3.8389999866485596</v>
      </c>
      <c r="Z33" s="215">
        <f t="shared" si="0"/>
        <v>5.2792083621025085</v>
      </c>
      <c r="AA33" s="151">
        <v>9.609999656677246</v>
      </c>
      <c r="AB33" s="152" t="s">
        <v>63</v>
      </c>
      <c r="AC33" s="2">
        <v>31</v>
      </c>
      <c r="AD33" s="151">
        <v>2.0769999027252197</v>
      </c>
      <c r="AE33" s="254" t="s">
        <v>498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3.582999958146003</v>
      </c>
      <c r="C34" s="218">
        <f t="shared" si="1"/>
        <v>3.335419321252454</v>
      </c>
      <c r="D34" s="218">
        <f t="shared" si="1"/>
        <v>3.335838732700194</v>
      </c>
      <c r="E34" s="218">
        <f t="shared" si="1"/>
        <v>3.0320967945360366</v>
      </c>
      <c r="F34" s="218">
        <f t="shared" si="1"/>
        <v>3.09241933928382</v>
      </c>
      <c r="G34" s="218">
        <f t="shared" si="1"/>
        <v>2.8671612963080406</v>
      </c>
      <c r="H34" s="218">
        <f t="shared" si="1"/>
        <v>2.983645135596875</v>
      </c>
      <c r="I34" s="218">
        <f t="shared" si="1"/>
        <v>4.32367737831608</v>
      </c>
      <c r="J34" s="218">
        <f t="shared" si="1"/>
        <v>6.46974193280743</v>
      </c>
      <c r="K34" s="218">
        <f t="shared" si="1"/>
        <v>8.556354853414721</v>
      </c>
      <c r="L34" s="218">
        <f t="shared" si="1"/>
        <v>9.50735483631011</v>
      </c>
      <c r="M34" s="218">
        <f t="shared" si="1"/>
        <v>10.324225717975247</v>
      </c>
      <c r="N34" s="218">
        <f t="shared" si="1"/>
        <v>10.03119356401505</v>
      </c>
      <c r="O34" s="218">
        <f t="shared" si="1"/>
        <v>10.187096764964442</v>
      </c>
      <c r="P34" s="218">
        <f t="shared" si="1"/>
        <v>9.88235483631011</v>
      </c>
      <c r="Q34" s="218">
        <f t="shared" si="1"/>
        <v>9.108161326377623</v>
      </c>
      <c r="R34" s="218">
        <f>AVERAGE(R3:R33)</f>
        <v>7.844096750982346</v>
      </c>
      <c r="S34" s="218">
        <f aca="true" t="shared" si="2" ref="S34:Y34">AVERAGE(S3:S33)</f>
        <v>7.1932580970948745</v>
      </c>
      <c r="T34" s="218">
        <f t="shared" si="2"/>
        <v>6.330548428720044</v>
      </c>
      <c r="U34" s="218">
        <f t="shared" si="2"/>
        <v>5.748064548738541</v>
      </c>
      <c r="V34" s="218">
        <f t="shared" si="2"/>
        <v>5.014483874122942</v>
      </c>
      <c r="W34" s="218">
        <f t="shared" si="2"/>
        <v>4.589806445423634</v>
      </c>
      <c r="X34" s="218">
        <f t="shared" si="2"/>
        <v>3.8168064817305534</v>
      </c>
      <c r="Y34" s="218">
        <f t="shared" si="2"/>
        <v>3.528806447982788</v>
      </c>
      <c r="Z34" s="218">
        <f>AVERAGE(B3:Y33)</f>
        <v>6.028567202629581</v>
      </c>
      <c r="AA34" s="219">
        <f>(AVERAGE(最高))</f>
        <v>11.411000005660519</v>
      </c>
      <c r="AB34" s="220"/>
      <c r="AC34" s="221"/>
      <c r="AD34" s="219">
        <f>(AVERAGE(最低))</f>
        <v>1.3896451462661066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8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16.709999084472656</v>
      </c>
      <c r="C46" s="3">
        <v>5</v>
      </c>
      <c r="D46" s="159">
        <v>0.576388888888889</v>
      </c>
      <c r="E46" s="198"/>
      <c r="F46" s="156"/>
      <c r="G46" s="157">
        <f>MIN(最低)</f>
        <v>-3.259000062942505</v>
      </c>
      <c r="H46" s="3">
        <v>31</v>
      </c>
      <c r="I46" s="256">
        <v>0.12013888888888889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499</v>
      </c>
      <c r="B1" s="5"/>
      <c r="C1" s="6"/>
      <c r="D1" s="6"/>
      <c r="E1" s="6"/>
      <c r="F1" s="6"/>
      <c r="G1" s="6"/>
      <c r="H1" s="5"/>
      <c r="I1" s="178">
        <f>'1月'!Z1</f>
        <v>2003</v>
      </c>
      <c r="J1" s="177" t="s">
        <v>2</v>
      </c>
      <c r="K1" s="176" t="str">
        <f>("（平成"&amp;TEXT((I1-1988),"0")&amp;"年）")</f>
        <v>（平成15年）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500</v>
      </c>
      <c r="C3" s="15" t="s">
        <v>501</v>
      </c>
      <c r="D3" s="15" t="s">
        <v>502</v>
      </c>
      <c r="E3" s="15" t="s">
        <v>503</v>
      </c>
      <c r="F3" s="15" t="s">
        <v>504</v>
      </c>
      <c r="G3" s="15" t="s">
        <v>505</v>
      </c>
      <c r="H3" s="15" t="s">
        <v>506</v>
      </c>
      <c r="I3" s="15" t="s">
        <v>507</v>
      </c>
      <c r="J3" s="15" t="s">
        <v>508</v>
      </c>
      <c r="K3" s="15" t="s">
        <v>509</v>
      </c>
      <c r="L3" s="15" t="s">
        <v>510</v>
      </c>
      <c r="M3" s="16" t="s">
        <v>511</v>
      </c>
      <c r="N3" s="7"/>
    </row>
    <row r="4" spans="1:14" ht="18" customHeight="1">
      <c r="A4" s="17" t="s">
        <v>512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3.0531249791383743</v>
      </c>
      <c r="C5" s="23">
        <f>'2月'!Z3</f>
        <v>2.060833322505156</v>
      </c>
      <c r="D5" s="23">
        <f>'3月'!Z3</f>
        <v>6.0627083132664366</v>
      </c>
      <c r="E5" s="23">
        <f>'4月'!Z3</f>
        <v>8.622458398342133</v>
      </c>
      <c r="F5" s="23">
        <f>'5月'!Z3</f>
        <v>12.554166674613953</v>
      </c>
      <c r="G5" s="23">
        <f>'6月'!Z3</f>
        <v>19.99958348274231</v>
      </c>
      <c r="H5" s="23">
        <f>'7月'!Z3</f>
        <v>18.87375005086263</v>
      </c>
      <c r="I5" s="23">
        <f>'8月'!Z3</f>
        <v>20.21708337465922</v>
      </c>
      <c r="J5" s="23">
        <f>'9月'!Z3</f>
        <v>20.356666723887127</v>
      </c>
      <c r="K5" s="23">
        <f>'10月'!Z3</f>
        <v>16.519166747728985</v>
      </c>
      <c r="L5" s="23">
        <f>'11月'!Z3</f>
        <v>15.482083479563395</v>
      </c>
      <c r="M5" s="24">
        <f>'12月'!Z3</f>
        <v>12.09083334604899</v>
      </c>
      <c r="N5" s="7"/>
    </row>
    <row r="6" spans="1:14" ht="18" customHeight="1">
      <c r="A6" s="25">
        <v>2</v>
      </c>
      <c r="B6" s="26">
        <f>'1月'!Z4</f>
        <v>1.3959583255151908</v>
      </c>
      <c r="C6" s="27">
        <f>'2月'!Z4</f>
        <v>1.582125014315049</v>
      </c>
      <c r="D6" s="27">
        <f>'3月'!Z4</f>
        <v>8.865916709105173</v>
      </c>
      <c r="E6" s="27">
        <f>'4月'!Z4</f>
        <v>8.426958243052164</v>
      </c>
      <c r="F6" s="27">
        <f>'5月'!Z4</f>
        <v>14.768125057220459</v>
      </c>
      <c r="G6" s="27">
        <f>'6月'!Z4</f>
        <v>17.84583330154419</v>
      </c>
      <c r="H6" s="27">
        <f>'7月'!Z4</f>
        <v>18.15916657447815</v>
      </c>
      <c r="I6" s="27">
        <f>'8月'!Z4</f>
        <v>23.706666707992554</v>
      </c>
      <c r="J6" s="27">
        <f>'9月'!Z4</f>
        <v>22.055833498636883</v>
      </c>
      <c r="K6" s="27">
        <f>'10月'!Z4</f>
        <v>19.525833169619244</v>
      </c>
      <c r="L6" s="27">
        <f>'11月'!Z4</f>
        <v>15.100000103314718</v>
      </c>
      <c r="M6" s="28">
        <f>'12月'!Z4</f>
        <v>12.399166703224182</v>
      </c>
      <c r="N6" s="7"/>
    </row>
    <row r="7" spans="1:14" ht="18" customHeight="1">
      <c r="A7" s="25">
        <v>3</v>
      </c>
      <c r="B7" s="26">
        <f>'1月'!Z5</f>
        <v>1.5706666555876534</v>
      </c>
      <c r="C7" s="27">
        <f>'2月'!Z5</f>
        <v>3.1767499959096313</v>
      </c>
      <c r="D7" s="27">
        <f>'3月'!Z5</f>
        <v>6.2589167058467865</v>
      </c>
      <c r="E7" s="27">
        <f>'4月'!Z5</f>
        <v>7.6855833530426025</v>
      </c>
      <c r="F7" s="27">
        <f>'5月'!Z5</f>
        <v>16.9087499777476</v>
      </c>
      <c r="G7" s="27">
        <f>'6月'!Z5</f>
        <v>17.78000005086263</v>
      </c>
      <c r="H7" s="27">
        <f>'7月'!Z5</f>
        <v>18.49541664123535</v>
      </c>
      <c r="I7" s="27">
        <f>'8月'!Z5</f>
        <v>27.583333333333332</v>
      </c>
      <c r="J7" s="27">
        <f>'9月'!Z5</f>
        <v>24.955000082651775</v>
      </c>
      <c r="K7" s="27">
        <f>'10月'!Z5</f>
        <v>16.980833371480305</v>
      </c>
      <c r="L7" s="27">
        <f>'11月'!Z5</f>
        <v>15.983749945958456</v>
      </c>
      <c r="M7" s="28">
        <f>'12月'!Z5</f>
        <v>9.072666704654694</v>
      </c>
      <c r="N7" s="7"/>
    </row>
    <row r="8" spans="1:14" ht="18" customHeight="1">
      <c r="A8" s="25">
        <v>4</v>
      </c>
      <c r="B8" s="26">
        <f>'1月'!Z6</f>
        <v>5.095083341002464</v>
      </c>
      <c r="C8" s="27">
        <f>'2月'!Z6</f>
        <v>2.202625016371409</v>
      </c>
      <c r="D8" s="27">
        <f>'3月'!Z6</f>
        <v>2.6303333304822445</v>
      </c>
      <c r="E8" s="27">
        <f>'4月'!Z6</f>
        <v>7.30133334795634</v>
      </c>
      <c r="F8" s="27">
        <f>'5月'!Z6</f>
        <v>18.68458318710327</v>
      </c>
      <c r="G8" s="27">
        <f>'6月'!Z6</f>
        <v>18.95791681607564</v>
      </c>
      <c r="H8" s="27">
        <f>'7月'!Z6</f>
        <v>20.454999764760334</v>
      </c>
      <c r="I8" s="27">
        <f>'8月'!Z6</f>
        <v>27.107500076293945</v>
      </c>
      <c r="J8" s="27">
        <f>'9月'!Z6</f>
        <v>22.34333340326945</v>
      </c>
      <c r="K8" s="27">
        <f>'10月'!Z6</f>
        <v>15.68916662534078</v>
      </c>
      <c r="L8" s="27">
        <f>'11月'!Z6</f>
        <v>16.085833470026653</v>
      </c>
      <c r="M8" s="28">
        <f>'12月'!Z6</f>
        <v>7.533166686693828</v>
      </c>
      <c r="N8" s="7"/>
    </row>
    <row r="9" spans="1:14" ht="18" customHeight="1">
      <c r="A9" s="25">
        <v>5</v>
      </c>
      <c r="B9" s="26">
        <f>'1月'!Z7</f>
        <v>1.446666675619781</v>
      </c>
      <c r="C9" s="27">
        <f>'2月'!Z7</f>
        <v>3.230208312471708</v>
      </c>
      <c r="D9" s="27">
        <f>'3月'!Z7</f>
        <v>1.9908333147565525</v>
      </c>
      <c r="E9" s="27">
        <f>'4月'!Z7</f>
        <v>5.45549996693929</v>
      </c>
      <c r="F9" s="27">
        <f>'5月'!Z7</f>
        <v>15.18416670958201</v>
      </c>
      <c r="G9" s="27">
        <f>'6月'!Z7</f>
        <v>17.77291675408681</v>
      </c>
      <c r="H9" s="27">
        <f>'7月'!Z7</f>
        <v>18.947916746139526</v>
      </c>
      <c r="I9" s="27">
        <f>'8月'!Z7</f>
        <v>25.3125</v>
      </c>
      <c r="J9" s="27">
        <f>'9月'!Z7</f>
        <v>21.152916590372723</v>
      </c>
      <c r="K9" s="27">
        <f>'10月'!Z7</f>
        <v>15.769583384195963</v>
      </c>
      <c r="L9" s="27">
        <f>'11月'!Z7</f>
        <v>14.690000096956888</v>
      </c>
      <c r="M9" s="28">
        <f>'12月'!Z7</f>
        <v>6.213583345214526</v>
      </c>
      <c r="N9" s="7"/>
    </row>
    <row r="10" spans="1:14" ht="18" customHeight="1">
      <c r="A10" s="25">
        <v>6</v>
      </c>
      <c r="B10" s="26">
        <f>'1月'!Z8</f>
        <v>1.113749993344148</v>
      </c>
      <c r="C10" s="27">
        <f>'2月'!Z8</f>
        <v>2.437708331272006</v>
      </c>
      <c r="D10" s="27">
        <f>'3月'!Z8</f>
        <v>3.6348749936247864</v>
      </c>
      <c r="E10" s="27">
        <f>'4月'!Z8</f>
        <v>9.005083302656809</v>
      </c>
      <c r="F10" s="27">
        <f>'5月'!Z8</f>
        <v>15.182916720708212</v>
      </c>
      <c r="G10" s="27">
        <f>'6月'!Z8</f>
        <v>14.149166703224182</v>
      </c>
      <c r="H10" s="27">
        <f>'7月'!Z8</f>
        <v>18.145833333333332</v>
      </c>
      <c r="I10" s="27">
        <f>'8月'!Z8</f>
        <v>23.46875</v>
      </c>
      <c r="J10" s="27">
        <f>'9月'!Z8</f>
        <v>23.205833276112873</v>
      </c>
      <c r="K10" s="27">
        <f>'10月'!Z8</f>
        <v>15.447083433469137</v>
      </c>
      <c r="L10" s="27">
        <f>'11月'!Z8</f>
        <v>16.62166655063629</v>
      </c>
      <c r="M10" s="28">
        <f>'12月'!Z8</f>
        <v>9.384999930858612</v>
      </c>
      <c r="N10" s="7"/>
    </row>
    <row r="11" spans="1:14" ht="18" customHeight="1">
      <c r="A11" s="25">
        <v>7</v>
      </c>
      <c r="B11" s="26">
        <f>'1月'!Z9</f>
        <v>1.8637916644414265</v>
      </c>
      <c r="C11" s="27">
        <f>'2月'!Z9</f>
        <v>3.3858333698784313</v>
      </c>
      <c r="D11" s="27">
        <f>'3月'!Z9</f>
        <v>6.478958298762639</v>
      </c>
      <c r="E11" s="27">
        <f>'4月'!Z9</f>
        <v>10.372124960025152</v>
      </c>
      <c r="F11" s="27">
        <f>'5月'!Z9</f>
        <v>19.34666649500529</v>
      </c>
      <c r="G11" s="27">
        <f>'6月'!Z9</f>
        <v>15.080833276112875</v>
      </c>
      <c r="H11" s="27">
        <f>'7月'!Z9</f>
        <v>18.512916723887127</v>
      </c>
      <c r="I11" s="27">
        <f>'8月'!Z9</f>
        <v>22.75541679064433</v>
      </c>
      <c r="J11" s="27">
        <f>'9月'!Z9</f>
        <v>19.668333212534588</v>
      </c>
      <c r="K11" s="27">
        <f>'10月'!Z9</f>
        <v>16.046249985694885</v>
      </c>
      <c r="L11" s="27">
        <f>'11月'!Z9</f>
        <v>16.6212500333786</v>
      </c>
      <c r="M11" s="28">
        <f>'12月'!Z9</f>
        <v>8.40045827627182</v>
      </c>
      <c r="N11" s="7"/>
    </row>
    <row r="12" spans="1:14" ht="18" customHeight="1">
      <c r="A12" s="25">
        <v>8</v>
      </c>
      <c r="B12" s="26">
        <f>'1月'!Z10</f>
        <v>2.6008333289064467</v>
      </c>
      <c r="C12" s="27">
        <f>'2月'!Z10</f>
        <v>5.881875043114026</v>
      </c>
      <c r="D12" s="27">
        <f>'3月'!Z10</f>
        <v>6.700791676839192</v>
      </c>
      <c r="E12" s="27">
        <f>'4月'!Z10</f>
        <v>13.895833373069763</v>
      </c>
      <c r="F12" s="27">
        <f>'5月'!Z10</f>
        <v>18.270833532015484</v>
      </c>
      <c r="G12" s="27">
        <f>'6月'!Z10</f>
        <v>16.21791660785675</v>
      </c>
      <c r="H12" s="27">
        <f>'7月'!Z10</f>
        <v>17.459583202997845</v>
      </c>
      <c r="I12" s="27">
        <f>'8月'!Z10</f>
        <v>25.146666685740154</v>
      </c>
      <c r="J12" s="27">
        <f>'9月'!Z10</f>
        <v>21.731666644414265</v>
      </c>
      <c r="K12" s="27">
        <f>'10月'!Z10</f>
        <v>15.616250038146973</v>
      </c>
      <c r="L12" s="27">
        <f>'11月'!Z10</f>
        <v>15.171666502952576</v>
      </c>
      <c r="M12" s="28">
        <f>'12月'!Z10</f>
        <v>5.586333346863587</v>
      </c>
      <c r="N12" s="7"/>
    </row>
    <row r="13" spans="1:14" ht="18" customHeight="1">
      <c r="A13" s="25">
        <v>9</v>
      </c>
      <c r="B13" s="26">
        <f>'1月'!Z11</f>
        <v>2.4861666491876044</v>
      </c>
      <c r="C13" s="27">
        <f>'2月'!Z11</f>
        <v>8.335458278656006</v>
      </c>
      <c r="D13" s="27">
        <f>'3月'!Z11</f>
        <v>5.414750004808108</v>
      </c>
      <c r="E13" s="27">
        <f>'4月'!Z11</f>
        <v>12.47866666316986</v>
      </c>
      <c r="F13" s="27">
        <f>'5月'!Z11</f>
        <v>11.28083328406016</v>
      </c>
      <c r="G13" s="27">
        <f>'6月'!Z11</f>
        <v>15.279166539510092</v>
      </c>
      <c r="H13" s="27">
        <f>'7月'!Z11</f>
        <v>18.352083285649616</v>
      </c>
      <c r="I13" s="27">
        <f>'8月'!Z11</f>
        <v>24.238333384195965</v>
      </c>
      <c r="J13" s="27">
        <f>'9月'!Z11</f>
        <v>24.873749891916912</v>
      </c>
      <c r="K13" s="27">
        <f>'10月'!Z11</f>
        <v>15.822083393732706</v>
      </c>
      <c r="L13" s="27">
        <f>'11月'!Z11</f>
        <v>12.691666642824808</v>
      </c>
      <c r="M13" s="28">
        <f>'12月'!Z11</f>
        <v>5.496083310494821</v>
      </c>
      <c r="N13" s="7"/>
    </row>
    <row r="14" spans="1:14" ht="18" customHeight="1">
      <c r="A14" s="29">
        <v>10</v>
      </c>
      <c r="B14" s="30">
        <f>'1月'!Z12</f>
        <v>5.170249994766588</v>
      </c>
      <c r="C14" s="31">
        <f>'2月'!Z12</f>
        <v>8.333333392937979</v>
      </c>
      <c r="D14" s="31">
        <f>'3月'!Z12</f>
        <v>3.672749988734722</v>
      </c>
      <c r="E14" s="31">
        <f>'4月'!Z12</f>
        <v>7.679041604200999</v>
      </c>
      <c r="F14" s="31">
        <f>'5月'!Z12</f>
        <v>12.287000000476837</v>
      </c>
      <c r="G14" s="31">
        <f>'6月'!Z12</f>
        <v>17.87333317597707</v>
      </c>
      <c r="H14" s="31">
        <f>'7月'!Z12</f>
        <v>20.270000219345093</v>
      </c>
      <c r="I14" s="31">
        <f>'8月'!Z12</f>
        <v>25.133750120798748</v>
      </c>
      <c r="J14" s="31">
        <f>'9月'!Z12</f>
        <v>28.047916730244953</v>
      </c>
      <c r="K14" s="31">
        <f>'10月'!Z12</f>
        <v>16.37541663646698</v>
      </c>
      <c r="L14" s="31">
        <f>'11月'!Z12</f>
        <v>9.863333344459534</v>
      </c>
      <c r="M14" s="32">
        <f>'12月'!Z12</f>
        <v>5.362041672070821</v>
      </c>
      <c r="N14" s="7"/>
    </row>
    <row r="15" spans="1:14" ht="18" customHeight="1">
      <c r="A15" s="21">
        <v>11</v>
      </c>
      <c r="B15" s="22">
        <f>'1月'!Z13</f>
        <v>4.724666665618618</v>
      </c>
      <c r="C15" s="23">
        <f>'2月'!Z13</f>
        <v>7.306624948978424</v>
      </c>
      <c r="D15" s="23">
        <f>'3月'!Z13</f>
        <v>2.855416680375735</v>
      </c>
      <c r="E15" s="23">
        <f>'4月'!Z13</f>
        <v>10.289416700601578</v>
      </c>
      <c r="F15" s="23">
        <f>'5月'!Z13</f>
        <v>15.457916657129923</v>
      </c>
      <c r="G15" s="23">
        <f>'6月'!Z13</f>
        <v>18.891250054041546</v>
      </c>
      <c r="H15" s="23">
        <f>'7月'!Z13</f>
        <v>24.075833320617676</v>
      </c>
      <c r="I15" s="23">
        <f>'8月'!Z13</f>
        <v>25.75166662534078</v>
      </c>
      <c r="J15" s="23">
        <f>'9月'!Z13</f>
        <v>25.579166650772095</v>
      </c>
      <c r="K15" s="23">
        <f>'10月'!Z13</f>
        <v>17.21166666348775</v>
      </c>
      <c r="L15" s="23">
        <f>'11月'!Z13</f>
        <v>10.633333365122477</v>
      </c>
      <c r="M15" s="24">
        <f>'12月'!Z13</f>
        <v>4.59945831199487</v>
      </c>
      <c r="N15" s="7"/>
    </row>
    <row r="16" spans="1:14" ht="18" customHeight="1">
      <c r="A16" s="25">
        <v>12</v>
      </c>
      <c r="B16" s="26">
        <f>'1月'!Z14</f>
        <v>3.958291681483388</v>
      </c>
      <c r="C16" s="27">
        <f>'2月'!Z14</f>
        <v>4.430166661739349</v>
      </c>
      <c r="D16" s="27">
        <f>'3月'!Z14</f>
        <v>2.8344582952558994</v>
      </c>
      <c r="E16" s="27">
        <f>'4月'!Z14</f>
        <v>15.056666692097982</v>
      </c>
      <c r="F16" s="27">
        <f>'5月'!Z14</f>
        <v>16.987916588783264</v>
      </c>
      <c r="G16" s="27">
        <f>'6月'!Z14</f>
        <v>18.792500019073486</v>
      </c>
      <c r="H16" s="27">
        <f>'7月'!Z14</f>
        <v>21.265833298365276</v>
      </c>
      <c r="I16" s="27">
        <f>'8月'!Z14</f>
        <v>21.263333320617676</v>
      </c>
      <c r="J16" s="27">
        <f>'9月'!Z14</f>
        <v>23.914583524068195</v>
      </c>
      <c r="K16" s="27">
        <f>'10月'!Z14</f>
        <v>18.604583342870075</v>
      </c>
      <c r="L16" s="27">
        <f>'11月'!Z14</f>
        <v>12.312083204587301</v>
      </c>
      <c r="M16" s="28">
        <f>'12月'!Z14</f>
        <v>7.940708339214325</v>
      </c>
      <c r="N16" s="7"/>
    </row>
    <row r="17" spans="1:14" ht="18" customHeight="1">
      <c r="A17" s="25">
        <v>13</v>
      </c>
      <c r="B17" s="26">
        <f>'1月'!Z15</f>
        <v>5.319083309577157</v>
      </c>
      <c r="C17" s="27">
        <f>'2月'!Z15</f>
        <v>2.8257499697307744</v>
      </c>
      <c r="D17" s="27">
        <f>'3月'!Z15</f>
        <v>2.7288750000298023</v>
      </c>
      <c r="E17" s="27">
        <f>'4月'!Z15</f>
        <v>15.262499888737997</v>
      </c>
      <c r="F17" s="27">
        <f>'5月'!Z15</f>
        <v>17.669999758402508</v>
      </c>
      <c r="G17" s="27">
        <f>'6月'!Z15</f>
        <v>22.05875015258789</v>
      </c>
      <c r="H17" s="27">
        <f>'7月'!Z15</f>
        <v>17.705416599909466</v>
      </c>
      <c r="I17" s="27">
        <f>'8月'!Z15</f>
        <v>21.03416673342387</v>
      </c>
      <c r="J17" s="27">
        <f>'9月'!Z15</f>
        <v>25.050833463668823</v>
      </c>
      <c r="K17" s="27">
        <f>'10月'!Z15</f>
        <v>19.12666658560435</v>
      </c>
      <c r="L17" s="27">
        <f>'11月'!Z15</f>
        <v>11.134583334128061</v>
      </c>
      <c r="M17" s="28">
        <f>'12月'!Z15</f>
        <v>6.389416702091694</v>
      </c>
      <c r="N17" s="7"/>
    </row>
    <row r="18" spans="1:14" ht="18" customHeight="1">
      <c r="A18" s="25">
        <v>14</v>
      </c>
      <c r="B18" s="26">
        <f>'1月'!Z16</f>
        <v>6.389958361784617</v>
      </c>
      <c r="C18" s="27">
        <f>'2月'!Z16</f>
        <v>3.5060416583437473</v>
      </c>
      <c r="D18" s="27">
        <f>'3月'!Z16</f>
        <v>3.636916642387708</v>
      </c>
      <c r="E18" s="27">
        <f>'4月'!Z16</f>
        <v>11.74791673819224</v>
      </c>
      <c r="F18" s="27">
        <f>'5月'!Z16</f>
        <v>18.672500014305115</v>
      </c>
      <c r="G18" s="27">
        <f>'6月'!Z16</f>
        <v>23.03791658083598</v>
      </c>
      <c r="H18" s="27">
        <f>'7月'!Z16</f>
        <v>17.314583381017048</v>
      </c>
      <c r="I18" s="27">
        <f>'8月'!Z16</f>
        <v>18.622916380564373</v>
      </c>
      <c r="J18" s="27">
        <f>'9月'!Z16</f>
        <v>25.445833285649616</v>
      </c>
      <c r="K18" s="27">
        <f>'10月'!Z16</f>
        <v>14.114583253860474</v>
      </c>
      <c r="L18" s="27">
        <f>'11月'!Z16</f>
        <v>9.111083269119263</v>
      </c>
      <c r="M18" s="28">
        <f>'12月'!Z16</f>
        <v>6.538750012715657</v>
      </c>
      <c r="N18" s="7"/>
    </row>
    <row r="19" spans="1:14" ht="18" customHeight="1">
      <c r="A19" s="25">
        <v>15</v>
      </c>
      <c r="B19" s="26">
        <f>'1月'!Z17</f>
        <v>1.9665832890508075</v>
      </c>
      <c r="C19" s="27">
        <f>'2月'!Z17</f>
        <v>4.010041636104385</v>
      </c>
      <c r="D19" s="27">
        <f>'3月'!Z17</f>
        <v>5.499250014623006</v>
      </c>
      <c r="E19" s="27">
        <f>'4月'!Z17</f>
        <v>10.508750081062317</v>
      </c>
      <c r="F19" s="27">
        <f>'5月'!Z17</f>
        <v>15.52958341439565</v>
      </c>
      <c r="G19" s="27">
        <f>'6月'!Z17</f>
        <v>20.14916666348775</v>
      </c>
      <c r="H19" s="27">
        <f>'7月'!Z17</f>
        <v>19.230833252271015</v>
      </c>
      <c r="I19" s="27">
        <f>'8月'!Z17</f>
        <v>18.87791673342387</v>
      </c>
      <c r="J19" s="27">
        <f>'9月'!Z17</f>
        <v>23.897500038146973</v>
      </c>
      <c r="K19" s="27">
        <f>'10月'!Z17</f>
        <v>14.59624993801117</v>
      </c>
      <c r="L19" s="27">
        <f>'11月'!Z17</f>
        <v>11.133041679859161</v>
      </c>
      <c r="M19" s="28">
        <f>'12月'!Z17</f>
        <v>6.700541600584984</v>
      </c>
      <c r="N19" s="7"/>
    </row>
    <row r="20" spans="1:14" ht="18" customHeight="1">
      <c r="A20" s="25">
        <v>16</v>
      </c>
      <c r="B20" s="26">
        <f>'1月'!Z18</f>
        <v>0.22133331016326943</v>
      </c>
      <c r="C20" s="27">
        <f>'2月'!Z18</f>
        <v>4.233791666726272</v>
      </c>
      <c r="D20" s="27">
        <f>'3月'!Z18</f>
        <v>5.606416657567024</v>
      </c>
      <c r="E20" s="27">
        <f>'4月'!Z18</f>
        <v>11.74833333492279</v>
      </c>
      <c r="F20" s="27">
        <f>'5月'!Z18</f>
        <v>13.508750001589457</v>
      </c>
      <c r="G20" s="27">
        <f>'6月'!Z18</f>
        <v>18.25874988238017</v>
      </c>
      <c r="H20" s="27">
        <f>'7月'!Z18</f>
        <v>20.31374986966451</v>
      </c>
      <c r="I20" s="27">
        <f>'8月'!Z18</f>
        <v>18.580833276112873</v>
      </c>
      <c r="J20" s="27">
        <f>'9月'!Z18</f>
        <v>21.817083199818928</v>
      </c>
      <c r="K20" s="27">
        <f>'10月'!Z18</f>
        <v>15.392916719118753</v>
      </c>
      <c r="L20" s="27">
        <f>'11月'!Z18</f>
        <v>17.114583333333332</v>
      </c>
      <c r="M20" s="28">
        <f>'12月'!Z18</f>
        <v>5.507708330949147</v>
      </c>
      <c r="N20" s="7"/>
    </row>
    <row r="21" spans="1:14" ht="18" customHeight="1">
      <c r="A21" s="25">
        <v>17</v>
      </c>
      <c r="B21" s="26">
        <f>'1月'!Z19</f>
        <v>4.305833311130603</v>
      </c>
      <c r="C21" s="27">
        <f>'2月'!Z19</f>
        <v>5.213291645050049</v>
      </c>
      <c r="D21" s="27">
        <f>'3月'!Z19</f>
        <v>3.875083307425181</v>
      </c>
      <c r="E21" s="27">
        <f>'4月'!Z19</f>
        <v>15.979999860127768</v>
      </c>
      <c r="F21" s="27">
        <f>'5月'!Z19</f>
        <v>12.334166685740152</v>
      </c>
      <c r="G21" s="27">
        <f>'6月'!Z19</f>
        <v>21.201249996821087</v>
      </c>
      <c r="H21" s="27">
        <f>'7月'!Z19</f>
        <v>18.917916695276897</v>
      </c>
      <c r="I21" s="27">
        <f>'8月'!Z19</f>
        <v>18.808749834696453</v>
      </c>
      <c r="J21" s="27">
        <f>'9月'!Z19</f>
        <v>23.107083241144817</v>
      </c>
      <c r="K21" s="27">
        <f>'10月'!Z19</f>
        <v>14.267916560173035</v>
      </c>
      <c r="L21" s="27">
        <f>'11月'!Z19</f>
        <v>10.861124952634176</v>
      </c>
      <c r="M21" s="28">
        <f>'12月'!Z19</f>
        <v>3.153833351408442</v>
      </c>
      <c r="N21" s="7"/>
    </row>
    <row r="22" spans="1:14" ht="18" customHeight="1">
      <c r="A22" s="25">
        <v>18</v>
      </c>
      <c r="B22" s="26">
        <f>'1月'!Z20</f>
        <v>3.5891250199638307</v>
      </c>
      <c r="C22" s="27">
        <f>'2月'!Z20</f>
        <v>2.6705833449959755</v>
      </c>
      <c r="D22" s="27">
        <f>'3月'!Z20</f>
        <v>4.218999927242597</v>
      </c>
      <c r="E22" s="27">
        <f>'4月'!Z20</f>
        <v>17.00083339214325</v>
      </c>
      <c r="F22" s="27">
        <f>'5月'!Z20</f>
        <v>14.113333264986673</v>
      </c>
      <c r="G22" s="27">
        <f>'6月'!Z20</f>
        <v>22.893749952316284</v>
      </c>
      <c r="H22" s="27">
        <f>'7月'!Z20</f>
        <v>19.792916536331177</v>
      </c>
      <c r="I22" s="27">
        <f>'8月'!Z20</f>
        <v>19.31249992052714</v>
      </c>
      <c r="J22" s="27">
        <f>'9月'!Z20</f>
        <v>23.889583349227905</v>
      </c>
      <c r="K22" s="27">
        <f>'10月'!Z20</f>
        <v>13.883333285649618</v>
      </c>
      <c r="L22" s="27">
        <f>'11月'!Z20</f>
        <v>8.280916700760523</v>
      </c>
      <c r="M22" s="28">
        <f>'12月'!Z20</f>
        <v>5.270874938927591</v>
      </c>
      <c r="N22" s="7"/>
    </row>
    <row r="23" spans="1:14" ht="18" customHeight="1">
      <c r="A23" s="25">
        <v>19</v>
      </c>
      <c r="B23" s="26">
        <f>'1月'!Z21</f>
        <v>2.934041657795509</v>
      </c>
      <c r="C23" s="27">
        <f>'2月'!Z21</f>
        <v>4.762625003854434</v>
      </c>
      <c r="D23" s="27">
        <f>'3月'!Z21</f>
        <v>4.771833340326945</v>
      </c>
      <c r="E23" s="27">
        <f>'4月'!Z21</f>
        <v>18.93541669845581</v>
      </c>
      <c r="F23" s="27">
        <f>'5月'!Z21</f>
        <v>14.347499966621399</v>
      </c>
      <c r="G23" s="27">
        <f>'6月'!Z21</f>
        <v>24.725833257039387</v>
      </c>
      <c r="H23" s="27">
        <f>'7月'!Z21</f>
        <v>18.865833282470703</v>
      </c>
      <c r="I23" s="27">
        <f>'8月'!Z21</f>
        <v>20.129583199818928</v>
      </c>
      <c r="J23" s="27">
        <f>'9月'!Z21</f>
        <v>25.112500111262005</v>
      </c>
      <c r="K23" s="27">
        <f>'10月'!Z21</f>
        <v>14.950833320617676</v>
      </c>
      <c r="L23" s="27">
        <f>'11月'!Z21</f>
        <v>10.568083306153616</v>
      </c>
      <c r="M23" s="28">
        <f>'12月'!Z21</f>
        <v>4.823874945441882</v>
      </c>
      <c r="N23" s="7"/>
    </row>
    <row r="24" spans="1:14" ht="18" customHeight="1">
      <c r="A24" s="29">
        <v>20</v>
      </c>
      <c r="B24" s="30">
        <f>'1月'!Z22</f>
        <v>4.920833329359691</v>
      </c>
      <c r="C24" s="31">
        <f>'2月'!Z22</f>
        <v>4.384791672229767</v>
      </c>
      <c r="D24" s="31">
        <f>'3月'!Z22</f>
        <v>5.334291651844978</v>
      </c>
      <c r="E24" s="31">
        <f>'4月'!Z22</f>
        <v>10.039583365122477</v>
      </c>
      <c r="F24" s="31">
        <f>'5月'!Z22</f>
        <v>15.709166646003723</v>
      </c>
      <c r="G24" s="31">
        <f>'6月'!Z22</f>
        <v>27.117083231608074</v>
      </c>
      <c r="H24" s="31">
        <f>'7月'!Z22</f>
        <v>19.960833311080933</v>
      </c>
      <c r="I24" s="31">
        <f>'8月'!Z22</f>
        <v>21.168333292007446</v>
      </c>
      <c r="J24" s="31">
        <f>'9月'!Z22</f>
        <v>18.529999891916912</v>
      </c>
      <c r="K24" s="31">
        <f>'10月'!Z22</f>
        <v>13.739583293596903</v>
      </c>
      <c r="L24" s="31">
        <f>'11月'!Z22</f>
        <v>11.605416655540466</v>
      </c>
      <c r="M24" s="32">
        <f>'12月'!Z22</f>
        <v>2.1772916664679847</v>
      </c>
      <c r="N24" s="7"/>
    </row>
    <row r="25" spans="1:14" ht="18" customHeight="1">
      <c r="A25" s="21">
        <v>21</v>
      </c>
      <c r="B25" s="22">
        <f>'1月'!Z23</f>
        <v>2.5556666689614453</v>
      </c>
      <c r="C25" s="23">
        <f>'2月'!Z23</f>
        <v>4.56595837076505</v>
      </c>
      <c r="D25" s="23">
        <f>'3月'!Z23</f>
        <v>3.7406250095615783</v>
      </c>
      <c r="E25" s="23">
        <f>'4月'!Z23</f>
        <v>9.943333367506662</v>
      </c>
      <c r="F25" s="23">
        <f>'5月'!Z23</f>
        <v>15.194999933242798</v>
      </c>
      <c r="G25" s="23">
        <f>'6月'!Z23</f>
        <v>25.107500155766804</v>
      </c>
      <c r="H25" s="23">
        <f>'7月'!Z23</f>
        <v>20.002916653951008</v>
      </c>
      <c r="I25" s="23">
        <f>'8月'!Z23</f>
        <v>24.213333527247112</v>
      </c>
      <c r="J25" s="23">
        <f>'9月'!Z23</f>
        <v>14.581249872843424</v>
      </c>
      <c r="K25" s="23">
        <f>'10月'!Z23</f>
        <v>14.695833543936411</v>
      </c>
      <c r="L25" s="23">
        <f>'11月'!Z23</f>
        <v>17.736250042915344</v>
      </c>
      <c r="M25" s="24">
        <f>'12月'!Z23</f>
        <v>2.756125017379721</v>
      </c>
      <c r="N25" s="7"/>
    </row>
    <row r="26" spans="1:14" ht="18" customHeight="1">
      <c r="A26" s="25">
        <v>22</v>
      </c>
      <c r="B26" s="26">
        <f>'1月'!Z24</f>
        <v>2.0757083408534527</v>
      </c>
      <c r="C26" s="27">
        <f>'2月'!Z24</f>
        <v>3.6727083697915077</v>
      </c>
      <c r="D26" s="27">
        <f>'3月'!Z24</f>
        <v>4.7371666431427</v>
      </c>
      <c r="E26" s="27">
        <f>'4月'!Z24</f>
        <v>10.328041652838388</v>
      </c>
      <c r="F26" s="27">
        <f>'5月'!Z24</f>
        <v>12.832500060399374</v>
      </c>
      <c r="G26" s="27">
        <f>'6月'!Z24</f>
        <v>22.039166688919067</v>
      </c>
      <c r="H26" s="27">
        <f>'7月'!Z24</f>
        <v>18.52791690826416</v>
      </c>
      <c r="I26" s="27">
        <f>'8月'!Z24</f>
        <v>24.81874990463257</v>
      </c>
      <c r="J26" s="27">
        <f>'9月'!Z24</f>
        <v>14.979583303133646</v>
      </c>
      <c r="K26" s="27">
        <f>'10月'!Z24</f>
        <v>16.62500023841858</v>
      </c>
      <c r="L26" s="27">
        <f>'11月'!Z24</f>
        <v>11.659583270549774</v>
      </c>
      <c r="M26" s="28">
        <f>'12月'!Z24</f>
        <v>4.284708363314469</v>
      </c>
      <c r="N26" s="7"/>
    </row>
    <row r="27" spans="1:14" ht="18" customHeight="1">
      <c r="A27" s="25">
        <v>23</v>
      </c>
      <c r="B27" s="26">
        <f>'1月'!Z25</f>
        <v>4.0134583587447805</v>
      </c>
      <c r="C27" s="27">
        <f>'2月'!Z25</f>
        <v>4.739541689554851</v>
      </c>
      <c r="D27" s="27">
        <f>'3月'!Z25</f>
        <v>7.543708364168803</v>
      </c>
      <c r="E27" s="27">
        <f>'4月'!Z25</f>
        <v>13.202500065167746</v>
      </c>
      <c r="F27" s="27">
        <f>'5月'!Z25</f>
        <v>14.175833384195963</v>
      </c>
      <c r="G27" s="27">
        <f>'6月'!Z25</f>
        <v>19.165833314259846</v>
      </c>
      <c r="H27" s="27">
        <f>'7月'!Z25</f>
        <v>17.44499985376994</v>
      </c>
      <c r="I27" s="27">
        <f>'8月'!Z25</f>
        <v>26.84833351771037</v>
      </c>
      <c r="J27" s="27">
        <f>'9月'!Z25</f>
        <v>16.349583387374878</v>
      </c>
      <c r="K27" s="27">
        <f>'10月'!Z25</f>
        <v>15.204999883969625</v>
      </c>
      <c r="L27" s="27">
        <f>'11月'!Z25</f>
        <v>8.59104178349177</v>
      </c>
      <c r="M27" s="28">
        <f>'12月'!Z25</f>
        <v>6.576500024646521</v>
      </c>
      <c r="N27" s="7"/>
    </row>
    <row r="28" spans="1:14" ht="18" customHeight="1">
      <c r="A28" s="25">
        <v>24</v>
      </c>
      <c r="B28" s="26">
        <f>'1月'!Z26</f>
        <v>2.997166690727075</v>
      </c>
      <c r="C28" s="27">
        <f>'2月'!Z26</f>
        <v>1.5803749946256478</v>
      </c>
      <c r="D28" s="27">
        <f>'3月'!Z26</f>
        <v>9.897625068823496</v>
      </c>
      <c r="E28" s="27">
        <f>'4月'!Z26</f>
        <v>14.243750135103861</v>
      </c>
      <c r="F28" s="27">
        <f>'5月'!Z26</f>
        <v>15.284583369890848</v>
      </c>
      <c r="G28" s="27">
        <f>'6月'!Z26</f>
        <v>19.745416561762493</v>
      </c>
      <c r="H28" s="27">
        <f>'7月'!Z26</f>
        <v>18.88291645050049</v>
      </c>
      <c r="I28" s="27">
        <f>'8月'!Z26</f>
        <v>26.711250066757202</v>
      </c>
      <c r="J28" s="27">
        <f>'9月'!Z26</f>
        <v>17.575833439826965</v>
      </c>
      <c r="K28" s="27">
        <f>'10月'!Z26</f>
        <v>12.510416746139526</v>
      </c>
      <c r="L28" s="27">
        <f>'11月'!Z26</f>
        <v>10.014583190282186</v>
      </c>
      <c r="M28" s="28">
        <f>'12月'!Z26</f>
        <v>7.2304166704416275</v>
      </c>
      <c r="N28" s="7"/>
    </row>
    <row r="29" spans="1:14" ht="18" customHeight="1">
      <c r="A29" s="25">
        <v>25</v>
      </c>
      <c r="B29" s="26">
        <f>'1月'!Z27</f>
        <v>2.5463749716679254</v>
      </c>
      <c r="C29" s="27">
        <f>'2月'!Z27</f>
        <v>1.8577916274468105</v>
      </c>
      <c r="D29" s="27">
        <f>'3月'!Z27</f>
        <v>8.239999930063883</v>
      </c>
      <c r="E29" s="27">
        <f>'4月'!Z27</f>
        <v>13.28083340326945</v>
      </c>
      <c r="F29" s="27">
        <f>'5月'!Z27</f>
        <v>14.37750001748403</v>
      </c>
      <c r="G29" s="27">
        <f>'6月'!Z27</f>
        <v>19.233333349227905</v>
      </c>
      <c r="H29" s="27">
        <f>'7月'!Z27</f>
        <v>20.00458312034607</v>
      </c>
      <c r="I29" s="27">
        <f>'8月'!Z27</f>
        <v>25.96708345413208</v>
      </c>
      <c r="J29" s="27">
        <f>'9月'!Z27</f>
        <v>17.3650000890096</v>
      </c>
      <c r="K29" s="27">
        <f>'10月'!Z27</f>
        <v>14.12750001748403</v>
      </c>
      <c r="L29" s="27">
        <f>'11月'!Z27</f>
        <v>12.595000068346659</v>
      </c>
      <c r="M29" s="28">
        <f>'12月'!Z27</f>
        <v>6.671625025570393</v>
      </c>
      <c r="N29" s="7"/>
    </row>
    <row r="30" spans="1:14" ht="18" customHeight="1">
      <c r="A30" s="25">
        <v>26</v>
      </c>
      <c r="B30" s="26">
        <f>'1月'!Z28</f>
        <v>3.9380833382407823</v>
      </c>
      <c r="C30" s="27">
        <f>'2月'!Z28</f>
        <v>3.737375005458792</v>
      </c>
      <c r="D30" s="27">
        <f>'3月'!Z28</f>
        <v>11.353750030199686</v>
      </c>
      <c r="E30" s="27">
        <f>'4月'!Z28</f>
        <v>14.638750036557516</v>
      </c>
      <c r="F30" s="27">
        <f>'5月'!Z28</f>
        <v>15.648749947547913</v>
      </c>
      <c r="G30" s="27">
        <f>'6月'!Z28</f>
        <v>17.466666618982952</v>
      </c>
      <c r="H30" s="27">
        <f>'7月'!Z28</f>
        <v>20.391666571299236</v>
      </c>
      <c r="I30" s="27">
        <f>'8月'!Z28</f>
        <v>25.05166681607564</v>
      </c>
      <c r="J30" s="27">
        <f>'9月'!Z28</f>
        <v>19.78041664759318</v>
      </c>
      <c r="K30" s="27">
        <f>'10月'!Z28</f>
        <v>14.65625003973643</v>
      </c>
      <c r="L30" s="27">
        <f>'11月'!Z28</f>
        <v>10.349583288033804</v>
      </c>
      <c r="M30" s="28">
        <f>'12月'!Z28</f>
        <v>6.643041650454204</v>
      </c>
      <c r="N30" s="7"/>
    </row>
    <row r="31" spans="1:14" ht="18" customHeight="1">
      <c r="A31" s="25">
        <v>27</v>
      </c>
      <c r="B31" s="26">
        <f>'1月'!Z29</f>
        <v>5.368124961853027</v>
      </c>
      <c r="C31" s="27">
        <f>'2月'!Z29</f>
        <v>4.286750001211961</v>
      </c>
      <c r="D31" s="27">
        <f>'3月'!Z29</f>
        <v>14.137500047683716</v>
      </c>
      <c r="E31" s="27">
        <f>'4月'!Z29</f>
        <v>12.40583332379659</v>
      </c>
      <c r="F31" s="27">
        <f>'5月'!Z29</f>
        <v>17.303749759991963</v>
      </c>
      <c r="G31" s="27">
        <f>'6月'!Z29</f>
        <v>19.505416711171467</v>
      </c>
      <c r="H31" s="27">
        <f>'7月'!Z29</f>
        <v>18.109166741371155</v>
      </c>
      <c r="I31" s="27">
        <f>'8月'!Z29</f>
        <v>21.67875011761983</v>
      </c>
      <c r="J31" s="27">
        <f>'9月'!Z29</f>
        <v>19.84499994913737</v>
      </c>
      <c r="K31" s="27">
        <f>'10月'!Z29</f>
        <v>14.43916662534078</v>
      </c>
      <c r="L31" s="27">
        <f>'11月'!Z29</f>
        <v>8.781416694323221</v>
      </c>
      <c r="M31" s="28">
        <f>'12月'!Z29</f>
        <v>1.7483333389585216</v>
      </c>
      <c r="N31" s="7"/>
    </row>
    <row r="32" spans="1:14" ht="18" customHeight="1">
      <c r="A32" s="25">
        <v>28</v>
      </c>
      <c r="B32" s="26">
        <f>'1月'!Z30</f>
        <v>6.729291687409083</v>
      </c>
      <c r="C32" s="27">
        <f>'2月'!Z30</f>
        <v>2.7529583188394704</v>
      </c>
      <c r="D32" s="27">
        <f>'3月'!Z30</f>
        <v>12.15416669845581</v>
      </c>
      <c r="E32" s="27">
        <f>'4月'!Z30</f>
        <v>14.581666707992554</v>
      </c>
      <c r="F32" s="27">
        <f>'5月'!Z30</f>
        <v>18.829583485921223</v>
      </c>
      <c r="G32" s="27">
        <f>'6月'!Z30</f>
        <v>18.642083485921223</v>
      </c>
      <c r="H32" s="27">
        <f>'7月'!Z30</f>
        <v>17.792083263397217</v>
      </c>
      <c r="I32" s="27">
        <f>'8月'!Z30</f>
        <v>21.425833304723103</v>
      </c>
      <c r="J32" s="27">
        <f>'9月'!Z30</f>
        <v>18.669166564941406</v>
      </c>
      <c r="K32" s="27">
        <f>'10月'!Z30</f>
        <v>16.08583339055379</v>
      </c>
      <c r="L32" s="27">
        <f>'11月'!Z30</f>
        <v>10.952083349227905</v>
      </c>
      <c r="M32" s="28">
        <f>'12月'!Z30</f>
        <v>2.255916667791704</v>
      </c>
      <c r="N32" s="7"/>
    </row>
    <row r="33" spans="1:14" ht="18" customHeight="1">
      <c r="A33" s="25">
        <v>29</v>
      </c>
      <c r="B33" s="26">
        <f>'1月'!Z31</f>
        <v>1.8360416715343792</v>
      </c>
      <c r="C33" s="27"/>
      <c r="D33" s="27">
        <f>'3月'!Z31</f>
        <v>7.251333395640056</v>
      </c>
      <c r="E33" s="27">
        <f>'4月'!Z31</f>
        <v>16.00291673342387</v>
      </c>
      <c r="F33" s="27">
        <f>'5月'!Z31</f>
        <v>19.334583441416424</v>
      </c>
      <c r="G33" s="27">
        <f>'6月'!Z31</f>
        <v>20.759583393732708</v>
      </c>
      <c r="H33" s="27">
        <f>'7月'!Z31</f>
        <v>21.71166666348775</v>
      </c>
      <c r="I33" s="27">
        <f>'8月'!Z31</f>
        <v>25.673333326975506</v>
      </c>
      <c r="J33" s="27">
        <f>'9月'!Z31</f>
        <v>18.40624992052714</v>
      </c>
      <c r="K33" s="27">
        <f>'10月'!Z31</f>
        <v>15.638333320617676</v>
      </c>
      <c r="L33" s="27">
        <f>'11月'!Z31</f>
        <v>13.557916641235352</v>
      </c>
      <c r="M33" s="28">
        <f>'12月'!Z31</f>
        <v>3.6050416581953564</v>
      </c>
      <c r="N33" s="7"/>
    </row>
    <row r="34" spans="1:14" ht="18" customHeight="1">
      <c r="A34" s="25">
        <v>30</v>
      </c>
      <c r="B34" s="26">
        <f>'1月'!Z32</f>
        <v>1.4949166526397069</v>
      </c>
      <c r="C34" s="27"/>
      <c r="D34" s="27">
        <f>'3月'!Z32</f>
        <v>6.736541668574016</v>
      </c>
      <c r="E34" s="27">
        <f>'4月'!Z32</f>
        <v>16.891666650772095</v>
      </c>
      <c r="F34" s="27">
        <f>'5月'!Z32</f>
        <v>19.420416752497356</v>
      </c>
      <c r="G34" s="27">
        <f>'6月'!Z32</f>
        <v>21.507083415985107</v>
      </c>
      <c r="H34" s="27">
        <f>'7月'!Z32</f>
        <v>22.75166654586792</v>
      </c>
      <c r="I34" s="27">
        <f>'8月'!Z32</f>
        <v>22.30666669209798</v>
      </c>
      <c r="J34" s="27">
        <f>'9月'!Z32</f>
        <v>18.03583323955536</v>
      </c>
      <c r="K34" s="27">
        <f>'10月'!Z32</f>
        <v>14.362083514531454</v>
      </c>
      <c r="L34" s="27">
        <f>'11月'!Z32</f>
        <v>14.68208340803782</v>
      </c>
      <c r="M34" s="28">
        <f>'12月'!Z32</f>
        <v>5.192874980469544</v>
      </c>
      <c r="N34" s="7"/>
    </row>
    <row r="35" spans="1:14" ht="18" customHeight="1">
      <c r="A35" s="33">
        <v>31</v>
      </c>
      <c r="B35" s="34">
        <f>'1月'!Z33</f>
        <v>1.7835000070432823</v>
      </c>
      <c r="C35" s="35"/>
      <c r="D35" s="35">
        <f>'3月'!Z33</f>
        <v>10.18854163090388</v>
      </c>
      <c r="E35" s="35"/>
      <c r="F35" s="35">
        <f>'5月'!Z33</f>
        <v>18.474166870117188</v>
      </c>
      <c r="G35" s="35"/>
      <c r="H35" s="35">
        <f>'7月'!Z33</f>
        <v>22.227500120798748</v>
      </c>
      <c r="I35" s="35">
        <f>'8月'!Z33</f>
        <v>19.980833530426025</v>
      </c>
      <c r="J35" s="35"/>
      <c r="K35" s="35">
        <f>'10月'!Z33</f>
        <v>13.790416618188223</v>
      </c>
      <c r="L35" s="35"/>
      <c r="M35" s="36">
        <f>'12月'!Z33</f>
        <v>5.2792083621025085</v>
      </c>
      <c r="N35" s="7"/>
    </row>
    <row r="36" spans="1:14" ht="18" customHeight="1">
      <c r="A36" s="179" t="s">
        <v>67</v>
      </c>
      <c r="B36" s="180">
        <f>AVERAGE(B5:B35)</f>
        <v>3.208528222358456</v>
      </c>
      <c r="C36" s="181">
        <f aca="true" t="shared" si="0" ref="C36:M36">AVERAGE(C5:C35)</f>
        <v>3.970139880817095</v>
      </c>
      <c r="D36" s="181">
        <f t="shared" si="0"/>
        <v>6.098494623887842</v>
      </c>
      <c r="E36" s="181">
        <f t="shared" si="0"/>
        <v>12.100376401344935</v>
      </c>
      <c r="F36" s="181">
        <f t="shared" si="0"/>
        <v>15.79598521481278</v>
      </c>
      <c r="G36" s="181">
        <f t="shared" si="0"/>
        <v>19.708500006463794</v>
      </c>
      <c r="H36" s="181">
        <f t="shared" si="0"/>
        <v>19.45040319299185</v>
      </c>
      <c r="I36" s="181">
        <f t="shared" si="0"/>
        <v>22.996639808019008</v>
      </c>
      <c r="J36" s="181">
        <f t="shared" si="0"/>
        <v>21.344111107455358</v>
      </c>
      <c r="K36" s="181">
        <f t="shared" si="0"/>
        <v>15.542446247992975</v>
      </c>
      <c r="L36" s="181">
        <f t="shared" si="0"/>
        <v>12.66616805692514</v>
      </c>
      <c r="M36" s="182">
        <f t="shared" si="0"/>
        <v>6.028567202629581</v>
      </c>
      <c r="N36" s="7"/>
    </row>
    <row r="37" spans="1:14" ht="18" customHeight="1">
      <c r="A37" s="37" t="s">
        <v>513</v>
      </c>
      <c r="B37" s="38">
        <f>AVERAGE(B5:B14)</f>
        <v>2.579629160750968</v>
      </c>
      <c r="C37" s="39">
        <f aca="true" t="shared" si="1" ref="C37:M37">AVERAGE(C5:C14)</f>
        <v>4.06267500774314</v>
      </c>
      <c r="D37" s="39">
        <f t="shared" si="1"/>
        <v>5.171083333622664</v>
      </c>
      <c r="E37" s="39">
        <f t="shared" si="1"/>
        <v>9.092258321245511</v>
      </c>
      <c r="F37" s="39">
        <f t="shared" si="1"/>
        <v>15.446804163853326</v>
      </c>
      <c r="G37" s="39">
        <f t="shared" si="1"/>
        <v>17.095666670799254</v>
      </c>
      <c r="H37" s="39">
        <f t="shared" si="1"/>
        <v>18.767166654268898</v>
      </c>
      <c r="I37" s="39">
        <f t="shared" si="1"/>
        <v>24.467000047365822</v>
      </c>
      <c r="J37" s="39">
        <f t="shared" si="1"/>
        <v>22.839125005404156</v>
      </c>
      <c r="K37" s="39">
        <f t="shared" si="1"/>
        <v>16.379166678587595</v>
      </c>
      <c r="L37" s="39">
        <f t="shared" si="1"/>
        <v>14.831125017007192</v>
      </c>
      <c r="M37" s="40">
        <f t="shared" si="1"/>
        <v>8.153933332239587</v>
      </c>
      <c r="N37" s="7"/>
    </row>
    <row r="38" spans="1:14" ht="18" customHeight="1">
      <c r="A38" s="41" t="s">
        <v>514</v>
      </c>
      <c r="B38" s="42">
        <f>AVERAGE(B15:B24)</f>
        <v>3.8329749935927486</v>
      </c>
      <c r="C38" s="43">
        <f aca="true" t="shared" si="2" ref="C38:M38">AVERAGE(C15:C24)</f>
        <v>4.334370820775318</v>
      </c>
      <c r="D38" s="43">
        <f t="shared" si="2"/>
        <v>4.1361541517078875</v>
      </c>
      <c r="E38" s="43">
        <f t="shared" si="2"/>
        <v>13.656941675146422</v>
      </c>
      <c r="F38" s="43">
        <f t="shared" si="2"/>
        <v>15.433083299795788</v>
      </c>
      <c r="G38" s="43">
        <f t="shared" si="2"/>
        <v>21.712624979019164</v>
      </c>
      <c r="H38" s="43">
        <f t="shared" si="2"/>
        <v>19.74437495470047</v>
      </c>
      <c r="I38" s="43">
        <f t="shared" si="2"/>
        <v>20.354999931653342</v>
      </c>
      <c r="J38" s="43">
        <f t="shared" si="2"/>
        <v>23.634416675567625</v>
      </c>
      <c r="K38" s="43">
        <f t="shared" si="2"/>
        <v>15.588833296298978</v>
      </c>
      <c r="L38" s="43">
        <f t="shared" si="2"/>
        <v>11.275424980123837</v>
      </c>
      <c r="M38" s="44">
        <f t="shared" si="2"/>
        <v>5.310245819979658</v>
      </c>
      <c r="N38" s="7"/>
    </row>
    <row r="39" spans="1:14" ht="18" customHeight="1">
      <c r="A39" s="45" t="s">
        <v>515</v>
      </c>
      <c r="B39" s="46">
        <f>AVERAGE(B25:B35)</f>
        <v>3.2125757590613584</v>
      </c>
      <c r="C39" s="47">
        <f aca="true" t="shared" si="3" ref="C39:M39">AVERAGE(C25:C35)</f>
        <v>3.399182297211761</v>
      </c>
      <c r="D39" s="47">
        <f t="shared" si="3"/>
        <v>8.725541680656148</v>
      </c>
      <c r="E39" s="47">
        <f t="shared" si="3"/>
        <v>13.551929207642871</v>
      </c>
      <c r="F39" s="47">
        <f t="shared" si="3"/>
        <v>16.443333365700457</v>
      </c>
      <c r="G39" s="47">
        <f t="shared" si="3"/>
        <v>20.31720836957296</v>
      </c>
      <c r="H39" s="47">
        <f t="shared" si="3"/>
        <v>19.804280263004884</v>
      </c>
      <c r="I39" s="47">
        <f t="shared" si="3"/>
        <v>24.06143947803613</v>
      </c>
      <c r="J39" s="47">
        <f t="shared" si="3"/>
        <v>17.558791641394297</v>
      </c>
      <c r="K39" s="47">
        <f t="shared" si="3"/>
        <v>14.73962126717423</v>
      </c>
      <c r="L39" s="47">
        <f t="shared" si="3"/>
        <v>11.891954173644384</v>
      </c>
      <c r="M39" s="48">
        <f t="shared" si="3"/>
        <v>4.749435614484051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516</v>
      </c>
      <c r="B1" s="50"/>
      <c r="C1" s="50"/>
      <c r="D1" s="50"/>
      <c r="E1" s="50"/>
      <c r="F1" s="50"/>
      <c r="G1" s="51"/>
      <c r="H1" s="51"/>
      <c r="I1" s="175">
        <f>'1月'!Z1</f>
        <v>2003</v>
      </c>
      <c r="J1" s="174" t="s">
        <v>2</v>
      </c>
      <c r="K1" s="173" t="str">
        <f>("（平成"&amp;TEXT((I1-1988),"0")&amp;"年）")</f>
        <v>（平成15年）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500</v>
      </c>
      <c r="C3" s="60" t="s">
        <v>501</v>
      </c>
      <c r="D3" s="60" t="s">
        <v>502</v>
      </c>
      <c r="E3" s="60" t="s">
        <v>503</v>
      </c>
      <c r="F3" s="60" t="s">
        <v>504</v>
      </c>
      <c r="G3" s="60" t="s">
        <v>505</v>
      </c>
      <c r="H3" s="60" t="s">
        <v>506</v>
      </c>
      <c r="I3" s="60" t="s">
        <v>507</v>
      </c>
      <c r="J3" s="60" t="s">
        <v>508</v>
      </c>
      <c r="K3" s="60" t="s">
        <v>509</v>
      </c>
      <c r="L3" s="60" t="s">
        <v>510</v>
      </c>
      <c r="M3" s="61" t="s">
        <v>511</v>
      </c>
      <c r="N3" s="52"/>
    </row>
    <row r="4" spans="1:14" ht="16.5" customHeight="1">
      <c r="A4" s="62" t="s">
        <v>512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5.309000015258789</v>
      </c>
      <c r="C5" s="68">
        <f>'2月'!AA3</f>
        <v>7.5</v>
      </c>
      <c r="D5" s="68">
        <f>'3月'!AA3</f>
        <v>11.770000457763672</v>
      </c>
      <c r="E5" s="68">
        <f>'4月'!AA3</f>
        <v>11.460000038146973</v>
      </c>
      <c r="F5" s="68">
        <f>'5月'!AA3</f>
        <v>18.3700008392334</v>
      </c>
      <c r="G5" s="68">
        <f>'6月'!AA3</f>
        <v>24.100000381469727</v>
      </c>
      <c r="H5" s="68">
        <f>'7月'!AA3</f>
        <v>21.280000686645508</v>
      </c>
      <c r="I5" s="68">
        <f>'8月'!AA3</f>
        <v>25.84000015258789</v>
      </c>
      <c r="J5" s="68">
        <f>'9月'!AA3</f>
        <v>22.479999542236328</v>
      </c>
      <c r="K5" s="68">
        <f>'10月'!AA3</f>
        <v>21.110000610351562</v>
      </c>
      <c r="L5" s="68">
        <f>'11月'!AA3</f>
        <v>19.190000534057617</v>
      </c>
      <c r="M5" s="69">
        <f>'12月'!AA3</f>
        <v>14.670000076293945</v>
      </c>
      <c r="N5" s="52"/>
    </row>
    <row r="6" spans="1:14" ht="16.5" customHeight="1">
      <c r="A6" s="70">
        <v>2</v>
      </c>
      <c r="B6" s="71">
        <f>'1月'!AA4</f>
        <v>5.01200008392334</v>
      </c>
      <c r="C6" s="72">
        <f>'2月'!AA4</f>
        <v>5.752999782562256</v>
      </c>
      <c r="D6" s="72">
        <f>'3月'!AA4</f>
        <v>13.359999656677246</v>
      </c>
      <c r="E6" s="72">
        <f>'4月'!AA4</f>
        <v>10.680000305175781</v>
      </c>
      <c r="F6" s="72">
        <f>'5月'!AA4</f>
        <v>21.389999389648438</v>
      </c>
      <c r="G6" s="72">
        <f>'6月'!AA4</f>
        <v>22.059999465942383</v>
      </c>
      <c r="H6" s="72">
        <f>'7月'!AA4</f>
        <v>20.959999084472656</v>
      </c>
      <c r="I6" s="72">
        <f>'8月'!AA4</f>
        <v>26.959999084472656</v>
      </c>
      <c r="J6" s="72">
        <f>'9月'!AA4</f>
        <v>25.200000762939453</v>
      </c>
      <c r="K6" s="72">
        <f>'10月'!AA4</f>
        <v>26.299999237060547</v>
      </c>
      <c r="L6" s="72">
        <f>'11月'!AA4</f>
        <v>20.030000686645508</v>
      </c>
      <c r="M6" s="73">
        <f>'12月'!AA4</f>
        <v>16.709999084472656</v>
      </c>
      <c r="N6" s="52"/>
    </row>
    <row r="7" spans="1:14" ht="16.5" customHeight="1">
      <c r="A7" s="70">
        <v>3</v>
      </c>
      <c r="B7" s="71">
        <f>'1月'!AA5</f>
        <v>7.610000133514404</v>
      </c>
      <c r="C7" s="72">
        <f>'2月'!AA5</f>
        <v>6.974999904632568</v>
      </c>
      <c r="D7" s="72">
        <f>'3月'!AA5</f>
        <v>10.979999542236328</v>
      </c>
      <c r="E7" s="72">
        <f>'4月'!AA5</f>
        <v>11.130000114440918</v>
      </c>
      <c r="F7" s="72">
        <f>'5月'!AA5</f>
        <v>19.68000030517578</v>
      </c>
      <c r="G7" s="72">
        <f>'6月'!AA5</f>
        <v>21.719999313354492</v>
      </c>
      <c r="H7" s="72">
        <f>'7月'!AA5</f>
        <v>20.510000228881836</v>
      </c>
      <c r="I7" s="72">
        <f>'8月'!AA5</f>
        <v>33.13999938964844</v>
      </c>
      <c r="J7" s="72">
        <f>'9月'!AA5</f>
        <v>31.920000076293945</v>
      </c>
      <c r="K7" s="72">
        <f>'10月'!AA5</f>
        <v>22.489999771118164</v>
      </c>
      <c r="L7" s="72">
        <f>'11月'!AA5</f>
        <v>21.190000534057617</v>
      </c>
      <c r="M7" s="73">
        <f>'12月'!AA5</f>
        <v>13.100000381469727</v>
      </c>
      <c r="N7" s="52"/>
    </row>
    <row r="8" spans="1:14" ht="16.5" customHeight="1">
      <c r="A8" s="70">
        <v>4</v>
      </c>
      <c r="B8" s="71">
        <f>'1月'!AA6</f>
        <v>10.970000267028809</v>
      </c>
      <c r="C8" s="72">
        <f>'2月'!AA6</f>
        <v>6.939000129699707</v>
      </c>
      <c r="D8" s="72">
        <f>'3月'!AA6</f>
        <v>6.090000152587891</v>
      </c>
      <c r="E8" s="72">
        <f>'4月'!AA6</f>
        <v>10.289999961853027</v>
      </c>
      <c r="F8" s="72">
        <f>'5月'!AA6</f>
        <v>24.899999618530273</v>
      </c>
      <c r="G8" s="72">
        <f>'6月'!AA6</f>
        <v>22.93000030517578</v>
      </c>
      <c r="H8" s="72">
        <f>'7月'!AA6</f>
        <v>24.079999923706055</v>
      </c>
      <c r="I8" s="72">
        <f>'8月'!AA6</f>
        <v>31.34000015258789</v>
      </c>
      <c r="J8" s="72">
        <f>'9月'!AA6</f>
        <v>26.239999771118164</v>
      </c>
      <c r="K8" s="72">
        <f>'10月'!AA6</f>
        <v>19.950000762939453</v>
      </c>
      <c r="L8" s="72">
        <f>'11月'!AA6</f>
        <v>19.989999771118164</v>
      </c>
      <c r="M8" s="73">
        <f>'12月'!AA6</f>
        <v>14.130000114440918</v>
      </c>
      <c r="N8" s="52"/>
    </row>
    <row r="9" spans="1:14" ht="16.5" customHeight="1">
      <c r="A9" s="70">
        <v>5</v>
      </c>
      <c r="B9" s="71">
        <f>'1月'!AA7</f>
        <v>6.760000228881836</v>
      </c>
      <c r="C9" s="72">
        <f>'2月'!AA7</f>
        <v>6.258999824523926</v>
      </c>
      <c r="D9" s="72">
        <f>'3月'!AA7</f>
        <v>7.400000095367432</v>
      </c>
      <c r="E9" s="72">
        <f>'4月'!AA7</f>
        <v>7.400000095367432</v>
      </c>
      <c r="F9" s="72">
        <f>'5月'!AA7</f>
        <v>18.450000762939453</v>
      </c>
      <c r="G9" s="72">
        <f>'6月'!AA7</f>
        <v>23.84000015258789</v>
      </c>
      <c r="H9" s="72">
        <f>'7月'!AA7</f>
        <v>22.09000015258789</v>
      </c>
      <c r="I9" s="72">
        <f>'8月'!AA7</f>
        <v>29.639999389648438</v>
      </c>
      <c r="J9" s="72">
        <f>'9月'!AA7</f>
        <v>24.81999969482422</v>
      </c>
      <c r="K9" s="72">
        <f>'10月'!AA7</f>
        <v>19.399999618530273</v>
      </c>
      <c r="L9" s="72">
        <f>'11月'!AA7</f>
        <v>20.389999389648438</v>
      </c>
      <c r="M9" s="73">
        <f>'12月'!AA7</f>
        <v>9.550000190734863</v>
      </c>
      <c r="N9" s="52"/>
    </row>
    <row r="10" spans="1:14" ht="16.5" customHeight="1">
      <c r="A10" s="70">
        <v>6</v>
      </c>
      <c r="B10" s="71">
        <f>'1月'!AA8</f>
        <v>7.170000076293945</v>
      </c>
      <c r="C10" s="72">
        <f>'2月'!AA8</f>
        <v>8.079999923706055</v>
      </c>
      <c r="D10" s="72">
        <f>'3月'!AA8</f>
        <v>6.914999961853027</v>
      </c>
      <c r="E10" s="72">
        <f>'4月'!AA8</f>
        <v>14.199999809265137</v>
      </c>
      <c r="F10" s="72">
        <f>'5月'!AA8</f>
        <v>18.110000610351562</v>
      </c>
      <c r="G10" s="72">
        <f>'6月'!AA8</f>
        <v>17.110000610351562</v>
      </c>
      <c r="H10" s="72">
        <f>'7月'!AA8</f>
        <v>21.209999084472656</v>
      </c>
      <c r="I10" s="72">
        <f>'8月'!AA8</f>
        <v>27.360000610351562</v>
      </c>
      <c r="J10" s="72">
        <f>'9月'!AA8</f>
        <v>29.020000457763672</v>
      </c>
      <c r="K10" s="72">
        <f>'10月'!AA8</f>
        <v>17.959999084472656</v>
      </c>
      <c r="L10" s="72">
        <f>'11月'!AA8</f>
        <v>20.209999084472656</v>
      </c>
      <c r="M10" s="73">
        <f>'12月'!AA8</f>
        <v>11.640000343322754</v>
      </c>
      <c r="N10" s="52"/>
    </row>
    <row r="11" spans="1:14" ht="16.5" customHeight="1">
      <c r="A11" s="70">
        <v>7</v>
      </c>
      <c r="B11" s="71">
        <f>'1月'!AA9</f>
        <v>7.059999942779541</v>
      </c>
      <c r="C11" s="72">
        <f>'2月'!AA9</f>
        <v>10.329999923706055</v>
      </c>
      <c r="D11" s="72">
        <f>'3月'!AA9</f>
        <v>9.319999694824219</v>
      </c>
      <c r="E11" s="72">
        <f>'4月'!AA9</f>
        <v>15.470000267028809</v>
      </c>
      <c r="F11" s="72">
        <f>'5月'!AA9</f>
        <v>22.469999313354492</v>
      </c>
      <c r="G11" s="72">
        <f>'6月'!AA9</f>
        <v>17.969999313354492</v>
      </c>
      <c r="H11" s="72">
        <f>'7月'!AA9</f>
        <v>19.43000030517578</v>
      </c>
      <c r="I11" s="72">
        <f>'8月'!AA9</f>
        <v>25.989999771118164</v>
      </c>
      <c r="J11" s="72">
        <f>'9月'!AA9</f>
        <v>20.969999313354492</v>
      </c>
      <c r="K11" s="72">
        <f>'10月'!AA9</f>
        <v>18.600000381469727</v>
      </c>
      <c r="L11" s="72">
        <f>'11月'!AA9</f>
        <v>19.350000381469727</v>
      </c>
      <c r="M11" s="73">
        <f>'12月'!AA9</f>
        <v>15.779999732971191</v>
      </c>
      <c r="N11" s="52"/>
    </row>
    <row r="12" spans="1:14" ht="16.5" customHeight="1">
      <c r="A12" s="70">
        <v>8</v>
      </c>
      <c r="B12" s="71">
        <f>'1月'!AA10</f>
        <v>9.569999694824219</v>
      </c>
      <c r="C12" s="72">
        <f>'2月'!AA10</f>
        <v>11.90999984741211</v>
      </c>
      <c r="D12" s="72">
        <f>'3月'!AA10</f>
        <v>10.550000190734863</v>
      </c>
      <c r="E12" s="72">
        <f>'4月'!AA10</f>
        <v>17.850000381469727</v>
      </c>
      <c r="F12" s="72">
        <f>'5月'!AA10</f>
        <v>26.700000762939453</v>
      </c>
      <c r="G12" s="72">
        <f>'6月'!AA10</f>
        <v>21.31999969482422</v>
      </c>
      <c r="H12" s="72">
        <f>'7月'!AA10</f>
        <v>18.920000076293945</v>
      </c>
      <c r="I12" s="72">
        <f>'8月'!AA10</f>
        <v>30.329999923706055</v>
      </c>
      <c r="J12" s="72">
        <f>'9月'!AA10</f>
        <v>25.690000534057617</v>
      </c>
      <c r="K12" s="72">
        <f>'10月'!AA10</f>
        <v>17.850000381469727</v>
      </c>
      <c r="L12" s="72">
        <f>'11月'!AA10</f>
        <v>18.65999984741211</v>
      </c>
      <c r="M12" s="73">
        <f>'12月'!AA10</f>
        <v>11.430000305175781</v>
      </c>
      <c r="N12" s="52"/>
    </row>
    <row r="13" spans="1:14" ht="16.5" customHeight="1">
      <c r="A13" s="70">
        <v>9</v>
      </c>
      <c r="B13" s="71">
        <f>'1月'!AA11</f>
        <v>9.0600004196167</v>
      </c>
      <c r="C13" s="72">
        <f>'2月'!AA11</f>
        <v>13.729999542236328</v>
      </c>
      <c r="D13" s="72">
        <f>'3月'!AA11</f>
        <v>10.649999618530273</v>
      </c>
      <c r="E13" s="72">
        <f>'4月'!AA11</f>
        <v>20.040000915527344</v>
      </c>
      <c r="F13" s="72">
        <f>'5月'!AA11</f>
        <v>14.600000381469727</v>
      </c>
      <c r="G13" s="72">
        <f>'6月'!AA11</f>
        <v>18.520000457763672</v>
      </c>
      <c r="H13" s="72">
        <f>'7月'!AA11</f>
        <v>21.56999969482422</v>
      </c>
      <c r="I13" s="72">
        <f>'8月'!AA11</f>
        <v>25.950000762939453</v>
      </c>
      <c r="J13" s="72">
        <f>'9月'!AA11</f>
        <v>31.079999923706055</v>
      </c>
      <c r="K13" s="72">
        <f>'10月'!AA11</f>
        <v>19.209999084472656</v>
      </c>
      <c r="L13" s="72">
        <f>'11月'!AA11</f>
        <v>13.949999809265137</v>
      </c>
      <c r="M13" s="73">
        <f>'12月'!AA11</f>
        <v>11.300000190734863</v>
      </c>
      <c r="N13" s="52"/>
    </row>
    <row r="14" spans="1:14" ht="16.5" customHeight="1">
      <c r="A14" s="74">
        <v>10</v>
      </c>
      <c r="B14" s="75">
        <f>'1月'!AA12</f>
        <v>12.670000076293945</v>
      </c>
      <c r="C14" s="76">
        <f>'2月'!AA12</f>
        <v>14.119999885559082</v>
      </c>
      <c r="D14" s="76">
        <f>'3月'!AA12</f>
        <v>9.329999923706055</v>
      </c>
      <c r="E14" s="76">
        <f>'4月'!AA12</f>
        <v>11.579999923706055</v>
      </c>
      <c r="F14" s="76">
        <f>'5月'!AA12</f>
        <v>17.6200008392334</v>
      </c>
      <c r="G14" s="76">
        <f>'6月'!AA12</f>
        <v>21.31999969482422</v>
      </c>
      <c r="H14" s="76">
        <f>'7月'!AA12</f>
        <v>22.170000076293945</v>
      </c>
      <c r="I14" s="76">
        <f>'8月'!AA12</f>
        <v>29.969999313354492</v>
      </c>
      <c r="J14" s="76">
        <f>'9月'!AA12</f>
        <v>34.20000076293945</v>
      </c>
      <c r="K14" s="76">
        <f>'10月'!AA12</f>
        <v>19.809999465942383</v>
      </c>
      <c r="L14" s="76">
        <f>'11月'!AA12</f>
        <v>11.680000305175781</v>
      </c>
      <c r="M14" s="77">
        <f>'12月'!AA12</f>
        <v>11.65999984741211</v>
      </c>
      <c r="N14" s="52"/>
    </row>
    <row r="15" spans="1:14" ht="16.5" customHeight="1">
      <c r="A15" s="66">
        <v>11</v>
      </c>
      <c r="B15" s="67">
        <f>'1月'!AA13</f>
        <v>8.300000190734863</v>
      </c>
      <c r="C15" s="68">
        <f>'2月'!AA13</f>
        <v>8.979999542236328</v>
      </c>
      <c r="D15" s="68">
        <f>'3月'!AA13</f>
        <v>7.429999828338623</v>
      </c>
      <c r="E15" s="68">
        <f>'4月'!AA13</f>
        <v>15.229999542236328</v>
      </c>
      <c r="F15" s="68">
        <f>'5月'!AA13</f>
        <v>19.190000534057617</v>
      </c>
      <c r="G15" s="68">
        <f>'6月'!AA13</f>
        <v>23.3799991607666</v>
      </c>
      <c r="H15" s="68">
        <f>'7月'!AA13</f>
        <v>28.1200008392334</v>
      </c>
      <c r="I15" s="68">
        <f>'8月'!AA13</f>
        <v>31.079999923706055</v>
      </c>
      <c r="J15" s="68">
        <f>'9月'!AA13</f>
        <v>30</v>
      </c>
      <c r="K15" s="68">
        <f>'10月'!AA13</f>
        <v>20.68000030517578</v>
      </c>
      <c r="L15" s="68">
        <f>'11月'!AA13</f>
        <v>12.0600004196167</v>
      </c>
      <c r="M15" s="69">
        <f>'12月'!AA13</f>
        <v>8.210000038146973</v>
      </c>
      <c r="N15" s="52"/>
    </row>
    <row r="16" spans="1:14" ht="16.5" customHeight="1">
      <c r="A16" s="70">
        <v>12</v>
      </c>
      <c r="B16" s="71">
        <f>'1月'!AA14</f>
        <v>12.390000343322754</v>
      </c>
      <c r="C16" s="72">
        <f>'2月'!AA14</f>
        <v>7.610000133514404</v>
      </c>
      <c r="D16" s="72">
        <f>'3月'!AA14</f>
        <v>9.579999923706055</v>
      </c>
      <c r="E16" s="72">
        <f>'4月'!AA14</f>
        <v>20.239999771118164</v>
      </c>
      <c r="F16" s="72">
        <f>'5月'!AA14</f>
        <v>19.440000534057617</v>
      </c>
      <c r="G16" s="72">
        <f>'6月'!AA14</f>
        <v>20.059999465942383</v>
      </c>
      <c r="H16" s="72">
        <f>'7月'!AA14</f>
        <v>27.149999618530273</v>
      </c>
      <c r="I16" s="72">
        <f>'8月'!AA14</f>
        <v>24.290000915527344</v>
      </c>
      <c r="J16" s="72">
        <f>'9月'!AA14</f>
        <v>27.09000015258789</v>
      </c>
      <c r="K16" s="72">
        <f>'10月'!AA14</f>
        <v>20.440000534057617</v>
      </c>
      <c r="L16" s="72">
        <f>'11月'!AA14</f>
        <v>15.949999809265137</v>
      </c>
      <c r="M16" s="73">
        <f>'12月'!AA14</f>
        <v>10.930000305175781</v>
      </c>
      <c r="N16" s="52"/>
    </row>
    <row r="17" spans="1:14" ht="16.5" customHeight="1">
      <c r="A17" s="70">
        <v>13</v>
      </c>
      <c r="B17" s="71">
        <f>'1月'!AA15</f>
        <v>12.760000228881836</v>
      </c>
      <c r="C17" s="72">
        <f>'2月'!AA15</f>
        <v>6.932000160217285</v>
      </c>
      <c r="D17" s="72">
        <f>'3月'!AA15</f>
        <v>7.019999980926514</v>
      </c>
      <c r="E17" s="72">
        <f>'4月'!AA15</f>
        <v>19.760000228881836</v>
      </c>
      <c r="F17" s="72">
        <f>'5月'!AA15</f>
        <v>21.579999923706055</v>
      </c>
      <c r="G17" s="72">
        <f>'6月'!AA15</f>
        <v>25.899999618530273</v>
      </c>
      <c r="H17" s="72">
        <f>'7月'!AA15</f>
        <v>19.139999389648438</v>
      </c>
      <c r="I17" s="72">
        <f>'8月'!AA15</f>
        <v>25.209999084472656</v>
      </c>
      <c r="J17" s="72">
        <f>'9月'!AA15</f>
        <v>28.350000381469727</v>
      </c>
      <c r="K17" s="72">
        <f>'10月'!AA15</f>
        <v>25.1299991607666</v>
      </c>
      <c r="L17" s="72">
        <f>'11月'!AA15</f>
        <v>13.260000228881836</v>
      </c>
      <c r="M17" s="73">
        <f>'12月'!AA15</f>
        <v>12.859999656677246</v>
      </c>
      <c r="N17" s="52"/>
    </row>
    <row r="18" spans="1:14" ht="16.5" customHeight="1">
      <c r="A18" s="70">
        <v>14</v>
      </c>
      <c r="B18" s="71">
        <f>'1月'!AA16</f>
        <v>13.539999961853027</v>
      </c>
      <c r="C18" s="72">
        <f>'2月'!AA16</f>
        <v>10.760000228881836</v>
      </c>
      <c r="D18" s="72">
        <f>'3月'!AA16</f>
        <v>8.960000038146973</v>
      </c>
      <c r="E18" s="72">
        <f>'4月'!AA16</f>
        <v>14.25</v>
      </c>
      <c r="F18" s="72">
        <f>'5月'!AA16</f>
        <v>22.34000015258789</v>
      </c>
      <c r="G18" s="72">
        <f>'6月'!AA16</f>
        <v>27.020000457763672</v>
      </c>
      <c r="H18" s="72">
        <f>'7月'!AA16</f>
        <v>19.290000915527344</v>
      </c>
      <c r="I18" s="72">
        <f>'8月'!AA16</f>
        <v>20.290000915527344</v>
      </c>
      <c r="J18" s="72">
        <f>'9月'!AA16</f>
        <v>29.84000015258789</v>
      </c>
      <c r="K18" s="72">
        <f>'10月'!AA16</f>
        <v>16.510000228881836</v>
      </c>
      <c r="L18" s="72">
        <f>'11月'!AA16</f>
        <v>14.600000381469727</v>
      </c>
      <c r="M18" s="73">
        <f>'12月'!AA16</f>
        <v>13.569999694824219</v>
      </c>
      <c r="N18" s="52"/>
    </row>
    <row r="19" spans="1:14" ht="16.5" customHeight="1">
      <c r="A19" s="70">
        <v>15</v>
      </c>
      <c r="B19" s="71">
        <f>'1月'!AA17</f>
        <v>5.191999912261963</v>
      </c>
      <c r="C19" s="72">
        <f>'2月'!AA17</f>
        <v>10.510000228881836</v>
      </c>
      <c r="D19" s="72">
        <f>'3月'!AA17</f>
        <v>7.860000133514404</v>
      </c>
      <c r="E19" s="72">
        <f>'4月'!AA17</f>
        <v>12.520000457763672</v>
      </c>
      <c r="F19" s="72">
        <f>'5月'!AA17</f>
        <v>18.049999237060547</v>
      </c>
      <c r="G19" s="72">
        <f>'6月'!AA17</f>
        <v>22.950000762939453</v>
      </c>
      <c r="H19" s="72">
        <f>'7月'!AA17</f>
        <v>25.510000228881836</v>
      </c>
      <c r="I19" s="72">
        <f>'8月'!AA17</f>
        <v>19.760000228881836</v>
      </c>
      <c r="J19" s="72">
        <f>'9月'!AA17</f>
        <v>30.690000534057617</v>
      </c>
      <c r="K19" s="72">
        <f>'10月'!AA17</f>
        <v>17.709999084472656</v>
      </c>
      <c r="L19" s="72">
        <f>'11月'!AA17</f>
        <v>15.069999694824219</v>
      </c>
      <c r="M19" s="73">
        <f>'12月'!AA17</f>
        <v>12.770000457763672</v>
      </c>
      <c r="N19" s="52"/>
    </row>
    <row r="20" spans="1:14" ht="16.5" customHeight="1">
      <c r="A20" s="70">
        <v>16</v>
      </c>
      <c r="B20" s="71">
        <f>'1月'!AA18</f>
        <v>6.9679999351501465</v>
      </c>
      <c r="C20" s="72">
        <f>'2月'!AA18</f>
        <v>7.809999942779541</v>
      </c>
      <c r="D20" s="72">
        <f>'3月'!AA18</f>
        <v>9.470000267028809</v>
      </c>
      <c r="E20" s="72">
        <f>'4月'!AA18</f>
        <v>15.100000381469727</v>
      </c>
      <c r="F20" s="72">
        <f>'5月'!AA18</f>
        <v>16.3799991607666</v>
      </c>
      <c r="G20" s="72">
        <f>'6月'!AA18</f>
        <v>21.309999465942383</v>
      </c>
      <c r="H20" s="72">
        <f>'7月'!AA18</f>
        <v>23.479999542236328</v>
      </c>
      <c r="I20" s="72">
        <f>'8月'!AA18</f>
        <v>21.049999237060547</v>
      </c>
      <c r="J20" s="72">
        <f>'9月'!AA18</f>
        <v>24.139999389648438</v>
      </c>
      <c r="K20" s="72">
        <f>'10月'!AA18</f>
        <v>18.780000686645508</v>
      </c>
      <c r="L20" s="72">
        <f>'11月'!AA18</f>
        <v>23.440000534057617</v>
      </c>
      <c r="M20" s="73">
        <f>'12月'!AA18</f>
        <v>10.220000267028809</v>
      </c>
      <c r="N20" s="52"/>
    </row>
    <row r="21" spans="1:14" ht="16.5" customHeight="1">
      <c r="A21" s="70">
        <v>17</v>
      </c>
      <c r="B21" s="71">
        <f>'1月'!AA19</f>
        <v>13.010000228881836</v>
      </c>
      <c r="C21" s="72">
        <f>'2月'!AA19</f>
        <v>11.9399995803833</v>
      </c>
      <c r="D21" s="72">
        <f>'3月'!AA19</f>
        <v>6.3460001945495605</v>
      </c>
      <c r="E21" s="72">
        <f>'4月'!AA19</f>
        <v>23.809999465942383</v>
      </c>
      <c r="F21" s="72">
        <f>'5月'!AA19</f>
        <v>14.75</v>
      </c>
      <c r="G21" s="72">
        <f>'6月'!AA19</f>
        <v>25.18000030517578</v>
      </c>
      <c r="H21" s="72">
        <f>'7月'!AA19</f>
        <v>21.079999923706055</v>
      </c>
      <c r="I21" s="72">
        <f>'8月'!AA19</f>
        <v>20.84000015258789</v>
      </c>
      <c r="J21" s="72">
        <f>'9月'!AA19</f>
        <v>26.770000457763672</v>
      </c>
      <c r="K21" s="72">
        <f>'10月'!AA19</f>
        <v>18.229999542236328</v>
      </c>
      <c r="L21" s="72">
        <f>'11月'!AA19</f>
        <v>16.040000915527344</v>
      </c>
      <c r="M21" s="73">
        <f>'12月'!AA19</f>
        <v>7.639999866485596</v>
      </c>
      <c r="N21" s="52"/>
    </row>
    <row r="22" spans="1:14" ht="16.5" customHeight="1">
      <c r="A22" s="70">
        <v>18</v>
      </c>
      <c r="B22" s="71">
        <f>'1月'!AA20</f>
        <v>6.765999794006348</v>
      </c>
      <c r="C22" s="72">
        <f>'2月'!AA20</f>
        <v>5.614999771118164</v>
      </c>
      <c r="D22" s="72">
        <f>'3月'!AA20</f>
        <v>8.079999923706055</v>
      </c>
      <c r="E22" s="72">
        <f>'4月'!AA20</f>
        <v>23.260000228881836</v>
      </c>
      <c r="F22" s="72">
        <f>'5月'!AA20</f>
        <v>15.960000038146973</v>
      </c>
      <c r="G22" s="72">
        <f>'6月'!AA20</f>
        <v>26.1299991607666</v>
      </c>
      <c r="H22" s="72">
        <f>'7月'!AA20</f>
        <v>22.520000457763672</v>
      </c>
      <c r="I22" s="72">
        <f>'8月'!AA20</f>
        <v>22.75</v>
      </c>
      <c r="J22" s="72">
        <f>'9月'!AA20</f>
        <v>27.399999618530273</v>
      </c>
      <c r="K22" s="72">
        <f>'10月'!AA20</f>
        <v>17.920000076293945</v>
      </c>
      <c r="L22" s="72">
        <f>'11月'!AA20</f>
        <v>15.699999809265137</v>
      </c>
      <c r="M22" s="73">
        <f>'12月'!AA20</f>
        <v>10.989999771118164</v>
      </c>
      <c r="N22" s="52"/>
    </row>
    <row r="23" spans="1:14" ht="16.5" customHeight="1">
      <c r="A23" s="70">
        <v>19</v>
      </c>
      <c r="B23" s="71">
        <f>'1月'!AA21</f>
        <v>5.734000205993652</v>
      </c>
      <c r="C23" s="72">
        <f>'2月'!AA21</f>
        <v>7.900000095367432</v>
      </c>
      <c r="D23" s="72">
        <f>'3月'!AA21</f>
        <v>10.930000305175781</v>
      </c>
      <c r="E23" s="72">
        <f>'4月'!AA21</f>
        <v>26.81999969482422</v>
      </c>
      <c r="F23" s="72">
        <f>'5月'!AA21</f>
        <v>15.8100004196167</v>
      </c>
      <c r="G23" s="72">
        <f>'6月'!AA21</f>
        <v>28.399999618530273</v>
      </c>
      <c r="H23" s="72">
        <f>'7月'!AA21</f>
        <v>20.049999237060547</v>
      </c>
      <c r="I23" s="72">
        <f>'8月'!AA21</f>
        <v>22.809999465942383</v>
      </c>
      <c r="J23" s="72">
        <f>'9月'!AA21</f>
        <v>31.239999771118164</v>
      </c>
      <c r="K23" s="72">
        <f>'10月'!AA21</f>
        <v>19.649999618530273</v>
      </c>
      <c r="L23" s="72">
        <f>'11月'!AA21</f>
        <v>15.220000267028809</v>
      </c>
      <c r="M23" s="73">
        <f>'12月'!AA21</f>
        <v>9.699999809265137</v>
      </c>
      <c r="N23" s="52"/>
    </row>
    <row r="24" spans="1:14" ht="16.5" customHeight="1">
      <c r="A24" s="74">
        <v>20</v>
      </c>
      <c r="B24" s="75">
        <f>'1月'!AA22</f>
        <v>8.369999885559082</v>
      </c>
      <c r="C24" s="76">
        <f>'2月'!AA22</f>
        <v>5.88100004196167</v>
      </c>
      <c r="D24" s="76">
        <f>'3月'!AA22</f>
        <v>11.359999656677246</v>
      </c>
      <c r="E24" s="76">
        <f>'4月'!AA22</f>
        <v>17.270000457763672</v>
      </c>
      <c r="F24" s="76">
        <f>'5月'!AA22</f>
        <v>22.149999618530273</v>
      </c>
      <c r="G24" s="76">
        <f>'6月'!AA22</f>
        <v>32.38999938964844</v>
      </c>
      <c r="H24" s="76">
        <f>'7月'!AA22</f>
        <v>22.889999389648438</v>
      </c>
      <c r="I24" s="76">
        <f>'8月'!AA22</f>
        <v>23.84000015258789</v>
      </c>
      <c r="J24" s="76">
        <f>'9月'!AA22</f>
        <v>24.489999771118164</v>
      </c>
      <c r="K24" s="76">
        <f>'10月'!AA22</f>
        <v>18.309999465942383</v>
      </c>
      <c r="L24" s="76">
        <f>'11月'!AA22</f>
        <v>13.489999771118164</v>
      </c>
      <c r="M24" s="77">
        <f>'12月'!AA22</f>
        <v>6.36299991607666</v>
      </c>
      <c r="N24" s="52"/>
    </row>
    <row r="25" spans="1:14" ht="16.5" customHeight="1">
      <c r="A25" s="66">
        <v>21</v>
      </c>
      <c r="B25" s="67">
        <f>'1月'!AA23</f>
        <v>6.202000141143799</v>
      </c>
      <c r="C25" s="68">
        <f>'2月'!AA23</f>
        <v>11.59000015258789</v>
      </c>
      <c r="D25" s="68">
        <f>'3月'!AA23</f>
        <v>7.949999809265137</v>
      </c>
      <c r="E25" s="68">
        <f>'4月'!AA23</f>
        <v>15.34000015258789</v>
      </c>
      <c r="F25" s="68">
        <f>'5月'!AA23</f>
        <v>19.530000686645508</v>
      </c>
      <c r="G25" s="68">
        <f>'6月'!AA23</f>
        <v>30.829999923706055</v>
      </c>
      <c r="H25" s="68">
        <f>'7月'!AA23</f>
        <v>23.690000534057617</v>
      </c>
      <c r="I25" s="68">
        <f>'8月'!AA23</f>
        <v>30.889999389648438</v>
      </c>
      <c r="J25" s="68">
        <f>'9月'!AA23</f>
        <v>15.770000457763672</v>
      </c>
      <c r="K25" s="68">
        <f>'10月'!AA23</f>
        <v>19.8799991607666</v>
      </c>
      <c r="L25" s="68">
        <f>'11月'!AA23</f>
        <v>23.31999969482422</v>
      </c>
      <c r="M25" s="69">
        <f>'12月'!AA23</f>
        <v>9.010000228881836</v>
      </c>
      <c r="N25" s="52"/>
    </row>
    <row r="26" spans="1:14" ht="16.5" customHeight="1">
      <c r="A26" s="70">
        <v>22</v>
      </c>
      <c r="B26" s="71">
        <f>'1月'!AA24</f>
        <v>7.900000095367432</v>
      </c>
      <c r="C26" s="72">
        <f>'2月'!AA24</f>
        <v>6.140999794006348</v>
      </c>
      <c r="D26" s="72">
        <f>'3月'!AA24</f>
        <v>6.828999996185303</v>
      </c>
      <c r="E26" s="72">
        <f>'4月'!AA24</f>
        <v>13.640000343322754</v>
      </c>
      <c r="F26" s="72">
        <f>'5月'!AA24</f>
        <v>15.829999923706055</v>
      </c>
      <c r="G26" s="72">
        <f>'6月'!AA24</f>
        <v>26.290000915527344</v>
      </c>
      <c r="H26" s="72">
        <f>'7月'!AA24</f>
        <v>20.350000381469727</v>
      </c>
      <c r="I26" s="72">
        <f>'8月'!AA24</f>
        <v>29.360000610351562</v>
      </c>
      <c r="J26" s="72">
        <f>'9月'!AA24</f>
        <v>17.670000076293945</v>
      </c>
      <c r="K26" s="72">
        <f>'10月'!AA24</f>
        <v>17.809999465942383</v>
      </c>
      <c r="L26" s="72">
        <f>'11月'!AA24</f>
        <v>18</v>
      </c>
      <c r="M26" s="73">
        <f>'12月'!AA24</f>
        <v>10.289999961853027</v>
      </c>
      <c r="N26" s="52"/>
    </row>
    <row r="27" spans="1:14" ht="16.5" customHeight="1">
      <c r="A27" s="70">
        <v>23</v>
      </c>
      <c r="B27" s="71">
        <f>'1月'!AA25</f>
        <v>6.048999786376953</v>
      </c>
      <c r="C27" s="72">
        <f>'2月'!AA25</f>
        <v>7.75</v>
      </c>
      <c r="D27" s="72">
        <f>'3月'!AA25</f>
        <v>10.979999542236328</v>
      </c>
      <c r="E27" s="72">
        <f>'4月'!AA25</f>
        <v>15.890000343322754</v>
      </c>
      <c r="F27" s="72">
        <f>'5月'!AA25</f>
        <v>17.399999618530273</v>
      </c>
      <c r="G27" s="72">
        <f>'6月'!AA25</f>
        <v>22.40999984741211</v>
      </c>
      <c r="H27" s="72">
        <f>'7月'!AA25</f>
        <v>20.520000457763672</v>
      </c>
      <c r="I27" s="72">
        <f>'8月'!AA25</f>
        <v>31.729999542236328</v>
      </c>
      <c r="J27" s="72">
        <f>'9月'!AA25</f>
        <v>20.280000686645508</v>
      </c>
      <c r="K27" s="72">
        <f>'10月'!AA25</f>
        <v>19.670000076293945</v>
      </c>
      <c r="L27" s="72">
        <f>'11月'!AA25</f>
        <v>11.75</v>
      </c>
      <c r="M27" s="73">
        <f>'12月'!AA25</f>
        <v>14.649999618530273</v>
      </c>
      <c r="N27" s="52"/>
    </row>
    <row r="28" spans="1:14" ht="16.5" customHeight="1">
      <c r="A28" s="70">
        <v>24</v>
      </c>
      <c r="B28" s="71">
        <f>'1月'!AA26</f>
        <v>7.809999942779541</v>
      </c>
      <c r="C28" s="72">
        <f>'2月'!AA26</f>
        <v>3.365000009536743</v>
      </c>
      <c r="D28" s="72">
        <f>'3月'!AA26</f>
        <v>14.329999923706055</v>
      </c>
      <c r="E28" s="72">
        <f>'4月'!AA26</f>
        <v>17.360000610351562</v>
      </c>
      <c r="F28" s="72">
        <f>'5月'!AA26</f>
        <v>18.790000915527344</v>
      </c>
      <c r="G28" s="72">
        <f>'6月'!AA26</f>
        <v>21.510000228881836</v>
      </c>
      <c r="H28" s="72">
        <f>'7月'!AA26</f>
        <v>22.149999618530273</v>
      </c>
      <c r="I28" s="72">
        <f>'8月'!AA26</f>
        <v>31.549999237060547</v>
      </c>
      <c r="J28" s="72">
        <f>'9月'!AA26</f>
        <v>18.559999465942383</v>
      </c>
      <c r="K28" s="72">
        <f>'10月'!AA26</f>
        <v>19.200000762939453</v>
      </c>
      <c r="L28" s="72">
        <f>'11月'!AA26</f>
        <v>11.630000114440918</v>
      </c>
      <c r="M28" s="73">
        <f>'12月'!AA26</f>
        <v>14.279999732971191</v>
      </c>
      <c r="N28" s="52"/>
    </row>
    <row r="29" spans="1:14" ht="16.5" customHeight="1">
      <c r="A29" s="70">
        <v>25</v>
      </c>
      <c r="B29" s="71">
        <f>'1月'!AA27</f>
        <v>7.860000133514404</v>
      </c>
      <c r="C29" s="72">
        <f>'2月'!AA27</f>
        <v>7.710000038146973</v>
      </c>
      <c r="D29" s="72">
        <f>'3月'!AA27</f>
        <v>9.75</v>
      </c>
      <c r="E29" s="72">
        <f>'4月'!AA27</f>
        <v>16.270000457763672</v>
      </c>
      <c r="F29" s="72">
        <f>'5月'!AA27</f>
        <v>17.56999969482422</v>
      </c>
      <c r="G29" s="72">
        <f>'6月'!AA27</f>
        <v>21.010000228881836</v>
      </c>
      <c r="H29" s="72">
        <f>'7月'!AA27</f>
        <v>23.190000534057617</v>
      </c>
      <c r="I29" s="72">
        <f>'8月'!AA27</f>
        <v>31.350000381469727</v>
      </c>
      <c r="J29" s="72">
        <f>'9月'!AA27</f>
        <v>19.1299991607666</v>
      </c>
      <c r="K29" s="72">
        <f>'10月'!AA27</f>
        <v>16.040000915527344</v>
      </c>
      <c r="L29" s="72">
        <f>'11月'!AA27</f>
        <v>13.880000114440918</v>
      </c>
      <c r="M29" s="73">
        <f>'12月'!AA27</f>
        <v>13.260000228881836</v>
      </c>
      <c r="N29" s="52"/>
    </row>
    <row r="30" spans="1:14" ht="16.5" customHeight="1">
      <c r="A30" s="70">
        <v>26</v>
      </c>
      <c r="B30" s="71">
        <f>'1月'!AA28</f>
        <v>6.993000030517578</v>
      </c>
      <c r="C30" s="72">
        <f>'2月'!AA28</f>
        <v>8.210000038146973</v>
      </c>
      <c r="D30" s="72">
        <f>'3月'!AA28</f>
        <v>17.549999237060547</v>
      </c>
      <c r="E30" s="72">
        <f>'4月'!AA28</f>
        <v>18.600000381469727</v>
      </c>
      <c r="F30" s="72">
        <f>'5月'!AA28</f>
        <v>17.93000030517578</v>
      </c>
      <c r="G30" s="72">
        <f>'6月'!AA28</f>
        <v>20.149999618530273</v>
      </c>
      <c r="H30" s="72">
        <f>'7月'!AA28</f>
        <v>22.84000015258789</v>
      </c>
      <c r="I30" s="72">
        <f>'8月'!AA28</f>
        <v>29.329999923706055</v>
      </c>
      <c r="J30" s="72">
        <f>'9月'!AA28</f>
        <v>23.530000686645508</v>
      </c>
      <c r="K30" s="72">
        <f>'10月'!AA28</f>
        <v>17.520000457763672</v>
      </c>
      <c r="L30" s="72">
        <f>'11月'!AA28</f>
        <v>13.859999656677246</v>
      </c>
      <c r="M30" s="73">
        <f>'12月'!AA28</f>
        <v>12.930000305175781</v>
      </c>
      <c r="N30" s="52"/>
    </row>
    <row r="31" spans="1:14" ht="16.5" customHeight="1">
      <c r="A31" s="70">
        <v>27</v>
      </c>
      <c r="B31" s="71">
        <f>'1月'!AA29</f>
        <v>10.369999885559082</v>
      </c>
      <c r="C31" s="72">
        <f>'2月'!AA29</f>
        <v>9.34000015258789</v>
      </c>
      <c r="D31" s="72">
        <f>'3月'!AA29</f>
        <v>19.260000228881836</v>
      </c>
      <c r="E31" s="72">
        <f>'4月'!AA29</f>
        <v>15.930000305175781</v>
      </c>
      <c r="F31" s="72">
        <f>'5月'!AA29</f>
        <v>20.100000381469727</v>
      </c>
      <c r="G31" s="72">
        <f>'6月'!AA29</f>
        <v>24.770000457763672</v>
      </c>
      <c r="H31" s="72">
        <f>'7月'!AA29</f>
        <v>21.110000610351562</v>
      </c>
      <c r="I31" s="72">
        <f>'8月'!AA29</f>
        <v>24.43000030517578</v>
      </c>
      <c r="J31" s="72">
        <f>'9月'!AA29</f>
        <v>23.3799991607666</v>
      </c>
      <c r="K31" s="72">
        <f>'10月'!AA29</f>
        <v>15.920000076293945</v>
      </c>
      <c r="L31" s="72">
        <f>'11月'!AA29</f>
        <v>12.020000457763672</v>
      </c>
      <c r="M31" s="73">
        <f>'12月'!AA29</f>
        <v>6.808000087738037</v>
      </c>
      <c r="N31" s="52"/>
    </row>
    <row r="32" spans="1:14" ht="16.5" customHeight="1">
      <c r="A32" s="70">
        <v>28</v>
      </c>
      <c r="B32" s="71">
        <f>'1月'!AA30</f>
        <v>11.59000015258789</v>
      </c>
      <c r="C32" s="72">
        <f>'2月'!AA30</f>
        <v>8.180000305175781</v>
      </c>
      <c r="D32" s="72">
        <f>'3月'!AA30</f>
        <v>17.329999923706055</v>
      </c>
      <c r="E32" s="72">
        <f>'4月'!AA30</f>
        <v>20.510000228881836</v>
      </c>
      <c r="F32" s="72">
        <f>'5月'!AA30</f>
        <v>22.139999389648438</v>
      </c>
      <c r="G32" s="72">
        <f>'6月'!AA30</f>
        <v>19.940000534057617</v>
      </c>
      <c r="H32" s="72">
        <f>'7月'!AA30</f>
        <v>20.399999618530273</v>
      </c>
      <c r="I32" s="72">
        <f>'8月'!AA30</f>
        <v>23.540000915527344</v>
      </c>
      <c r="J32" s="72">
        <f>'9月'!AA30</f>
        <v>21.709999084472656</v>
      </c>
      <c r="K32" s="72">
        <f>'10月'!AA30</f>
        <v>18.09000015258789</v>
      </c>
      <c r="L32" s="72">
        <f>'11月'!AA30</f>
        <v>12.579999923706055</v>
      </c>
      <c r="M32" s="73">
        <f>'12月'!AA30</f>
        <v>8.210000038146973</v>
      </c>
      <c r="N32" s="52"/>
    </row>
    <row r="33" spans="1:14" ht="16.5" customHeight="1">
      <c r="A33" s="70">
        <v>29</v>
      </c>
      <c r="B33" s="71">
        <f>'1月'!AA31</f>
        <v>8.149999618530273</v>
      </c>
      <c r="C33" s="72">
        <f>'2月'!AA31</f>
        <v>0</v>
      </c>
      <c r="D33" s="72">
        <f>'3月'!AA31</f>
        <v>8.9399995803833</v>
      </c>
      <c r="E33" s="72">
        <f>'4月'!AA31</f>
        <v>21.3799991607666</v>
      </c>
      <c r="F33" s="72">
        <f>'5月'!AA31</f>
        <v>23.030000686645508</v>
      </c>
      <c r="G33" s="72">
        <f>'6月'!AA31</f>
        <v>23.81999969482422</v>
      </c>
      <c r="H33" s="72">
        <f>'7月'!AA31</f>
        <v>25.440000534057617</v>
      </c>
      <c r="I33" s="72">
        <f>'8月'!AA31</f>
        <v>32.2400016784668</v>
      </c>
      <c r="J33" s="72">
        <f>'9月'!AA31</f>
        <v>21.68000030517578</v>
      </c>
      <c r="K33" s="72">
        <f>'10月'!AA31</f>
        <v>20.719999313354492</v>
      </c>
      <c r="L33" s="72">
        <f>'11月'!AA31</f>
        <v>16.020000457763672</v>
      </c>
      <c r="M33" s="73">
        <f>'12月'!AA31</f>
        <v>10.329999923706055</v>
      </c>
      <c r="N33" s="52"/>
    </row>
    <row r="34" spans="1:14" ht="16.5" customHeight="1">
      <c r="A34" s="70">
        <v>30</v>
      </c>
      <c r="B34" s="71">
        <f>'1月'!AA32</f>
        <v>6.7789998054504395</v>
      </c>
      <c r="C34" s="72"/>
      <c r="D34" s="72">
        <f>'3月'!AA32</f>
        <v>10.229999542236328</v>
      </c>
      <c r="E34" s="72">
        <f>'4月'!AA32</f>
        <v>24.079999923706055</v>
      </c>
      <c r="F34" s="72">
        <f>'5月'!AA32</f>
        <v>23.510000228881836</v>
      </c>
      <c r="G34" s="72">
        <f>'6月'!AA32</f>
        <v>24.8700008392334</v>
      </c>
      <c r="H34" s="72">
        <f>'7月'!AA32</f>
        <v>25.149999618530273</v>
      </c>
      <c r="I34" s="72">
        <f>'8月'!AA32</f>
        <v>25</v>
      </c>
      <c r="J34" s="72">
        <f>'9月'!AA32</f>
        <v>22.850000381469727</v>
      </c>
      <c r="K34" s="72">
        <f>'10月'!AA32</f>
        <v>21.020000457763672</v>
      </c>
      <c r="L34" s="72">
        <f>'11月'!AA32</f>
        <v>16.209999084472656</v>
      </c>
      <c r="M34" s="73">
        <f>'12月'!AA32</f>
        <v>11.140000343322754</v>
      </c>
      <c r="N34" s="52"/>
    </row>
    <row r="35" spans="1:14" ht="16.5" customHeight="1">
      <c r="A35" s="78">
        <v>31</v>
      </c>
      <c r="B35" s="79">
        <f>'1月'!AA33</f>
        <v>9.5</v>
      </c>
      <c r="C35" s="80"/>
      <c r="D35" s="80">
        <f>'3月'!AA33</f>
        <v>17.18000030517578</v>
      </c>
      <c r="E35" s="80"/>
      <c r="F35" s="80">
        <f>'5月'!AA33</f>
        <v>20.06999969482422</v>
      </c>
      <c r="G35" s="80"/>
      <c r="H35" s="80">
        <f>'7月'!AA33</f>
        <v>26.700000762939453</v>
      </c>
      <c r="I35" s="80">
        <f>'8月'!AA33</f>
        <v>22.459999084472656</v>
      </c>
      <c r="J35" s="80"/>
      <c r="K35" s="80">
        <f>'10月'!AA33</f>
        <v>18.049999237060547</v>
      </c>
      <c r="L35" s="80"/>
      <c r="M35" s="81">
        <f>'12月'!AA33</f>
        <v>9.609999656677246</v>
      </c>
      <c r="N35" s="82"/>
    </row>
    <row r="36" spans="1:14" ht="16.5" customHeight="1">
      <c r="A36" s="233" t="s">
        <v>67</v>
      </c>
      <c r="B36" s="183">
        <f>AVERAGE(B5:B35)</f>
        <v>8.497548426351239</v>
      </c>
      <c r="C36" s="184">
        <f aca="true" t="shared" si="0" ref="C36:M36">AVERAGE(C5:C35)</f>
        <v>8.20068961998512</v>
      </c>
      <c r="D36" s="184">
        <f t="shared" si="0"/>
        <v>10.442903149512507</v>
      </c>
      <c r="E36" s="184">
        <f t="shared" si="0"/>
        <v>16.578666798273723</v>
      </c>
      <c r="F36" s="184">
        <f t="shared" si="0"/>
        <v>19.478709805396296</v>
      </c>
      <c r="G36" s="184">
        <f t="shared" si="0"/>
        <v>23.306999969482423</v>
      </c>
      <c r="H36" s="184">
        <f t="shared" si="0"/>
        <v>22.354516183176347</v>
      </c>
      <c r="I36" s="184">
        <f t="shared" si="0"/>
        <v>26.784516119187877</v>
      </c>
      <c r="J36" s="184">
        <f t="shared" si="0"/>
        <v>25.206333351135253</v>
      </c>
      <c r="K36" s="184">
        <f t="shared" si="0"/>
        <v>19.35354829603626</v>
      </c>
      <c r="L36" s="184">
        <f t="shared" si="0"/>
        <v>16.291333389282226</v>
      </c>
      <c r="M36" s="185">
        <f t="shared" si="0"/>
        <v>11.411000005660519</v>
      </c>
      <c r="N36" s="82"/>
    </row>
    <row r="37" spans="1:14" ht="16.5" customHeight="1">
      <c r="A37" s="234" t="s">
        <v>517</v>
      </c>
      <c r="B37" s="230">
        <f>MAX(B5:B35)</f>
        <v>13.539999961853027</v>
      </c>
      <c r="C37" s="231">
        <f aca="true" t="shared" si="1" ref="C37:M37">MAX(C5:C35)</f>
        <v>14.119999885559082</v>
      </c>
      <c r="D37" s="231">
        <f t="shared" si="1"/>
        <v>19.260000228881836</v>
      </c>
      <c r="E37" s="231">
        <f t="shared" si="1"/>
        <v>26.81999969482422</v>
      </c>
      <c r="F37" s="231">
        <f t="shared" si="1"/>
        <v>26.700000762939453</v>
      </c>
      <c r="G37" s="231">
        <f t="shared" si="1"/>
        <v>32.38999938964844</v>
      </c>
      <c r="H37" s="231">
        <f t="shared" si="1"/>
        <v>28.1200008392334</v>
      </c>
      <c r="I37" s="231">
        <f t="shared" si="1"/>
        <v>33.13999938964844</v>
      </c>
      <c r="J37" s="231">
        <f t="shared" si="1"/>
        <v>34.20000076293945</v>
      </c>
      <c r="K37" s="231">
        <f t="shared" si="1"/>
        <v>26.299999237060547</v>
      </c>
      <c r="L37" s="231">
        <f t="shared" si="1"/>
        <v>23.440000534057617</v>
      </c>
      <c r="M37" s="232">
        <f t="shared" si="1"/>
        <v>16.709999084472656</v>
      </c>
      <c r="N37" s="82"/>
    </row>
    <row r="38" spans="1:14" ht="16.5" customHeight="1">
      <c r="A38" s="235" t="s">
        <v>513</v>
      </c>
      <c r="B38" s="83">
        <f>AVERAGE(B5:B14)</f>
        <v>8.119100093841553</v>
      </c>
      <c r="C38" s="84">
        <f aca="true" t="shared" si="2" ref="C38:M38">AVERAGE(C5:C14)</f>
        <v>9.159599876403808</v>
      </c>
      <c r="D38" s="84">
        <f t="shared" si="2"/>
        <v>9.636499929428101</v>
      </c>
      <c r="E38" s="84">
        <f t="shared" si="2"/>
        <v>13.01000018119812</v>
      </c>
      <c r="F38" s="84">
        <f t="shared" si="2"/>
        <v>20.229000282287597</v>
      </c>
      <c r="G38" s="84">
        <f t="shared" si="2"/>
        <v>21.088999938964843</v>
      </c>
      <c r="H38" s="84">
        <f t="shared" si="2"/>
        <v>21.22199993133545</v>
      </c>
      <c r="I38" s="84">
        <f t="shared" si="2"/>
        <v>28.651999855041502</v>
      </c>
      <c r="J38" s="84">
        <f t="shared" si="2"/>
        <v>27.16200008392334</v>
      </c>
      <c r="K38" s="84">
        <f t="shared" si="2"/>
        <v>20.267999839782714</v>
      </c>
      <c r="L38" s="84">
        <f t="shared" si="2"/>
        <v>18.464000034332276</v>
      </c>
      <c r="M38" s="85">
        <f t="shared" si="2"/>
        <v>12.997000026702882</v>
      </c>
      <c r="N38" s="82"/>
    </row>
    <row r="39" spans="1:14" ht="16.5" customHeight="1">
      <c r="A39" s="236" t="s">
        <v>514</v>
      </c>
      <c r="B39" s="86">
        <f>AVERAGE(B15:B24)</f>
        <v>9.30300006866455</v>
      </c>
      <c r="C39" s="87">
        <f aca="true" t="shared" si="3" ref="C39:M39">AVERAGE(C15:C24)</f>
        <v>8.393799972534179</v>
      </c>
      <c r="D39" s="87">
        <f t="shared" si="3"/>
        <v>8.703600025177002</v>
      </c>
      <c r="E39" s="87">
        <f t="shared" si="3"/>
        <v>18.826000022888184</v>
      </c>
      <c r="F39" s="87">
        <f t="shared" si="3"/>
        <v>18.564999961853026</v>
      </c>
      <c r="G39" s="87">
        <f t="shared" si="3"/>
        <v>25.271999740600585</v>
      </c>
      <c r="H39" s="87">
        <f t="shared" si="3"/>
        <v>22.922999954223634</v>
      </c>
      <c r="I39" s="87">
        <f t="shared" si="3"/>
        <v>23.192000007629396</v>
      </c>
      <c r="J39" s="87">
        <f t="shared" si="3"/>
        <v>28.001000022888185</v>
      </c>
      <c r="K39" s="87">
        <f t="shared" si="3"/>
        <v>19.33599987030029</v>
      </c>
      <c r="L39" s="87">
        <f t="shared" si="3"/>
        <v>15.483000183105469</v>
      </c>
      <c r="M39" s="88">
        <f t="shared" si="3"/>
        <v>10.325299978256226</v>
      </c>
      <c r="N39" s="52"/>
    </row>
    <row r="40" spans="1:14" ht="16.5" customHeight="1">
      <c r="A40" s="237" t="s">
        <v>515</v>
      </c>
      <c r="B40" s="89">
        <f>AVERAGE(B25:B35)</f>
        <v>8.109363599257035</v>
      </c>
      <c r="C40" s="90">
        <f aca="true" t="shared" si="4" ref="C40:M40">AVERAGE(C25:C35)</f>
        <v>6.920666721132067</v>
      </c>
      <c r="D40" s="90">
        <f t="shared" si="4"/>
        <v>12.757181644439697</v>
      </c>
      <c r="E40" s="90">
        <f t="shared" si="4"/>
        <v>17.900000190734865</v>
      </c>
      <c r="F40" s="90">
        <f t="shared" si="4"/>
        <v>19.627272865988992</v>
      </c>
      <c r="G40" s="90">
        <f t="shared" si="4"/>
        <v>23.560000228881837</v>
      </c>
      <c r="H40" s="90">
        <f t="shared" si="4"/>
        <v>22.867272983897816</v>
      </c>
      <c r="I40" s="90">
        <f t="shared" si="4"/>
        <v>28.352727369828656</v>
      </c>
      <c r="J40" s="90">
        <f t="shared" si="4"/>
        <v>20.45599994659424</v>
      </c>
      <c r="K40" s="90">
        <f t="shared" si="4"/>
        <v>18.538181825117633</v>
      </c>
      <c r="L40" s="90">
        <f t="shared" si="4"/>
        <v>14.926999950408936</v>
      </c>
      <c r="M40" s="91">
        <f t="shared" si="4"/>
        <v>10.95618182962591</v>
      </c>
      <c r="N40" s="52"/>
    </row>
    <row r="41" spans="1:14" ht="16.5" customHeight="1">
      <c r="A41" s="238" t="s">
        <v>518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519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1</v>
      </c>
      <c r="F42" s="96">
        <f t="shared" si="6"/>
        <v>1</v>
      </c>
      <c r="G42" s="96">
        <f t="shared" si="6"/>
        <v>8</v>
      </c>
      <c r="H42" s="96">
        <f t="shared" si="6"/>
        <v>6</v>
      </c>
      <c r="I42" s="96">
        <f t="shared" si="6"/>
        <v>20</v>
      </c>
      <c r="J42" s="96">
        <f t="shared" si="6"/>
        <v>15</v>
      </c>
      <c r="K42" s="96">
        <f t="shared" si="6"/>
        <v>2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520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2</v>
      </c>
      <c r="H43" s="99">
        <f t="shared" si="7"/>
        <v>0</v>
      </c>
      <c r="I43" s="99">
        <f t="shared" si="7"/>
        <v>9</v>
      </c>
      <c r="J43" s="99">
        <f t="shared" si="7"/>
        <v>6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521</v>
      </c>
      <c r="B45" s="102" t="s">
        <v>500</v>
      </c>
      <c r="C45" s="102" t="s">
        <v>501</v>
      </c>
      <c r="D45" s="102" t="s">
        <v>502</v>
      </c>
      <c r="E45" s="102" t="s">
        <v>503</v>
      </c>
      <c r="F45" s="102" t="s">
        <v>504</v>
      </c>
      <c r="G45" s="102" t="s">
        <v>505</v>
      </c>
      <c r="H45" s="102" t="s">
        <v>506</v>
      </c>
      <c r="I45" s="102" t="s">
        <v>507</v>
      </c>
      <c r="J45" s="102" t="s">
        <v>508</v>
      </c>
      <c r="K45" s="102" t="s">
        <v>509</v>
      </c>
      <c r="L45" s="102" t="s">
        <v>510</v>
      </c>
      <c r="M45" s="102" t="s">
        <v>511</v>
      </c>
    </row>
    <row r="46" spans="2:13" ht="12">
      <c r="B46" s="252" t="s">
        <v>522</v>
      </c>
      <c r="C46" s="103" t="s">
        <v>522</v>
      </c>
      <c r="D46" s="103" t="s">
        <v>522</v>
      </c>
      <c r="E46" s="103" t="s">
        <v>522</v>
      </c>
      <c r="F46" s="103" t="s">
        <v>522</v>
      </c>
      <c r="G46" s="103" t="s">
        <v>522</v>
      </c>
      <c r="H46" s="103" t="s">
        <v>522</v>
      </c>
      <c r="I46" s="103" t="s">
        <v>522</v>
      </c>
      <c r="J46" s="103" t="s">
        <v>522</v>
      </c>
      <c r="K46" s="103" t="s">
        <v>522</v>
      </c>
      <c r="L46" s="103" t="s">
        <v>522</v>
      </c>
      <c r="M46" s="103" t="s">
        <v>522</v>
      </c>
    </row>
    <row r="48" spans="1:13" ht="12">
      <c r="A48" s="101" t="s">
        <v>523</v>
      </c>
      <c r="B48" s="102" t="s">
        <v>500</v>
      </c>
      <c r="C48" s="102" t="s">
        <v>501</v>
      </c>
      <c r="D48" s="102" t="s">
        <v>502</v>
      </c>
      <c r="E48" s="102" t="s">
        <v>503</v>
      </c>
      <c r="F48" s="102" t="s">
        <v>504</v>
      </c>
      <c r="G48" s="102" t="s">
        <v>505</v>
      </c>
      <c r="H48" s="102" t="s">
        <v>506</v>
      </c>
      <c r="I48" s="102" t="s">
        <v>507</v>
      </c>
      <c r="J48" s="102" t="s">
        <v>508</v>
      </c>
      <c r="K48" s="102" t="s">
        <v>509</v>
      </c>
      <c r="L48" s="102" t="s">
        <v>510</v>
      </c>
      <c r="M48" s="102" t="s">
        <v>511</v>
      </c>
    </row>
    <row r="49" spans="2:13" ht="12">
      <c r="B49" s="252" t="s">
        <v>524</v>
      </c>
      <c r="C49" s="103" t="s">
        <v>524</v>
      </c>
      <c r="D49" s="103" t="s">
        <v>524</v>
      </c>
      <c r="E49" s="103" t="s">
        <v>524</v>
      </c>
      <c r="F49" s="103" t="s">
        <v>524</v>
      </c>
      <c r="G49" s="103" t="s">
        <v>524</v>
      </c>
      <c r="H49" s="103" t="s">
        <v>524</v>
      </c>
      <c r="I49" s="103" t="s">
        <v>524</v>
      </c>
      <c r="J49" s="103" t="s">
        <v>524</v>
      </c>
      <c r="K49" s="103" t="s">
        <v>524</v>
      </c>
      <c r="L49" s="103" t="s">
        <v>524</v>
      </c>
      <c r="M49" s="103" t="s">
        <v>524</v>
      </c>
    </row>
    <row r="51" spans="1:13" ht="12">
      <c r="A51" s="101" t="s">
        <v>525</v>
      </c>
      <c r="B51" s="102" t="s">
        <v>500</v>
      </c>
      <c r="C51" s="102" t="s">
        <v>501</v>
      </c>
      <c r="D51" s="102" t="s">
        <v>502</v>
      </c>
      <c r="E51" s="102" t="s">
        <v>503</v>
      </c>
      <c r="F51" s="102" t="s">
        <v>504</v>
      </c>
      <c r="G51" s="102" t="s">
        <v>505</v>
      </c>
      <c r="H51" s="102" t="s">
        <v>506</v>
      </c>
      <c r="I51" s="102" t="s">
        <v>507</v>
      </c>
      <c r="J51" s="102" t="s">
        <v>508</v>
      </c>
      <c r="K51" s="102" t="s">
        <v>509</v>
      </c>
      <c r="L51" s="102" t="s">
        <v>510</v>
      </c>
      <c r="M51" s="102" t="s">
        <v>511</v>
      </c>
    </row>
    <row r="52" spans="2:13" ht="12">
      <c r="B52" s="252" t="s">
        <v>526</v>
      </c>
      <c r="C52" s="103" t="s">
        <v>526</v>
      </c>
      <c r="D52" s="103" t="s">
        <v>526</v>
      </c>
      <c r="E52" s="103" t="s">
        <v>526</v>
      </c>
      <c r="F52" s="103" t="s">
        <v>526</v>
      </c>
      <c r="G52" s="103" t="s">
        <v>526</v>
      </c>
      <c r="H52" s="103" t="s">
        <v>526</v>
      </c>
      <c r="I52" s="103" t="s">
        <v>526</v>
      </c>
      <c r="J52" s="103" t="s">
        <v>526</v>
      </c>
      <c r="K52" s="103" t="s">
        <v>526</v>
      </c>
      <c r="L52" s="103" t="s">
        <v>526</v>
      </c>
      <c r="M52" s="103" t="s">
        <v>526</v>
      </c>
    </row>
    <row r="56" ht="12">
      <c r="A56" s="101" t="s">
        <v>527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528</v>
      </c>
      <c r="B1" s="105"/>
      <c r="C1" s="105"/>
      <c r="D1" s="105"/>
      <c r="E1" s="105"/>
      <c r="F1" s="105"/>
      <c r="G1" s="106"/>
      <c r="H1" s="106"/>
      <c r="I1" s="172">
        <f>'1月'!Z1</f>
        <v>2003</v>
      </c>
      <c r="J1" s="171" t="s">
        <v>2</v>
      </c>
      <c r="K1" s="170" t="str">
        <f>("（平成"&amp;TEXT((I1-1988),"0")&amp;"年）")</f>
        <v>（平成15年）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500</v>
      </c>
      <c r="C3" s="115" t="s">
        <v>501</v>
      </c>
      <c r="D3" s="115" t="s">
        <v>502</v>
      </c>
      <c r="E3" s="115" t="s">
        <v>503</v>
      </c>
      <c r="F3" s="115" t="s">
        <v>504</v>
      </c>
      <c r="G3" s="115" t="s">
        <v>505</v>
      </c>
      <c r="H3" s="115" t="s">
        <v>506</v>
      </c>
      <c r="I3" s="115" t="s">
        <v>507</v>
      </c>
      <c r="J3" s="115" t="s">
        <v>508</v>
      </c>
      <c r="K3" s="115" t="s">
        <v>509</v>
      </c>
      <c r="L3" s="115" t="s">
        <v>510</v>
      </c>
      <c r="M3" s="116" t="s">
        <v>511</v>
      </c>
      <c r="N3" s="107"/>
    </row>
    <row r="4" spans="1:14" ht="18" customHeight="1">
      <c r="A4" s="117" t="s">
        <v>512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1.2029999494552612</v>
      </c>
      <c r="C5" s="123">
        <f>'2月'!AD3</f>
        <v>-1.9919999837875366</v>
      </c>
      <c r="D5" s="123">
        <f>'3月'!AD3</f>
        <v>-0.5270000100135803</v>
      </c>
      <c r="E5" s="123">
        <f>'4月'!AD3</f>
        <v>5.4730000495910645</v>
      </c>
      <c r="F5" s="123">
        <f>'5月'!AD3</f>
        <v>8.960000038146973</v>
      </c>
      <c r="G5" s="123">
        <f>'6月'!AD3</f>
        <v>17.780000686645508</v>
      </c>
      <c r="H5" s="123">
        <f>'7月'!AD3</f>
        <v>17.559999465942383</v>
      </c>
      <c r="I5" s="123">
        <f>'8月'!AD3</f>
        <v>17.889999389648438</v>
      </c>
      <c r="J5" s="123">
        <f>'9月'!AD3</f>
        <v>18.420000076293945</v>
      </c>
      <c r="K5" s="123">
        <f>'10月'!AD3</f>
        <v>8.720000267028809</v>
      </c>
      <c r="L5" s="123">
        <f>'11月'!AD3</f>
        <v>11.399999618530273</v>
      </c>
      <c r="M5" s="124">
        <f>'12月'!AD3</f>
        <v>9.770000457763672</v>
      </c>
      <c r="N5" s="107"/>
    </row>
    <row r="6" spans="1:14" ht="18" customHeight="1">
      <c r="A6" s="125">
        <v>2</v>
      </c>
      <c r="B6" s="126">
        <f>'1月'!AD4</f>
        <v>-1.972000002861023</v>
      </c>
      <c r="C6" s="127">
        <f>'2月'!AD4</f>
        <v>-3.5840001106262207</v>
      </c>
      <c r="D6" s="127">
        <f>'3月'!AD4</f>
        <v>3.1730000972747803</v>
      </c>
      <c r="E6" s="127">
        <f>'4月'!AD4</f>
        <v>4.744999885559082</v>
      </c>
      <c r="F6" s="127">
        <f>'5月'!AD4</f>
        <v>6.716000080108643</v>
      </c>
      <c r="G6" s="127">
        <f>'6月'!AD4</f>
        <v>13.5</v>
      </c>
      <c r="H6" s="127">
        <f>'7月'!AD4</f>
        <v>15.960000038146973</v>
      </c>
      <c r="I6" s="127">
        <f>'8月'!AD4</f>
        <v>18.989999771118164</v>
      </c>
      <c r="J6" s="127">
        <f>'9月'!AD4</f>
        <v>20.299999237060547</v>
      </c>
      <c r="K6" s="127">
        <f>'10月'!AD4</f>
        <v>15.619999885559082</v>
      </c>
      <c r="L6" s="127">
        <f>'11月'!AD4</f>
        <v>11.819999694824219</v>
      </c>
      <c r="M6" s="128">
        <f>'12月'!AD4</f>
        <v>8.979999542236328</v>
      </c>
      <c r="N6" s="107"/>
    </row>
    <row r="7" spans="1:14" ht="18" customHeight="1">
      <c r="A7" s="125">
        <v>3</v>
      </c>
      <c r="B7" s="126">
        <f>'1月'!AD5</f>
        <v>-3.4730000495910645</v>
      </c>
      <c r="C7" s="127">
        <f>'2月'!AD5</f>
        <v>-1.6979999542236328</v>
      </c>
      <c r="D7" s="127">
        <f>'3月'!AD5</f>
        <v>1.6339999437332153</v>
      </c>
      <c r="E7" s="127">
        <f>'4月'!AD5</f>
        <v>4.660999774932861</v>
      </c>
      <c r="F7" s="127">
        <f>'5月'!AD5</f>
        <v>13.260000228881836</v>
      </c>
      <c r="G7" s="127">
        <f>'6月'!AD5</f>
        <v>14.170000076293945</v>
      </c>
      <c r="H7" s="127">
        <f>'7月'!AD5</f>
        <v>15.770000457763672</v>
      </c>
      <c r="I7" s="127">
        <f>'8月'!AD5</f>
        <v>22.899999618530273</v>
      </c>
      <c r="J7" s="127">
        <f>'9月'!AD5</f>
        <v>21</v>
      </c>
      <c r="K7" s="127">
        <f>'10月'!AD5</f>
        <v>12.59000015258789</v>
      </c>
      <c r="L7" s="127">
        <f>'11月'!AD5</f>
        <v>10.510000228881836</v>
      </c>
      <c r="M7" s="128">
        <f>'12月'!AD5</f>
        <v>4.448999881744385</v>
      </c>
      <c r="N7" s="107"/>
    </row>
    <row r="8" spans="1:14" ht="18" customHeight="1">
      <c r="A8" s="125">
        <v>4</v>
      </c>
      <c r="B8" s="126">
        <f>'1月'!AD6</f>
        <v>1.3170000314712524</v>
      </c>
      <c r="C8" s="127">
        <f>'2月'!AD6</f>
        <v>-1.4129999876022339</v>
      </c>
      <c r="D8" s="127">
        <f>'3月'!AD6</f>
        <v>-1.3700000047683716</v>
      </c>
      <c r="E8" s="127">
        <f>'4月'!AD6</f>
        <v>2.8989999294281006</v>
      </c>
      <c r="F8" s="127">
        <f>'5月'!AD6</f>
        <v>13.350000381469727</v>
      </c>
      <c r="G8" s="127">
        <f>'6月'!AD6</f>
        <v>15.930000305175781</v>
      </c>
      <c r="H8" s="127">
        <f>'7月'!AD6</f>
        <v>18.719999313354492</v>
      </c>
      <c r="I8" s="127">
        <f>'8月'!AD6</f>
        <v>23.040000915527344</v>
      </c>
      <c r="J8" s="127">
        <f>'9月'!AD6</f>
        <v>18.530000686645508</v>
      </c>
      <c r="K8" s="127">
        <f>'10月'!AD6</f>
        <v>11.850000381469727</v>
      </c>
      <c r="L8" s="127">
        <f>'11月'!AD6</f>
        <v>8.859999656677246</v>
      </c>
      <c r="M8" s="128">
        <f>'12月'!AD6</f>
        <v>2.7709999084472656</v>
      </c>
      <c r="N8" s="107"/>
    </row>
    <row r="9" spans="1:14" ht="18" customHeight="1">
      <c r="A9" s="125">
        <v>5</v>
      </c>
      <c r="B9" s="126">
        <f>'1月'!AD7</f>
        <v>-2.065999984741211</v>
      </c>
      <c r="C9" s="127">
        <f>'2月'!AD7</f>
        <v>0.7910000085830688</v>
      </c>
      <c r="D9" s="127">
        <f>'3月'!AD7</f>
        <v>-3.132999897003174</v>
      </c>
      <c r="E9" s="127">
        <f>'4月'!AD7</f>
        <v>3.7980000972747803</v>
      </c>
      <c r="F9" s="127">
        <f>'5月'!AD7</f>
        <v>12.579999923706055</v>
      </c>
      <c r="G9" s="127">
        <f>'6月'!AD7</f>
        <v>13.0600004196167</v>
      </c>
      <c r="H9" s="127">
        <f>'7月'!AD7</f>
        <v>16.030000686645508</v>
      </c>
      <c r="I9" s="127">
        <f>'8月'!AD7</f>
        <v>23.010000228881836</v>
      </c>
      <c r="J9" s="127">
        <f>'9月'!AD7</f>
        <v>16.8799991607666</v>
      </c>
      <c r="K9" s="127">
        <f>'10月'!AD7</f>
        <v>11.0600004196167</v>
      </c>
      <c r="L9" s="127">
        <f>'11月'!AD7</f>
        <v>8.479999542236328</v>
      </c>
      <c r="M9" s="128">
        <f>'12月'!AD7</f>
        <v>0.652999997138977</v>
      </c>
      <c r="N9" s="107"/>
    </row>
    <row r="10" spans="1:14" ht="18" customHeight="1">
      <c r="A10" s="125">
        <v>6</v>
      </c>
      <c r="B10" s="126">
        <f>'1月'!AD8</f>
        <v>-4.248000144958496</v>
      </c>
      <c r="C10" s="127">
        <f>'2月'!AD8</f>
        <v>-2.256999969482422</v>
      </c>
      <c r="D10" s="127">
        <f>'3月'!AD8</f>
        <v>-1.1069999933242798</v>
      </c>
      <c r="E10" s="127">
        <f>'4月'!AD8</f>
        <v>4.323999881744385</v>
      </c>
      <c r="F10" s="127">
        <f>'5月'!AD8</f>
        <v>10.229999542236328</v>
      </c>
      <c r="G10" s="127">
        <f>'6月'!AD8</f>
        <v>12.430000305175781</v>
      </c>
      <c r="H10" s="127">
        <f>'7月'!AD8</f>
        <v>15.920000076293945</v>
      </c>
      <c r="I10" s="127">
        <f>'8月'!AD8</f>
        <v>21.040000915527344</v>
      </c>
      <c r="J10" s="127">
        <f>'9月'!AD8</f>
        <v>18.549999237060547</v>
      </c>
      <c r="K10" s="127">
        <f>'10月'!AD8</f>
        <v>12.210000038146973</v>
      </c>
      <c r="L10" s="127">
        <f>'11月'!AD8</f>
        <v>14.069999694824219</v>
      </c>
      <c r="M10" s="128">
        <f>'12月'!AD8</f>
        <v>6.960000038146973</v>
      </c>
      <c r="N10" s="107"/>
    </row>
    <row r="11" spans="1:14" ht="18" customHeight="1">
      <c r="A11" s="125">
        <v>7</v>
      </c>
      <c r="B11" s="126">
        <f>'1月'!AD9</f>
        <v>-3.628000020980835</v>
      </c>
      <c r="C11" s="127">
        <f>'2月'!AD9</f>
        <v>-3.424999952316284</v>
      </c>
      <c r="D11" s="127">
        <f>'3月'!AD9</f>
        <v>2.944999933242798</v>
      </c>
      <c r="E11" s="127">
        <f>'4月'!AD9</f>
        <v>1.9500000476837158</v>
      </c>
      <c r="F11" s="127">
        <f>'5月'!AD9</f>
        <v>16.389999389648438</v>
      </c>
      <c r="G11" s="127">
        <f>'6月'!AD9</f>
        <v>13.470000267028809</v>
      </c>
      <c r="H11" s="127">
        <f>'7月'!AD9</f>
        <v>18.010000228881836</v>
      </c>
      <c r="I11" s="127">
        <f>'8月'!AD9</f>
        <v>20.40999984741211</v>
      </c>
      <c r="J11" s="127">
        <f>'9月'!AD9</f>
        <v>19</v>
      </c>
      <c r="K11" s="127">
        <f>'10月'!AD9</f>
        <v>12.170000076293945</v>
      </c>
      <c r="L11" s="127">
        <f>'11月'!AD9</f>
        <v>12.770000457763672</v>
      </c>
      <c r="M11" s="128">
        <f>'12月'!AD9</f>
        <v>3.7639999389648438</v>
      </c>
      <c r="N11" s="107"/>
    </row>
    <row r="12" spans="1:14" ht="18" customHeight="1">
      <c r="A12" s="125">
        <v>8</v>
      </c>
      <c r="B12" s="126">
        <f>'1月'!AD10</f>
        <v>-1.7389999628067017</v>
      </c>
      <c r="C12" s="127">
        <f>'2月'!AD10</f>
        <v>-1.6660000085830688</v>
      </c>
      <c r="D12" s="127">
        <f>'3月'!AD10</f>
        <v>3.5969998836517334</v>
      </c>
      <c r="E12" s="127">
        <f>'4月'!AD10</f>
        <v>10.15999984741211</v>
      </c>
      <c r="F12" s="127">
        <f>'5月'!AD10</f>
        <v>10.079999923706055</v>
      </c>
      <c r="G12" s="127">
        <f>'6月'!AD10</f>
        <v>13.9399995803833</v>
      </c>
      <c r="H12" s="127">
        <f>'7月'!AD10</f>
        <v>16.3799991607666</v>
      </c>
      <c r="I12" s="127">
        <f>'8月'!AD10</f>
        <v>21.75</v>
      </c>
      <c r="J12" s="127">
        <f>'9月'!AD10</f>
        <v>18.899999618530273</v>
      </c>
      <c r="K12" s="127">
        <f>'10月'!AD10</f>
        <v>13.789999961853027</v>
      </c>
      <c r="L12" s="127">
        <f>'11月'!AD10</f>
        <v>12.399999618530273</v>
      </c>
      <c r="M12" s="128">
        <f>'12月'!AD10</f>
        <v>0.6110000014305115</v>
      </c>
      <c r="N12" s="107"/>
    </row>
    <row r="13" spans="1:14" ht="18" customHeight="1">
      <c r="A13" s="125">
        <v>9</v>
      </c>
      <c r="B13" s="126">
        <f>'1月'!AD11</f>
        <v>-2.3940000534057617</v>
      </c>
      <c r="C13" s="127">
        <f>'2月'!AD11</f>
        <v>5.116000175476074</v>
      </c>
      <c r="D13" s="127">
        <f>'3月'!AD11</f>
        <v>1.350000023841858</v>
      </c>
      <c r="E13" s="127">
        <f>'4月'!AD11</f>
        <v>6.873000144958496</v>
      </c>
      <c r="F13" s="127">
        <f>'5月'!AD11</f>
        <v>7.900000095367432</v>
      </c>
      <c r="G13" s="127">
        <f>'6月'!AD11</f>
        <v>13.510000228881836</v>
      </c>
      <c r="H13" s="127">
        <f>'7月'!AD11</f>
        <v>16.959999084472656</v>
      </c>
      <c r="I13" s="127">
        <f>'8月'!AD11</f>
        <v>22.709999084472656</v>
      </c>
      <c r="J13" s="127">
        <f>'9月'!AD11</f>
        <v>20.8700008392334</v>
      </c>
      <c r="K13" s="127">
        <f>'10月'!AD11</f>
        <v>12.380000114440918</v>
      </c>
      <c r="L13" s="127">
        <f>'11月'!AD11</f>
        <v>11.5</v>
      </c>
      <c r="M13" s="128">
        <f>'12月'!AD11</f>
        <v>0.1899999976158142</v>
      </c>
      <c r="N13" s="107"/>
    </row>
    <row r="14" spans="1:14" ht="18" customHeight="1">
      <c r="A14" s="129">
        <v>10</v>
      </c>
      <c r="B14" s="130">
        <f>'1月'!AD12</f>
        <v>-0.5379999876022339</v>
      </c>
      <c r="C14" s="131">
        <f>'2月'!AD12</f>
        <v>1.781999945640564</v>
      </c>
      <c r="D14" s="131">
        <f>'3月'!AD12</f>
        <v>-1.1069999933242798</v>
      </c>
      <c r="E14" s="131">
        <f>'4月'!AD12</f>
        <v>4.427000045776367</v>
      </c>
      <c r="F14" s="131">
        <f>'5月'!AD12</f>
        <v>5.5879998207092285</v>
      </c>
      <c r="G14" s="131">
        <f>'6月'!AD12</f>
        <v>14.600000381469727</v>
      </c>
      <c r="H14" s="131">
        <f>'7月'!AD12</f>
        <v>17.90999984741211</v>
      </c>
      <c r="I14" s="131">
        <f>'8月'!AD12</f>
        <v>20.729999542236328</v>
      </c>
      <c r="J14" s="131">
        <f>'9月'!AD12</f>
        <v>23.079999923706055</v>
      </c>
      <c r="K14" s="131">
        <f>'10月'!AD12</f>
        <v>10.180000305175781</v>
      </c>
      <c r="L14" s="131">
        <f>'11月'!AD12</f>
        <v>8.9399995803833</v>
      </c>
      <c r="M14" s="132">
        <f>'12月'!AD12</f>
        <v>0.8849999904632568</v>
      </c>
      <c r="N14" s="107"/>
    </row>
    <row r="15" spans="1:14" ht="18" customHeight="1">
      <c r="A15" s="121">
        <v>11</v>
      </c>
      <c r="B15" s="122">
        <f>'1月'!AD13</f>
        <v>0.15800000727176666</v>
      </c>
      <c r="C15" s="123">
        <f>'2月'!AD13</f>
        <v>6.34499979019165</v>
      </c>
      <c r="D15" s="123">
        <f>'3月'!AD13</f>
        <v>-0.4959999918937683</v>
      </c>
      <c r="E15" s="123">
        <f>'4月'!AD13</f>
        <v>2.180999994277954</v>
      </c>
      <c r="F15" s="123">
        <f>'5月'!AD13</f>
        <v>10.050000190734863</v>
      </c>
      <c r="G15" s="123">
        <f>'6月'!AD13</f>
        <v>16.100000381469727</v>
      </c>
      <c r="H15" s="123">
        <f>'7月'!AD13</f>
        <v>20.139999389648438</v>
      </c>
      <c r="I15" s="123">
        <f>'8月'!AD13</f>
        <v>22.209999084472656</v>
      </c>
      <c r="J15" s="123">
        <f>'9月'!AD13</f>
        <v>22.469999313354492</v>
      </c>
      <c r="K15" s="123">
        <f>'10月'!AD13</f>
        <v>11.609999656677246</v>
      </c>
      <c r="L15" s="123">
        <f>'11月'!AD13</f>
        <v>9.220000267028809</v>
      </c>
      <c r="M15" s="124">
        <f>'12月'!AD13</f>
        <v>1.159000039100647</v>
      </c>
      <c r="N15" s="107"/>
    </row>
    <row r="16" spans="1:14" ht="18" customHeight="1">
      <c r="A16" s="125">
        <v>12</v>
      </c>
      <c r="B16" s="126">
        <f>'1月'!AD14</f>
        <v>-2.3399999141693115</v>
      </c>
      <c r="C16" s="127">
        <f>'2月'!AD14</f>
        <v>1.0230000019073486</v>
      </c>
      <c r="D16" s="127">
        <f>'3月'!AD14</f>
        <v>-3.23799991607666</v>
      </c>
      <c r="E16" s="127">
        <f>'4月'!AD14</f>
        <v>11.90999984741211</v>
      </c>
      <c r="F16" s="127">
        <f>'5月'!AD14</f>
        <v>14.380000114440918</v>
      </c>
      <c r="G16" s="127">
        <f>'6月'!AD14</f>
        <v>17.729999542236328</v>
      </c>
      <c r="H16" s="127">
        <f>'7月'!AD14</f>
        <v>17.049999237060547</v>
      </c>
      <c r="I16" s="127">
        <f>'8月'!AD14</f>
        <v>18.549999237060547</v>
      </c>
      <c r="J16" s="127">
        <f>'9月'!AD14</f>
        <v>21.860000610351562</v>
      </c>
      <c r="K16" s="127">
        <f>'10月'!AD14</f>
        <v>16.510000228881836</v>
      </c>
      <c r="L16" s="127">
        <f>'11月'!AD14</f>
        <v>9.119999885559082</v>
      </c>
      <c r="M16" s="128">
        <f>'12月'!AD14</f>
        <v>4.164000034332275</v>
      </c>
      <c r="N16" s="107"/>
    </row>
    <row r="17" spans="1:14" ht="18" customHeight="1">
      <c r="A17" s="125">
        <v>13</v>
      </c>
      <c r="B17" s="126">
        <f>'1月'!AD15</f>
        <v>-0.8640000224113464</v>
      </c>
      <c r="C17" s="127">
        <f>'2月'!AD15</f>
        <v>-1.496999979019165</v>
      </c>
      <c r="D17" s="127">
        <f>'3月'!AD15</f>
        <v>-1.180999994277954</v>
      </c>
      <c r="E17" s="127">
        <f>'4月'!AD15</f>
        <v>12.479999542236328</v>
      </c>
      <c r="F17" s="127">
        <f>'5月'!AD15</f>
        <v>12.25</v>
      </c>
      <c r="G17" s="127">
        <f>'6月'!AD15</f>
        <v>19</v>
      </c>
      <c r="H17" s="127">
        <f>'7月'!AD15</f>
        <v>16.920000076293945</v>
      </c>
      <c r="I17" s="127">
        <f>'8月'!AD15</f>
        <v>18.950000762939453</v>
      </c>
      <c r="J17" s="127">
        <f>'9月'!AD15</f>
        <v>22.520000457763672</v>
      </c>
      <c r="K17" s="127">
        <f>'10月'!AD15</f>
        <v>14.800000190734863</v>
      </c>
      <c r="L17" s="127">
        <f>'11月'!AD15</f>
        <v>7.670000076293945</v>
      </c>
      <c r="M17" s="128">
        <f>'12月'!AD15</f>
        <v>0.5059999823570251</v>
      </c>
      <c r="N17" s="107"/>
    </row>
    <row r="18" spans="1:14" ht="18" customHeight="1">
      <c r="A18" s="125">
        <v>14</v>
      </c>
      <c r="B18" s="126">
        <f>'1月'!AD16</f>
        <v>0.1469999998807907</v>
      </c>
      <c r="C18" s="127">
        <f>'2月'!AD16</f>
        <v>-2.1619999408721924</v>
      </c>
      <c r="D18" s="127">
        <f>'3月'!AD16</f>
        <v>-2.0450000762939453</v>
      </c>
      <c r="E18" s="127">
        <f>'4月'!AD16</f>
        <v>10.210000038146973</v>
      </c>
      <c r="F18" s="127">
        <f>'5月'!AD16</f>
        <v>15.079999923706055</v>
      </c>
      <c r="G18" s="127">
        <f>'6月'!AD16</f>
        <v>18.3799991607666</v>
      </c>
      <c r="H18" s="127">
        <f>'7月'!AD16</f>
        <v>16.09000015258789</v>
      </c>
      <c r="I18" s="127">
        <f>'8月'!AD16</f>
        <v>17.59000015258789</v>
      </c>
      <c r="J18" s="127">
        <f>'9月'!AD16</f>
        <v>21.799999237060547</v>
      </c>
      <c r="K18" s="127">
        <f>'10月'!AD16</f>
        <v>12.329999923706055</v>
      </c>
      <c r="L18" s="127">
        <f>'11月'!AD16</f>
        <v>4.439000129699707</v>
      </c>
      <c r="M18" s="128">
        <f>'12月'!AD16</f>
        <v>0.22100000083446503</v>
      </c>
      <c r="N18" s="107"/>
    </row>
    <row r="19" spans="1:14" ht="18" customHeight="1">
      <c r="A19" s="125">
        <v>15</v>
      </c>
      <c r="B19" s="126">
        <f>'1月'!AD17</f>
        <v>-1.4010000228881836</v>
      </c>
      <c r="C19" s="127">
        <f>'2月'!AD17</f>
        <v>-1.7599999904632568</v>
      </c>
      <c r="D19" s="127">
        <f>'3月'!AD17</f>
        <v>3.7769999504089355</v>
      </c>
      <c r="E19" s="127">
        <f>'4月'!AD17</f>
        <v>8.970000267028809</v>
      </c>
      <c r="F19" s="127">
        <f>'5月'!AD17</f>
        <v>14.130000114440918</v>
      </c>
      <c r="G19" s="127">
        <f>'6月'!AD17</f>
        <v>18.209999084472656</v>
      </c>
      <c r="H19" s="127">
        <f>'7月'!AD17</f>
        <v>15.850000381469727</v>
      </c>
      <c r="I19" s="127">
        <f>'8月'!AD17</f>
        <v>18.200000762939453</v>
      </c>
      <c r="J19" s="127">
        <f>'9月'!AD17</f>
        <v>20.239999771118164</v>
      </c>
      <c r="K19" s="127">
        <f>'10月'!AD17</f>
        <v>11.710000038146973</v>
      </c>
      <c r="L19" s="127">
        <f>'11月'!AD17</f>
        <v>5.39900016784668</v>
      </c>
      <c r="M19" s="128">
        <f>'12月'!AD17</f>
        <v>1.2760000228881836</v>
      </c>
      <c r="N19" s="107"/>
    </row>
    <row r="20" spans="1:14" ht="18" customHeight="1">
      <c r="A20" s="125">
        <v>16</v>
      </c>
      <c r="B20" s="126">
        <f>'1月'!AD18</f>
        <v>-6.322000026702881</v>
      </c>
      <c r="C20" s="127">
        <f>'2月'!AD18</f>
        <v>0.675000011920929</v>
      </c>
      <c r="D20" s="127">
        <f>'3月'!AD18</f>
        <v>-0.05299999937415123</v>
      </c>
      <c r="E20" s="127">
        <f>'4月'!AD18</f>
        <v>8.890000343322754</v>
      </c>
      <c r="F20" s="127">
        <f>'5月'!AD18</f>
        <v>10.760000228881836</v>
      </c>
      <c r="G20" s="127">
        <f>'6月'!AD18</f>
        <v>16.93000030517578</v>
      </c>
      <c r="H20" s="127">
        <f>'7月'!AD18</f>
        <v>18.170000076293945</v>
      </c>
      <c r="I20" s="127">
        <f>'8月'!AD18</f>
        <v>17.520000457763672</v>
      </c>
      <c r="J20" s="127">
        <f>'9月'!AD18</f>
        <v>19.860000610351562</v>
      </c>
      <c r="K20" s="127">
        <f>'10月'!AD18</f>
        <v>12.069999694824219</v>
      </c>
      <c r="L20" s="127">
        <f>'11月'!AD18</f>
        <v>11.960000038146973</v>
      </c>
      <c r="M20" s="128">
        <f>'12月'!AD18</f>
        <v>1.274999976158142</v>
      </c>
      <c r="N20" s="107"/>
    </row>
    <row r="21" spans="1:14" ht="18" customHeight="1">
      <c r="A21" s="125">
        <v>17</v>
      </c>
      <c r="B21" s="126">
        <f>'1月'!AD19</f>
        <v>-3.5739998817443848</v>
      </c>
      <c r="C21" s="127">
        <f>'2月'!AD19</f>
        <v>-0.6010000109672546</v>
      </c>
      <c r="D21" s="127">
        <f>'3月'!AD19</f>
        <v>1.9830000400543213</v>
      </c>
      <c r="E21" s="127">
        <f>'4月'!AD19</f>
        <v>6.980000019073486</v>
      </c>
      <c r="F21" s="127">
        <f>'5月'!AD19</f>
        <v>10.380000114440918</v>
      </c>
      <c r="G21" s="127">
        <f>'6月'!AD19</f>
        <v>17.06999969482422</v>
      </c>
      <c r="H21" s="127">
        <f>'7月'!AD19</f>
        <v>17.399999618530273</v>
      </c>
      <c r="I21" s="127">
        <f>'8月'!AD19</f>
        <v>17.68000030517578</v>
      </c>
      <c r="J21" s="127">
        <f>'9月'!AD19</f>
        <v>18.799999237060547</v>
      </c>
      <c r="K21" s="127">
        <f>'10月'!AD19</f>
        <v>10.449999809265137</v>
      </c>
      <c r="L21" s="127">
        <f>'11月'!AD19</f>
        <v>6.125</v>
      </c>
      <c r="M21" s="128">
        <f>'12月'!AD19</f>
        <v>-0.421999990940094</v>
      </c>
      <c r="N21" s="107"/>
    </row>
    <row r="22" spans="1:14" ht="18" customHeight="1">
      <c r="A22" s="125">
        <v>18</v>
      </c>
      <c r="B22" s="126">
        <f>'1月'!AD20</f>
        <v>-0.03200000151991844</v>
      </c>
      <c r="C22" s="127">
        <f>'2月'!AD20</f>
        <v>-0.4429999887943268</v>
      </c>
      <c r="D22" s="127">
        <f>'3月'!AD20</f>
        <v>0.7269999980926514</v>
      </c>
      <c r="E22" s="127">
        <f>'4月'!AD20</f>
        <v>11.279999732971191</v>
      </c>
      <c r="F22" s="127">
        <f>'5月'!AD20</f>
        <v>12.239999771118164</v>
      </c>
      <c r="G22" s="127">
        <f>'6月'!AD20</f>
        <v>19.610000610351562</v>
      </c>
      <c r="H22" s="127">
        <f>'7月'!AD20</f>
        <v>18.030000686645508</v>
      </c>
      <c r="I22" s="127">
        <f>'8月'!AD20</f>
        <v>18.040000915527344</v>
      </c>
      <c r="J22" s="127">
        <f>'9月'!AD20</f>
        <v>20.889999389648438</v>
      </c>
      <c r="K22" s="127">
        <f>'10月'!AD20</f>
        <v>9.5600004196167</v>
      </c>
      <c r="L22" s="127">
        <f>'11月'!AD20</f>
        <v>1.440999984741211</v>
      </c>
      <c r="M22" s="128">
        <f>'12月'!AD20</f>
        <v>-1.0010000467300415</v>
      </c>
      <c r="N22" s="107"/>
    </row>
    <row r="23" spans="1:14" ht="18" customHeight="1">
      <c r="A23" s="125">
        <v>19</v>
      </c>
      <c r="B23" s="126">
        <f>'1月'!AD21</f>
        <v>-0.9179999828338623</v>
      </c>
      <c r="C23" s="127">
        <f>'2月'!AD21</f>
        <v>1.6979999542236328</v>
      </c>
      <c r="D23" s="127">
        <f>'3月'!AD21</f>
        <v>0.9380000233650208</v>
      </c>
      <c r="E23" s="127">
        <f>'4月'!AD21</f>
        <v>12.319999694824219</v>
      </c>
      <c r="F23" s="127">
        <f>'5月'!AD21</f>
        <v>13.220000267028809</v>
      </c>
      <c r="G23" s="127">
        <f>'6月'!AD21</f>
        <v>21.360000610351562</v>
      </c>
      <c r="H23" s="127">
        <f>'7月'!AD21</f>
        <v>18.18000030517578</v>
      </c>
      <c r="I23" s="127">
        <f>'8月'!AD21</f>
        <v>19.030000686645508</v>
      </c>
      <c r="J23" s="127">
        <f>'9月'!AD21</f>
        <v>20.239999771118164</v>
      </c>
      <c r="K23" s="127">
        <f>'10月'!AD21</f>
        <v>9.899999618530273</v>
      </c>
      <c r="L23" s="127">
        <f>'11月'!AD21</f>
        <v>5.236999988555908</v>
      </c>
      <c r="M23" s="128">
        <f>'12月'!AD21</f>
        <v>0.6850000023841858</v>
      </c>
      <c r="N23" s="107"/>
    </row>
    <row r="24" spans="1:14" ht="18" customHeight="1">
      <c r="A24" s="129">
        <v>20</v>
      </c>
      <c r="B24" s="130">
        <f>'1月'!AD22</f>
        <v>1.6030000448226929</v>
      </c>
      <c r="C24" s="131">
        <f>'2月'!AD22</f>
        <v>3.1659998893737793</v>
      </c>
      <c r="D24" s="131">
        <f>'3月'!AD22</f>
        <v>-1.1380000114440918</v>
      </c>
      <c r="E24" s="131">
        <f>'4月'!AD22</f>
        <v>7.46999979019165</v>
      </c>
      <c r="F24" s="131">
        <f>'5月'!AD22</f>
        <v>12.8100004196167</v>
      </c>
      <c r="G24" s="131">
        <f>'6月'!AD22</f>
        <v>21.190000534057617</v>
      </c>
      <c r="H24" s="131">
        <f>'7月'!AD22</f>
        <v>17.969999313354492</v>
      </c>
      <c r="I24" s="131">
        <f>'8月'!AD22</f>
        <v>18.989999771118164</v>
      </c>
      <c r="J24" s="131">
        <f>'9月'!AD22</f>
        <v>15.680000305175781</v>
      </c>
      <c r="K24" s="131">
        <f>'10月'!AD22</f>
        <v>8.180000305175781</v>
      </c>
      <c r="L24" s="131">
        <f>'11月'!AD22</f>
        <v>7.800000190734863</v>
      </c>
      <c r="M24" s="132">
        <f>'12月'!AD22</f>
        <v>0.0949999988079071</v>
      </c>
      <c r="N24" s="107"/>
    </row>
    <row r="25" spans="1:14" ht="18" customHeight="1">
      <c r="A25" s="121">
        <v>21</v>
      </c>
      <c r="B25" s="122">
        <f>'1月'!AD23</f>
        <v>-1.6019999980926514</v>
      </c>
      <c r="C25" s="123">
        <f>'2月'!AD23</f>
        <v>2.2049999237060547</v>
      </c>
      <c r="D25" s="123">
        <f>'3月'!AD23</f>
        <v>-0.6539999842643738</v>
      </c>
      <c r="E25" s="123">
        <f>'4月'!AD23</f>
        <v>7.329999923706055</v>
      </c>
      <c r="F25" s="123">
        <f>'5月'!AD23</f>
        <v>12.800000190734863</v>
      </c>
      <c r="G25" s="123">
        <f>'6月'!AD23</f>
        <v>19.549999237060547</v>
      </c>
      <c r="H25" s="123">
        <f>'7月'!AD23</f>
        <v>18.079999923706055</v>
      </c>
      <c r="I25" s="123">
        <f>'8月'!AD23</f>
        <v>20.549999237060547</v>
      </c>
      <c r="J25" s="123">
        <f>'9月'!AD23</f>
        <v>13.720000267028809</v>
      </c>
      <c r="K25" s="123">
        <f>'10月'!AD23</f>
        <v>7.300000190734863</v>
      </c>
      <c r="L25" s="123">
        <f>'11月'!AD23</f>
        <v>12.75</v>
      </c>
      <c r="M25" s="124">
        <f>'12月'!AD23</f>
        <v>-1.6019999980926514</v>
      </c>
      <c r="N25" s="107"/>
    </row>
    <row r="26" spans="1:14" ht="18" customHeight="1">
      <c r="A26" s="125">
        <v>22</v>
      </c>
      <c r="B26" s="126">
        <f>'1月'!AD24</f>
        <v>-4.626999855041504</v>
      </c>
      <c r="C26" s="127">
        <f>'2月'!AD24</f>
        <v>0.5690000057220459</v>
      </c>
      <c r="D26" s="127">
        <f>'3月'!AD24</f>
        <v>0.2529999911785126</v>
      </c>
      <c r="E26" s="127">
        <f>'4月'!AD24</f>
        <v>6.482999801635742</v>
      </c>
      <c r="F26" s="127">
        <f>'5月'!AD24</f>
        <v>10.930000305175781</v>
      </c>
      <c r="G26" s="127">
        <f>'6月'!AD24</f>
        <v>18.75</v>
      </c>
      <c r="H26" s="127">
        <f>'7月'!AD24</f>
        <v>16.450000762939453</v>
      </c>
      <c r="I26" s="127">
        <f>'8月'!AD24</f>
        <v>21.459999084472656</v>
      </c>
      <c r="J26" s="127">
        <f>'9月'!AD24</f>
        <v>13.289999961853027</v>
      </c>
      <c r="K26" s="127">
        <f>'10月'!AD24</f>
        <v>14.710000038146973</v>
      </c>
      <c r="L26" s="127">
        <f>'11月'!AD24</f>
        <v>7.170000076293945</v>
      </c>
      <c r="M26" s="128">
        <f>'12月'!AD24</f>
        <v>-1.7730000019073486</v>
      </c>
      <c r="N26" s="107"/>
    </row>
    <row r="27" spans="1:14" ht="18" customHeight="1">
      <c r="A27" s="125">
        <v>23</v>
      </c>
      <c r="B27" s="126">
        <f>'1月'!AD25</f>
        <v>0.38999998569488525</v>
      </c>
      <c r="C27" s="127">
        <f>'2月'!AD25</f>
        <v>3.196000099182129</v>
      </c>
      <c r="D27" s="127">
        <f>'3月'!AD25</f>
        <v>3.364000082015991</v>
      </c>
      <c r="E27" s="127">
        <f>'4月'!AD25</f>
        <v>8.0600004196167</v>
      </c>
      <c r="F27" s="127">
        <f>'5月'!AD25</f>
        <v>12.069999694824219</v>
      </c>
      <c r="G27" s="127">
        <f>'6月'!AD25</f>
        <v>16.079999923706055</v>
      </c>
      <c r="H27" s="127">
        <f>'7月'!AD25</f>
        <v>16.1200008392334</v>
      </c>
      <c r="I27" s="127">
        <f>'8月'!AD25</f>
        <v>23.290000915527344</v>
      </c>
      <c r="J27" s="127">
        <f>'9月'!AD25</f>
        <v>10.270000457763672</v>
      </c>
      <c r="K27" s="127">
        <f>'10月'!AD25</f>
        <v>9.039999961853027</v>
      </c>
      <c r="L27" s="127">
        <f>'11月'!AD25</f>
        <v>5.934999942779541</v>
      </c>
      <c r="M27" s="128">
        <f>'12月'!AD25</f>
        <v>-0.4950000047683716</v>
      </c>
      <c r="N27" s="107"/>
    </row>
    <row r="28" spans="1:14" ht="18" customHeight="1">
      <c r="A28" s="125">
        <v>24</v>
      </c>
      <c r="B28" s="126">
        <f>'1月'!AD26</f>
        <v>-0.9909999966621399</v>
      </c>
      <c r="C28" s="127">
        <f>'2月'!AD26</f>
        <v>-0.36899998784065247</v>
      </c>
      <c r="D28" s="127">
        <f>'3月'!AD26</f>
        <v>4.769000053405762</v>
      </c>
      <c r="E28" s="127">
        <f>'4月'!AD26</f>
        <v>11.720000267028809</v>
      </c>
      <c r="F28" s="127">
        <f>'5月'!AD26</f>
        <v>13.029999732971191</v>
      </c>
      <c r="G28" s="127">
        <f>'6月'!AD26</f>
        <v>18.920000076293945</v>
      </c>
      <c r="H28" s="127">
        <f>'7月'!AD26</f>
        <v>16.399999618530273</v>
      </c>
      <c r="I28" s="127">
        <f>'8月'!AD26</f>
        <v>22.610000610351562</v>
      </c>
      <c r="J28" s="127">
        <f>'9月'!AD26</f>
        <v>14.899999618530273</v>
      </c>
      <c r="K28" s="127">
        <f>'10月'!AD26</f>
        <v>6.808000087738037</v>
      </c>
      <c r="L28" s="127">
        <f>'11月'!AD26</f>
        <v>8.460000038146973</v>
      </c>
      <c r="M28" s="128">
        <f>'12月'!AD26</f>
        <v>1.1069999933242798</v>
      </c>
      <c r="N28" s="107"/>
    </row>
    <row r="29" spans="1:14" ht="18" customHeight="1">
      <c r="A29" s="125">
        <v>25</v>
      </c>
      <c r="B29" s="126">
        <f>'1月'!AD27</f>
        <v>-2.6459999084472656</v>
      </c>
      <c r="C29" s="127">
        <f>'2月'!AD27</f>
        <v>-2.5510001182556152</v>
      </c>
      <c r="D29" s="127">
        <f>'3月'!AD27</f>
        <v>6.995999813079834</v>
      </c>
      <c r="E29" s="127">
        <f>'4月'!AD27</f>
        <v>11.8100004196167</v>
      </c>
      <c r="F29" s="127">
        <f>'5月'!AD27</f>
        <v>12.489999771118164</v>
      </c>
      <c r="G29" s="127">
        <f>'6月'!AD27</f>
        <v>16.510000228881836</v>
      </c>
      <c r="H29" s="127">
        <f>'7月'!AD27</f>
        <v>18.200000762939453</v>
      </c>
      <c r="I29" s="127">
        <f>'8月'!AD27</f>
        <v>22.40999984741211</v>
      </c>
      <c r="J29" s="127">
        <f>'9月'!AD27</f>
        <v>18.1200008392334</v>
      </c>
      <c r="K29" s="127">
        <f>'10月'!AD27</f>
        <v>10.260000228881836</v>
      </c>
      <c r="L29" s="127">
        <f>'11月'!AD27</f>
        <v>9.029999732971191</v>
      </c>
      <c r="M29" s="128">
        <f>'12月'!AD27</f>
        <v>0.8009999990463257</v>
      </c>
      <c r="N29" s="107"/>
    </row>
    <row r="30" spans="1:14" ht="18" customHeight="1">
      <c r="A30" s="125">
        <v>26</v>
      </c>
      <c r="B30" s="126">
        <f>'1月'!AD28</f>
        <v>0.2639999985694885</v>
      </c>
      <c r="C30" s="127">
        <f>'2月'!AD28</f>
        <v>-1.1390000581741333</v>
      </c>
      <c r="D30" s="127">
        <f>'3月'!AD28</f>
        <v>7.190000057220459</v>
      </c>
      <c r="E30" s="127">
        <f>'4月'!AD28</f>
        <v>11.109999656677246</v>
      </c>
      <c r="F30" s="127">
        <f>'5月'!AD28</f>
        <v>13.579999923706055</v>
      </c>
      <c r="G30" s="127">
        <f>'6月'!AD28</f>
        <v>15.84000015258789</v>
      </c>
      <c r="H30" s="127">
        <f>'7月'!AD28</f>
        <v>17.829999923706055</v>
      </c>
      <c r="I30" s="127">
        <f>'8月'!AD28</f>
        <v>23</v>
      </c>
      <c r="J30" s="127">
        <f>'9月'!AD28</f>
        <v>17.520000457763672</v>
      </c>
      <c r="K30" s="127">
        <f>'10月'!AD28</f>
        <v>12.390000343322754</v>
      </c>
      <c r="L30" s="127">
        <f>'11月'!AD28</f>
        <v>7.380000114440918</v>
      </c>
      <c r="M30" s="128">
        <f>'12月'!AD28</f>
        <v>1.25600004196167</v>
      </c>
      <c r="N30" s="107"/>
    </row>
    <row r="31" spans="1:14" ht="18" customHeight="1">
      <c r="A31" s="125">
        <v>27</v>
      </c>
      <c r="B31" s="126">
        <f>'1月'!AD29</f>
        <v>2.9749999046325684</v>
      </c>
      <c r="C31" s="127">
        <f>'2月'!AD29</f>
        <v>0.6639999747276306</v>
      </c>
      <c r="D31" s="127">
        <f>'3月'!AD29</f>
        <v>8.59000015258789</v>
      </c>
      <c r="E31" s="127">
        <f>'4月'!AD29</f>
        <v>9.619999885559082</v>
      </c>
      <c r="F31" s="127">
        <f>'5月'!AD29</f>
        <v>14.149999618530273</v>
      </c>
      <c r="G31" s="127">
        <f>'6月'!AD29</f>
        <v>15.890000343322754</v>
      </c>
      <c r="H31" s="127">
        <f>'7月'!AD29</f>
        <v>15.770000457763672</v>
      </c>
      <c r="I31" s="127">
        <f>'8月'!AD29</f>
        <v>19.829999923706055</v>
      </c>
      <c r="J31" s="127">
        <f>'9月'!AD29</f>
        <v>18.040000915527344</v>
      </c>
      <c r="K31" s="127">
        <f>'10月'!AD29</f>
        <v>12.09000015258789</v>
      </c>
      <c r="L31" s="127">
        <f>'11月'!AD29</f>
        <v>6.868000030517578</v>
      </c>
      <c r="M31" s="128">
        <f>'12月'!AD29</f>
        <v>-1.065000057220459</v>
      </c>
      <c r="N31" s="107"/>
    </row>
    <row r="32" spans="1:14" ht="18" customHeight="1">
      <c r="A32" s="125">
        <v>28</v>
      </c>
      <c r="B32" s="126">
        <f>'1月'!AD30</f>
        <v>1.3170000314712524</v>
      </c>
      <c r="C32" s="127">
        <f>'2月'!AD30</f>
        <v>-1.9830000400543213</v>
      </c>
      <c r="D32" s="127">
        <f>'3月'!AD30</f>
        <v>8.170000076293945</v>
      </c>
      <c r="E32" s="127">
        <f>'4月'!AD30</f>
        <v>9.010000228881836</v>
      </c>
      <c r="F32" s="127">
        <f>'5月'!AD30</f>
        <v>16.1299991607666</v>
      </c>
      <c r="G32" s="127">
        <f>'6月'!AD30</f>
        <v>17.649999618530273</v>
      </c>
      <c r="H32" s="127">
        <f>'7月'!AD30</f>
        <v>15.710000038146973</v>
      </c>
      <c r="I32" s="127">
        <f>'8月'!AD30</f>
        <v>19.700000762939453</v>
      </c>
      <c r="J32" s="127">
        <f>'9月'!AD30</f>
        <v>16.549999237060547</v>
      </c>
      <c r="K32" s="127">
        <f>'10月'!AD30</f>
        <v>13.970000267028809</v>
      </c>
      <c r="L32" s="127">
        <f>'11月'!AD30</f>
        <v>8.930000305175781</v>
      </c>
      <c r="M32" s="128">
        <f>'12月'!AD30</f>
        <v>-3.259000062942505</v>
      </c>
      <c r="N32" s="107"/>
    </row>
    <row r="33" spans="1:14" ht="18" customHeight="1">
      <c r="A33" s="125">
        <v>29</v>
      </c>
      <c r="B33" s="126">
        <f>'1月'!AD31</f>
        <v>-1.6339999437332153</v>
      </c>
      <c r="C33" s="127"/>
      <c r="D33" s="127">
        <f>'3月'!AD31</f>
        <v>2.8340001106262207</v>
      </c>
      <c r="E33" s="127">
        <f>'4月'!AD31</f>
        <v>10.130000114440918</v>
      </c>
      <c r="F33" s="127">
        <f>'5月'!AD31</f>
        <v>15.710000038146973</v>
      </c>
      <c r="G33" s="127">
        <f>'6月'!AD31</f>
        <v>17.670000076293945</v>
      </c>
      <c r="H33" s="127">
        <f>'7月'!AD31</f>
        <v>18.219999313354492</v>
      </c>
      <c r="I33" s="127">
        <f>'8月'!AD31</f>
        <v>21.520000457763672</v>
      </c>
      <c r="J33" s="127">
        <f>'9月'!AD31</f>
        <v>16.059999465942383</v>
      </c>
      <c r="K33" s="127">
        <f>'10月'!AD31</f>
        <v>9.979999542236328</v>
      </c>
      <c r="L33" s="127">
        <f>'11月'!AD31</f>
        <v>11.430000305175781</v>
      </c>
      <c r="M33" s="128">
        <f>'12月'!AD31</f>
        <v>-1.1490000486373901</v>
      </c>
      <c r="N33" s="107"/>
    </row>
    <row r="34" spans="1:14" ht="18" customHeight="1">
      <c r="A34" s="125">
        <v>30</v>
      </c>
      <c r="B34" s="126">
        <f>'1月'!AD32</f>
        <v>-2.065999984741211</v>
      </c>
      <c r="C34" s="127"/>
      <c r="D34" s="127">
        <f>'3月'!AD32</f>
        <v>1.444000005722046</v>
      </c>
      <c r="E34" s="127">
        <f>'4月'!AD32</f>
        <v>11.869999885559082</v>
      </c>
      <c r="F34" s="127">
        <f>'5月'!AD32</f>
        <v>14.359999656677246</v>
      </c>
      <c r="G34" s="127">
        <f>'6月'!AD32</f>
        <v>19.09000015258789</v>
      </c>
      <c r="H34" s="127">
        <f>'7月'!AD32</f>
        <v>21.209999084472656</v>
      </c>
      <c r="I34" s="127">
        <f>'8月'!AD32</f>
        <v>20.540000915527344</v>
      </c>
      <c r="J34" s="127">
        <f>'9月'!AD32</f>
        <v>11.65999984741211</v>
      </c>
      <c r="K34" s="127">
        <f>'10月'!AD32</f>
        <v>7.440000057220459</v>
      </c>
      <c r="L34" s="127">
        <f>'11月'!AD32</f>
        <v>13.380000114440918</v>
      </c>
      <c r="M34" s="128">
        <f>'12月'!AD32</f>
        <v>0.1899999976158142</v>
      </c>
      <c r="N34" s="107"/>
    </row>
    <row r="35" spans="1:14" ht="18" customHeight="1">
      <c r="A35" s="133">
        <v>31</v>
      </c>
      <c r="B35" s="130">
        <f>'1月'!AD33</f>
        <v>-3.7230000495910645</v>
      </c>
      <c r="C35" s="131"/>
      <c r="D35" s="131">
        <f>'3月'!AD33</f>
        <v>2.9639999866485596</v>
      </c>
      <c r="E35" s="251"/>
      <c r="F35" s="131">
        <f>'5月'!AD33</f>
        <v>16.760000228881836</v>
      </c>
      <c r="G35" s="251"/>
      <c r="H35" s="131">
        <f>'7月'!AD33</f>
        <v>18.559999465942383</v>
      </c>
      <c r="I35" s="131">
        <f>'8月'!AD33</f>
        <v>17.979999542236328</v>
      </c>
      <c r="J35" s="251"/>
      <c r="K35" s="131">
        <f>'10月'!AD33</f>
        <v>7.670000076293945</v>
      </c>
      <c r="L35" s="131"/>
      <c r="M35" s="132">
        <f>'12月'!AD33</f>
        <v>2.0769999027252197</v>
      </c>
      <c r="N35" s="107"/>
    </row>
    <row r="36" spans="1:14" ht="18" customHeight="1">
      <c r="A36" s="244" t="s">
        <v>67</v>
      </c>
      <c r="B36" s="189">
        <f>AVERAGE(B5:B35)</f>
        <v>-1.400774188459881</v>
      </c>
      <c r="C36" s="190">
        <f aca="true" t="shared" si="0" ref="C36:M36">AVERAGE(C5:C35)</f>
        <v>-0.04678572501455035</v>
      </c>
      <c r="D36" s="190">
        <f t="shared" si="0"/>
        <v>1.6338387209801906</v>
      </c>
      <c r="E36" s="190">
        <f t="shared" si="0"/>
        <v>7.971466652552286</v>
      </c>
      <c r="F36" s="190">
        <f t="shared" si="0"/>
        <v>12.33432254483623</v>
      </c>
      <c r="G36" s="190">
        <f t="shared" si="0"/>
        <v>16.797333399454754</v>
      </c>
      <c r="H36" s="190">
        <f t="shared" si="0"/>
        <v>17.340967670563728</v>
      </c>
      <c r="I36" s="190">
        <f t="shared" si="0"/>
        <v>20.390967830534905</v>
      </c>
      <c r="J36" s="190">
        <f t="shared" si="0"/>
        <v>18.3339999516805</v>
      </c>
      <c r="K36" s="190">
        <f t="shared" si="0"/>
        <v>11.269290401089576</v>
      </c>
      <c r="L36" s="190">
        <f t="shared" si="0"/>
        <v>9.016466649373372</v>
      </c>
      <c r="M36" s="191">
        <f t="shared" si="0"/>
        <v>1.3896451462661066</v>
      </c>
      <c r="N36" s="107"/>
    </row>
    <row r="37" spans="1:14" ht="18" customHeight="1">
      <c r="A37" s="245" t="s">
        <v>529</v>
      </c>
      <c r="B37" s="241">
        <f>MIN(B5:B35)</f>
        <v>-6.322000026702881</v>
      </c>
      <c r="C37" s="242">
        <f aca="true" t="shared" si="1" ref="C37:M37">MIN(C5:C35)</f>
        <v>-3.5840001106262207</v>
      </c>
      <c r="D37" s="242">
        <f t="shared" si="1"/>
        <v>-3.23799991607666</v>
      </c>
      <c r="E37" s="242">
        <f t="shared" si="1"/>
        <v>1.9500000476837158</v>
      </c>
      <c r="F37" s="242">
        <f t="shared" si="1"/>
        <v>5.5879998207092285</v>
      </c>
      <c r="G37" s="242">
        <f t="shared" si="1"/>
        <v>12.430000305175781</v>
      </c>
      <c r="H37" s="242">
        <f t="shared" si="1"/>
        <v>15.710000038146973</v>
      </c>
      <c r="I37" s="242">
        <f t="shared" si="1"/>
        <v>17.520000457763672</v>
      </c>
      <c r="J37" s="242">
        <f t="shared" si="1"/>
        <v>10.270000457763672</v>
      </c>
      <c r="K37" s="242">
        <f t="shared" si="1"/>
        <v>6.808000087738037</v>
      </c>
      <c r="L37" s="242">
        <f t="shared" si="1"/>
        <v>1.440999984741211</v>
      </c>
      <c r="M37" s="243">
        <f t="shared" si="1"/>
        <v>-3.259000062942505</v>
      </c>
      <c r="N37" s="107"/>
    </row>
    <row r="38" spans="1:14" ht="18" customHeight="1">
      <c r="A38" s="246" t="s">
        <v>513</v>
      </c>
      <c r="B38" s="134">
        <f>AVERAGE(B5:B14)</f>
        <v>-1.7538000226020813</v>
      </c>
      <c r="C38" s="135">
        <f aca="true" t="shared" si="2" ref="C38:M38">AVERAGE(C5:C14)</f>
        <v>-0.8345999836921691</v>
      </c>
      <c r="D38" s="135">
        <f t="shared" si="2"/>
        <v>0.54549999833107</v>
      </c>
      <c r="E38" s="135">
        <f t="shared" si="2"/>
        <v>4.930999970436096</v>
      </c>
      <c r="F38" s="135">
        <f t="shared" si="2"/>
        <v>10.505399942398071</v>
      </c>
      <c r="G38" s="135">
        <f t="shared" si="2"/>
        <v>14.239000225067139</v>
      </c>
      <c r="H38" s="135">
        <f t="shared" si="2"/>
        <v>16.921999835968016</v>
      </c>
      <c r="I38" s="135">
        <f t="shared" si="2"/>
        <v>21.24699993133545</v>
      </c>
      <c r="J38" s="135">
        <f t="shared" si="2"/>
        <v>19.552999877929686</v>
      </c>
      <c r="K38" s="135">
        <f t="shared" si="2"/>
        <v>12.057000160217285</v>
      </c>
      <c r="L38" s="135">
        <f t="shared" si="2"/>
        <v>11.074999809265137</v>
      </c>
      <c r="M38" s="136">
        <f t="shared" si="2"/>
        <v>3.9032999753952025</v>
      </c>
      <c r="N38" s="107"/>
    </row>
    <row r="39" spans="1:14" ht="18" customHeight="1">
      <c r="A39" s="247" t="s">
        <v>514</v>
      </c>
      <c r="B39" s="197">
        <f>AVERAGE(B15:B24)</f>
        <v>-1.3542999800294637</v>
      </c>
      <c r="C39" s="137">
        <f aca="true" t="shared" si="3" ref="C39:M39">AVERAGE(C15:C24)</f>
        <v>0.6443999737501145</v>
      </c>
      <c r="D39" s="137">
        <f t="shared" si="3"/>
        <v>-0.0725999977439642</v>
      </c>
      <c r="E39" s="137">
        <f t="shared" si="3"/>
        <v>9.269099926948547</v>
      </c>
      <c r="F39" s="137">
        <f t="shared" si="3"/>
        <v>12.530000114440918</v>
      </c>
      <c r="G39" s="137">
        <f t="shared" si="3"/>
        <v>18.557999992370604</v>
      </c>
      <c r="H39" s="137">
        <f t="shared" si="3"/>
        <v>17.579999923706055</v>
      </c>
      <c r="I39" s="137">
        <f t="shared" si="3"/>
        <v>18.67600021362305</v>
      </c>
      <c r="J39" s="137">
        <f t="shared" si="3"/>
        <v>20.435999870300293</v>
      </c>
      <c r="K39" s="137">
        <f t="shared" si="3"/>
        <v>11.711999988555908</v>
      </c>
      <c r="L39" s="137">
        <f t="shared" si="3"/>
        <v>6.841100072860717</v>
      </c>
      <c r="M39" s="138">
        <f t="shared" si="3"/>
        <v>0.7958000019192696</v>
      </c>
      <c r="N39" s="107"/>
    </row>
    <row r="40" spans="1:14" ht="18" customHeight="1">
      <c r="A40" s="248" t="s">
        <v>515</v>
      </c>
      <c r="B40" s="139">
        <f>AVERAGE(B25:B35)</f>
        <v>-1.1220908923582598</v>
      </c>
      <c r="C40" s="140">
        <f aca="true" t="shared" si="4" ref="C40:M40">AVERAGE(C25:C35)</f>
        <v>0.07399997487664223</v>
      </c>
      <c r="D40" s="140">
        <f t="shared" si="4"/>
        <v>4.174545485864986</v>
      </c>
      <c r="E40" s="140">
        <f t="shared" si="4"/>
        <v>9.714300060272217</v>
      </c>
      <c r="F40" s="140">
        <f t="shared" si="4"/>
        <v>13.819090756503018</v>
      </c>
      <c r="G40" s="140">
        <f t="shared" si="4"/>
        <v>17.594999980926513</v>
      </c>
      <c r="H40" s="140">
        <f t="shared" si="4"/>
        <v>17.504545471884988</v>
      </c>
      <c r="I40" s="140">
        <f t="shared" si="4"/>
        <v>21.171818299727008</v>
      </c>
      <c r="J40" s="140">
        <f t="shared" si="4"/>
        <v>15.013000106811523</v>
      </c>
      <c r="K40" s="140">
        <f t="shared" si="4"/>
        <v>10.150727358731357</v>
      </c>
      <c r="L40" s="140">
        <f t="shared" si="4"/>
        <v>9.133300065994263</v>
      </c>
      <c r="M40" s="141">
        <f t="shared" si="4"/>
        <v>-0.3556363853541287</v>
      </c>
      <c r="N40" s="107"/>
    </row>
    <row r="41" spans="1:14" ht="18" customHeight="1">
      <c r="A41" s="249" t="s">
        <v>518</v>
      </c>
      <c r="B41" s="142">
        <f>DCOUNT($A3:$M35,2,B44:B45)</f>
        <v>22</v>
      </c>
      <c r="C41" s="143">
        <f aca="true" t="shared" si="5" ref="C41:M41">DCOUNT($A3:$M35,2,C44:C45)</f>
        <v>16</v>
      </c>
      <c r="D41" s="143">
        <f t="shared" si="5"/>
        <v>12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8</v>
      </c>
      <c r="N41" s="107"/>
    </row>
    <row r="42" spans="1:14" ht="18" customHeight="1">
      <c r="A42" s="248" t="s">
        <v>519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521</v>
      </c>
      <c r="B44" s="149" t="s">
        <v>500</v>
      </c>
      <c r="C44" s="149" t="s">
        <v>501</v>
      </c>
      <c r="D44" s="149" t="s">
        <v>502</v>
      </c>
      <c r="E44" s="149" t="s">
        <v>503</v>
      </c>
      <c r="F44" s="149" t="s">
        <v>504</v>
      </c>
      <c r="G44" s="149" t="s">
        <v>505</v>
      </c>
      <c r="H44" s="149" t="s">
        <v>506</v>
      </c>
      <c r="I44" s="149" t="s">
        <v>507</v>
      </c>
      <c r="J44" s="149" t="s">
        <v>508</v>
      </c>
      <c r="K44" s="149" t="s">
        <v>509</v>
      </c>
      <c r="L44" s="149" t="s">
        <v>510</v>
      </c>
      <c r="M44" s="149" t="s">
        <v>511</v>
      </c>
    </row>
    <row r="45" spans="2:13" ht="12">
      <c r="B45" s="253" t="s">
        <v>522</v>
      </c>
      <c r="C45" s="150" t="s">
        <v>522</v>
      </c>
      <c r="D45" s="150" t="s">
        <v>522</v>
      </c>
      <c r="E45" s="150" t="s">
        <v>522</v>
      </c>
      <c r="F45" s="150" t="s">
        <v>522</v>
      </c>
      <c r="G45" s="150" t="s">
        <v>522</v>
      </c>
      <c r="H45" s="150" t="s">
        <v>522</v>
      </c>
      <c r="I45" s="150" t="s">
        <v>522</v>
      </c>
      <c r="J45" s="150" t="s">
        <v>522</v>
      </c>
      <c r="K45" s="150" t="s">
        <v>522</v>
      </c>
      <c r="L45" s="150" t="s">
        <v>522</v>
      </c>
      <c r="M45" s="150" t="s">
        <v>522</v>
      </c>
    </row>
    <row r="47" spans="1:13" ht="12">
      <c r="A47" s="148" t="s">
        <v>523</v>
      </c>
      <c r="B47" s="149" t="s">
        <v>500</v>
      </c>
      <c r="C47" s="149" t="s">
        <v>501</v>
      </c>
      <c r="D47" s="149" t="s">
        <v>502</v>
      </c>
      <c r="E47" s="149" t="s">
        <v>503</v>
      </c>
      <c r="F47" s="149" t="s">
        <v>504</v>
      </c>
      <c r="G47" s="149" t="s">
        <v>505</v>
      </c>
      <c r="H47" s="149" t="s">
        <v>506</v>
      </c>
      <c r="I47" s="149" t="s">
        <v>507</v>
      </c>
      <c r="J47" s="149" t="s">
        <v>508</v>
      </c>
      <c r="K47" s="149" t="s">
        <v>509</v>
      </c>
      <c r="L47" s="149" t="s">
        <v>510</v>
      </c>
      <c r="M47" s="149" t="s">
        <v>511</v>
      </c>
    </row>
    <row r="48" spans="2:13" ht="12">
      <c r="B48" s="253" t="s">
        <v>524</v>
      </c>
      <c r="C48" s="150" t="s">
        <v>524</v>
      </c>
      <c r="D48" s="150" t="s">
        <v>524</v>
      </c>
      <c r="E48" s="150" t="s">
        <v>524</v>
      </c>
      <c r="F48" s="150" t="s">
        <v>524</v>
      </c>
      <c r="G48" s="150" t="s">
        <v>524</v>
      </c>
      <c r="H48" s="150" t="s">
        <v>524</v>
      </c>
      <c r="I48" s="150" t="s">
        <v>524</v>
      </c>
      <c r="J48" s="150" t="s">
        <v>524</v>
      </c>
      <c r="K48" s="150" t="s">
        <v>524</v>
      </c>
      <c r="L48" s="150" t="s">
        <v>524</v>
      </c>
      <c r="M48" s="150" t="s">
        <v>524</v>
      </c>
    </row>
    <row r="58" ht="12">
      <c r="A58" s="148" t="s">
        <v>527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0.36899998784065247</v>
      </c>
      <c r="C3" s="208">
        <v>0.7170000076293945</v>
      </c>
      <c r="D3" s="208">
        <v>-0.48500001430511475</v>
      </c>
      <c r="E3" s="208">
        <v>-1.5180000066757202</v>
      </c>
      <c r="F3" s="208">
        <v>-1.5069999694824219</v>
      </c>
      <c r="G3" s="208">
        <v>-1.0119999647140503</v>
      </c>
      <c r="H3" s="208">
        <v>-0.7590000033378601</v>
      </c>
      <c r="I3" s="208">
        <v>0.24300000071525574</v>
      </c>
      <c r="J3" s="208">
        <v>2.2880001068115234</v>
      </c>
      <c r="K3" s="208">
        <v>5.551000118255615</v>
      </c>
      <c r="L3" s="208">
        <v>5.928999900817871</v>
      </c>
      <c r="M3" s="208">
        <v>6.816999912261963</v>
      </c>
      <c r="N3" s="208">
        <v>5.876999855041504</v>
      </c>
      <c r="O3" s="208">
        <v>6.186999797821045</v>
      </c>
      <c r="P3" s="208">
        <v>6.071000099182129</v>
      </c>
      <c r="Q3" s="208">
        <v>5.290999889373779</v>
      </c>
      <c r="R3" s="208">
        <v>4.176000118255615</v>
      </c>
      <c r="S3" s="208">
        <v>2.6570000648498535</v>
      </c>
      <c r="T3" s="208">
        <v>2.4119999408721924</v>
      </c>
      <c r="U3" s="208">
        <v>1.36899995803833</v>
      </c>
      <c r="V3" s="208">
        <v>0.6629999876022339</v>
      </c>
      <c r="W3" s="208">
        <v>-0.27399998903274536</v>
      </c>
      <c r="X3" s="208">
        <v>-0.453000009059906</v>
      </c>
      <c r="Y3" s="208">
        <v>-1.1490000486373901</v>
      </c>
      <c r="Z3" s="215">
        <f aca="true" t="shared" si="0" ref="Z3:Z30">AVERAGE(B3:Y3)</f>
        <v>2.060833322505156</v>
      </c>
      <c r="AA3" s="151">
        <v>7.5</v>
      </c>
      <c r="AB3" s="152" t="s">
        <v>65</v>
      </c>
      <c r="AC3" s="2">
        <v>1</v>
      </c>
      <c r="AD3" s="151">
        <v>-1.9919999837875366</v>
      </c>
      <c r="AE3" s="254" t="s">
        <v>79</v>
      </c>
      <c r="AF3" s="1"/>
    </row>
    <row r="4" spans="1:32" ht="11.25" customHeight="1">
      <c r="A4" s="216">
        <v>2</v>
      </c>
      <c r="B4" s="208">
        <v>-1.6549999713897705</v>
      </c>
      <c r="C4" s="208">
        <v>-1.6549999713897705</v>
      </c>
      <c r="D4" s="208">
        <v>-0.3479999899864197</v>
      </c>
      <c r="E4" s="208">
        <v>-2.11899995803833</v>
      </c>
      <c r="F4" s="208">
        <v>-2.760999917984009</v>
      </c>
      <c r="G4" s="208">
        <v>-3.321000099182129</v>
      </c>
      <c r="H4" s="208">
        <v>-2.3519999980926514</v>
      </c>
      <c r="I4" s="208">
        <v>0.6970000267028809</v>
      </c>
      <c r="J4" s="208">
        <v>2.8389999866485596</v>
      </c>
      <c r="K4" s="208">
        <v>4.211999893188477</v>
      </c>
      <c r="L4" s="208">
        <v>4.644999980926514</v>
      </c>
      <c r="M4" s="208">
        <v>5.426000118255615</v>
      </c>
      <c r="N4" s="208">
        <v>4.6020002365112305</v>
      </c>
      <c r="O4" s="208">
        <v>4.326000213623047</v>
      </c>
      <c r="P4" s="208">
        <v>4.409999847412109</v>
      </c>
      <c r="Q4" s="208">
        <v>4.242000102996826</v>
      </c>
      <c r="R4" s="208">
        <v>3.8399999141693115</v>
      </c>
      <c r="S4" s="209">
        <v>3.3440001010894775</v>
      </c>
      <c r="T4" s="208">
        <v>2.984999895095825</v>
      </c>
      <c r="U4" s="208">
        <v>2.9010000228881836</v>
      </c>
      <c r="V4" s="208">
        <v>2.678999900817871</v>
      </c>
      <c r="W4" s="208">
        <v>1.097000002861023</v>
      </c>
      <c r="X4" s="208">
        <v>0.1899999976158142</v>
      </c>
      <c r="Y4" s="208">
        <v>-0.2529999911785126</v>
      </c>
      <c r="Z4" s="215">
        <f t="shared" si="0"/>
        <v>1.582125014315049</v>
      </c>
      <c r="AA4" s="151">
        <v>5.752999782562256</v>
      </c>
      <c r="AB4" s="152" t="s">
        <v>80</v>
      </c>
      <c r="AC4" s="2">
        <v>2</v>
      </c>
      <c r="AD4" s="151">
        <v>-3.5840001106262207</v>
      </c>
      <c r="AE4" s="254" t="s">
        <v>81</v>
      </c>
      <c r="AF4" s="1"/>
    </row>
    <row r="5" spans="1:32" ht="11.25" customHeight="1">
      <c r="A5" s="216">
        <v>3</v>
      </c>
      <c r="B5" s="208">
        <v>-1.3070000410079956</v>
      </c>
      <c r="C5" s="208">
        <v>2.184000015258789</v>
      </c>
      <c r="D5" s="208">
        <v>1.8049999475479126</v>
      </c>
      <c r="E5" s="208">
        <v>1.4989999532699585</v>
      </c>
      <c r="F5" s="208">
        <v>1.065999984741211</v>
      </c>
      <c r="G5" s="208">
        <v>0.5070000290870667</v>
      </c>
      <c r="H5" s="208">
        <v>1.4249999523162842</v>
      </c>
      <c r="I5" s="208">
        <v>3.115000009536743</v>
      </c>
      <c r="J5" s="208">
        <v>4.909999847412109</v>
      </c>
      <c r="K5" s="208">
        <v>5.794000148773193</v>
      </c>
      <c r="L5" s="208">
        <v>5.732999801635742</v>
      </c>
      <c r="M5" s="208">
        <v>6.781000137329102</v>
      </c>
      <c r="N5" s="208">
        <v>6.1519999504089355</v>
      </c>
      <c r="O5" s="208">
        <v>6.443999767303467</v>
      </c>
      <c r="P5" s="208">
        <v>5.985000133514404</v>
      </c>
      <c r="Q5" s="208">
        <v>5.466000080108643</v>
      </c>
      <c r="R5" s="208">
        <v>4.866000175476074</v>
      </c>
      <c r="S5" s="208">
        <v>4.4710001945495605</v>
      </c>
      <c r="T5" s="208">
        <v>3.6459999084472656</v>
      </c>
      <c r="U5" s="208">
        <v>3.3499999046325684</v>
      </c>
      <c r="V5" s="208">
        <v>1.7389999628067017</v>
      </c>
      <c r="W5" s="208">
        <v>1.1490000486373901</v>
      </c>
      <c r="X5" s="208">
        <v>0.10499999672174454</v>
      </c>
      <c r="Y5" s="208">
        <v>-0.6430000066757202</v>
      </c>
      <c r="Z5" s="215">
        <f t="shared" si="0"/>
        <v>3.1767499959096313</v>
      </c>
      <c r="AA5" s="151">
        <v>6.974999904632568</v>
      </c>
      <c r="AB5" s="152" t="s">
        <v>82</v>
      </c>
      <c r="AC5" s="2">
        <v>3</v>
      </c>
      <c r="AD5" s="151">
        <v>-1.6979999542236328</v>
      </c>
      <c r="AE5" s="254" t="s">
        <v>53</v>
      </c>
      <c r="AF5" s="1"/>
    </row>
    <row r="6" spans="1:32" ht="11.25" customHeight="1">
      <c r="A6" s="216">
        <v>4</v>
      </c>
      <c r="B6" s="208">
        <v>-0.9470000267028809</v>
      </c>
      <c r="C6" s="208">
        <v>-0.6639999747276306</v>
      </c>
      <c r="D6" s="208">
        <v>-0.41100001335144043</v>
      </c>
      <c r="E6" s="208">
        <v>-0.6850000023841858</v>
      </c>
      <c r="F6" s="208">
        <v>-1.2970000505447388</v>
      </c>
      <c r="G6" s="208">
        <v>0.5590000152587891</v>
      </c>
      <c r="H6" s="208">
        <v>2.0260000228881836</v>
      </c>
      <c r="I6" s="208">
        <v>0.45399999618530273</v>
      </c>
      <c r="J6" s="208">
        <v>1.4980000257492065</v>
      </c>
      <c r="K6" s="208">
        <v>4.186999797821045</v>
      </c>
      <c r="L6" s="208">
        <v>5.9670000076293945</v>
      </c>
      <c r="M6" s="208">
        <v>5.459000110626221</v>
      </c>
      <c r="N6" s="208">
        <v>4.479000091552734</v>
      </c>
      <c r="O6" s="208">
        <v>4.499000072479248</v>
      </c>
      <c r="P6" s="208">
        <v>4.103000164031982</v>
      </c>
      <c r="Q6" s="208">
        <v>3.2269999980926514</v>
      </c>
      <c r="R6" s="208">
        <v>3.1510000228881836</v>
      </c>
      <c r="S6" s="208">
        <v>3.2160000801086426</v>
      </c>
      <c r="T6" s="208">
        <v>2.3940000534057617</v>
      </c>
      <c r="U6" s="208">
        <v>2.0250000953674316</v>
      </c>
      <c r="V6" s="208">
        <v>2.046999931335449</v>
      </c>
      <c r="W6" s="208">
        <v>2.311000108718872</v>
      </c>
      <c r="X6" s="208">
        <v>2.5959999561309814</v>
      </c>
      <c r="Y6" s="208">
        <v>2.6689999103546143</v>
      </c>
      <c r="Z6" s="215">
        <f t="shared" si="0"/>
        <v>2.202625016371409</v>
      </c>
      <c r="AA6" s="151">
        <v>6.939000129699707</v>
      </c>
      <c r="AB6" s="152" t="s">
        <v>83</v>
      </c>
      <c r="AC6" s="2">
        <v>4</v>
      </c>
      <c r="AD6" s="151">
        <v>-1.4129999876022339</v>
      </c>
      <c r="AE6" s="254" t="s">
        <v>84</v>
      </c>
      <c r="AF6" s="1"/>
    </row>
    <row r="7" spans="1:32" ht="11.25" customHeight="1">
      <c r="A7" s="216">
        <v>5</v>
      </c>
      <c r="B7" s="208">
        <v>2.5429999828338623</v>
      </c>
      <c r="C7" s="208">
        <v>1.2869999408721924</v>
      </c>
      <c r="D7" s="208">
        <v>2.0899999141693115</v>
      </c>
      <c r="E7" s="208">
        <v>2.2269999980926514</v>
      </c>
      <c r="F7" s="208">
        <v>2.247999906539917</v>
      </c>
      <c r="G7" s="208">
        <v>2.3329999446868896</v>
      </c>
      <c r="H7" s="208">
        <v>2.3010001182556152</v>
      </c>
      <c r="I7" s="208">
        <v>2.871999979019165</v>
      </c>
      <c r="J7" s="208">
        <v>4.000999927520752</v>
      </c>
      <c r="K7" s="208">
        <v>4.873000144958496</v>
      </c>
      <c r="L7" s="208">
        <v>4.958000183105469</v>
      </c>
      <c r="M7" s="208">
        <v>5.645999908447266</v>
      </c>
      <c r="N7" s="208">
        <v>4.895999908447266</v>
      </c>
      <c r="O7" s="208">
        <v>5.639999866485596</v>
      </c>
      <c r="P7" s="208">
        <v>5.2779998779296875</v>
      </c>
      <c r="Q7" s="208">
        <v>4.257999897003174</v>
      </c>
      <c r="R7" s="208">
        <v>3.234999895095825</v>
      </c>
      <c r="S7" s="208">
        <v>3.259000062942505</v>
      </c>
      <c r="T7" s="208">
        <v>2.763000011444092</v>
      </c>
      <c r="U7" s="208">
        <v>2.63700008392334</v>
      </c>
      <c r="V7" s="208">
        <v>2.194999933242798</v>
      </c>
      <c r="W7" s="208">
        <v>2.193000078201294</v>
      </c>
      <c r="X7" s="208">
        <v>2.0959999561309814</v>
      </c>
      <c r="Y7" s="208">
        <v>1.6959999799728394</v>
      </c>
      <c r="Z7" s="215">
        <f t="shared" si="0"/>
        <v>3.230208312471708</v>
      </c>
      <c r="AA7" s="151">
        <v>6.258999824523926</v>
      </c>
      <c r="AB7" s="152" t="s">
        <v>85</v>
      </c>
      <c r="AC7" s="2">
        <v>5</v>
      </c>
      <c r="AD7" s="151">
        <v>0.7910000085830688</v>
      </c>
      <c r="AE7" s="254" t="s">
        <v>86</v>
      </c>
      <c r="AF7" s="1"/>
    </row>
    <row r="8" spans="1:32" ht="11.25" customHeight="1">
      <c r="A8" s="216">
        <v>6</v>
      </c>
      <c r="B8" s="208">
        <v>0.9380000233650208</v>
      </c>
      <c r="C8" s="208">
        <v>0.4320000112056732</v>
      </c>
      <c r="D8" s="208">
        <v>-0.8640000224113464</v>
      </c>
      <c r="E8" s="208">
        <v>-0.3269999921321869</v>
      </c>
      <c r="F8" s="208">
        <v>-1.2760000228881836</v>
      </c>
      <c r="G8" s="208">
        <v>-1.9620000123977661</v>
      </c>
      <c r="H8" s="208">
        <v>-1.687999963760376</v>
      </c>
      <c r="I8" s="208">
        <v>-0.6230000257492065</v>
      </c>
      <c r="J8" s="208">
        <v>1.815000057220459</v>
      </c>
      <c r="K8" s="208">
        <v>4.730000019073486</v>
      </c>
      <c r="L8" s="208">
        <v>6.355999946594238</v>
      </c>
      <c r="M8" s="208">
        <v>6.078999996185303</v>
      </c>
      <c r="N8" s="208">
        <v>6.310999870300293</v>
      </c>
      <c r="O8" s="208">
        <v>7.670000076293945</v>
      </c>
      <c r="P8" s="208">
        <v>7.380000114440918</v>
      </c>
      <c r="Q8" s="208">
        <v>6.565000057220459</v>
      </c>
      <c r="R8" s="208">
        <v>5.474999904632568</v>
      </c>
      <c r="S8" s="208">
        <v>4.546999931335449</v>
      </c>
      <c r="T8" s="208">
        <v>3.3320000171661377</v>
      </c>
      <c r="U8" s="208">
        <v>1.9709999561309814</v>
      </c>
      <c r="V8" s="208">
        <v>0.8119999766349792</v>
      </c>
      <c r="W8" s="208">
        <v>0.20000000298023224</v>
      </c>
      <c r="X8" s="208">
        <v>0.5580000281333923</v>
      </c>
      <c r="Y8" s="208">
        <v>0.07400000095367432</v>
      </c>
      <c r="Z8" s="215">
        <f t="shared" si="0"/>
        <v>2.437708331272006</v>
      </c>
      <c r="AA8" s="151">
        <v>8.079999923706055</v>
      </c>
      <c r="AB8" s="152" t="s">
        <v>35</v>
      </c>
      <c r="AC8" s="2">
        <v>6</v>
      </c>
      <c r="AD8" s="151">
        <v>-2.256999969482422</v>
      </c>
      <c r="AE8" s="254" t="s">
        <v>87</v>
      </c>
      <c r="AF8" s="1"/>
    </row>
    <row r="9" spans="1:32" ht="11.25" customHeight="1">
      <c r="A9" s="216">
        <v>7</v>
      </c>
      <c r="B9" s="208">
        <v>-0.1899999976158142</v>
      </c>
      <c r="C9" s="208">
        <v>-1.1169999837875366</v>
      </c>
      <c r="D9" s="208">
        <v>-0.08399999886751175</v>
      </c>
      <c r="E9" s="208">
        <v>-2.2339999675750732</v>
      </c>
      <c r="F9" s="208">
        <v>-2.7709999084472656</v>
      </c>
      <c r="G9" s="208">
        <v>-3.0139999389648438</v>
      </c>
      <c r="H9" s="208">
        <v>-3.2139999866485596</v>
      </c>
      <c r="I9" s="208">
        <v>-1.3700000047683716</v>
      </c>
      <c r="J9" s="208">
        <v>2.921999931335449</v>
      </c>
      <c r="K9" s="208">
        <v>6.111000061035156</v>
      </c>
      <c r="L9" s="208">
        <v>7.210000038146973</v>
      </c>
      <c r="M9" s="208">
        <v>8.890000343322754</v>
      </c>
      <c r="N9" s="208">
        <v>7.809999942779541</v>
      </c>
      <c r="O9" s="208">
        <v>7.840000152587891</v>
      </c>
      <c r="P9" s="208">
        <v>8.850000381469727</v>
      </c>
      <c r="Q9" s="208">
        <v>8.619999885559082</v>
      </c>
      <c r="R9" s="208">
        <v>8.359999656677246</v>
      </c>
      <c r="S9" s="208">
        <v>7.820000171661377</v>
      </c>
      <c r="T9" s="208">
        <v>6.254000186920166</v>
      </c>
      <c r="U9" s="208">
        <v>5.7769999504089355</v>
      </c>
      <c r="V9" s="208">
        <v>3.9010000228881836</v>
      </c>
      <c r="W9" s="208">
        <v>2.0429999828338623</v>
      </c>
      <c r="X9" s="208">
        <v>1.8339999914169312</v>
      </c>
      <c r="Y9" s="208">
        <v>1.0119999647140503</v>
      </c>
      <c r="Z9" s="215">
        <f t="shared" si="0"/>
        <v>3.3858333698784313</v>
      </c>
      <c r="AA9" s="151">
        <v>10.329999923706055</v>
      </c>
      <c r="AB9" s="152" t="s">
        <v>88</v>
      </c>
      <c r="AC9" s="2">
        <v>7</v>
      </c>
      <c r="AD9" s="151">
        <v>-3.424999952316284</v>
      </c>
      <c r="AE9" s="254" t="s">
        <v>89</v>
      </c>
      <c r="AF9" s="1"/>
    </row>
    <row r="10" spans="1:32" ht="11.25" customHeight="1">
      <c r="A10" s="216">
        <v>8</v>
      </c>
      <c r="B10" s="208">
        <v>0.3059999942779541</v>
      </c>
      <c r="C10" s="208">
        <v>-0.3059999942779541</v>
      </c>
      <c r="D10" s="208">
        <v>-0.5590000152587891</v>
      </c>
      <c r="E10" s="208">
        <v>-1.253999948501587</v>
      </c>
      <c r="F10" s="208">
        <v>-0.9589999914169312</v>
      </c>
      <c r="G10" s="208">
        <v>-1.3389999866485596</v>
      </c>
      <c r="H10" s="208">
        <v>-1.5499999523162842</v>
      </c>
      <c r="I10" s="208">
        <v>2.068000078201294</v>
      </c>
      <c r="J10" s="208">
        <v>5.1579999923706055</v>
      </c>
      <c r="K10" s="208">
        <v>7.739999771118164</v>
      </c>
      <c r="L10" s="208">
        <v>9.539999961853027</v>
      </c>
      <c r="M10" s="208">
        <v>11.829999923706055</v>
      </c>
      <c r="N10" s="208">
        <v>11.020000457763672</v>
      </c>
      <c r="O10" s="208">
        <v>10.380000114440918</v>
      </c>
      <c r="P10" s="208">
        <v>10.010000228881836</v>
      </c>
      <c r="Q10" s="208">
        <v>9.729999542236328</v>
      </c>
      <c r="R10" s="208">
        <v>9.84000015258789</v>
      </c>
      <c r="S10" s="208">
        <v>9.680000305175781</v>
      </c>
      <c r="T10" s="208">
        <v>9.039999961853027</v>
      </c>
      <c r="U10" s="208">
        <v>9.140000343322754</v>
      </c>
      <c r="V10" s="208">
        <v>8.5600004196167</v>
      </c>
      <c r="W10" s="208">
        <v>8.9399995803833</v>
      </c>
      <c r="X10" s="208">
        <v>7</v>
      </c>
      <c r="Y10" s="208">
        <v>7.150000095367432</v>
      </c>
      <c r="Z10" s="215">
        <f t="shared" si="0"/>
        <v>5.881875043114026</v>
      </c>
      <c r="AA10" s="151">
        <v>11.90999984741211</v>
      </c>
      <c r="AB10" s="152" t="s">
        <v>18</v>
      </c>
      <c r="AC10" s="2">
        <v>8</v>
      </c>
      <c r="AD10" s="151">
        <v>-1.6660000085830688</v>
      </c>
      <c r="AE10" s="254" t="s">
        <v>90</v>
      </c>
      <c r="AF10" s="1"/>
    </row>
    <row r="11" spans="1:32" ht="11.25" customHeight="1">
      <c r="A11" s="216">
        <v>9</v>
      </c>
      <c r="B11" s="208">
        <v>6.908999919891357</v>
      </c>
      <c r="C11" s="208">
        <v>6.126999855041504</v>
      </c>
      <c r="D11" s="208">
        <v>6.486000061035156</v>
      </c>
      <c r="E11" s="208">
        <v>5.736000061035156</v>
      </c>
      <c r="F11" s="208">
        <v>6.181000232696533</v>
      </c>
      <c r="G11" s="208">
        <v>6.263000011444092</v>
      </c>
      <c r="H11" s="208">
        <v>6.541999816894531</v>
      </c>
      <c r="I11" s="208">
        <v>8.140000343322754</v>
      </c>
      <c r="J11" s="208">
        <v>7.820000171661377</v>
      </c>
      <c r="K11" s="208">
        <v>11.109999656677246</v>
      </c>
      <c r="L11" s="208">
        <v>12.369999885559082</v>
      </c>
      <c r="M11" s="208">
        <v>13.1899995803833</v>
      </c>
      <c r="N11" s="208">
        <v>12.529999732971191</v>
      </c>
      <c r="O11" s="208">
        <v>11.239999771118164</v>
      </c>
      <c r="P11" s="208">
        <v>10.34000015258789</v>
      </c>
      <c r="Q11" s="208">
        <v>9.779999732971191</v>
      </c>
      <c r="R11" s="208">
        <v>8.84000015258789</v>
      </c>
      <c r="S11" s="208">
        <v>8.289999961853027</v>
      </c>
      <c r="T11" s="208">
        <v>7.96999979019165</v>
      </c>
      <c r="U11" s="208">
        <v>7.159999847412109</v>
      </c>
      <c r="V11" s="208">
        <v>7.079999923706055</v>
      </c>
      <c r="W11" s="208">
        <v>6.920000076293945</v>
      </c>
      <c r="X11" s="208">
        <v>7.039999961853027</v>
      </c>
      <c r="Y11" s="208">
        <v>5.986999988555908</v>
      </c>
      <c r="Z11" s="215">
        <f t="shared" si="0"/>
        <v>8.335458278656006</v>
      </c>
      <c r="AA11" s="151">
        <v>13.729999542236328</v>
      </c>
      <c r="AB11" s="152" t="s">
        <v>85</v>
      </c>
      <c r="AC11" s="2">
        <v>9</v>
      </c>
      <c r="AD11" s="151">
        <v>5.116000175476074</v>
      </c>
      <c r="AE11" s="254" t="s">
        <v>91</v>
      </c>
      <c r="AF11" s="1"/>
    </row>
    <row r="12" spans="1:32" ht="11.25" customHeight="1">
      <c r="A12" s="224">
        <v>10</v>
      </c>
      <c r="B12" s="210">
        <v>5.4730000495910645</v>
      </c>
      <c r="C12" s="210">
        <v>3.765000104904175</v>
      </c>
      <c r="D12" s="210">
        <v>5.243000030517578</v>
      </c>
      <c r="E12" s="210">
        <v>2.183000087738037</v>
      </c>
      <c r="F12" s="210">
        <v>2.690000057220459</v>
      </c>
      <c r="G12" s="210">
        <v>3.8929998874664307</v>
      </c>
      <c r="H12" s="210">
        <v>6.090000152587891</v>
      </c>
      <c r="I12" s="210">
        <v>7.650000095367432</v>
      </c>
      <c r="J12" s="210">
        <v>6.683000087738037</v>
      </c>
      <c r="K12" s="210">
        <v>9.5</v>
      </c>
      <c r="L12" s="210">
        <v>11.350000381469727</v>
      </c>
      <c r="M12" s="210">
        <v>13.350000381469727</v>
      </c>
      <c r="N12" s="210">
        <v>12.949999809265137</v>
      </c>
      <c r="O12" s="210">
        <v>12.890000343322754</v>
      </c>
      <c r="P12" s="210">
        <v>11.039999961853027</v>
      </c>
      <c r="Q12" s="210">
        <v>10.8100004196167</v>
      </c>
      <c r="R12" s="210">
        <v>10.130000114440918</v>
      </c>
      <c r="S12" s="210">
        <v>9.609999656677246</v>
      </c>
      <c r="T12" s="210">
        <v>9.319999694824219</v>
      </c>
      <c r="U12" s="210">
        <v>9.180000305175781</v>
      </c>
      <c r="V12" s="210">
        <v>9.170000076293945</v>
      </c>
      <c r="W12" s="210">
        <v>9.15999984741211</v>
      </c>
      <c r="X12" s="210">
        <v>9.069999694824219</v>
      </c>
      <c r="Y12" s="210">
        <v>8.800000190734863</v>
      </c>
      <c r="Z12" s="225">
        <f t="shared" si="0"/>
        <v>8.333333392937979</v>
      </c>
      <c r="AA12" s="157">
        <v>14.119999885559082</v>
      </c>
      <c r="AB12" s="211" t="s">
        <v>92</v>
      </c>
      <c r="AC12" s="212">
        <v>10</v>
      </c>
      <c r="AD12" s="157">
        <v>1.781999945640564</v>
      </c>
      <c r="AE12" s="255" t="s">
        <v>93</v>
      </c>
      <c r="AF12" s="1"/>
    </row>
    <row r="13" spans="1:32" ht="11.25" customHeight="1">
      <c r="A13" s="216">
        <v>11</v>
      </c>
      <c r="B13" s="208">
        <v>8.710000038146973</v>
      </c>
      <c r="C13" s="208">
        <v>8.369999885559082</v>
      </c>
      <c r="D13" s="208">
        <v>7.800000190734863</v>
      </c>
      <c r="E13" s="208">
        <v>7.409999847412109</v>
      </c>
      <c r="F13" s="208">
        <v>6.986000061035156</v>
      </c>
      <c r="G13" s="208">
        <v>6.995999813079834</v>
      </c>
      <c r="H13" s="208">
        <v>7.019999980926514</v>
      </c>
      <c r="I13" s="208">
        <v>6.986999988555908</v>
      </c>
      <c r="J13" s="208">
        <v>6.945000171661377</v>
      </c>
      <c r="K13" s="208">
        <v>7.199999809265137</v>
      </c>
      <c r="L13" s="208">
        <v>7.21999979019165</v>
      </c>
      <c r="M13" s="208">
        <v>7.420000076293945</v>
      </c>
      <c r="N13" s="208">
        <v>7.519999980926514</v>
      </c>
      <c r="O13" s="208">
        <v>7.679999828338623</v>
      </c>
      <c r="P13" s="208">
        <v>7.659999847412109</v>
      </c>
      <c r="Q13" s="208">
        <v>7.429999828338623</v>
      </c>
      <c r="R13" s="208">
        <v>7.260000228881836</v>
      </c>
      <c r="S13" s="208">
        <v>7.309999942779541</v>
      </c>
      <c r="T13" s="208">
        <v>7.199999809265137</v>
      </c>
      <c r="U13" s="208">
        <v>7.099999904632568</v>
      </c>
      <c r="V13" s="208">
        <v>7.019999980926514</v>
      </c>
      <c r="W13" s="208">
        <v>6.901000022888184</v>
      </c>
      <c r="X13" s="208">
        <v>6.86899995803833</v>
      </c>
      <c r="Y13" s="208">
        <v>6.34499979019165</v>
      </c>
      <c r="Z13" s="215">
        <f t="shared" si="0"/>
        <v>7.306624948978424</v>
      </c>
      <c r="AA13" s="151">
        <v>8.979999542236328</v>
      </c>
      <c r="AB13" s="152" t="s">
        <v>94</v>
      </c>
      <c r="AC13" s="2">
        <v>11</v>
      </c>
      <c r="AD13" s="151">
        <v>6.34499979019165</v>
      </c>
      <c r="AE13" s="254" t="s">
        <v>95</v>
      </c>
      <c r="AF13" s="1"/>
    </row>
    <row r="14" spans="1:32" ht="11.25" customHeight="1">
      <c r="A14" s="216">
        <v>12</v>
      </c>
      <c r="B14" s="208">
        <v>6.210000038146973</v>
      </c>
      <c r="C14" s="208">
        <v>6.041999816894531</v>
      </c>
      <c r="D14" s="208">
        <v>5.7779998779296875</v>
      </c>
      <c r="E14" s="208">
        <v>4.521999835968018</v>
      </c>
      <c r="F14" s="208">
        <v>3.9539999961853027</v>
      </c>
      <c r="G14" s="208">
        <v>3.5329999923706055</v>
      </c>
      <c r="H14" s="208">
        <v>3.4179999828338623</v>
      </c>
      <c r="I14" s="208">
        <v>4.631999969482422</v>
      </c>
      <c r="J14" s="208">
        <v>5.506999969482422</v>
      </c>
      <c r="K14" s="208">
        <v>6.5329999923706055</v>
      </c>
      <c r="L14" s="208">
        <v>5.973999977111816</v>
      </c>
      <c r="M14" s="208">
        <v>6.651000022888184</v>
      </c>
      <c r="N14" s="208">
        <v>6.840000152587891</v>
      </c>
      <c r="O14" s="208">
        <v>7.090000152587891</v>
      </c>
      <c r="P14" s="208">
        <v>6.616000175476074</v>
      </c>
      <c r="Q14" s="208">
        <v>6.245999813079834</v>
      </c>
      <c r="R14" s="208">
        <v>4.920000076293945</v>
      </c>
      <c r="S14" s="208">
        <v>3.2769999504089355</v>
      </c>
      <c r="T14" s="208">
        <v>1.9179999828338623</v>
      </c>
      <c r="U14" s="208">
        <v>1.2330000400543213</v>
      </c>
      <c r="V14" s="208">
        <v>1.2860000133514404</v>
      </c>
      <c r="W14" s="208">
        <v>1.434000015258789</v>
      </c>
      <c r="X14" s="208">
        <v>1.5820000171661377</v>
      </c>
      <c r="Y14" s="208">
        <v>1.128000020980835</v>
      </c>
      <c r="Z14" s="215">
        <f t="shared" si="0"/>
        <v>4.430166661739349</v>
      </c>
      <c r="AA14" s="151">
        <v>7.610000133514404</v>
      </c>
      <c r="AB14" s="152" t="s">
        <v>96</v>
      </c>
      <c r="AC14" s="2">
        <v>12</v>
      </c>
      <c r="AD14" s="151">
        <v>1.0230000019073486</v>
      </c>
      <c r="AE14" s="254" t="s">
        <v>97</v>
      </c>
      <c r="AF14" s="1"/>
    </row>
    <row r="15" spans="1:32" ht="11.25" customHeight="1">
      <c r="A15" s="216">
        <v>13</v>
      </c>
      <c r="B15" s="208">
        <v>1.434000015258789</v>
      </c>
      <c r="C15" s="208">
        <v>1.4119999408721924</v>
      </c>
      <c r="D15" s="208">
        <v>1.5080000162124634</v>
      </c>
      <c r="E15" s="208">
        <v>0.9700000286102295</v>
      </c>
      <c r="F15" s="208">
        <v>0.0949999988079071</v>
      </c>
      <c r="G15" s="208">
        <v>-0.5170000195503235</v>
      </c>
      <c r="H15" s="208">
        <v>-1.3700000047683716</v>
      </c>
      <c r="I15" s="208">
        <v>0.3799999952316284</v>
      </c>
      <c r="J15" s="208">
        <v>0.9700000286102295</v>
      </c>
      <c r="K15" s="208">
        <v>3.0799999237060547</v>
      </c>
      <c r="L15" s="208">
        <v>5.063000202178955</v>
      </c>
      <c r="M15" s="208">
        <v>5.445000171661377</v>
      </c>
      <c r="N15" s="208">
        <v>5.433000087738037</v>
      </c>
      <c r="O15" s="208">
        <v>5.265999794006348</v>
      </c>
      <c r="P15" s="208">
        <v>5.934999942779541</v>
      </c>
      <c r="Q15" s="208">
        <v>5.7779998779296875</v>
      </c>
      <c r="R15" s="208">
        <v>5.203999996185303</v>
      </c>
      <c r="S15" s="208">
        <v>4.488999843597412</v>
      </c>
      <c r="T15" s="208">
        <v>4.074999809265137</v>
      </c>
      <c r="U15" s="208">
        <v>4.119999885559082</v>
      </c>
      <c r="V15" s="208">
        <v>2.191999912261963</v>
      </c>
      <c r="W15" s="208">
        <v>3.490999937057495</v>
      </c>
      <c r="X15" s="208">
        <v>3.438999891281128</v>
      </c>
      <c r="Y15" s="208">
        <v>-0.07400000095367432</v>
      </c>
      <c r="Z15" s="215">
        <f t="shared" si="0"/>
        <v>2.8257499697307744</v>
      </c>
      <c r="AA15" s="151">
        <v>6.932000160217285</v>
      </c>
      <c r="AB15" s="152" t="s">
        <v>50</v>
      </c>
      <c r="AC15" s="2">
        <v>13</v>
      </c>
      <c r="AD15" s="151">
        <v>-1.496999979019165</v>
      </c>
      <c r="AE15" s="254" t="s">
        <v>98</v>
      </c>
      <c r="AF15" s="1"/>
    </row>
    <row r="16" spans="1:32" ht="11.25" customHeight="1">
      <c r="A16" s="216">
        <v>14</v>
      </c>
      <c r="B16" s="208">
        <v>-0.2529999911785126</v>
      </c>
      <c r="C16" s="208">
        <v>0.38999998569488525</v>
      </c>
      <c r="D16" s="208">
        <v>-0.020999999716877937</v>
      </c>
      <c r="E16" s="208">
        <v>-1.8869999647140503</v>
      </c>
      <c r="F16" s="208">
        <v>0.8339999914169312</v>
      </c>
      <c r="G16" s="208">
        <v>-1.2760000228881836</v>
      </c>
      <c r="H16" s="208">
        <v>-1.1080000400543213</v>
      </c>
      <c r="I16" s="208">
        <v>1.4780000448226929</v>
      </c>
      <c r="J16" s="208">
        <v>3.0929999351501465</v>
      </c>
      <c r="K16" s="208">
        <v>6.052999973297119</v>
      </c>
      <c r="L16" s="208">
        <v>7.75</v>
      </c>
      <c r="M16" s="208">
        <v>9.40999984741211</v>
      </c>
      <c r="N16" s="208">
        <v>7.590000152587891</v>
      </c>
      <c r="O16" s="208">
        <v>7.320000171661377</v>
      </c>
      <c r="P16" s="208">
        <v>7.5</v>
      </c>
      <c r="Q16" s="208">
        <v>7.449999809265137</v>
      </c>
      <c r="R16" s="208">
        <v>6.750999927520752</v>
      </c>
      <c r="S16" s="208">
        <v>5.676000118255615</v>
      </c>
      <c r="T16" s="208">
        <v>4.8429999351501465</v>
      </c>
      <c r="U16" s="208">
        <v>3.881999969482422</v>
      </c>
      <c r="V16" s="208">
        <v>3.565000057220459</v>
      </c>
      <c r="W16" s="208">
        <v>2.509999990463257</v>
      </c>
      <c r="X16" s="208">
        <v>1.2869999408721924</v>
      </c>
      <c r="Y16" s="208">
        <v>1.3079999685287476</v>
      </c>
      <c r="Z16" s="215">
        <f t="shared" si="0"/>
        <v>3.5060416583437473</v>
      </c>
      <c r="AA16" s="151">
        <v>10.760000228881836</v>
      </c>
      <c r="AB16" s="152" t="s">
        <v>37</v>
      </c>
      <c r="AC16" s="2">
        <v>14</v>
      </c>
      <c r="AD16" s="151">
        <v>-2.1619999408721924</v>
      </c>
      <c r="AE16" s="254" t="s">
        <v>99</v>
      </c>
      <c r="AF16" s="1"/>
    </row>
    <row r="17" spans="1:32" ht="11.25" customHeight="1">
      <c r="A17" s="216">
        <v>15</v>
      </c>
      <c r="B17" s="208">
        <v>0.0949999988079071</v>
      </c>
      <c r="C17" s="208">
        <v>-0.3059999942779541</v>
      </c>
      <c r="D17" s="208">
        <v>-0.9800000190734863</v>
      </c>
      <c r="E17" s="208">
        <v>-0.20000000298023224</v>
      </c>
      <c r="F17" s="208">
        <v>-0.7490000128746033</v>
      </c>
      <c r="G17" s="208">
        <v>-1.465000033378601</v>
      </c>
      <c r="H17" s="208">
        <v>-1.5399999618530273</v>
      </c>
      <c r="I17" s="208">
        <v>0.3269999921321869</v>
      </c>
      <c r="J17" s="208">
        <v>3.5439999103546143</v>
      </c>
      <c r="K17" s="208">
        <v>6.309999942779541</v>
      </c>
      <c r="L17" s="208">
        <v>8.449999809265137</v>
      </c>
      <c r="M17" s="208">
        <v>8.880000114440918</v>
      </c>
      <c r="N17" s="208">
        <v>8.989999771118164</v>
      </c>
      <c r="O17" s="208">
        <v>8.619999885559082</v>
      </c>
      <c r="P17" s="208">
        <v>8.5</v>
      </c>
      <c r="Q17" s="208">
        <v>7.889999866485596</v>
      </c>
      <c r="R17" s="208">
        <v>7.119999885559082</v>
      </c>
      <c r="S17" s="208">
        <v>6.401000022888184</v>
      </c>
      <c r="T17" s="208">
        <v>5.934000015258789</v>
      </c>
      <c r="U17" s="208">
        <v>5.445000171661377</v>
      </c>
      <c r="V17" s="208">
        <v>5.298999786376953</v>
      </c>
      <c r="W17" s="208">
        <v>5.109000205993652</v>
      </c>
      <c r="X17" s="208">
        <v>3.132999897003174</v>
      </c>
      <c r="Y17" s="208">
        <v>1.434000015258789</v>
      </c>
      <c r="Z17" s="215">
        <f t="shared" si="0"/>
        <v>4.010041636104385</v>
      </c>
      <c r="AA17" s="151">
        <v>10.510000228881836</v>
      </c>
      <c r="AB17" s="152" t="s">
        <v>24</v>
      </c>
      <c r="AC17" s="2">
        <v>15</v>
      </c>
      <c r="AD17" s="151">
        <v>-1.7599999904632568</v>
      </c>
      <c r="AE17" s="254" t="s">
        <v>100</v>
      </c>
      <c r="AF17" s="1"/>
    </row>
    <row r="18" spans="1:32" ht="11.25" customHeight="1">
      <c r="A18" s="216">
        <v>16</v>
      </c>
      <c r="B18" s="208">
        <v>3.4590001106262207</v>
      </c>
      <c r="C18" s="208">
        <v>2.6989998817443848</v>
      </c>
      <c r="D18" s="208">
        <v>1.8869999647140503</v>
      </c>
      <c r="E18" s="208">
        <v>3.997999906539917</v>
      </c>
      <c r="F18" s="208">
        <v>5.328999996185303</v>
      </c>
      <c r="G18" s="208">
        <v>6.2179999351501465</v>
      </c>
      <c r="H18" s="208">
        <v>6.375999927520752</v>
      </c>
      <c r="I18" s="208">
        <v>6.861000061035156</v>
      </c>
      <c r="J18" s="208">
        <v>7.429999828338623</v>
      </c>
      <c r="K18" s="208">
        <v>7.71999979019165</v>
      </c>
      <c r="L18" s="208">
        <v>6.385000228881836</v>
      </c>
      <c r="M18" s="208">
        <v>5.559999942779541</v>
      </c>
      <c r="N18" s="208">
        <v>5.306000232696533</v>
      </c>
      <c r="O18" s="208">
        <v>4.63100004196167</v>
      </c>
      <c r="P18" s="208">
        <v>3.8389999866485596</v>
      </c>
      <c r="Q18" s="208">
        <v>3.184999942779541</v>
      </c>
      <c r="R18" s="208">
        <v>3.375999927520752</v>
      </c>
      <c r="S18" s="208">
        <v>3.5450000762939453</v>
      </c>
      <c r="T18" s="208">
        <v>3.4070000648498535</v>
      </c>
      <c r="U18" s="208">
        <v>2.63700008392334</v>
      </c>
      <c r="V18" s="208">
        <v>2.5209999084472656</v>
      </c>
      <c r="W18" s="208">
        <v>2.2260000705718994</v>
      </c>
      <c r="X18" s="208">
        <v>2.078000068664551</v>
      </c>
      <c r="Y18" s="208">
        <v>0.9380000233650208</v>
      </c>
      <c r="Z18" s="215">
        <f t="shared" si="0"/>
        <v>4.233791666726272</v>
      </c>
      <c r="AA18" s="151">
        <v>7.809999942779541</v>
      </c>
      <c r="AB18" s="152" t="s">
        <v>101</v>
      </c>
      <c r="AC18" s="2">
        <v>16</v>
      </c>
      <c r="AD18" s="151">
        <v>0.675000011920929</v>
      </c>
      <c r="AE18" s="254" t="s">
        <v>102</v>
      </c>
      <c r="AF18" s="1"/>
    </row>
    <row r="19" spans="1:32" ht="11.25" customHeight="1">
      <c r="A19" s="216">
        <v>17</v>
      </c>
      <c r="B19" s="208">
        <v>1.3079999685287476</v>
      </c>
      <c r="C19" s="208">
        <v>1.2860000133514404</v>
      </c>
      <c r="D19" s="208">
        <v>0.9490000009536743</v>
      </c>
      <c r="E19" s="208">
        <v>1.371000051498413</v>
      </c>
      <c r="F19" s="208">
        <v>1.3179999589920044</v>
      </c>
      <c r="G19" s="208">
        <v>2.003999948501587</v>
      </c>
      <c r="H19" s="208">
        <v>1.1069999933242798</v>
      </c>
      <c r="I19" s="208">
        <v>4.401000022888184</v>
      </c>
      <c r="J19" s="208">
        <v>6.389999866485596</v>
      </c>
      <c r="K19" s="208">
        <v>7.920000076293945</v>
      </c>
      <c r="L19" s="208">
        <v>9.270000457763672</v>
      </c>
      <c r="M19" s="208">
        <v>11.130000114440918</v>
      </c>
      <c r="N19" s="208">
        <v>9.329999923706055</v>
      </c>
      <c r="O19" s="208">
        <v>8.859999656677246</v>
      </c>
      <c r="P19" s="208">
        <v>9.170000076293945</v>
      </c>
      <c r="Q19" s="208">
        <v>9.479999542236328</v>
      </c>
      <c r="R19" s="208">
        <v>8.380000114440918</v>
      </c>
      <c r="S19" s="208">
        <v>6.9039998054504395</v>
      </c>
      <c r="T19" s="208">
        <v>6.317999839782715</v>
      </c>
      <c r="U19" s="208">
        <v>4.894999980926514</v>
      </c>
      <c r="V19" s="208">
        <v>4.197000026702881</v>
      </c>
      <c r="W19" s="208">
        <v>3.575000047683716</v>
      </c>
      <c r="X19" s="208">
        <v>3.131999969482422</v>
      </c>
      <c r="Y19" s="208">
        <v>2.4240000247955322</v>
      </c>
      <c r="Z19" s="215">
        <f t="shared" si="0"/>
        <v>5.213291645050049</v>
      </c>
      <c r="AA19" s="151">
        <v>11.9399995803833</v>
      </c>
      <c r="AB19" s="152" t="s">
        <v>103</v>
      </c>
      <c r="AC19" s="2">
        <v>17</v>
      </c>
      <c r="AD19" s="151">
        <v>-0.6010000109672546</v>
      </c>
      <c r="AE19" s="254" t="s">
        <v>104</v>
      </c>
      <c r="AF19" s="1"/>
    </row>
    <row r="20" spans="1:32" ht="11.25" customHeight="1">
      <c r="A20" s="216">
        <v>18</v>
      </c>
      <c r="B20" s="208">
        <v>1.253999948501587</v>
      </c>
      <c r="C20" s="208">
        <v>1.0440000295639038</v>
      </c>
      <c r="D20" s="208">
        <v>1.3289999961853027</v>
      </c>
      <c r="E20" s="208">
        <v>1.5299999713897705</v>
      </c>
      <c r="F20" s="208">
        <v>0.4009999930858612</v>
      </c>
      <c r="G20" s="208">
        <v>0.9179999828338623</v>
      </c>
      <c r="H20" s="208">
        <v>-0.12700000405311584</v>
      </c>
      <c r="I20" s="208">
        <v>1.2139999866485596</v>
      </c>
      <c r="J20" s="208">
        <v>2.9660000801086426</v>
      </c>
      <c r="K20" s="208">
        <v>4.275000095367432</v>
      </c>
      <c r="L20" s="208">
        <v>4.991000175476074</v>
      </c>
      <c r="M20" s="208">
        <v>5.508999824523926</v>
      </c>
      <c r="N20" s="208">
        <v>5.151000022888184</v>
      </c>
      <c r="O20" s="208">
        <v>4.927999973297119</v>
      </c>
      <c r="P20" s="208">
        <v>4.52400016784668</v>
      </c>
      <c r="Q20" s="208">
        <v>4.546999931335449</v>
      </c>
      <c r="R20" s="208">
        <v>3.924999952316284</v>
      </c>
      <c r="S20" s="208">
        <v>3.071000099182129</v>
      </c>
      <c r="T20" s="208">
        <v>2.427000045776367</v>
      </c>
      <c r="U20" s="208">
        <v>2.1740000247955322</v>
      </c>
      <c r="V20" s="208">
        <v>2.3329999446868896</v>
      </c>
      <c r="W20" s="208">
        <v>1.6360000371932983</v>
      </c>
      <c r="X20" s="208">
        <v>1.847000002861023</v>
      </c>
      <c r="Y20" s="208">
        <v>2.2269999980926514</v>
      </c>
      <c r="Z20" s="215">
        <f t="shared" si="0"/>
        <v>2.6705833449959755</v>
      </c>
      <c r="AA20" s="151">
        <v>5.614999771118164</v>
      </c>
      <c r="AB20" s="152" t="s">
        <v>105</v>
      </c>
      <c r="AC20" s="2">
        <v>18</v>
      </c>
      <c r="AD20" s="151">
        <v>-0.4429999887943268</v>
      </c>
      <c r="AE20" s="254" t="s">
        <v>106</v>
      </c>
      <c r="AF20" s="1"/>
    </row>
    <row r="21" spans="1:32" ht="11.25" customHeight="1">
      <c r="A21" s="216">
        <v>19</v>
      </c>
      <c r="B21" s="208">
        <v>1.9950000047683716</v>
      </c>
      <c r="C21" s="208">
        <v>1.940999984741211</v>
      </c>
      <c r="D21" s="208">
        <v>2.183000087738037</v>
      </c>
      <c r="E21" s="208">
        <v>2.309999942779541</v>
      </c>
      <c r="F21" s="208">
        <v>2.2679998874664307</v>
      </c>
      <c r="G21" s="208">
        <v>2.5420000553131104</v>
      </c>
      <c r="H21" s="208">
        <v>2.5739998817443848</v>
      </c>
      <c r="I21" s="208">
        <v>4.330999851226807</v>
      </c>
      <c r="J21" s="208">
        <v>5.789000034332275</v>
      </c>
      <c r="K21" s="208">
        <v>6.693999767303467</v>
      </c>
      <c r="L21" s="208">
        <v>7.190000057220459</v>
      </c>
      <c r="M21" s="208">
        <v>7.230000019073486</v>
      </c>
      <c r="N21" s="208">
        <v>6.810999870300293</v>
      </c>
      <c r="O21" s="208">
        <v>6.644000053405762</v>
      </c>
      <c r="P21" s="208">
        <v>6.179999828338623</v>
      </c>
      <c r="Q21" s="208">
        <v>6.135000228881836</v>
      </c>
      <c r="R21" s="208">
        <v>5.339000225067139</v>
      </c>
      <c r="S21" s="208">
        <v>5.044000148773193</v>
      </c>
      <c r="T21" s="208">
        <v>5.150000095367432</v>
      </c>
      <c r="U21" s="208">
        <v>5.4679999351501465</v>
      </c>
      <c r="V21" s="208">
        <v>5.02400016784668</v>
      </c>
      <c r="W21" s="208">
        <v>5.065999984741211</v>
      </c>
      <c r="X21" s="208">
        <v>4.960000038146973</v>
      </c>
      <c r="Y21" s="208">
        <v>5.434999942779541</v>
      </c>
      <c r="Z21" s="215">
        <f t="shared" si="0"/>
        <v>4.762625003854434</v>
      </c>
      <c r="AA21" s="151">
        <v>7.900000095367432</v>
      </c>
      <c r="AB21" s="152" t="s">
        <v>107</v>
      </c>
      <c r="AC21" s="2">
        <v>19</v>
      </c>
      <c r="AD21" s="151">
        <v>1.6979999542236328</v>
      </c>
      <c r="AE21" s="254" t="s">
        <v>108</v>
      </c>
      <c r="AF21" s="1"/>
    </row>
    <row r="22" spans="1:32" ht="11.25" customHeight="1">
      <c r="A22" s="224">
        <v>20</v>
      </c>
      <c r="B22" s="210">
        <v>4.664000034332275</v>
      </c>
      <c r="C22" s="210">
        <v>4.429999828338623</v>
      </c>
      <c r="D22" s="210">
        <v>4.375999927520752</v>
      </c>
      <c r="E22" s="210">
        <v>3.9230000972747803</v>
      </c>
      <c r="F22" s="210">
        <v>3.6500000953674316</v>
      </c>
      <c r="G22" s="210">
        <v>3.302000045776367</v>
      </c>
      <c r="H22" s="210">
        <v>3.239000082015991</v>
      </c>
      <c r="I22" s="210">
        <v>3.2709999084472656</v>
      </c>
      <c r="J22" s="210">
        <v>3.7249999046325684</v>
      </c>
      <c r="K22" s="210">
        <v>4.24399995803833</v>
      </c>
      <c r="L22" s="210">
        <v>4.0329999923706055</v>
      </c>
      <c r="M22" s="210">
        <v>3.7149999141693115</v>
      </c>
      <c r="N22" s="210">
        <v>3.9779999256134033</v>
      </c>
      <c r="O22" s="210">
        <v>4.177000045776367</v>
      </c>
      <c r="P22" s="210">
        <v>4.755000114440918</v>
      </c>
      <c r="Q22" s="210">
        <v>5.048999786376953</v>
      </c>
      <c r="R22" s="210">
        <v>5.306000232696533</v>
      </c>
      <c r="S22" s="210">
        <v>5.139999866485596</v>
      </c>
      <c r="T22" s="210">
        <v>5.130000114440918</v>
      </c>
      <c r="U22" s="210">
        <v>5.3520002365112305</v>
      </c>
      <c r="V22" s="210">
        <v>5.373000144958496</v>
      </c>
      <c r="W22" s="210">
        <v>5.23799991607666</v>
      </c>
      <c r="X22" s="210">
        <v>4.941999912261963</v>
      </c>
      <c r="Y22" s="210">
        <v>4.2230000495910645</v>
      </c>
      <c r="Z22" s="225">
        <f t="shared" si="0"/>
        <v>4.384791672229767</v>
      </c>
      <c r="AA22" s="157">
        <v>5.88100004196167</v>
      </c>
      <c r="AB22" s="211" t="s">
        <v>109</v>
      </c>
      <c r="AC22" s="212">
        <v>20</v>
      </c>
      <c r="AD22" s="157">
        <v>3.1659998893737793</v>
      </c>
      <c r="AE22" s="255" t="s">
        <v>110</v>
      </c>
      <c r="AF22" s="1"/>
    </row>
    <row r="23" spans="1:32" ht="11.25" customHeight="1">
      <c r="A23" s="216">
        <v>21</v>
      </c>
      <c r="B23" s="208">
        <v>3.6630001068115234</v>
      </c>
      <c r="C23" s="208">
        <v>3.746999979019165</v>
      </c>
      <c r="D23" s="208">
        <v>3.3239998817443848</v>
      </c>
      <c r="E23" s="208">
        <v>3.187000036239624</v>
      </c>
      <c r="F23" s="208">
        <v>2.9010000228881836</v>
      </c>
      <c r="G23" s="208">
        <v>2.8589999675750732</v>
      </c>
      <c r="H23" s="208">
        <v>3.006999969482422</v>
      </c>
      <c r="I23" s="208">
        <v>4.791999816894531</v>
      </c>
      <c r="J23" s="208">
        <v>6.046999931335449</v>
      </c>
      <c r="K23" s="208">
        <v>7.590000152587891</v>
      </c>
      <c r="L23" s="208">
        <v>7.300000190734863</v>
      </c>
      <c r="M23" s="208">
        <v>9.720000267028809</v>
      </c>
      <c r="N23" s="208">
        <v>8.180000305175781</v>
      </c>
      <c r="O23" s="208">
        <v>5.682000160217285</v>
      </c>
      <c r="P23" s="208">
        <v>5.460000038146973</v>
      </c>
      <c r="Q23" s="208">
        <v>4.479000091552734</v>
      </c>
      <c r="R23" s="208">
        <v>4.090000152587891</v>
      </c>
      <c r="S23" s="208">
        <v>3.8919999599456787</v>
      </c>
      <c r="T23" s="208">
        <v>3.8889999389648438</v>
      </c>
      <c r="U23" s="208">
        <v>3.930999994277954</v>
      </c>
      <c r="V23" s="208">
        <v>3.0360000133514404</v>
      </c>
      <c r="W23" s="208">
        <v>2.815999984741211</v>
      </c>
      <c r="X23" s="208">
        <v>2.9739999771118164</v>
      </c>
      <c r="Y23" s="208">
        <v>3.0169999599456787</v>
      </c>
      <c r="Z23" s="215">
        <f t="shared" si="0"/>
        <v>4.56595837076505</v>
      </c>
      <c r="AA23" s="151">
        <v>11.59000015258789</v>
      </c>
      <c r="AB23" s="152" t="s">
        <v>111</v>
      </c>
      <c r="AC23" s="2">
        <v>21</v>
      </c>
      <c r="AD23" s="151">
        <v>2.2049999237060547</v>
      </c>
      <c r="AE23" s="254" t="s">
        <v>112</v>
      </c>
      <c r="AF23" s="1"/>
    </row>
    <row r="24" spans="1:32" ht="11.25" customHeight="1">
      <c r="A24" s="216">
        <v>22</v>
      </c>
      <c r="B24" s="208">
        <v>2.9110000133514404</v>
      </c>
      <c r="C24" s="208">
        <v>2.0250000953674316</v>
      </c>
      <c r="D24" s="208">
        <v>1.972000002861023</v>
      </c>
      <c r="E24" s="208">
        <v>1.1699999570846558</v>
      </c>
      <c r="F24" s="208">
        <v>0.9909999966621399</v>
      </c>
      <c r="G24" s="208">
        <v>0.9390000104904175</v>
      </c>
      <c r="H24" s="208">
        <v>1.371000051498413</v>
      </c>
      <c r="I24" s="208">
        <v>2.1740000247955322</v>
      </c>
      <c r="J24" s="208">
        <v>2.743000030517578</v>
      </c>
      <c r="K24" s="208">
        <v>3.871999979019165</v>
      </c>
      <c r="L24" s="208">
        <v>4.822000026702881</v>
      </c>
      <c r="M24" s="208">
        <v>5.159999847412109</v>
      </c>
      <c r="N24" s="208">
        <v>5.888000011444092</v>
      </c>
      <c r="O24" s="208">
        <v>5.129000186920166</v>
      </c>
      <c r="P24" s="208">
        <v>5.333000183105469</v>
      </c>
      <c r="Q24" s="208">
        <v>5.215000152587891</v>
      </c>
      <c r="R24" s="208">
        <v>4.875</v>
      </c>
      <c r="S24" s="208">
        <v>4.769000053405762</v>
      </c>
      <c r="T24" s="208">
        <v>4.894999980926514</v>
      </c>
      <c r="U24" s="208">
        <v>4.590000152587891</v>
      </c>
      <c r="V24" s="208">
        <v>4.453000068664551</v>
      </c>
      <c r="W24" s="208">
        <v>4.145999908447266</v>
      </c>
      <c r="X24" s="208">
        <v>4.293000221252441</v>
      </c>
      <c r="Y24" s="208">
        <v>4.408999919891357</v>
      </c>
      <c r="Z24" s="215">
        <f t="shared" si="0"/>
        <v>3.6727083697915077</v>
      </c>
      <c r="AA24" s="151">
        <v>6.140999794006348</v>
      </c>
      <c r="AB24" s="152" t="s">
        <v>113</v>
      </c>
      <c r="AC24" s="2">
        <v>22</v>
      </c>
      <c r="AD24" s="151">
        <v>0.5690000057220459</v>
      </c>
      <c r="AE24" s="254" t="s">
        <v>114</v>
      </c>
      <c r="AF24" s="1"/>
    </row>
    <row r="25" spans="1:32" ht="11.25" customHeight="1">
      <c r="A25" s="216">
        <v>23</v>
      </c>
      <c r="B25" s="208">
        <v>3.5859999656677246</v>
      </c>
      <c r="C25" s="208">
        <v>3.8289999961853027</v>
      </c>
      <c r="D25" s="208">
        <v>3.871000051498413</v>
      </c>
      <c r="E25" s="208">
        <v>4.019999980926514</v>
      </c>
      <c r="F25" s="208">
        <v>4.125</v>
      </c>
      <c r="G25" s="208">
        <v>4.695000171661377</v>
      </c>
      <c r="H25" s="208">
        <v>4.789999961853027</v>
      </c>
      <c r="I25" s="208">
        <v>5.583000183105469</v>
      </c>
      <c r="J25" s="208">
        <v>6.598999977111816</v>
      </c>
      <c r="K25" s="208">
        <v>6.8420000076293945</v>
      </c>
      <c r="L25" s="208">
        <v>6.8420000076293945</v>
      </c>
      <c r="M25" s="208">
        <v>6.460999965667725</v>
      </c>
      <c r="N25" s="208">
        <v>6.1020002365112305</v>
      </c>
      <c r="O25" s="208">
        <v>5.761000156402588</v>
      </c>
      <c r="P25" s="208">
        <v>5.4019999504089355</v>
      </c>
      <c r="Q25" s="208">
        <v>5.0229997634887695</v>
      </c>
      <c r="R25" s="208">
        <v>4.557000160217285</v>
      </c>
      <c r="S25" s="208">
        <v>4.145999908447266</v>
      </c>
      <c r="T25" s="208">
        <v>4.072000026702881</v>
      </c>
      <c r="U25" s="208">
        <v>3.8299999237060547</v>
      </c>
      <c r="V25" s="208">
        <v>3.628000020980835</v>
      </c>
      <c r="W25" s="208">
        <v>3.4260001182556152</v>
      </c>
      <c r="X25" s="208">
        <v>3.2890000343322754</v>
      </c>
      <c r="Y25" s="208">
        <v>3.2699999809265137</v>
      </c>
      <c r="Z25" s="215">
        <f t="shared" si="0"/>
        <v>4.739541689554851</v>
      </c>
      <c r="AA25" s="151">
        <v>7.75</v>
      </c>
      <c r="AB25" s="152" t="s">
        <v>115</v>
      </c>
      <c r="AC25" s="2">
        <v>23</v>
      </c>
      <c r="AD25" s="151">
        <v>3.196000099182129</v>
      </c>
      <c r="AE25" s="254" t="s">
        <v>116</v>
      </c>
      <c r="AF25" s="1"/>
    </row>
    <row r="26" spans="1:32" ht="11.25" customHeight="1">
      <c r="A26" s="216">
        <v>24</v>
      </c>
      <c r="B26" s="208">
        <v>3.122999906539917</v>
      </c>
      <c r="C26" s="208">
        <v>3.1019999980926514</v>
      </c>
      <c r="D26" s="208">
        <v>3.069999933242798</v>
      </c>
      <c r="E26" s="208">
        <v>3.0490000247955322</v>
      </c>
      <c r="F26" s="208">
        <v>2.9010000228881836</v>
      </c>
      <c r="G26" s="208">
        <v>2.890000104904175</v>
      </c>
      <c r="H26" s="208">
        <v>2.9119999408721924</v>
      </c>
      <c r="I26" s="208">
        <v>3.0290000438690186</v>
      </c>
      <c r="J26" s="208">
        <v>2.5320000648498535</v>
      </c>
      <c r="K26" s="208">
        <v>2.0999999046325684</v>
      </c>
      <c r="L26" s="208">
        <v>1.7589999437332153</v>
      </c>
      <c r="M26" s="208">
        <v>1.3070000410079956</v>
      </c>
      <c r="N26" s="208">
        <v>0.9700000286102295</v>
      </c>
      <c r="O26" s="208">
        <v>0.875</v>
      </c>
      <c r="P26" s="208">
        <v>0.4320000112056732</v>
      </c>
      <c r="Q26" s="208">
        <v>0.4740000069141388</v>
      </c>
      <c r="R26" s="208">
        <v>0.4749999940395355</v>
      </c>
      <c r="S26" s="208">
        <v>0.6639999747276306</v>
      </c>
      <c r="T26" s="208">
        <v>0.6639999747276306</v>
      </c>
      <c r="U26" s="208">
        <v>0.5899999737739563</v>
      </c>
      <c r="V26" s="208">
        <v>0.6949999928474426</v>
      </c>
      <c r="W26" s="208">
        <v>0.515999972820282</v>
      </c>
      <c r="X26" s="208">
        <v>0.14800000190734863</v>
      </c>
      <c r="Y26" s="208">
        <v>-0.3479999899864197</v>
      </c>
      <c r="Z26" s="215">
        <f t="shared" si="0"/>
        <v>1.5803749946256478</v>
      </c>
      <c r="AA26" s="151">
        <v>3.365000009536743</v>
      </c>
      <c r="AB26" s="152" t="s">
        <v>94</v>
      </c>
      <c r="AC26" s="2">
        <v>24</v>
      </c>
      <c r="AD26" s="151">
        <v>-0.36899998784065247</v>
      </c>
      <c r="AE26" s="254" t="s">
        <v>62</v>
      </c>
      <c r="AF26" s="1"/>
    </row>
    <row r="27" spans="1:32" ht="11.25" customHeight="1">
      <c r="A27" s="216">
        <v>25</v>
      </c>
      <c r="B27" s="208">
        <v>-1.24399995803833</v>
      </c>
      <c r="C27" s="208">
        <v>-1.5920000076293945</v>
      </c>
      <c r="D27" s="208">
        <v>-1.8339999914169312</v>
      </c>
      <c r="E27" s="208">
        <v>-2.003000020980835</v>
      </c>
      <c r="F27" s="208">
        <v>-1.75</v>
      </c>
      <c r="G27" s="208">
        <v>-2.308000087738037</v>
      </c>
      <c r="H27" s="208">
        <v>-2.181999921798706</v>
      </c>
      <c r="I27" s="208">
        <v>-0.8220000267028809</v>
      </c>
      <c r="J27" s="208">
        <v>1.2979999780654907</v>
      </c>
      <c r="K27" s="208">
        <v>3.2009999752044678</v>
      </c>
      <c r="L27" s="208">
        <v>4.383999824523926</v>
      </c>
      <c r="M27" s="208">
        <v>5.872000217437744</v>
      </c>
      <c r="N27" s="208">
        <v>6.276000022888184</v>
      </c>
      <c r="O27" s="208">
        <v>5.765999794006348</v>
      </c>
      <c r="P27" s="208">
        <v>4.7789998054504395</v>
      </c>
      <c r="Q27" s="208">
        <v>5.251999855041504</v>
      </c>
      <c r="R27" s="208">
        <v>5.093999862670898</v>
      </c>
      <c r="S27" s="208">
        <v>4.081999778747559</v>
      </c>
      <c r="T27" s="208">
        <v>3.6610000133514404</v>
      </c>
      <c r="U27" s="208">
        <v>3.74399995803833</v>
      </c>
      <c r="V27" s="208">
        <v>1.7710000276565552</v>
      </c>
      <c r="W27" s="208">
        <v>0.6430000066757202</v>
      </c>
      <c r="X27" s="208">
        <v>0.9279999732971191</v>
      </c>
      <c r="Y27" s="208">
        <v>1.5709999799728394</v>
      </c>
      <c r="Z27" s="215">
        <f t="shared" si="0"/>
        <v>1.8577916274468105</v>
      </c>
      <c r="AA27" s="151">
        <v>7.710000038146973</v>
      </c>
      <c r="AB27" s="152" t="s">
        <v>117</v>
      </c>
      <c r="AC27" s="2">
        <v>25</v>
      </c>
      <c r="AD27" s="151">
        <v>-2.5510001182556152</v>
      </c>
      <c r="AE27" s="254" t="s">
        <v>118</v>
      </c>
      <c r="AF27" s="1"/>
    </row>
    <row r="28" spans="1:32" ht="11.25" customHeight="1">
      <c r="A28" s="216">
        <v>26</v>
      </c>
      <c r="B28" s="208">
        <v>1.1069999933242798</v>
      </c>
      <c r="C28" s="208">
        <v>1.7089999914169312</v>
      </c>
      <c r="D28" s="208">
        <v>-0.6430000066757202</v>
      </c>
      <c r="E28" s="208">
        <v>-0.4009999930858612</v>
      </c>
      <c r="F28" s="208">
        <v>-0.5479999780654907</v>
      </c>
      <c r="G28" s="208">
        <v>-0.3269999921321869</v>
      </c>
      <c r="H28" s="208">
        <v>0.22100000083446503</v>
      </c>
      <c r="I28" s="208">
        <v>1.2450000047683716</v>
      </c>
      <c r="J28" s="208">
        <v>2.6070001125335693</v>
      </c>
      <c r="K28" s="208">
        <v>5.797999858856201</v>
      </c>
      <c r="L28" s="208">
        <v>7.510000228881836</v>
      </c>
      <c r="M28" s="208">
        <v>7.210000038146973</v>
      </c>
      <c r="N28" s="208">
        <v>6.915999889373779</v>
      </c>
      <c r="O28" s="208">
        <v>7.150000095367432</v>
      </c>
      <c r="P28" s="208">
        <v>7.099999904632568</v>
      </c>
      <c r="Q28" s="208">
        <v>6.479000091552734</v>
      </c>
      <c r="R28" s="208">
        <v>6.385000228881836</v>
      </c>
      <c r="S28" s="208">
        <v>6.039000034332275</v>
      </c>
      <c r="T28" s="208">
        <v>5.71999979019165</v>
      </c>
      <c r="U28" s="208">
        <v>5.39300012588501</v>
      </c>
      <c r="V28" s="208">
        <v>4.441999912261963</v>
      </c>
      <c r="W28" s="208">
        <v>3.7760000228881836</v>
      </c>
      <c r="X28" s="208">
        <v>2.688999891281128</v>
      </c>
      <c r="Y28" s="208">
        <v>2.119999885559082</v>
      </c>
      <c r="Z28" s="215">
        <f t="shared" si="0"/>
        <v>3.737375005458792</v>
      </c>
      <c r="AA28" s="151">
        <v>8.210000038146973</v>
      </c>
      <c r="AB28" s="152" t="s">
        <v>119</v>
      </c>
      <c r="AC28" s="2">
        <v>26</v>
      </c>
      <c r="AD28" s="151">
        <v>-1.1390000581741333</v>
      </c>
      <c r="AE28" s="254" t="s">
        <v>120</v>
      </c>
      <c r="AF28" s="1"/>
    </row>
    <row r="29" spans="1:32" ht="11.25" customHeight="1">
      <c r="A29" s="216">
        <v>27</v>
      </c>
      <c r="B29" s="208">
        <v>2.309999942779541</v>
      </c>
      <c r="C29" s="208">
        <v>1.5290000438690186</v>
      </c>
      <c r="D29" s="208">
        <v>1.6139999628067017</v>
      </c>
      <c r="E29" s="208">
        <v>1.7929999828338623</v>
      </c>
      <c r="F29" s="208">
        <v>4.230999946594238</v>
      </c>
      <c r="G29" s="208">
        <v>4.146999835968018</v>
      </c>
      <c r="H29" s="208">
        <v>4.114999771118164</v>
      </c>
      <c r="I29" s="208">
        <v>5.328999996185303</v>
      </c>
      <c r="J29" s="208">
        <v>6.183000087738037</v>
      </c>
      <c r="K29" s="208">
        <v>7.550000190734863</v>
      </c>
      <c r="L29" s="208">
        <v>8.770000457763672</v>
      </c>
      <c r="M29" s="208">
        <v>9.1899995803833</v>
      </c>
      <c r="N29" s="208">
        <v>8.25</v>
      </c>
      <c r="O29" s="208">
        <v>8.100000381469727</v>
      </c>
      <c r="P29" s="208">
        <v>7.329999923706055</v>
      </c>
      <c r="Q29" s="208">
        <v>6.5269999504089355</v>
      </c>
      <c r="R29" s="208">
        <v>4.388000011444092</v>
      </c>
      <c r="S29" s="208">
        <v>3.375</v>
      </c>
      <c r="T29" s="208">
        <v>2.5309998989105225</v>
      </c>
      <c r="U29" s="208">
        <v>1.7610000371932983</v>
      </c>
      <c r="V29" s="208">
        <v>1.2760000228881836</v>
      </c>
      <c r="W29" s="208">
        <v>1.0019999742507935</v>
      </c>
      <c r="X29" s="208">
        <v>0.8960000276565552</v>
      </c>
      <c r="Y29" s="208">
        <v>0.6850000023841858</v>
      </c>
      <c r="Z29" s="215">
        <f t="shared" si="0"/>
        <v>4.286750001211961</v>
      </c>
      <c r="AA29" s="151">
        <v>9.34000015258789</v>
      </c>
      <c r="AB29" s="152" t="s">
        <v>121</v>
      </c>
      <c r="AC29" s="2">
        <v>27</v>
      </c>
      <c r="AD29" s="151">
        <v>0.6639999747276306</v>
      </c>
      <c r="AE29" s="254" t="s">
        <v>14</v>
      </c>
      <c r="AF29" s="1"/>
    </row>
    <row r="30" spans="1:32" ht="11.25" customHeight="1">
      <c r="A30" s="216">
        <v>28</v>
      </c>
      <c r="B30" s="208">
        <v>0.5590000152587891</v>
      </c>
      <c r="C30" s="208">
        <v>0.35899999737739563</v>
      </c>
      <c r="D30" s="208">
        <v>-0.11599999666213989</v>
      </c>
      <c r="E30" s="208">
        <v>-0.9179999828338623</v>
      </c>
      <c r="F30" s="208">
        <v>-0.8759999871253967</v>
      </c>
      <c r="G30" s="208">
        <v>-1.1180000305175781</v>
      </c>
      <c r="H30" s="208">
        <v>-1.4559999704360962</v>
      </c>
      <c r="I30" s="208">
        <v>0.8019999861717224</v>
      </c>
      <c r="J30" s="208">
        <v>4.190000057220459</v>
      </c>
      <c r="K30" s="208">
        <v>5.456999778747559</v>
      </c>
      <c r="L30" s="208">
        <v>6.699999809265137</v>
      </c>
      <c r="M30" s="208">
        <v>5.940000057220459</v>
      </c>
      <c r="N30" s="208">
        <v>5.296999931335449</v>
      </c>
      <c r="O30" s="208">
        <v>5.198999881744385</v>
      </c>
      <c r="P30" s="208">
        <v>5.205999851226807</v>
      </c>
      <c r="Q30" s="208">
        <v>5.293000221252441</v>
      </c>
      <c r="R30" s="208">
        <v>4.964000225067139</v>
      </c>
      <c r="S30" s="208">
        <v>4.693999767303467</v>
      </c>
      <c r="T30" s="208">
        <v>4.715000152587891</v>
      </c>
      <c r="U30" s="208">
        <v>4.144999980926514</v>
      </c>
      <c r="V30" s="208">
        <v>2.678999900817871</v>
      </c>
      <c r="W30" s="208">
        <v>2.3519999980926514</v>
      </c>
      <c r="X30" s="208">
        <v>1.5080000162124634</v>
      </c>
      <c r="Y30" s="208">
        <v>0.4959999918937683</v>
      </c>
      <c r="Z30" s="215">
        <f t="shared" si="0"/>
        <v>2.7529583188394704</v>
      </c>
      <c r="AA30" s="151">
        <v>8.180000305175781</v>
      </c>
      <c r="AB30" s="152" t="s">
        <v>122</v>
      </c>
      <c r="AC30" s="2">
        <v>28</v>
      </c>
      <c r="AD30" s="151">
        <v>-1.9830000400543213</v>
      </c>
      <c r="AE30" s="254" t="s">
        <v>123</v>
      </c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/>
      <c r="AA31" s="151"/>
      <c r="AB31" s="152"/>
      <c r="AC31" s="2"/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/>
      <c r="AB32" s="152"/>
      <c r="AC32" s="2"/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2.0475000025970593</v>
      </c>
      <c r="C34" s="218">
        <f t="shared" si="1"/>
        <v>1.885214267032487</v>
      </c>
      <c r="D34" s="218">
        <f t="shared" si="1"/>
        <v>1.7478571349887975</v>
      </c>
      <c r="E34" s="218">
        <f t="shared" si="1"/>
        <v>1.3339999972709589</v>
      </c>
      <c r="F34" s="218">
        <f t="shared" si="1"/>
        <v>1.3455357253551483</v>
      </c>
      <c r="G34" s="218">
        <f t="shared" si="1"/>
        <v>1.3192499844091279</v>
      </c>
      <c r="H34" s="218">
        <f t="shared" si="1"/>
        <v>1.4709999928517001</v>
      </c>
      <c r="I34" s="218">
        <f t="shared" si="1"/>
        <v>2.8307142981461118</v>
      </c>
      <c r="J34" s="218">
        <f t="shared" si="1"/>
        <v>4.231857146535601</v>
      </c>
      <c r="K34" s="218">
        <f t="shared" si="1"/>
        <v>5.9373928138187955</v>
      </c>
      <c r="L34" s="218">
        <f t="shared" si="1"/>
        <v>6.731107188122613</v>
      </c>
      <c r="M34" s="218">
        <f t="shared" si="1"/>
        <v>7.331357159784862</v>
      </c>
      <c r="N34" s="218">
        <f t="shared" si="1"/>
        <v>6.837678585733686</v>
      </c>
      <c r="O34" s="218">
        <f t="shared" si="1"/>
        <v>6.6426428726741245</v>
      </c>
      <c r="P34" s="218">
        <f t="shared" si="1"/>
        <v>6.39957145601511</v>
      </c>
      <c r="Q34" s="218">
        <f t="shared" si="1"/>
        <v>6.068607084453106</v>
      </c>
      <c r="R34" s="218">
        <f>AVERAGE(R3:R33)</f>
        <v>5.511500046721527</v>
      </c>
      <c r="S34" s="218">
        <f aca="true" t="shared" si="2" ref="S34:Y34">AVERAGE(S3:S33)</f>
        <v>4.978999995759556</v>
      </c>
      <c r="T34" s="218">
        <f t="shared" si="2"/>
        <v>4.523749962449074</v>
      </c>
      <c r="U34" s="218">
        <f t="shared" si="2"/>
        <v>4.135714315942356</v>
      </c>
      <c r="V34" s="218">
        <f t="shared" si="2"/>
        <v>3.5584285727569034</v>
      </c>
      <c r="W34" s="218">
        <f t="shared" si="2"/>
        <v>3.200071426906756</v>
      </c>
      <c r="X34" s="218">
        <f t="shared" si="2"/>
        <v>2.8582142647355795</v>
      </c>
      <c r="Y34" s="218">
        <f t="shared" si="2"/>
        <v>2.355392844549247</v>
      </c>
      <c r="Z34" s="218">
        <f>AVERAGE(B3:Y33)</f>
        <v>3.9701398808170953</v>
      </c>
      <c r="AA34" s="219">
        <f>(AVERAGE(最高))</f>
        <v>8.493571392127446</v>
      </c>
      <c r="AB34" s="220"/>
      <c r="AC34" s="221"/>
      <c r="AD34" s="219">
        <f>(AVERAGE(最低))</f>
        <v>-0.04678572501455035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16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14.119999885559082</v>
      </c>
      <c r="C46" s="3">
        <v>10</v>
      </c>
      <c r="D46" s="159" t="s">
        <v>92</v>
      </c>
      <c r="E46" s="198"/>
      <c r="F46" s="156"/>
      <c r="G46" s="157">
        <f>MIN(最低)</f>
        <v>-3.5840001106262207</v>
      </c>
      <c r="H46" s="3">
        <v>2</v>
      </c>
      <c r="I46" s="256" t="s">
        <v>81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0.7490000128746033</v>
      </c>
      <c r="C3" s="208">
        <v>0.7279999852180481</v>
      </c>
      <c r="D3" s="208">
        <v>0.5690000057220459</v>
      </c>
      <c r="E3" s="208">
        <v>0.07400000095367432</v>
      </c>
      <c r="F3" s="208">
        <v>3.0280001163482666</v>
      </c>
      <c r="G3" s="208">
        <v>1.465999960899353</v>
      </c>
      <c r="H3" s="208">
        <v>1.2549999952316284</v>
      </c>
      <c r="I3" s="208">
        <v>3.049999952316284</v>
      </c>
      <c r="J3" s="208">
        <v>6.7779998779296875</v>
      </c>
      <c r="K3" s="208">
        <v>7.210000038146973</v>
      </c>
      <c r="L3" s="208">
        <v>6.544000148773193</v>
      </c>
      <c r="M3" s="208">
        <v>6.619999885559082</v>
      </c>
      <c r="N3" s="208">
        <v>6.7779998779296875</v>
      </c>
      <c r="O3" s="208">
        <v>7.03000020980835</v>
      </c>
      <c r="P3" s="208">
        <v>6.806000232696533</v>
      </c>
      <c r="Q3" s="208">
        <v>7.170000076293945</v>
      </c>
      <c r="R3" s="208">
        <v>7.769999980926514</v>
      </c>
      <c r="S3" s="208">
        <v>8.829999923706055</v>
      </c>
      <c r="T3" s="208">
        <v>9.520000457763672</v>
      </c>
      <c r="U3" s="208">
        <v>10.119999885559082</v>
      </c>
      <c r="V3" s="208">
        <v>10.069999694824219</v>
      </c>
      <c r="W3" s="208">
        <v>10.449999809265137</v>
      </c>
      <c r="X3" s="208">
        <v>11.149999618530273</v>
      </c>
      <c r="Y3" s="208">
        <v>11.739999771118164</v>
      </c>
      <c r="Z3" s="215">
        <f aca="true" t="shared" si="0" ref="Z3:Z33">AVERAGE(B3:Y3)</f>
        <v>6.0627083132664366</v>
      </c>
      <c r="AA3" s="151">
        <v>11.770000457763672</v>
      </c>
      <c r="AB3" s="152" t="s">
        <v>62</v>
      </c>
      <c r="AC3" s="2">
        <v>1</v>
      </c>
      <c r="AD3" s="151">
        <v>-0.5270000100135803</v>
      </c>
      <c r="AE3" s="254" t="s">
        <v>124</v>
      </c>
      <c r="AF3" s="1"/>
    </row>
    <row r="4" spans="1:32" ht="11.25" customHeight="1">
      <c r="A4" s="216">
        <v>2</v>
      </c>
      <c r="B4" s="208">
        <v>12</v>
      </c>
      <c r="C4" s="208">
        <v>8.029999732971191</v>
      </c>
      <c r="D4" s="208">
        <v>7.360000133514404</v>
      </c>
      <c r="E4" s="208">
        <v>7.380000114440918</v>
      </c>
      <c r="F4" s="208">
        <v>7.179999828338623</v>
      </c>
      <c r="G4" s="208">
        <v>8.229999542236328</v>
      </c>
      <c r="H4" s="208">
        <v>8.5</v>
      </c>
      <c r="I4" s="208">
        <v>8.890000343322754</v>
      </c>
      <c r="J4" s="208">
        <v>9.8100004196167</v>
      </c>
      <c r="K4" s="208">
        <v>11.329999923706055</v>
      </c>
      <c r="L4" s="208">
        <v>11.319999694824219</v>
      </c>
      <c r="M4" s="208">
        <v>13.289999961853027</v>
      </c>
      <c r="N4" s="208">
        <v>12.300000190734863</v>
      </c>
      <c r="O4" s="208">
        <v>12.34000015258789</v>
      </c>
      <c r="P4" s="208">
        <v>11.770000457763672</v>
      </c>
      <c r="Q4" s="208">
        <v>11.3100004196167</v>
      </c>
      <c r="R4" s="208">
        <v>10.739999771118164</v>
      </c>
      <c r="S4" s="209">
        <v>9.25</v>
      </c>
      <c r="T4" s="208">
        <v>7.659999847412109</v>
      </c>
      <c r="U4" s="208">
        <v>7.010000228881836</v>
      </c>
      <c r="V4" s="208">
        <v>6.044000148773193</v>
      </c>
      <c r="W4" s="208">
        <v>4.006999969482422</v>
      </c>
      <c r="X4" s="208">
        <v>3.8580000400543213</v>
      </c>
      <c r="Y4" s="208">
        <v>3.1730000972747803</v>
      </c>
      <c r="Z4" s="215">
        <f t="shared" si="0"/>
        <v>8.865916709105173</v>
      </c>
      <c r="AA4" s="151">
        <v>13.359999656677246</v>
      </c>
      <c r="AB4" s="152" t="s">
        <v>125</v>
      </c>
      <c r="AC4" s="2">
        <v>2</v>
      </c>
      <c r="AD4" s="151">
        <v>3.1730000972747803</v>
      </c>
      <c r="AE4" s="254" t="s">
        <v>62</v>
      </c>
      <c r="AF4" s="1"/>
    </row>
    <row r="5" spans="1:32" ht="11.25" customHeight="1">
      <c r="A5" s="216">
        <v>3</v>
      </c>
      <c r="B5" s="208">
        <v>2.3299999237060547</v>
      </c>
      <c r="C5" s="208">
        <v>2.2669999599456787</v>
      </c>
      <c r="D5" s="208">
        <v>3.944999933242798</v>
      </c>
      <c r="E5" s="208">
        <v>4.01800012588501</v>
      </c>
      <c r="F5" s="208">
        <v>5.548999786376953</v>
      </c>
      <c r="G5" s="208">
        <v>3.0160000324249268</v>
      </c>
      <c r="H5" s="208">
        <v>2.868000030517578</v>
      </c>
      <c r="I5" s="208">
        <v>6.26800012588501</v>
      </c>
      <c r="J5" s="208">
        <v>4.736999988555908</v>
      </c>
      <c r="K5" s="208">
        <v>5.620999813079834</v>
      </c>
      <c r="L5" s="208">
        <v>8.640000343322754</v>
      </c>
      <c r="M5" s="208">
        <v>9.8100004196167</v>
      </c>
      <c r="N5" s="208">
        <v>10.380000114440918</v>
      </c>
      <c r="O5" s="208">
        <v>8.970000267028809</v>
      </c>
      <c r="P5" s="208">
        <v>8.260000228881836</v>
      </c>
      <c r="Q5" s="208">
        <v>8.399999618530273</v>
      </c>
      <c r="R5" s="208">
        <v>7.800000190734863</v>
      </c>
      <c r="S5" s="208">
        <v>7.860000133514404</v>
      </c>
      <c r="T5" s="208">
        <v>7.079999923706055</v>
      </c>
      <c r="U5" s="208">
        <v>7.46999979019165</v>
      </c>
      <c r="V5" s="208">
        <v>6.855999946594238</v>
      </c>
      <c r="W5" s="208">
        <v>6.425000190734863</v>
      </c>
      <c r="X5" s="208">
        <v>6.085999965667725</v>
      </c>
      <c r="Y5" s="208">
        <v>5.558000087738037</v>
      </c>
      <c r="Z5" s="215">
        <f t="shared" si="0"/>
        <v>6.2589167058467865</v>
      </c>
      <c r="AA5" s="151">
        <v>10.979999542236328</v>
      </c>
      <c r="AB5" s="152" t="s">
        <v>126</v>
      </c>
      <c r="AC5" s="2">
        <v>3</v>
      </c>
      <c r="AD5" s="151">
        <v>1.6339999437332153</v>
      </c>
      <c r="AE5" s="254" t="s">
        <v>127</v>
      </c>
      <c r="AF5" s="1"/>
    </row>
    <row r="6" spans="1:32" ht="11.25" customHeight="1">
      <c r="A6" s="216">
        <v>4</v>
      </c>
      <c r="B6" s="208">
        <v>4.671000003814697</v>
      </c>
      <c r="C6" s="208">
        <v>4.164999961853027</v>
      </c>
      <c r="D6" s="208">
        <v>4.059000015258789</v>
      </c>
      <c r="E6" s="208">
        <v>3.690000057220459</v>
      </c>
      <c r="F6" s="208">
        <v>2.9630000591278076</v>
      </c>
      <c r="G6" s="208">
        <v>1.972000002861023</v>
      </c>
      <c r="H6" s="208">
        <v>1.8669999837875366</v>
      </c>
      <c r="I6" s="208">
        <v>2.9860000610351562</v>
      </c>
      <c r="J6" s="208">
        <v>3.6519999504089355</v>
      </c>
      <c r="K6" s="208">
        <v>4.822999954223633</v>
      </c>
      <c r="L6" s="208">
        <v>4.579999923706055</v>
      </c>
      <c r="M6" s="208">
        <v>5.0970001220703125</v>
      </c>
      <c r="N6" s="208">
        <v>4.695000171661377</v>
      </c>
      <c r="O6" s="208">
        <v>4.745999813079834</v>
      </c>
      <c r="P6" s="208">
        <v>3.7219998836517334</v>
      </c>
      <c r="Q6" s="208">
        <v>3.4579999446868896</v>
      </c>
      <c r="R6" s="208">
        <v>2.3410000801086426</v>
      </c>
      <c r="S6" s="208">
        <v>1.3279999494552612</v>
      </c>
      <c r="T6" s="208">
        <v>0.6539999842643738</v>
      </c>
      <c r="U6" s="208">
        <v>0.3580000102519989</v>
      </c>
      <c r="V6" s="208">
        <v>-0.3370000123977661</v>
      </c>
      <c r="W6" s="208">
        <v>-0.5690000057220459</v>
      </c>
      <c r="X6" s="208">
        <v>-0.9279999732971191</v>
      </c>
      <c r="Y6" s="208">
        <v>-0.8650000095367432</v>
      </c>
      <c r="Z6" s="215">
        <f t="shared" si="0"/>
        <v>2.6303333304822445</v>
      </c>
      <c r="AA6" s="151">
        <v>6.090000152587891</v>
      </c>
      <c r="AB6" s="152" t="s">
        <v>107</v>
      </c>
      <c r="AC6" s="2">
        <v>4</v>
      </c>
      <c r="AD6" s="151">
        <v>-1.3700000047683716</v>
      </c>
      <c r="AE6" s="254" t="s">
        <v>128</v>
      </c>
      <c r="AF6" s="1"/>
    </row>
    <row r="7" spans="1:32" ht="11.25" customHeight="1">
      <c r="A7" s="216">
        <v>5</v>
      </c>
      <c r="B7" s="208">
        <v>-1.6449999809265137</v>
      </c>
      <c r="C7" s="208">
        <v>-2.7839999198913574</v>
      </c>
      <c r="D7" s="208">
        <v>-2.3519999980926514</v>
      </c>
      <c r="E7" s="208">
        <v>-2.3940000534057617</v>
      </c>
      <c r="F7" s="208">
        <v>-2.890000104904175</v>
      </c>
      <c r="G7" s="208">
        <v>-2.743000030517578</v>
      </c>
      <c r="H7" s="208">
        <v>-2.437000036239624</v>
      </c>
      <c r="I7" s="208">
        <v>1.065999984741211</v>
      </c>
      <c r="J7" s="208">
        <v>3.1050000190734863</v>
      </c>
      <c r="K7" s="208">
        <v>4.045000076293945</v>
      </c>
      <c r="L7" s="208">
        <v>4.822999954223633</v>
      </c>
      <c r="M7" s="208">
        <v>5.7829999923706055</v>
      </c>
      <c r="N7" s="208">
        <v>6.554999828338623</v>
      </c>
      <c r="O7" s="208">
        <v>6.244999885559082</v>
      </c>
      <c r="P7" s="208">
        <v>5.421999931335449</v>
      </c>
      <c r="Q7" s="208">
        <v>4.715000152587891</v>
      </c>
      <c r="R7" s="208">
        <v>4.72599983215332</v>
      </c>
      <c r="S7" s="208">
        <v>4.49399995803833</v>
      </c>
      <c r="T7" s="208">
        <v>3.933000087738037</v>
      </c>
      <c r="U7" s="208">
        <v>3.490999937057495</v>
      </c>
      <c r="V7" s="208">
        <v>1.9190000295639038</v>
      </c>
      <c r="W7" s="208">
        <v>2.6679999828338623</v>
      </c>
      <c r="X7" s="208">
        <v>1.2230000495910645</v>
      </c>
      <c r="Y7" s="208">
        <v>0.8119999766349792</v>
      </c>
      <c r="Z7" s="215">
        <f t="shared" si="0"/>
        <v>1.9908333147565525</v>
      </c>
      <c r="AA7" s="151">
        <v>7.400000095367432</v>
      </c>
      <c r="AB7" s="152" t="s">
        <v>129</v>
      </c>
      <c r="AC7" s="2">
        <v>5</v>
      </c>
      <c r="AD7" s="151">
        <v>-3.132999897003174</v>
      </c>
      <c r="AE7" s="254" t="s">
        <v>130</v>
      </c>
      <c r="AF7" s="1"/>
    </row>
    <row r="8" spans="1:32" ht="11.25" customHeight="1">
      <c r="A8" s="216">
        <v>6</v>
      </c>
      <c r="B8" s="208">
        <v>2.0880000591278076</v>
      </c>
      <c r="C8" s="208">
        <v>0.10499999672174454</v>
      </c>
      <c r="D8" s="208">
        <v>-1.0329999923706055</v>
      </c>
      <c r="E8" s="208">
        <v>-0.48500001430511475</v>
      </c>
      <c r="F8" s="208">
        <v>-0.5270000100135803</v>
      </c>
      <c r="G8" s="208">
        <v>0.7059999704360962</v>
      </c>
      <c r="H8" s="208">
        <v>0.5699999928474426</v>
      </c>
      <c r="I8" s="208">
        <v>1.9199999570846558</v>
      </c>
      <c r="J8" s="208">
        <v>5.056000232696533</v>
      </c>
      <c r="K8" s="208">
        <v>6.5879998207092285</v>
      </c>
      <c r="L8" s="208">
        <v>6.249000072479248</v>
      </c>
      <c r="M8" s="208">
        <v>6.067999839782715</v>
      </c>
      <c r="N8" s="208">
        <v>5.698999881744385</v>
      </c>
      <c r="O8" s="208">
        <v>5.668000221252441</v>
      </c>
      <c r="P8" s="208">
        <v>5.508999824523926</v>
      </c>
      <c r="Q8" s="208">
        <v>5.6570000648498535</v>
      </c>
      <c r="R8" s="208">
        <v>5.320000171661377</v>
      </c>
      <c r="S8" s="208">
        <v>5.4679999351501465</v>
      </c>
      <c r="T8" s="208">
        <v>5.298999786376953</v>
      </c>
      <c r="U8" s="208">
        <v>5.4679999351501465</v>
      </c>
      <c r="V8" s="208">
        <v>5.013999938964844</v>
      </c>
      <c r="W8" s="208">
        <v>4.169000148773193</v>
      </c>
      <c r="X8" s="208">
        <v>3.63100004196167</v>
      </c>
      <c r="Y8" s="208">
        <v>3.0299999713897705</v>
      </c>
      <c r="Z8" s="215">
        <f t="shared" si="0"/>
        <v>3.6348749936247864</v>
      </c>
      <c r="AA8" s="151">
        <v>6.914999961853027</v>
      </c>
      <c r="AB8" s="152" t="s">
        <v>131</v>
      </c>
      <c r="AC8" s="2">
        <v>6</v>
      </c>
      <c r="AD8" s="151">
        <v>-1.1069999933242798</v>
      </c>
      <c r="AE8" s="254" t="s">
        <v>132</v>
      </c>
      <c r="AF8" s="1"/>
    </row>
    <row r="9" spans="1:32" ht="11.25" customHeight="1">
      <c r="A9" s="216">
        <v>7</v>
      </c>
      <c r="B9" s="208">
        <v>3.0929999351501465</v>
      </c>
      <c r="C9" s="208">
        <v>3.3570001125335693</v>
      </c>
      <c r="D9" s="208">
        <v>3.5999999046325684</v>
      </c>
      <c r="E9" s="208">
        <v>4.054999828338623</v>
      </c>
      <c r="F9" s="208">
        <v>4.0970001220703125</v>
      </c>
      <c r="G9" s="208">
        <v>4.540999889373779</v>
      </c>
      <c r="H9" s="208">
        <v>4.783999919891357</v>
      </c>
      <c r="I9" s="208">
        <v>5.144000053405762</v>
      </c>
      <c r="J9" s="208">
        <v>5.4710001945495605</v>
      </c>
      <c r="K9" s="208">
        <v>5.85099983215332</v>
      </c>
      <c r="L9" s="208">
        <v>6.538000106811523</v>
      </c>
      <c r="M9" s="208">
        <v>7.329999923706055</v>
      </c>
      <c r="N9" s="208">
        <v>7.929999828338623</v>
      </c>
      <c r="O9" s="208">
        <v>8.260000228881836</v>
      </c>
      <c r="P9" s="208">
        <v>8.279999732971191</v>
      </c>
      <c r="Q9" s="208">
        <v>8.65999984741211</v>
      </c>
      <c r="R9" s="208">
        <v>8.779999732971191</v>
      </c>
      <c r="S9" s="208">
        <v>9.119999885559082</v>
      </c>
      <c r="T9" s="208">
        <v>9.079999923706055</v>
      </c>
      <c r="U9" s="208">
        <v>8.920000076293945</v>
      </c>
      <c r="V9" s="208">
        <v>7.090000152587891</v>
      </c>
      <c r="W9" s="208">
        <v>7.53000020980835</v>
      </c>
      <c r="X9" s="208">
        <v>7.429999828338623</v>
      </c>
      <c r="Y9" s="208">
        <v>6.553999900817871</v>
      </c>
      <c r="Z9" s="215">
        <f t="shared" si="0"/>
        <v>6.478958298762639</v>
      </c>
      <c r="AA9" s="151">
        <v>9.319999694824219</v>
      </c>
      <c r="AB9" s="152" t="s">
        <v>133</v>
      </c>
      <c r="AC9" s="2">
        <v>7</v>
      </c>
      <c r="AD9" s="151">
        <v>2.944999933242798</v>
      </c>
      <c r="AE9" s="254" t="s">
        <v>134</v>
      </c>
      <c r="AF9" s="1"/>
    </row>
    <row r="10" spans="1:32" ht="11.25" customHeight="1">
      <c r="A10" s="216">
        <v>8</v>
      </c>
      <c r="B10" s="208">
        <v>5.814000129699707</v>
      </c>
      <c r="C10" s="208">
        <v>5.043000221252441</v>
      </c>
      <c r="D10" s="208">
        <v>4.188000202178955</v>
      </c>
      <c r="E10" s="208">
        <v>5.624000072479248</v>
      </c>
      <c r="F10" s="208">
        <v>4.906000137329102</v>
      </c>
      <c r="G10" s="208">
        <v>4.124000072479248</v>
      </c>
      <c r="H10" s="208">
        <v>4.781000137329102</v>
      </c>
      <c r="I10" s="208">
        <v>4.73199987411499</v>
      </c>
      <c r="J10" s="208">
        <v>9.09000015258789</v>
      </c>
      <c r="K10" s="208">
        <v>10.130000114440918</v>
      </c>
      <c r="L10" s="208">
        <v>8.4399995803833</v>
      </c>
      <c r="M10" s="208">
        <v>8.130000114440918</v>
      </c>
      <c r="N10" s="208">
        <v>8.489999771118164</v>
      </c>
      <c r="O10" s="208">
        <v>9.75</v>
      </c>
      <c r="P10" s="208">
        <v>9.75</v>
      </c>
      <c r="Q10" s="208">
        <v>9.079999923706055</v>
      </c>
      <c r="R10" s="208">
        <v>7.389999866485596</v>
      </c>
      <c r="S10" s="208">
        <v>6.531000137329102</v>
      </c>
      <c r="T10" s="208">
        <v>6.183000087738037</v>
      </c>
      <c r="U10" s="208">
        <v>5.802999973297119</v>
      </c>
      <c r="V10" s="208">
        <v>6.002999782562256</v>
      </c>
      <c r="W10" s="208">
        <v>5.98199987411499</v>
      </c>
      <c r="X10" s="208">
        <v>5.611999988555908</v>
      </c>
      <c r="Y10" s="208">
        <v>5.243000030517578</v>
      </c>
      <c r="Z10" s="215">
        <f t="shared" si="0"/>
        <v>6.700791676839192</v>
      </c>
      <c r="AA10" s="151">
        <v>10.550000190734863</v>
      </c>
      <c r="AB10" s="152" t="s">
        <v>135</v>
      </c>
      <c r="AC10" s="2">
        <v>8</v>
      </c>
      <c r="AD10" s="151">
        <v>3.5969998836517334</v>
      </c>
      <c r="AE10" s="254" t="s">
        <v>136</v>
      </c>
      <c r="AF10" s="1"/>
    </row>
    <row r="11" spans="1:32" ht="11.25" customHeight="1">
      <c r="A11" s="216">
        <v>9</v>
      </c>
      <c r="B11" s="208">
        <v>4.081999778747559</v>
      </c>
      <c r="C11" s="208">
        <v>4.261000156402588</v>
      </c>
      <c r="D11" s="208">
        <v>3.9019999504089355</v>
      </c>
      <c r="E11" s="208">
        <v>3.8929998874664307</v>
      </c>
      <c r="F11" s="208">
        <v>3.302000045776367</v>
      </c>
      <c r="G11" s="208">
        <v>3.6619999408721924</v>
      </c>
      <c r="H11" s="208">
        <v>4.242000102996826</v>
      </c>
      <c r="I11" s="208">
        <v>5.645999908447266</v>
      </c>
      <c r="J11" s="208">
        <v>7.050000190734863</v>
      </c>
      <c r="K11" s="208">
        <v>8.710000038146973</v>
      </c>
      <c r="L11" s="208">
        <v>8.119999885559082</v>
      </c>
      <c r="M11" s="208">
        <v>10.460000038146973</v>
      </c>
      <c r="N11" s="208">
        <v>8.390000343322754</v>
      </c>
      <c r="O11" s="208">
        <v>9.609999656677246</v>
      </c>
      <c r="P11" s="208">
        <v>8.300000190734863</v>
      </c>
      <c r="Q11" s="208">
        <v>7.829999923706055</v>
      </c>
      <c r="R11" s="208">
        <v>6.9070000648498535</v>
      </c>
      <c r="S11" s="208">
        <v>5.546999931335449</v>
      </c>
      <c r="T11" s="208">
        <v>4.2170000076293945</v>
      </c>
      <c r="U11" s="208">
        <v>3.319999933242798</v>
      </c>
      <c r="V11" s="208">
        <v>2.753000020980835</v>
      </c>
      <c r="W11" s="208">
        <v>2.3420000076293945</v>
      </c>
      <c r="X11" s="208">
        <v>2.015000104904175</v>
      </c>
      <c r="Y11" s="208">
        <v>1.3930000066757202</v>
      </c>
      <c r="Z11" s="215">
        <f t="shared" si="0"/>
        <v>5.414750004808108</v>
      </c>
      <c r="AA11" s="151">
        <v>10.649999618530273</v>
      </c>
      <c r="AB11" s="152" t="s">
        <v>88</v>
      </c>
      <c r="AC11" s="2">
        <v>9</v>
      </c>
      <c r="AD11" s="151">
        <v>1.350000023841858</v>
      </c>
      <c r="AE11" s="254" t="s">
        <v>137</v>
      </c>
      <c r="AF11" s="1"/>
    </row>
    <row r="12" spans="1:32" ht="11.25" customHeight="1">
      <c r="A12" s="224">
        <v>10</v>
      </c>
      <c r="B12" s="210">
        <v>1.4559999704360962</v>
      </c>
      <c r="C12" s="210">
        <v>1.6239999532699585</v>
      </c>
      <c r="D12" s="210">
        <v>1.0019999742507935</v>
      </c>
      <c r="E12" s="210">
        <v>0.3059999942779541</v>
      </c>
      <c r="F12" s="210">
        <v>0.4959999918937683</v>
      </c>
      <c r="G12" s="210">
        <v>-0.9589999914169312</v>
      </c>
      <c r="H12" s="210">
        <v>2.003999948501587</v>
      </c>
      <c r="I12" s="210">
        <v>1.3919999599456787</v>
      </c>
      <c r="J12" s="210">
        <v>5.244999885559082</v>
      </c>
      <c r="K12" s="210">
        <v>5.7729997634887695</v>
      </c>
      <c r="L12" s="210">
        <v>7.670000076293945</v>
      </c>
      <c r="M12" s="210">
        <v>8.369999885559082</v>
      </c>
      <c r="N12" s="210">
        <v>7.710000038146973</v>
      </c>
      <c r="O12" s="210">
        <v>7.760000228881836</v>
      </c>
      <c r="P12" s="210">
        <v>7.809999942779541</v>
      </c>
      <c r="Q12" s="210">
        <v>6.9070000648498535</v>
      </c>
      <c r="R12" s="210">
        <v>5.959000110626221</v>
      </c>
      <c r="S12" s="210">
        <v>4.2820000648498535</v>
      </c>
      <c r="T12" s="210">
        <v>3.322000026702881</v>
      </c>
      <c r="U12" s="210">
        <v>2.752000093460083</v>
      </c>
      <c r="V12" s="210">
        <v>2.5409998893737793</v>
      </c>
      <c r="W12" s="210">
        <v>1.9299999475479126</v>
      </c>
      <c r="X12" s="210">
        <v>1.4759999513626099</v>
      </c>
      <c r="Y12" s="210">
        <v>1.3179999589920044</v>
      </c>
      <c r="Z12" s="225">
        <f t="shared" si="0"/>
        <v>3.672749988734722</v>
      </c>
      <c r="AA12" s="157">
        <v>9.329999923706055</v>
      </c>
      <c r="AB12" s="211" t="s">
        <v>96</v>
      </c>
      <c r="AC12" s="212">
        <v>10</v>
      </c>
      <c r="AD12" s="157">
        <v>-1.1069999933242798</v>
      </c>
      <c r="AE12" s="255" t="s">
        <v>138</v>
      </c>
      <c r="AF12" s="1"/>
    </row>
    <row r="13" spans="1:32" ht="11.25" customHeight="1">
      <c r="A13" s="216">
        <v>11</v>
      </c>
      <c r="B13" s="208">
        <v>1.0019999742507935</v>
      </c>
      <c r="C13" s="208">
        <v>-0.0949999988079071</v>
      </c>
      <c r="D13" s="208">
        <v>1.24399995803833</v>
      </c>
      <c r="E13" s="208">
        <v>1.065000057220459</v>
      </c>
      <c r="F13" s="208">
        <v>0.453000009059906</v>
      </c>
      <c r="G13" s="208">
        <v>0.6119999885559082</v>
      </c>
      <c r="H13" s="208">
        <v>1.3919999599456787</v>
      </c>
      <c r="I13" s="208">
        <v>2.984999895095825</v>
      </c>
      <c r="J13" s="208">
        <v>4.03000020980835</v>
      </c>
      <c r="K13" s="208">
        <v>6.979000091552734</v>
      </c>
      <c r="L13" s="208">
        <v>6.420000076293945</v>
      </c>
      <c r="M13" s="208">
        <v>6.375</v>
      </c>
      <c r="N13" s="208">
        <v>6.269000053405762</v>
      </c>
      <c r="O13" s="208">
        <v>5.960999965667725</v>
      </c>
      <c r="P13" s="208">
        <v>6.552000045776367</v>
      </c>
      <c r="Q13" s="208">
        <v>5.230999946594238</v>
      </c>
      <c r="R13" s="208">
        <v>4.52400016784668</v>
      </c>
      <c r="S13" s="208">
        <v>2.994999885559082</v>
      </c>
      <c r="T13" s="208">
        <v>1.9620000123977661</v>
      </c>
      <c r="U13" s="208">
        <v>1.6460000276565552</v>
      </c>
      <c r="V13" s="208">
        <v>0.9070000052452087</v>
      </c>
      <c r="W13" s="208">
        <v>0.3479999899864197</v>
      </c>
      <c r="X13" s="208">
        <v>0.11599999666213989</v>
      </c>
      <c r="Y13" s="208">
        <v>-0.4429999887943268</v>
      </c>
      <c r="Z13" s="215">
        <f t="shared" si="0"/>
        <v>2.855416680375735</v>
      </c>
      <c r="AA13" s="151">
        <v>7.429999828338623</v>
      </c>
      <c r="AB13" s="152" t="s">
        <v>139</v>
      </c>
      <c r="AC13" s="2">
        <v>11</v>
      </c>
      <c r="AD13" s="151">
        <v>-0.4959999918937683</v>
      </c>
      <c r="AE13" s="254" t="s">
        <v>62</v>
      </c>
      <c r="AF13" s="1"/>
    </row>
    <row r="14" spans="1:32" ht="11.25" customHeight="1">
      <c r="A14" s="216">
        <v>12</v>
      </c>
      <c r="B14" s="208">
        <v>-1.0119999647140503</v>
      </c>
      <c r="C14" s="208">
        <v>-0.0949999988079071</v>
      </c>
      <c r="D14" s="208">
        <v>-0.4959999918937683</v>
      </c>
      <c r="E14" s="208">
        <v>-2.1410000324249268</v>
      </c>
      <c r="F14" s="208">
        <v>-2.4159998893737793</v>
      </c>
      <c r="G14" s="208">
        <v>-2.3529999256134033</v>
      </c>
      <c r="H14" s="208">
        <v>-1.7300000190734863</v>
      </c>
      <c r="I14" s="208">
        <v>2.111999988555908</v>
      </c>
      <c r="J14" s="208">
        <v>4.077000141143799</v>
      </c>
      <c r="K14" s="208">
        <v>4.7829999923706055</v>
      </c>
      <c r="L14" s="208">
        <v>7.210000038146973</v>
      </c>
      <c r="M14" s="208">
        <v>8.4399995803833</v>
      </c>
      <c r="N14" s="208">
        <v>8.359999656677246</v>
      </c>
      <c r="O14" s="208">
        <v>6.802000045776367</v>
      </c>
      <c r="P14" s="208">
        <v>6.494999885559082</v>
      </c>
      <c r="Q14" s="208">
        <v>6.048999786376953</v>
      </c>
      <c r="R14" s="208">
        <v>6.047999858856201</v>
      </c>
      <c r="S14" s="208">
        <v>4.684999942779541</v>
      </c>
      <c r="T14" s="208">
        <v>3.999000072479248</v>
      </c>
      <c r="U14" s="208">
        <v>3.1029999256134033</v>
      </c>
      <c r="V14" s="208">
        <v>2.5950000286102295</v>
      </c>
      <c r="W14" s="208">
        <v>1.5820000171661377</v>
      </c>
      <c r="X14" s="208">
        <v>1.0549999475479126</v>
      </c>
      <c r="Y14" s="208">
        <v>0.875</v>
      </c>
      <c r="Z14" s="215">
        <f t="shared" si="0"/>
        <v>2.8344582952558994</v>
      </c>
      <c r="AA14" s="151">
        <v>9.579999923706055</v>
      </c>
      <c r="AB14" s="152" t="s">
        <v>140</v>
      </c>
      <c r="AC14" s="2">
        <v>12</v>
      </c>
      <c r="AD14" s="151">
        <v>-3.23799991607666</v>
      </c>
      <c r="AE14" s="254" t="s">
        <v>141</v>
      </c>
      <c r="AF14" s="1"/>
    </row>
    <row r="15" spans="1:32" ht="11.25" customHeight="1">
      <c r="A15" s="216">
        <v>13</v>
      </c>
      <c r="B15" s="208">
        <v>0.27399998903274536</v>
      </c>
      <c r="C15" s="208">
        <v>0.8119999766349792</v>
      </c>
      <c r="D15" s="208">
        <v>0.3799999952316284</v>
      </c>
      <c r="E15" s="208">
        <v>-0.6119999885559082</v>
      </c>
      <c r="F15" s="208">
        <v>-0.6959999799728394</v>
      </c>
      <c r="G15" s="208">
        <v>-0.7170000076293945</v>
      </c>
      <c r="H15" s="208">
        <v>0.6650000214576721</v>
      </c>
      <c r="I15" s="208">
        <v>2.8489999771118164</v>
      </c>
      <c r="J15" s="208">
        <v>4.6529998779296875</v>
      </c>
      <c r="K15" s="208">
        <v>5.10699987411499</v>
      </c>
      <c r="L15" s="208">
        <v>6.00600004196167</v>
      </c>
      <c r="M15" s="208">
        <v>6.692999839782715</v>
      </c>
      <c r="N15" s="208">
        <v>4.992000102996826</v>
      </c>
      <c r="O15" s="208">
        <v>5.53000020980835</v>
      </c>
      <c r="P15" s="208">
        <v>5.508999824523926</v>
      </c>
      <c r="Q15" s="208">
        <v>4.730000019073486</v>
      </c>
      <c r="R15" s="208">
        <v>4.340000152587891</v>
      </c>
      <c r="S15" s="208">
        <v>4.01200008392334</v>
      </c>
      <c r="T15" s="208">
        <v>3.609999895095825</v>
      </c>
      <c r="U15" s="208">
        <v>3.061000108718872</v>
      </c>
      <c r="V15" s="208">
        <v>2.944999933242798</v>
      </c>
      <c r="W15" s="208">
        <v>1.4450000524520874</v>
      </c>
      <c r="X15" s="208">
        <v>0.210999995470047</v>
      </c>
      <c r="Y15" s="208">
        <v>-0.3059999942779541</v>
      </c>
      <c r="Z15" s="215">
        <f t="shared" si="0"/>
        <v>2.7288750000298023</v>
      </c>
      <c r="AA15" s="151">
        <v>7.019999980926514</v>
      </c>
      <c r="AB15" s="152" t="s">
        <v>31</v>
      </c>
      <c r="AC15" s="2">
        <v>13</v>
      </c>
      <c r="AD15" s="151">
        <v>-1.180999994277954</v>
      </c>
      <c r="AE15" s="254" t="s">
        <v>142</v>
      </c>
      <c r="AF15" s="1"/>
    </row>
    <row r="16" spans="1:32" ht="11.25" customHeight="1">
      <c r="A16" s="216">
        <v>14</v>
      </c>
      <c r="B16" s="208">
        <v>0.9810000061988831</v>
      </c>
      <c r="C16" s="208">
        <v>-0.8119999766349792</v>
      </c>
      <c r="D16" s="208">
        <v>-1.159999966621399</v>
      </c>
      <c r="E16" s="208">
        <v>-1.065000057220459</v>
      </c>
      <c r="F16" s="208">
        <v>-1.5180000066757202</v>
      </c>
      <c r="G16" s="208">
        <v>-1.5920000076293945</v>
      </c>
      <c r="H16" s="208">
        <v>-1.4240000247955322</v>
      </c>
      <c r="I16" s="208">
        <v>1.4470000267028809</v>
      </c>
      <c r="J16" s="208">
        <v>4.382999897003174</v>
      </c>
      <c r="K16" s="208">
        <v>7.440000057220459</v>
      </c>
      <c r="L16" s="208">
        <v>7.059999942779541</v>
      </c>
      <c r="M16" s="208">
        <v>7.179999828338623</v>
      </c>
      <c r="N16" s="208">
        <v>6.556000232696533</v>
      </c>
      <c r="O16" s="208">
        <v>6.460999965667725</v>
      </c>
      <c r="P16" s="208">
        <v>6.640999794006348</v>
      </c>
      <c r="Q16" s="208">
        <v>6.486999988555908</v>
      </c>
      <c r="R16" s="208">
        <v>6.283999919891357</v>
      </c>
      <c r="S16" s="208">
        <v>5.664999961853027</v>
      </c>
      <c r="T16" s="208">
        <v>4.6519999504089355</v>
      </c>
      <c r="U16" s="208">
        <v>4.73799991607666</v>
      </c>
      <c r="V16" s="208">
        <v>4.706999778747559</v>
      </c>
      <c r="W16" s="208">
        <v>4.697000026702881</v>
      </c>
      <c r="X16" s="208">
        <v>4.591000080108643</v>
      </c>
      <c r="Y16" s="208">
        <v>4.88700008392334</v>
      </c>
      <c r="Z16" s="215">
        <f t="shared" si="0"/>
        <v>3.636916642387708</v>
      </c>
      <c r="AA16" s="151">
        <v>8.960000038146973</v>
      </c>
      <c r="AB16" s="152" t="s">
        <v>143</v>
      </c>
      <c r="AC16" s="2">
        <v>14</v>
      </c>
      <c r="AD16" s="151">
        <v>-2.0450000762939453</v>
      </c>
      <c r="AE16" s="254" t="s">
        <v>144</v>
      </c>
      <c r="AF16" s="1"/>
    </row>
    <row r="17" spans="1:32" ht="11.25" customHeight="1">
      <c r="A17" s="216">
        <v>15</v>
      </c>
      <c r="B17" s="208">
        <v>4.432000160217285</v>
      </c>
      <c r="C17" s="208">
        <v>5.0970001220703125</v>
      </c>
      <c r="D17" s="208">
        <v>4.811999797821045</v>
      </c>
      <c r="E17" s="208">
        <v>4.96999979019165</v>
      </c>
      <c r="F17" s="208">
        <v>5.065000057220459</v>
      </c>
      <c r="G17" s="208">
        <v>5.160999774932861</v>
      </c>
      <c r="H17" s="208">
        <v>5.0980000495910645</v>
      </c>
      <c r="I17" s="208">
        <v>5.394000053405762</v>
      </c>
      <c r="J17" s="208">
        <v>5.63700008392334</v>
      </c>
      <c r="K17" s="208">
        <v>5.730999946594238</v>
      </c>
      <c r="L17" s="208">
        <v>6.056000232696533</v>
      </c>
      <c r="M17" s="208">
        <v>6.288000106811523</v>
      </c>
      <c r="N17" s="208">
        <v>7.010000228881836</v>
      </c>
      <c r="O17" s="208">
        <v>7.440000057220459</v>
      </c>
      <c r="P17" s="208">
        <v>7.110000133514404</v>
      </c>
      <c r="Q17" s="208">
        <v>6.74399995803833</v>
      </c>
      <c r="R17" s="208">
        <v>6.310999870300293</v>
      </c>
      <c r="S17" s="208">
        <v>5.71999979019165</v>
      </c>
      <c r="T17" s="208">
        <v>5.210000038146973</v>
      </c>
      <c r="U17" s="208">
        <v>4.8520002365112305</v>
      </c>
      <c r="V17" s="208">
        <v>4.639999866485596</v>
      </c>
      <c r="W17" s="208">
        <v>4.2170000076293945</v>
      </c>
      <c r="X17" s="208">
        <v>4.513000011444092</v>
      </c>
      <c r="Y17" s="208">
        <v>4.473999977111816</v>
      </c>
      <c r="Z17" s="215">
        <f t="shared" si="0"/>
        <v>5.499250014623006</v>
      </c>
      <c r="AA17" s="151">
        <v>7.860000133514404</v>
      </c>
      <c r="AB17" s="152" t="s">
        <v>145</v>
      </c>
      <c r="AC17" s="2">
        <v>15</v>
      </c>
      <c r="AD17" s="151">
        <v>3.7769999504089355</v>
      </c>
      <c r="AE17" s="254" t="s">
        <v>146</v>
      </c>
      <c r="AF17" s="1"/>
    </row>
    <row r="18" spans="1:32" ht="11.25" customHeight="1">
      <c r="A18" s="216">
        <v>16</v>
      </c>
      <c r="B18" s="208">
        <v>4.442999839782715</v>
      </c>
      <c r="C18" s="208">
        <v>1.5089999437332153</v>
      </c>
      <c r="D18" s="208">
        <v>0.07400000095367432</v>
      </c>
      <c r="E18" s="208">
        <v>2.2260000705718994</v>
      </c>
      <c r="F18" s="208">
        <v>1.0440000295639038</v>
      </c>
      <c r="G18" s="208">
        <v>1.7100000381469727</v>
      </c>
      <c r="H18" s="208">
        <v>2.75600004196167</v>
      </c>
      <c r="I18" s="208">
        <v>3.7820000648498535</v>
      </c>
      <c r="J18" s="208">
        <v>6.465000152587891</v>
      </c>
      <c r="K18" s="208">
        <v>8.819999694824219</v>
      </c>
      <c r="L18" s="208">
        <v>7.920000076293945</v>
      </c>
      <c r="M18" s="208">
        <v>9.039999961853027</v>
      </c>
      <c r="N18" s="208">
        <v>7.889999866485596</v>
      </c>
      <c r="O18" s="208">
        <v>7.78000020980835</v>
      </c>
      <c r="P18" s="208">
        <v>7.909999847412109</v>
      </c>
      <c r="Q18" s="208">
        <v>7.559999942779541</v>
      </c>
      <c r="R18" s="208">
        <v>7.590000152587891</v>
      </c>
      <c r="S18" s="208">
        <v>7.579999923706055</v>
      </c>
      <c r="T18" s="208">
        <v>7.579999923706055</v>
      </c>
      <c r="U18" s="208">
        <v>6.914999961853027</v>
      </c>
      <c r="V18" s="208">
        <v>6.2170000076293945</v>
      </c>
      <c r="W18" s="208">
        <v>5.815000057220459</v>
      </c>
      <c r="X18" s="208">
        <v>6.048999786376953</v>
      </c>
      <c r="Y18" s="208">
        <v>5.879000186920166</v>
      </c>
      <c r="Z18" s="215">
        <f t="shared" si="0"/>
        <v>5.606416657567024</v>
      </c>
      <c r="AA18" s="151">
        <v>9.470000267028809</v>
      </c>
      <c r="AB18" s="152" t="s">
        <v>147</v>
      </c>
      <c r="AC18" s="2">
        <v>16</v>
      </c>
      <c r="AD18" s="151">
        <v>-0.05299999937415123</v>
      </c>
      <c r="AE18" s="254" t="s">
        <v>148</v>
      </c>
      <c r="AF18" s="1"/>
    </row>
    <row r="19" spans="1:32" ht="11.25" customHeight="1">
      <c r="A19" s="216">
        <v>17</v>
      </c>
      <c r="B19" s="208">
        <v>5.370999813079834</v>
      </c>
      <c r="C19" s="208">
        <v>4.145999908447266</v>
      </c>
      <c r="D19" s="208">
        <v>3.5339999198913574</v>
      </c>
      <c r="E19" s="208">
        <v>3.1530001163482666</v>
      </c>
      <c r="F19" s="208">
        <v>2.5199999809265137</v>
      </c>
      <c r="G19" s="208">
        <v>2.0880000591278076</v>
      </c>
      <c r="H19" s="208">
        <v>2.384000062942505</v>
      </c>
      <c r="I19" s="208">
        <v>2.510999917984009</v>
      </c>
      <c r="J19" s="208">
        <v>2.5950000286102295</v>
      </c>
      <c r="K19" s="208">
        <v>3.062000036239624</v>
      </c>
      <c r="L19" s="208">
        <v>3.9800000190734863</v>
      </c>
      <c r="M19" s="208">
        <v>5.986999988555908</v>
      </c>
      <c r="N19" s="208">
        <v>5.36299991607666</v>
      </c>
      <c r="O19" s="208">
        <v>5.289000034332275</v>
      </c>
      <c r="P19" s="208">
        <v>4.813000202178955</v>
      </c>
      <c r="Q19" s="208">
        <v>4.620999813079834</v>
      </c>
      <c r="R19" s="208">
        <v>4.421000003814697</v>
      </c>
      <c r="S19" s="208">
        <v>4.47599983215332</v>
      </c>
      <c r="T19" s="208">
        <v>4.421000003814697</v>
      </c>
      <c r="U19" s="208">
        <v>4.449999809265137</v>
      </c>
      <c r="V19" s="208">
        <v>4.039999961853027</v>
      </c>
      <c r="W19" s="208">
        <v>3.625</v>
      </c>
      <c r="X19" s="208">
        <v>3.1610000133514404</v>
      </c>
      <c r="Y19" s="208">
        <v>2.990999937057495</v>
      </c>
      <c r="Z19" s="215">
        <f t="shared" si="0"/>
        <v>3.875083307425181</v>
      </c>
      <c r="AA19" s="151">
        <v>6.3460001945495605</v>
      </c>
      <c r="AB19" s="152" t="s">
        <v>88</v>
      </c>
      <c r="AC19" s="2">
        <v>17</v>
      </c>
      <c r="AD19" s="151">
        <v>1.9830000400543213</v>
      </c>
      <c r="AE19" s="254" t="s">
        <v>149</v>
      </c>
      <c r="AF19" s="1"/>
    </row>
    <row r="20" spans="1:32" ht="11.25" customHeight="1">
      <c r="A20" s="216">
        <v>18</v>
      </c>
      <c r="B20" s="208">
        <v>2.5799999237060547</v>
      </c>
      <c r="C20" s="208">
        <v>3.0360000133514404</v>
      </c>
      <c r="D20" s="208">
        <v>2.5829999446868896</v>
      </c>
      <c r="E20" s="208">
        <v>2.361999988555908</v>
      </c>
      <c r="F20" s="208">
        <v>2.0460000038146973</v>
      </c>
      <c r="G20" s="208">
        <v>1.24399995803833</v>
      </c>
      <c r="H20" s="208">
        <v>3.2820000648498535</v>
      </c>
      <c r="I20" s="208">
        <v>5.086999893188477</v>
      </c>
      <c r="J20" s="208">
        <v>6.22599983215332</v>
      </c>
      <c r="K20" s="208">
        <v>7.309999942779541</v>
      </c>
      <c r="L20" s="208">
        <v>6.11299991607666</v>
      </c>
      <c r="M20" s="208">
        <v>6.693999767303467</v>
      </c>
      <c r="N20" s="208">
        <v>7.139999866485596</v>
      </c>
      <c r="O20" s="208">
        <v>6.4079999923706055</v>
      </c>
      <c r="P20" s="208">
        <v>5.644999980926514</v>
      </c>
      <c r="Q20" s="208">
        <v>5.739999771118164</v>
      </c>
      <c r="R20" s="208">
        <v>5.265999794006348</v>
      </c>
      <c r="S20" s="208">
        <v>4.811999797821045</v>
      </c>
      <c r="T20" s="208">
        <v>4.515999794006348</v>
      </c>
      <c r="U20" s="208">
        <v>3.61899995803833</v>
      </c>
      <c r="V20" s="208">
        <v>3.565999984741211</v>
      </c>
      <c r="W20" s="208">
        <v>2.4260001182556152</v>
      </c>
      <c r="X20" s="208">
        <v>1.8669999837875366</v>
      </c>
      <c r="Y20" s="208">
        <v>1.687999963760376</v>
      </c>
      <c r="Z20" s="215">
        <f t="shared" si="0"/>
        <v>4.218999927242597</v>
      </c>
      <c r="AA20" s="151">
        <v>8.079999923706055</v>
      </c>
      <c r="AB20" s="152" t="s">
        <v>150</v>
      </c>
      <c r="AC20" s="2">
        <v>18</v>
      </c>
      <c r="AD20" s="151">
        <v>0.7269999980926514</v>
      </c>
      <c r="AE20" s="254" t="s">
        <v>151</v>
      </c>
      <c r="AF20" s="1"/>
    </row>
    <row r="21" spans="1:32" ht="11.25" customHeight="1">
      <c r="A21" s="216">
        <v>19</v>
      </c>
      <c r="B21" s="208">
        <v>1.2230000495910645</v>
      </c>
      <c r="C21" s="208">
        <v>2.2039999961853027</v>
      </c>
      <c r="D21" s="208">
        <v>1.149999976158142</v>
      </c>
      <c r="E21" s="208">
        <v>1.7089999914169312</v>
      </c>
      <c r="F21" s="208">
        <v>1.5290000438690186</v>
      </c>
      <c r="G21" s="208">
        <v>1.371000051498413</v>
      </c>
      <c r="H21" s="208">
        <v>2.5840001106262207</v>
      </c>
      <c r="I21" s="208">
        <v>3.881999969482422</v>
      </c>
      <c r="J21" s="208">
        <v>6.553999900817871</v>
      </c>
      <c r="K21" s="208">
        <v>8.369999885559082</v>
      </c>
      <c r="L21" s="208">
        <v>10.270000457763672</v>
      </c>
      <c r="M21" s="208">
        <v>9.649999618530273</v>
      </c>
      <c r="N21" s="208">
        <v>8.180000305175781</v>
      </c>
      <c r="O21" s="208">
        <v>7.460000038146973</v>
      </c>
      <c r="P21" s="208">
        <v>7.199999809265137</v>
      </c>
      <c r="Q21" s="208">
        <v>7.329999923706055</v>
      </c>
      <c r="R21" s="208">
        <v>6.607999801635742</v>
      </c>
      <c r="S21" s="208">
        <v>6.341000080108643</v>
      </c>
      <c r="T21" s="208">
        <v>5.7270002365112305</v>
      </c>
      <c r="U21" s="208">
        <v>5.218999862670898</v>
      </c>
      <c r="V21" s="208">
        <v>3.6689999103546143</v>
      </c>
      <c r="W21" s="208">
        <v>4.070000171661377</v>
      </c>
      <c r="X21" s="208">
        <v>1.0959999561309814</v>
      </c>
      <c r="Y21" s="208">
        <v>1.128000020980835</v>
      </c>
      <c r="Z21" s="215">
        <f t="shared" si="0"/>
        <v>4.771833340326945</v>
      </c>
      <c r="AA21" s="151">
        <v>10.930000305175781</v>
      </c>
      <c r="AB21" s="152" t="s">
        <v>152</v>
      </c>
      <c r="AC21" s="2">
        <v>19</v>
      </c>
      <c r="AD21" s="151">
        <v>0.9380000233650208</v>
      </c>
      <c r="AE21" s="254" t="s">
        <v>153</v>
      </c>
      <c r="AF21" s="1"/>
    </row>
    <row r="22" spans="1:32" ht="11.25" customHeight="1">
      <c r="A22" s="224">
        <v>20</v>
      </c>
      <c r="B22" s="210">
        <v>1.2649999856948853</v>
      </c>
      <c r="C22" s="210">
        <v>2.2039999961853027</v>
      </c>
      <c r="D22" s="210">
        <v>1.6030000448226929</v>
      </c>
      <c r="E22" s="210">
        <v>3.184999942779541</v>
      </c>
      <c r="F22" s="210">
        <v>0.5270000100135803</v>
      </c>
      <c r="G22" s="210">
        <v>-0.6539999842643738</v>
      </c>
      <c r="H22" s="210">
        <v>2.0789999961853027</v>
      </c>
      <c r="I22" s="210">
        <v>3.1440000534057617</v>
      </c>
      <c r="J22" s="210">
        <v>7.619999885559082</v>
      </c>
      <c r="K22" s="210">
        <v>9.619999885559082</v>
      </c>
      <c r="L22" s="210">
        <v>10.079999923706055</v>
      </c>
      <c r="M22" s="210">
        <v>10.989999771118164</v>
      </c>
      <c r="N22" s="210">
        <v>10.050000190734863</v>
      </c>
      <c r="O22" s="210">
        <v>9.699999809265137</v>
      </c>
      <c r="P22" s="210">
        <v>9.489999771118164</v>
      </c>
      <c r="Q22" s="210">
        <v>9.260000228881836</v>
      </c>
      <c r="R22" s="210">
        <v>7.230000019073486</v>
      </c>
      <c r="S22" s="210">
        <v>5.517000198364258</v>
      </c>
      <c r="T22" s="210">
        <v>5.136000156402588</v>
      </c>
      <c r="U22" s="210">
        <v>5.13700008392334</v>
      </c>
      <c r="V22" s="210">
        <v>4.72599983215332</v>
      </c>
      <c r="W22" s="210">
        <v>4.039999961853027</v>
      </c>
      <c r="X22" s="210">
        <v>3.3429999351501465</v>
      </c>
      <c r="Y22" s="210">
        <v>2.7309999465942383</v>
      </c>
      <c r="Z22" s="225">
        <f t="shared" si="0"/>
        <v>5.334291651844978</v>
      </c>
      <c r="AA22" s="157">
        <v>11.359999656677246</v>
      </c>
      <c r="AB22" s="211" t="s">
        <v>154</v>
      </c>
      <c r="AC22" s="212">
        <v>20</v>
      </c>
      <c r="AD22" s="157">
        <v>-1.1380000114440918</v>
      </c>
      <c r="AE22" s="255" t="s">
        <v>155</v>
      </c>
      <c r="AF22" s="1"/>
    </row>
    <row r="23" spans="1:32" ht="11.25" customHeight="1">
      <c r="A23" s="216">
        <v>21</v>
      </c>
      <c r="B23" s="208">
        <v>2.2039999961853027</v>
      </c>
      <c r="C23" s="208">
        <v>1.0329999923706055</v>
      </c>
      <c r="D23" s="208">
        <v>1.8029999732971191</v>
      </c>
      <c r="E23" s="208">
        <v>0.6539999842643738</v>
      </c>
      <c r="F23" s="208">
        <v>0.12600000202655792</v>
      </c>
      <c r="G23" s="208">
        <v>0.7590000033378601</v>
      </c>
      <c r="H23" s="208">
        <v>0.6539999842643738</v>
      </c>
      <c r="I23" s="208">
        <v>4.789999961853027</v>
      </c>
      <c r="J23" s="208">
        <v>6.552999973297119</v>
      </c>
      <c r="K23" s="208">
        <v>7.050000190734863</v>
      </c>
      <c r="L23" s="208">
        <v>7.079999923706055</v>
      </c>
      <c r="M23" s="208">
        <v>6.808000087738037</v>
      </c>
      <c r="N23" s="208">
        <v>6.111999988555908</v>
      </c>
      <c r="O23" s="208">
        <v>5.815000057220459</v>
      </c>
      <c r="P23" s="208">
        <v>5.7829999923706055</v>
      </c>
      <c r="Q23" s="208">
        <v>5.138000011444092</v>
      </c>
      <c r="R23" s="208">
        <v>4.935999870300293</v>
      </c>
      <c r="S23" s="208">
        <v>4.431000232696533</v>
      </c>
      <c r="T23" s="208">
        <v>4.177999973297119</v>
      </c>
      <c r="U23" s="208">
        <v>3.7239999771118164</v>
      </c>
      <c r="V23" s="208">
        <v>3.7230000495910645</v>
      </c>
      <c r="W23" s="208">
        <v>3.384999990463257</v>
      </c>
      <c r="X23" s="208">
        <v>1.5920000076293945</v>
      </c>
      <c r="Y23" s="208">
        <v>1.444000005722046</v>
      </c>
      <c r="Z23" s="215">
        <f t="shared" si="0"/>
        <v>3.7406250095615783</v>
      </c>
      <c r="AA23" s="151">
        <v>7.949999809265137</v>
      </c>
      <c r="AB23" s="152" t="s">
        <v>156</v>
      </c>
      <c r="AC23" s="2">
        <v>21</v>
      </c>
      <c r="AD23" s="151">
        <v>-0.6539999842643738</v>
      </c>
      <c r="AE23" s="254" t="s">
        <v>157</v>
      </c>
      <c r="AF23" s="1"/>
    </row>
    <row r="24" spans="1:32" ht="11.25" customHeight="1">
      <c r="A24" s="216">
        <v>22</v>
      </c>
      <c r="B24" s="208">
        <v>0.621999979019165</v>
      </c>
      <c r="C24" s="208">
        <v>2.0139999389648438</v>
      </c>
      <c r="D24" s="208">
        <v>2.7950000762939453</v>
      </c>
      <c r="E24" s="208">
        <v>2.984999895095825</v>
      </c>
      <c r="F24" s="208">
        <v>2.996000051498413</v>
      </c>
      <c r="G24" s="208">
        <v>3.174999952316284</v>
      </c>
      <c r="H24" s="208">
        <v>3.882999897003174</v>
      </c>
      <c r="I24" s="208">
        <v>4.708000183105469</v>
      </c>
      <c r="J24" s="208">
        <v>5.236000061035156</v>
      </c>
      <c r="K24" s="208">
        <v>5.836999893188477</v>
      </c>
      <c r="L24" s="208">
        <v>6.184999942779541</v>
      </c>
      <c r="M24" s="208">
        <v>6.2270002365112305</v>
      </c>
      <c r="N24" s="208">
        <v>6.436999797821045</v>
      </c>
      <c r="O24" s="208">
        <v>6.447999954223633</v>
      </c>
      <c r="P24" s="208">
        <v>6.224999904632568</v>
      </c>
      <c r="Q24" s="208">
        <v>5.929999828338623</v>
      </c>
      <c r="R24" s="208">
        <v>5.697000026702881</v>
      </c>
      <c r="S24" s="208">
        <v>5.507999897003174</v>
      </c>
      <c r="T24" s="208">
        <v>5.370999813079834</v>
      </c>
      <c r="U24" s="208">
        <v>5.126999855041504</v>
      </c>
      <c r="V24" s="208">
        <v>5.243000030517578</v>
      </c>
      <c r="W24" s="208">
        <v>5.296000003814697</v>
      </c>
      <c r="X24" s="208">
        <v>5.201000213623047</v>
      </c>
      <c r="Y24" s="208">
        <v>4.546000003814697</v>
      </c>
      <c r="Z24" s="215">
        <f t="shared" si="0"/>
        <v>4.7371666431427</v>
      </c>
      <c r="AA24" s="151">
        <v>6.828999996185303</v>
      </c>
      <c r="AB24" s="152" t="s">
        <v>158</v>
      </c>
      <c r="AC24" s="2">
        <v>22</v>
      </c>
      <c r="AD24" s="151">
        <v>0.2529999911785126</v>
      </c>
      <c r="AE24" s="254" t="s">
        <v>159</v>
      </c>
      <c r="AF24" s="1"/>
    </row>
    <row r="25" spans="1:32" ht="11.25" customHeight="1">
      <c r="A25" s="216">
        <v>23</v>
      </c>
      <c r="B25" s="208">
        <v>3.944000005722046</v>
      </c>
      <c r="C25" s="208">
        <v>4.640999794006348</v>
      </c>
      <c r="D25" s="208">
        <v>4.007999897003174</v>
      </c>
      <c r="E25" s="208">
        <v>4.293000221252441</v>
      </c>
      <c r="F25" s="208">
        <v>3.9230000972747803</v>
      </c>
      <c r="G25" s="208">
        <v>3.553999900817871</v>
      </c>
      <c r="H25" s="208">
        <v>4.304999828338623</v>
      </c>
      <c r="I25" s="208">
        <v>7.570000171661377</v>
      </c>
      <c r="J25" s="208">
        <v>9.050000190734863</v>
      </c>
      <c r="K25" s="208">
        <v>10.170000076293945</v>
      </c>
      <c r="L25" s="208">
        <v>9.789999961853027</v>
      </c>
      <c r="M25" s="208">
        <v>9.9399995803833</v>
      </c>
      <c r="N25" s="208">
        <v>9.920000076293945</v>
      </c>
      <c r="O25" s="208">
        <v>10.010000228881836</v>
      </c>
      <c r="P25" s="208">
        <v>9.5600004196167</v>
      </c>
      <c r="Q25" s="208">
        <v>10.109999656677246</v>
      </c>
      <c r="R25" s="208">
        <v>9.949999809265137</v>
      </c>
      <c r="S25" s="208">
        <v>9.90999984741211</v>
      </c>
      <c r="T25" s="208">
        <v>9.390000343322754</v>
      </c>
      <c r="U25" s="208">
        <v>7.800000190734863</v>
      </c>
      <c r="V25" s="208">
        <v>7.519999980926514</v>
      </c>
      <c r="W25" s="208">
        <v>7.550000190734863</v>
      </c>
      <c r="X25" s="208">
        <v>6.951000213623047</v>
      </c>
      <c r="Y25" s="208">
        <v>7.190000057220459</v>
      </c>
      <c r="Z25" s="215">
        <f t="shared" si="0"/>
        <v>7.543708364168803</v>
      </c>
      <c r="AA25" s="151">
        <v>10.979999542236328</v>
      </c>
      <c r="AB25" s="152" t="s">
        <v>152</v>
      </c>
      <c r="AC25" s="2">
        <v>23</v>
      </c>
      <c r="AD25" s="151">
        <v>3.364000082015991</v>
      </c>
      <c r="AE25" s="254" t="s">
        <v>160</v>
      </c>
      <c r="AF25" s="1"/>
    </row>
    <row r="26" spans="1:32" ht="11.25" customHeight="1">
      <c r="A26" s="216">
        <v>24</v>
      </c>
      <c r="B26" s="208">
        <v>6.656000137329102</v>
      </c>
      <c r="C26" s="208">
        <v>6.76200008392334</v>
      </c>
      <c r="D26" s="208">
        <v>7.170000076293945</v>
      </c>
      <c r="E26" s="208">
        <v>5.622000217437744</v>
      </c>
      <c r="F26" s="208">
        <v>6.964000225067139</v>
      </c>
      <c r="G26" s="208">
        <v>7.510000228881836</v>
      </c>
      <c r="H26" s="208">
        <v>6.419000148773193</v>
      </c>
      <c r="I26" s="208">
        <v>9.180000305175781</v>
      </c>
      <c r="J26" s="208">
        <v>10.65999984741211</v>
      </c>
      <c r="K26" s="208">
        <v>11.819999694824219</v>
      </c>
      <c r="L26" s="208">
        <v>12.350000381469727</v>
      </c>
      <c r="M26" s="208">
        <v>11.739999771118164</v>
      </c>
      <c r="N26" s="208">
        <v>11.420000076293945</v>
      </c>
      <c r="O26" s="208">
        <v>12.029999732971191</v>
      </c>
      <c r="P26" s="208">
        <v>14.010000228881836</v>
      </c>
      <c r="Q26" s="208">
        <v>12.229999542236328</v>
      </c>
      <c r="R26" s="208">
        <v>12.479999542236328</v>
      </c>
      <c r="S26" s="208">
        <v>12.100000381469727</v>
      </c>
      <c r="T26" s="208">
        <v>11.770000457763672</v>
      </c>
      <c r="U26" s="208">
        <v>11.100000381469727</v>
      </c>
      <c r="V26" s="208">
        <v>9.699999809265137</v>
      </c>
      <c r="W26" s="208">
        <v>10.420000076293945</v>
      </c>
      <c r="X26" s="208">
        <v>8.84000015258789</v>
      </c>
      <c r="Y26" s="208">
        <v>8.59000015258789</v>
      </c>
      <c r="Z26" s="215">
        <f t="shared" si="0"/>
        <v>9.897625068823496</v>
      </c>
      <c r="AA26" s="151">
        <v>14.329999923706055</v>
      </c>
      <c r="AB26" s="152" t="s">
        <v>161</v>
      </c>
      <c r="AC26" s="2">
        <v>24</v>
      </c>
      <c r="AD26" s="151">
        <v>4.769000053405762</v>
      </c>
      <c r="AE26" s="254" t="s">
        <v>100</v>
      </c>
      <c r="AF26" s="1"/>
    </row>
    <row r="27" spans="1:32" ht="11.25" customHeight="1">
      <c r="A27" s="216">
        <v>25</v>
      </c>
      <c r="B27" s="208">
        <v>8.75</v>
      </c>
      <c r="C27" s="208">
        <v>9.420000076293945</v>
      </c>
      <c r="D27" s="208">
        <v>8.119999885559082</v>
      </c>
      <c r="E27" s="208">
        <v>9.119999885559082</v>
      </c>
      <c r="F27" s="208">
        <v>9.229999542236328</v>
      </c>
      <c r="G27" s="208">
        <v>8.869999885559082</v>
      </c>
      <c r="H27" s="208">
        <v>8.989999771118164</v>
      </c>
      <c r="I27" s="208">
        <v>8.229999542236328</v>
      </c>
      <c r="J27" s="208">
        <v>8.109999656677246</v>
      </c>
      <c r="K27" s="208">
        <v>8.630000114440918</v>
      </c>
      <c r="L27" s="208">
        <v>8.630000114440918</v>
      </c>
      <c r="M27" s="208">
        <v>8.420000076293945</v>
      </c>
      <c r="N27" s="208">
        <v>7.849999904632568</v>
      </c>
      <c r="O27" s="208">
        <v>7.289999961853027</v>
      </c>
      <c r="P27" s="208">
        <v>7.21999979019165</v>
      </c>
      <c r="Q27" s="208">
        <v>7.389999866485596</v>
      </c>
      <c r="R27" s="208">
        <v>8.050000190734863</v>
      </c>
      <c r="S27" s="208">
        <v>8.170000076293945</v>
      </c>
      <c r="T27" s="208">
        <v>8.010000228881836</v>
      </c>
      <c r="U27" s="208">
        <v>8.069999694824219</v>
      </c>
      <c r="V27" s="208">
        <v>7.96999979019165</v>
      </c>
      <c r="W27" s="208">
        <v>7.869999885559082</v>
      </c>
      <c r="X27" s="208">
        <v>7.840000152587891</v>
      </c>
      <c r="Y27" s="208">
        <v>7.510000228881836</v>
      </c>
      <c r="Z27" s="215">
        <f t="shared" si="0"/>
        <v>8.239999930063883</v>
      </c>
      <c r="AA27" s="151">
        <v>9.75</v>
      </c>
      <c r="AB27" s="152" t="s">
        <v>162</v>
      </c>
      <c r="AC27" s="2">
        <v>25</v>
      </c>
      <c r="AD27" s="151">
        <v>6.995999813079834</v>
      </c>
      <c r="AE27" s="254" t="s">
        <v>163</v>
      </c>
      <c r="AF27" s="1"/>
    </row>
    <row r="28" spans="1:32" ht="11.25" customHeight="1">
      <c r="A28" s="216">
        <v>26</v>
      </c>
      <c r="B28" s="208">
        <v>7.289999961853027</v>
      </c>
      <c r="C28" s="208">
        <v>9.619999885559082</v>
      </c>
      <c r="D28" s="208">
        <v>10.010000228881836</v>
      </c>
      <c r="E28" s="208">
        <v>9.670000076293945</v>
      </c>
      <c r="F28" s="208">
        <v>9.90999984741211</v>
      </c>
      <c r="G28" s="208">
        <v>8.399999618530273</v>
      </c>
      <c r="H28" s="208">
        <v>8.930000305175781</v>
      </c>
      <c r="I28" s="208">
        <v>11.279999732971191</v>
      </c>
      <c r="J28" s="208">
        <v>12.84000015258789</v>
      </c>
      <c r="K28" s="208">
        <v>14.779999732971191</v>
      </c>
      <c r="L28" s="208">
        <v>16.31999969482422</v>
      </c>
      <c r="M28" s="208">
        <v>17.43000030517578</v>
      </c>
      <c r="N28" s="208">
        <v>15.430000305175781</v>
      </c>
      <c r="O28" s="208">
        <v>13.720000267028809</v>
      </c>
      <c r="P28" s="208">
        <v>13.670000076293945</v>
      </c>
      <c r="Q28" s="208">
        <v>13.239999771118164</v>
      </c>
      <c r="R28" s="208">
        <v>11.140000343322754</v>
      </c>
      <c r="S28" s="208">
        <v>10.0600004196167</v>
      </c>
      <c r="T28" s="208">
        <v>9.90999984741211</v>
      </c>
      <c r="U28" s="208">
        <v>9.729999542236328</v>
      </c>
      <c r="V28" s="208">
        <v>9.899999618530273</v>
      </c>
      <c r="W28" s="208">
        <v>10.100000381469727</v>
      </c>
      <c r="X28" s="208">
        <v>9.680000305175781</v>
      </c>
      <c r="Y28" s="208">
        <v>9.430000305175781</v>
      </c>
      <c r="Z28" s="215">
        <f t="shared" si="0"/>
        <v>11.353750030199686</v>
      </c>
      <c r="AA28" s="151">
        <v>17.549999237060547</v>
      </c>
      <c r="AB28" s="152" t="s">
        <v>47</v>
      </c>
      <c r="AC28" s="2">
        <v>26</v>
      </c>
      <c r="AD28" s="151">
        <v>7.190000057220459</v>
      </c>
      <c r="AE28" s="254" t="s">
        <v>164</v>
      </c>
      <c r="AF28" s="1"/>
    </row>
    <row r="29" spans="1:32" ht="11.25" customHeight="1">
      <c r="A29" s="216">
        <v>27</v>
      </c>
      <c r="B29" s="208">
        <v>9.380000114440918</v>
      </c>
      <c r="C29" s="208">
        <v>9.15999984741211</v>
      </c>
      <c r="D29" s="208">
        <v>8.729999542236328</v>
      </c>
      <c r="E29" s="208">
        <v>8.829999923706055</v>
      </c>
      <c r="F29" s="208">
        <v>9.140000343322754</v>
      </c>
      <c r="G29" s="208">
        <v>9.800000190734863</v>
      </c>
      <c r="H29" s="208">
        <v>10.890000343322754</v>
      </c>
      <c r="I29" s="208">
        <v>12.770000457763672</v>
      </c>
      <c r="J29" s="208">
        <v>13.220000267028809</v>
      </c>
      <c r="K29" s="208">
        <v>15.300000190734863</v>
      </c>
      <c r="L29" s="208">
        <v>16.239999771118164</v>
      </c>
      <c r="M29" s="208">
        <v>18.020000457763672</v>
      </c>
      <c r="N29" s="208">
        <v>18.450000762939453</v>
      </c>
      <c r="O29" s="208">
        <v>18.780000686645508</v>
      </c>
      <c r="P29" s="208">
        <v>18.65999984741211</v>
      </c>
      <c r="Q29" s="208">
        <v>17.709999084472656</v>
      </c>
      <c r="R29" s="208">
        <v>17.079999923706055</v>
      </c>
      <c r="S29" s="208">
        <v>16.40999984741211</v>
      </c>
      <c r="T29" s="208">
        <v>16</v>
      </c>
      <c r="U29" s="208">
        <v>16.010000228881836</v>
      </c>
      <c r="V29" s="208">
        <v>15.829999923706055</v>
      </c>
      <c r="W29" s="208">
        <v>14.9399995803833</v>
      </c>
      <c r="X29" s="208">
        <v>14.069999694824219</v>
      </c>
      <c r="Y29" s="208">
        <v>13.880000114440918</v>
      </c>
      <c r="Z29" s="215">
        <f t="shared" si="0"/>
        <v>14.137500047683716</v>
      </c>
      <c r="AA29" s="151">
        <v>19.260000228881836</v>
      </c>
      <c r="AB29" s="152" t="s">
        <v>165</v>
      </c>
      <c r="AC29" s="2">
        <v>27</v>
      </c>
      <c r="AD29" s="151">
        <v>8.59000015258789</v>
      </c>
      <c r="AE29" s="254" t="s">
        <v>166</v>
      </c>
      <c r="AF29" s="1"/>
    </row>
    <row r="30" spans="1:32" ht="11.25" customHeight="1">
      <c r="A30" s="216">
        <v>28</v>
      </c>
      <c r="B30" s="208">
        <v>12.359999656677246</v>
      </c>
      <c r="C30" s="208">
        <v>12.510000228881836</v>
      </c>
      <c r="D30" s="208">
        <v>12.359999656677246</v>
      </c>
      <c r="E30" s="208">
        <v>11.149999618530273</v>
      </c>
      <c r="F30" s="208">
        <v>9.90999984741211</v>
      </c>
      <c r="G30" s="208">
        <v>9.5600004196167</v>
      </c>
      <c r="H30" s="208">
        <v>10.029999732971191</v>
      </c>
      <c r="I30" s="208">
        <v>11.390000343322754</v>
      </c>
      <c r="J30" s="208">
        <v>13.09000015258789</v>
      </c>
      <c r="K30" s="208">
        <v>13.829999923706055</v>
      </c>
      <c r="L30" s="208">
        <v>15.8100004196167</v>
      </c>
      <c r="M30" s="208">
        <v>16.43000030517578</v>
      </c>
      <c r="N30" s="208">
        <v>15.550000190734863</v>
      </c>
      <c r="O30" s="208">
        <v>12.989999771118164</v>
      </c>
      <c r="P30" s="208">
        <v>13.970000267028809</v>
      </c>
      <c r="Q30" s="208">
        <v>14.899999618530273</v>
      </c>
      <c r="R30" s="208">
        <v>13.869999885559082</v>
      </c>
      <c r="S30" s="208">
        <v>12.210000038146973</v>
      </c>
      <c r="T30" s="208">
        <v>11.600000381469727</v>
      </c>
      <c r="U30" s="208">
        <v>10.760000228881836</v>
      </c>
      <c r="V30" s="208">
        <v>10.390000343322754</v>
      </c>
      <c r="W30" s="208">
        <v>9.319999694824219</v>
      </c>
      <c r="X30" s="208">
        <v>9.470000267028809</v>
      </c>
      <c r="Y30" s="208">
        <v>8.239999771118164</v>
      </c>
      <c r="Z30" s="215">
        <f t="shared" si="0"/>
        <v>12.15416669845581</v>
      </c>
      <c r="AA30" s="151">
        <v>17.329999923706055</v>
      </c>
      <c r="AB30" s="152" t="s">
        <v>125</v>
      </c>
      <c r="AC30" s="2">
        <v>28</v>
      </c>
      <c r="AD30" s="151">
        <v>8.170000076293945</v>
      </c>
      <c r="AE30" s="254" t="s">
        <v>167</v>
      </c>
      <c r="AF30" s="1"/>
    </row>
    <row r="31" spans="1:32" ht="11.25" customHeight="1">
      <c r="A31" s="216">
        <v>29</v>
      </c>
      <c r="B31" s="208">
        <v>8.520000457763672</v>
      </c>
      <c r="C31" s="208">
        <v>8.0600004196167</v>
      </c>
      <c r="D31" s="208">
        <v>7.900000095367432</v>
      </c>
      <c r="E31" s="208">
        <v>7.340000152587891</v>
      </c>
      <c r="F31" s="208">
        <v>7.309999942779541</v>
      </c>
      <c r="G31" s="208">
        <v>7.71999979019165</v>
      </c>
      <c r="H31" s="208">
        <v>7.889999866485596</v>
      </c>
      <c r="I31" s="208">
        <v>8.09000015258789</v>
      </c>
      <c r="J31" s="208">
        <v>8.279999732971191</v>
      </c>
      <c r="K31" s="208">
        <v>8.5600004196167</v>
      </c>
      <c r="L31" s="208">
        <v>8.079999923706055</v>
      </c>
      <c r="M31" s="208">
        <v>7.980000019073486</v>
      </c>
      <c r="N31" s="208">
        <v>8.220000267028809</v>
      </c>
      <c r="O31" s="208">
        <v>7.940000057220459</v>
      </c>
      <c r="P31" s="208">
        <v>7.96999979019165</v>
      </c>
      <c r="Q31" s="208">
        <v>7.440000057220459</v>
      </c>
      <c r="R31" s="208">
        <v>7.809999942779541</v>
      </c>
      <c r="S31" s="208">
        <v>7.110000133514404</v>
      </c>
      <c r="T31" s="208">
        <v>6.566999912261963</v>
      </c>
      <c r="U31" s="208">
        <v>6.675000190734863</v>
      </c>
      <c r="V31" s="208">
        <v>5.513000011444092</v>
      </c>
      <c r="W31" s="208">
        <v>4.459000110626221</v>
      </c>
      <c r="X31" s="208">
        <v>4.236000061035156</v>
      </c>
      <c r="Y31" s="208">
        <v>4.361999988555908</v>
      </c>
      <c r="Z31" s="215">
        <f t="shared" si="0"/>
        <v>7.251333395640056</v>
      </c>
      <c r="AA31" s="151">
        <v>8.9399995803833</v>
      </c>
      <c r="AB31" s="152" t="s">
        <v>168</v>
      </c>
      <c r="AC31" s="2">
        <v>29</v>
      </c>
      <c r="AD31" s="151">
        <v>2.8340001106262207</v>
      </c>
      <c r="AE31" s="254" t="s">
        <v>169</v>
      </c>
      <c r="AF31" s="1"/>
    </row>
    <row r="32" spans="1:32" ht="11.25" customHeight="1">
      <c r="A32" s="216">
        <v>30</v>
      </c>
      <c r="B32" s="208">
        <v>5.035999774932861</v>
      </c>
      <c r="C32" s="208">
        <v>3.0329999923706055</v>
      </c>
      <c r="D32" s="208">
        <v>3.6040000915527344</v>
      </c>
      <c r="E32" s="208">
        <v>3.447000026702881</v>
      </c>
      <c r="F32" s="208">
        <v>3.194000005722046</v>
      </c>
      <c r="G32" s="208">
        <v>2.203000068664551</v>
      </c>
      <c r="H32" s="208">
        <v>2.2139999866485596</v>
      </c>
      <c r="I32" s="208">
        <v>5.203999996185303</v>
      </c>
      <c r="J32" s="208">
        <v>7.380000114440918</v>
      </c>
      <c r="K32" s="208">
        <v>8.029999732971191</v>
      </c>
      <c r="L32" s="208">
        <v>8.210000038146973</v>
      </c>
      <c r="M32" s="208">
        <v>8.9399995803833</v>
      </c>
      <c r="N32" s="208">
        <v>9.899999618530273</v>
      </c>
      <c r="O32" s="208">
        <v>9.239999771118164</v>
      </c>
      <c r="P32" s="208">
        <v>9.300000190734863</v>
      </c>
      <c r="Q32" s="208">
        <v>9.09000015258789</v>
      </c>
      <c r="R32" s="208">
        <v>9.630000114440918</v>
      </c>
      <c r="S32" s="208">
        <v>9.3100004196167</v>
      </c>
      <c r="T32" s="208">
        <v>9.09000015258789</v>
      </c>
      <c r="U32" s="208">
        <v>8.529999732971191</v>
      </c>
      <c r="V32" s="208">
        <v>7.75</v>
      </c>
      <c r="W32" s="208">
        <v>8.350000381469727</v>
      </c>
      <c r="X32" s="208">
        <v>6.309000015258789</v>
      </c>
      <c r="Y32" s="208">
        <v>4.683000087738037</v>
      </c>
      <c r="Z32" s="215">
        <f t="shared" si="0"/>
        <v>6.736541668574016</v>
      </c>
      <c r="AA32" s="151">
        <v>10.229999542236328</v>
      </c>
      <c r="AB32" s="152" t="s">
        <v>170</v>
      </c>
      <c r="AC32" s="2">
        <v>30</v>
      </c>
      <c r="AD32" s="151">
        <v>1.444000005722046</v>
      </c>
      <c r="AE32" s="254" t="s">
        <v>51</v>
      </c>
      <c r="AF32" s="1"/>
    </row>
    <row r="33" spans="1:32" ht="11.25" customHeight="1">
      <c r="A33" s="216">
        <v>31</v>
      </c>
      <c r="B33" s="208">
        <v>4.440999984741211</v>
      </c>
      <c r="C33" s="208">
        <v>5.052999973297119</v>
      </c>
      <c r="D33" s="208">
        <v>4.188000202178955</v>
      </c>
      <c r="E33" s="208">
        <v>4.156000137329102</v>
      </c>
      <c r="F33" s="208">
        <v>4.156000137329102</v>
      </c>
      <c r="G33" s="208">
        <v>3.2699999809265137</v>
      </c>
      <c r="H33" s="208">
        <v>5.370999813079834</v>
      </c>
      <c r="I33" s="208">
        <v>7.429999828338623</v>
      </c>
      <c r="J33" s="208">
        <v>11.779999732971191</v>
      </c>
      <c r="K33" s="208">
        <v>15.380000114440918</v>
      </c>
      <c r="L33" s="208">
        <v>13.640000343322754</v>
      </c>
      <c r="M33" s="208">
        <v>14.859999656677246</v>
      </c>
      <c r="N33" s="208">
        <v>12.890000343322754</v>
      </c>
      <c r="O33" s="208">
        <v>13.479999542236328</v>
      </c>
      <c r="P33" s="208">
        <v>13.609999656677246</v>
      </c>
      <c r="Q33" s="208">
        <v>13.729999542236328</v>
      </c>
      <c r="R33" s="208">
        <v>13.390000343322754</v>
      </c>
      <c r="S33" s="208">
        <v>12.869999885559082</v>
      </c>
      <c r="T33" s="208">
        <v>12.479999542236328</v>
      </c>
      <c r="U33" s="208">
        <v>12.3100004196167</v>
      </c>
      <c r="V33" s="208">
        <v>13.100000381469727</v>
      </c>
      <c r="W33" s="208">
        <v>11.300000190734863</v>
      </c>
      <c r="X33" s="208">
        <v>11.40999984741211</v>
      </c>
      <c r="Y33" s="208">
        <v>10.229999542236328</v>
      </c>
      <c r="Z33" s="215">
        <f t="shared" si="0"/>
        <v>10.18854163090388</v>
      </c>
      <c r="AA33" s="151">
        <v>17.18000030517578</v>
      </c>
      <c r="AB33" s="152" t="s">
        <v>171</v>
      </c>
      <c r="AC33" s="2">
        <v>31</v>
      </c>
      <c r="AD33" s="151">
        <v>2.9639999866485596</v>
      </c>
      <c r="AE33" s="254" t="s">
        <v>172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4.012903215423707</v>
      </c>
      <c r="C34" s="218">
        <f t="shared" si="1"/>
        <v>3.7454193669461433</v>
      </c>
      <c r="D34" s="218">
        <f t="shared" si="1"/>
        <v>3.5371612752637556</v>
      </c>
      <c r="E34" s="218">
        <f t="shared" si="1"/>
        <v>3.4929032268062716</v>
      </c>
      <c r="F34" s="218">
        <f t="shared" si="1"/>
        <v>3.339258073318389</v>
      </c>
      <c r="G34" s="218">
        <f t="shared" si="1"/>
        <v>3.087290302399666</v>
      </c>
      <c r="H34" s="218">
        <f t="shared" si="1"/>
        <v>3.7127741940559877</v>
      </c>
      <c r="I34" s="218">
        <f t="shared" si="1"/>
        <v>5.320290346299449</v>
      </c>
      <c r="J34" s="218">
        <f t="shared" si="1"/>
        <v>7.046225832354638</v>
      </c>
      <c r="K34" s="218">
        <f t="shared" si="1"/>
        <v>8.280322544036373</v>
      </c>
      <c r="L34" s="218">
        <f t="shared" si="1"/>
        <v>8.592709710521083</v>
      </c>
      <c r="M34" s="218">
        <f t="shared" si="1"/>
        <v>9.196451571679884</v>
      </c>
      <c r="N34" s="218">
        <f t="shared" si="1"/>
        <v>8.803741993442658</v>
      </c>
      <c r="O34" s="218">
        <f t="shared" si="1"/>
        <v>8.611387129752867</v>
      </c>
      <c r="P34" s="218">
        <f t="shared" si="1"/>
        <v>8.482967738182314</v>
      </c>
      <c r="Q34" s="218">
        <f t="shared" si="1"/>
        <v>8.18861279179973</v>
      </c>
      <c r="R34" s="218">
        <f>AVERAGE(R3:R33)</f>
        <v>7.754451597890546</v>
      </c>
      <c r="S34" s="218">
        <f aca="true" t="shared" si="2" ref="S34:Y34">AVERAGE(S3:S33)</f>
        <v>7.180709696585132</v>
      </c>
      <c r="T34" s="218">
        <f t="shared" si="2"/>
        <v>6.713774221558725</v>
      </c>
      <c r="U34" s="218">
        <f t="shared" si="2"/>
        <v>6.364129038587693</v>
      </c>
      <c r="V34" s="218">
        <f t="shared" si="2"/>
        <v>5.8904515754792</v>
      </c>
      <c r="W34" s="218">
        <f t="shared" si="2"/>
        <v>5.489967774960302</v>
      </c>
      <c r="X34" s="218">
        <f t="shared" si="2"/>
        <v>4.940451621047912</v>
      </c>
      <c r="Y34" s="218">
        <f t="shared" si="2"/>
        <v>4.5795161349158136</v>
      </c>
      <c r="Z34" s="218">
        <f>AVERAGE(B3:Y33)</f>
        <v>6.098494623887843</v>
      </c>
      <c r="AA34" s="219">
        <f>(AVERAGE(最高))</f>
        <v>10.442903149512507</v>
      </c>
      <c r="AB34" s="220"/>
      <c r="AC34" s="221"/>
      <c r="AD34" s="219">
        <f>(AVERAGE(最低))</f>
        <v>1.6338387209801906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12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19.260000228881836</v>
      </c>
      <c r="C46" s="3">
        <v>27</v>
      </c>
      <c r="D46" s="159" t="s">
        <v>165</v>
      </c>
      <c r="E46" s="198"/>
      <c r="F46" s="156"/>
      <c r="G46" s="157">
        <f>MIN(最低)</f>
        <v>-3.23799991607666</v>
      </c>
      <c r="H46" s="3">
        <v>12</v>
      </c>
      <c r="I46" s="256" t="s">
        <v>141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9.430000305175781</v>
      </c>
      <c r="C3" s="208">
        <v>9.970000267028809</v>
      </c>
      <c r="D3" s="208">
        <v>9.140000343322754</v>
      </c>
      <c r="E3" s="208">
        <v>8.3100004196167</v>
      </c>
      <c r="F3" s="208">
        <v>8.90999984741211</v>
      </c>
      <c r="G3" s="208">
        <v>7.809999942779541</v>
      </c>
      <c r="H3" s="208">
        <v>9.149999618530273</v>
      </c>
      <c r="I3" s="208">
        <v>9.850000381469727</v>
      </c>
      <c r="J3" s="208">
        <v>10.899999618530273</v>
      </c>
      <c r="K3" s="208">
        <v>10.180000305175781</v>
      </c>
      <c r="L3" s="208">
        <v>10.15999984741211</v>
      </c>
      <c r="M3" s="208">
        <v>10.3100004196167</v>
      </c>
      <c r="N3" s="208">
        <v>8.920000076293945</v>
      </c>
      <c r="O3" s="208">
        <v>8.920000076293945</v>
      </c>
      <c r="P3" s="208">
        <v>8.880000114440918</v>
      </c>
      <c r="Q3" s="208">
        <v>8.34000015258789</v>
      </c>
      <c r="R3" s="208">
        <v>8.40999984741211</v>
      </c>
      <c r="S3" s="208">
        <v>8.100000381469727</v>
      </c>
      <c r="T3" s="208">
        <v>8.15999984741211</v>
      </c>
      <c r="U3" s="208">
        <v>7.190000057220459</v>
      </c>
      <c r="V3" s="208">
        <v>7.079999923706055</v>
      </c>
      <c r="W3" s="208">
        <v>7.079999923706055</v>
      </c>
      <c r="X3" s="208">
        <v>5.769000053405762</v>
      </c>
      <c r="Y3" s="208">
        <v>5.96999979019165</v>
      </c>
      <c r="Z3" s="215">
        <f aca="true" t="shared" si="0" ref="Z3:Z32">AVERAGE(B3:Y3)</f>
        <v>8.622458398342133</v>
      </c>
      <c r="AA3" s="151">
        <v>11.460000038146973</v>
      </c>
      <c r="AB3" s="152" t="s">
        <v>173</v>
      </c>
      <c r="AC3" s="2">
        <v>1</v>
      </c>
      <c r="AD3" s="151">
        <v>5.4730000495910645</v>
      </c>
      <c r="AE3" s="254" t="s">
        <v>174</v>
      </c>
      <c r="AF3" s="1"/>
    </row>
    <row r="4" spans="1:32" ht="11.25" customHeight="1">
      <c r="A4" s="216">
        <v>2</v>
      </c>
      <c r="B4" s="208">
        <v>5.145999908447266</v>
      </c>
      <c r="C4" s="208">
        <v>5.789999961853027</v>
      </c>
      <c r="D4" s="208">
        <v>6.581999778747559</v>
      </c>
      <c r="E4" s="208">
        <v>6.14900016784668</v>
      </c>
      <c r="F4" s="208">
        <v>7.050000190734863</v>
      </c>
      <c r="G4" s="208">
        <v>7.309999942779541</v>
      </c>
      <c r="H4" s="208">
        <v>7.239999771118164</v>
      </c>
      <c r="I4" s="208">
        <v>7.150000095367432</v>
      </c>
      <c r="J4" s="208">
        <v>8.529999732971191</v>
      </c>
      <c r="K4" s="208">
        <v>8.75</v>
      </c>
      <c r="L4" s="208">
        <v>10.300000190734863</v>
      </c>
      <c r="M4" s="208">
        <v>9.979999542236328</v>
      </c>
      <c r="N4" s="208">
        <v>10.170000076293945</v>
      </c>
      <c r="O4" s="208">
        <v>10.079999923706055</v>
      </c>
      <c r="P4" s="208">
        <v>10.380000114440918</v>
      </c>
      <c r="Q4" s="208">
        <v>9.960000038146973</v>
      </c>
      <c r="R4" s="208">
        <v>9.369999885559082</v>
      </c>
      <c r="S4" s="209">
        <v>9.399999618530273</v>
      </c>
      <c r="T4" s="208">
        <v>9.069999694824219</v>
      </c>
      <c r="U4" s="208">
        <v>9.15999984741211</v>
      </c>
      <c r="V4" s="208">
        <v>9.149999618530273</v>
      </c>
      <c r="W4" s="208">
        <v>8.850000381469727</v>
      </c>
      <c r="X4" s="208">
        <v>8.319999694824219</v>
      </c>
      <c r="Y4" s="208">
        <v>8.359999656677246</v>
      </c>
      <c r="Z4" s="215">
        <f t="shared" si="0"/>
        <v>8.426958243052164</v>
      </c>
      <c r="AA4" s="151">
        <v>10.680000305175781</v>
      </c>
      <c r="AB4" s="152" t="s">
        <v>175</v>
      </c>
      <c r="AC4" s="2">
        <v>2</v>
      </c>
      <c r="AD4" s="151">
        <v>4.744999885559082</v>
      </c>
      <c r="AE4" s="254" t="s">
        <v>176</v>
      </c>
      <c r="AF4" s="1"/>
    </row>
    <row r="5" spans="1:32" ht="11.25" customHeight="1">
      <c r="A5" s="216">
        <v>3</v>
      </c>
      <c r="B5" s="208">
        <v>7.130000114440918</v>
      </c>
      <c r="C5" s="208">
        <v>6.5929999351501465</v>
      </c>
      <c r="D5" s="208">
        <v>6.466000080108643</v>
      </c>
      <c r="E5" s="208">
        <v>6.5289998054504395</v>
      </c>
      <c r="F5" s="208">
        <v>6.454999923706055</v>
      </c>
      <c r="G5" s="208">
        <v>6.202000141143799</v>
      </c>
      <c r="H5" s="208">
        <v>8.010000228881836</v>
      </c>
      <c r="I5" s="208">
        <v>8.890000343322754</v>
      </c>
      <c r="J5" s="208">
        <v>9.649999618530273</v>
      </c>
      <c r="K5" s="208">
        <v>10.029999732971191</v>
      </c>
      <c r="L5" s="208">
        <v>10.399999618530273</v>
      </c>
      <c r="M5" s="208">
        <v>9.970000267028809</v>
      </c>
      <c r="N5" s="208">
        <v>9.640000343322754</v>
      </c>
      <c r="O5" s="208">
        <v>9.529999732971191</v>
      </c>
      <c r="P5" s="208">
        <v>9.1899995803833</v>
      </c>
      <c r="Q5" s="208">
        <v>8.579999923706055</v>
      </c>
      <c r="R5" s="208">
        <v>8.220000267028809</v>
      </c>
      <c r="S5" s="208">
        <v>7.389999866485596</v>
      </c>
      <c r="T5" s="208">
        <v>6.984000205993652</v>
      </c>
      <c r="U5" s="208">
        <v>6.636000156402588</v>
      </c>
      <c r="V5" s="208">
        <v>6.129000186920166</v>
      </c>
      <c r="W5" s="208">
        <v>5.833000183105469</v>
      </c>
      <c r="X5" s="208">
        <v>5.294000148773193</v>
      </c>
      <c r="Y5" s="208">
        <v>4.703000068664551</v>
      </c>
      <c r="Z5" s="215">
        <f t="shared" si="0"/>
        <v>7.6855833530426025</v>
      </c>
      <c r="AA5" s="151">
        <v>11.130000114440918</v>
      </c>
      <c r="AB5" s="152" t="s">
        <v>177</v>
      </c>
      <c r="AC5" s="2">
        <v>3</v>
      </c>
      <c r="AD5" s="151">
        <v>4.660999774932861</v>
      </c>
      <c r="AE5" s="254" t="s">
        <v>62</v>
      </c>
      <c r="AF5" s="1"/>
    </row>
    <row r="6" spans="1:32" ht="11.25" customHeight="1">
      <c r="A6" s="216">
        <v>4</v>
      </c>
      <c r="B6" s="208">
        <v>4.554999828338623</v>
      </c>
      <c r="C6" s="208">
        <v>4.501999855041504</v>
      </c>
      <c r="D6" s="208">
        <v>4.132999897003174</v>
      </c>
      <c r="E6" s="208">
        <v>4.492000102996826</v>
      </c>
      <c r="F6" s="208">
        <v>4.682000160217285</v>
      </c>
      <c r="G6" s="208">
        <v>4.935999870300293</v>
      </c>
      <c r="H6" s="208">
        <v>6.245999813079834</v>
      </c>
      <c r="I6" s="208">
        <v>7.639999866485596</v>
      </c>
      <c r="J6" s="208">
        <v>8.479999542236328</v>
      </c>
      <c r="K6" s="208">
        <v>9.149999618530273</v>
      </c>
      <c r="L6" s="208">
        <v>9.680000305175781</v>
      </c>
      <c r="M6" s="208">
        <v>9.3100004196167</v>
      </c>
      <c r="N6" s="208">
        <v>8.720000267028809</v>
      </c>
      <c r="O6" s="208">
        <v>9.039999961853027</v>
      </c>
      <c r="P6" s="208">
        <v>8.850000381469727</v>
      </c>
      <c r="Q6" s="208">
        <v>8.850000381469727</v>
      </c>
      <c r="R6" s="208">
        <v>8.210000038146973</v>
      </c>
      <c r="S6" s="208">
        <v>7.619999885559082</v>
      </c>
      <c r="T6" s="208">
        <v>7.610000133514404</v>
      </c>
      <c r="U6" s="208">
        <v>7.510000228881836</v>
      </c>
      <c r="V6" s="208">
        <v>8.039999961853027</v>
      </c>
      <c r="W6" s="208">
        <v>8.15999984741211</v>
      </c>
      <c r="X6" s="208">
        <v>7.96999979019165</v>
      </c>
      <c r="Y6" s="208">
        <v>6.8460001945495605</v>
      </c>
      <c r="Z6" s="215">
        <f t="shared" si="0"/>
        <v>7.30133334795634</v>
      </c>
      <c r="AA6" s="151">
        <v>10.289999961853027</v>
      </c>
      <c r="AB6" s="152" t="s">
        <v>178</v>
      </c>
      <c r="AC6" s="2">
        <v>4</v>
      </c>
      <c r="AD6" s="151">
        <v>2.8989999294281006</v>
      </c>
      <c r="AE6" s="254" t="s">
        <v>179</v>
      </c>
      <c r="AF6" s="1"/>
    </row>
    <row r="7" spans="1:32" ht="11.25" customHeight="1">
      <c r="A7" s="216">
        <v>5</v>
      </c>
      <c r="B7" s="208">
        <v>6.931000232696533</v>
      </c>
      <c r="C7" s="208">
        <v>6.668000221252441</v>
      </c>
      <c r="D7" s="208">
        <v>6.572999954223633</v>
      </c>
      <c r="E7" s="208">
        <v>6.435999870300293</v>
      </c>
      <c r="F7" s="208">
        <v>6.140999794006348</v>
      </c>
      <c r="G7" s="208">
        <v>6.058000087738037</v>
      </c>
      <c r="H7" s="208">
        <v>5.99399995803833</v>
      </c>
      <c r="I7" s="208">
        <v>5.921000003814697</v>
      </c>
      <c r="J7" s="208">
        <v>5.931000232696533</v>
      </c>
      <c r="K7" s="208">
        <v>5.771999835968018</v>
      </c>
      <c r="L7" s="208">
        <v>5.718999862670898</v>
      </c>
      <c r="M7" s="208">
        <v>5.752999782562256</v>
      </c>
      <c r="N7" s="208">
        <v>5.160999774932861</v>
      </c>
      <c r="O7" s="208">
        <v>4.590000152587891</v>
      </c>
      <c r="P7" s="208">
        <v>4.031000137329102</v>
      </c>
      <c r="Q7" s="208">
        <v>4.623000144958496</v>
      </c>
      <c r="R7" s="208">
        <v>5.330999851226807</v>
      </c>
      <c r="S7" s="208">
        <v>5.172999858856201</v>
      </c>
      <c r="T7" s="208">
        <v>5.183000087738037</v>
      </c>
      <c r="U7" s="208">
        <v>5.140999794006348</v>
      </c>
      <c r="V7" s="208">
        <v>4.877999782562256</v>
      </c>
      <c r="W7" s="208">
        <v>4.3480000495910645</v>
      </c>
      <c r="X7" s="208">
        <v>4.21999979019165</v>
      </c>
      <c r="Y7" s="208">
        <v>4.355999946594238</v>
      </c>
      <c r="Z7" s="215">
        <f t="shared" si="0"/>
        <v>5.45549996693929</v>
      </c>
      <c r="AA7" s="151">
        <v>7.400000095367432</v>
      </c>
      <c r="AB7" s="152" t="s">
        <v>146</v>
      </c>
      <c r="AC7" s="2">
        <v>5</v>
      </c>
      <c r="AD7" s="151">
        <v>3.7980000972747803</v>
      </c>
      <c r="AE7" s="254" t="s">
        <v>180</v>
      </c>
      <c r="AF7" s="1"/>
    </row>
    <row r="8" spans="1:32" ht="11.25" customHeight="1">
      <c r="A8" s="216">
        <v>6</v>
      </c>
      <c r="B8" s="208">
        <v>5.327000141143799</v>
      </c>
      <c r="C8" s="208">
        <v>4.736000061035156</v>
      </c>
      <c r="D8" s="208">
        <v>6.3420000076293945</v>
      </c>
      <c r="E8" s="208">
        <v>6.605999946594238</v>
      </c>
      <c r="F8" s="208">
        <v>5.09499979019165</v>
      </c>
      <c r="G8" s="208">
        <v>4.894999980926514</v>
      </c>
      <c r="H8" s="208">
        <v>6.1620001792907715</v>
      </c>
      <c r="I8" s="208">
        <v>8.369999885559082</v>
      </c>
      <c r="J8" s="208">
        <v>10.1899995803833</v>
      </c>
      <c r="K8" s="208">
        <v>11.0600004196167</v>
      </c>
      <c r="L8" s="208">
        <v>13.15999984741211</v>
      </c>
      <c r="M8" s="208">
        <v>13.539999961853027</v>
      </c>
      <c r="N8" s="208">
        <v>13.5</v>
      </c>
      <c r="O8" s="208">
        <v>13.390000343322754</v>
      </c>
      <c r="P8" s="208">
        <v>13.09000015258789</v>
      </c>
      <c r="Q8" s="208">
        <v>12.9399995803833</v>
      </c>
      <c r="R8" s="208">
        <v>12.34000015258789</v>
      </c>
      <c r="S8" s="208">
        <v>10.979999542236328</v>
      </c>
      <c r="T8" s="208">
        <v>9.859999656677246</v>
      </c>
      <c r="U8" s="208">
        <v>9.050000190734863</v>
      </c>
      <c r="V8" s="208">
        <v>7.960000038146973</v>
      </c>
      <c r="W8" s="208">
        <v>6.349999904632568</v>
      </c>
      <c r="X8" s="208">
        <v>4.955999851226807</v>
      </c>
      <c r="Y8" s="208">
        <v>6.2230000495910645</v>
      </c>
      <c r="Z8" s="215">
        <f t="shared" si="0"/>
        <v>9.005083302656809</v>
      </c>
      <c r="AA8" s="151">
        <v>14.199999809265137</v>
      </c>
      <c r="AB8" s="152" t="s">
        <v>181</v>
      </c>
      <c r="AC8" s="2">
        <v>6</v>
      </c>
      <c r="AD8" s="151">
        <v>4.323999881744385</v>
      </c>
      <c r="AE8" s="254" t="s">
        <v>182</v>
      </c>
      <c r="AF8" s="1"/>
    </row>
    <row r="9" spans="1:32" ht="11.25" customHeight="1">
      <c r="A9" s="216">
        <v>7</v>
      </c>
      <c r="B9" s="208">
        <v>4.85099983215332</v>
      </c>
      <c r="C9" s="208">
        <v>4.788000106811523</v>
      </c>
      <c r="D9" s="208">
        <v>2.2769999504089355</v>
      </c>
      <c r="E9" s="208">
        <v>2.635999917984009</v>
      </c>
      <c r="F9" s="208">
        <v>2.752000093460083</v>
      </c>
      <c r="G9" s="208">
        <v>2.8469998836517334</v>
      </c>
      <c r="H9" s="208">
        <v>7.559999942779541</v>
      </c>
      <c r="I9" s="208">
        <v>9.8100004196167</v>
      </c>
      <c r="J9" s="208">
        <v>12.979999542236328</v>
      </c>
      <c r="K9" s="208">
        <v>14.229999542236328</v>
      </c>
      <c r="L9" s="208">
        <v>13.720000267028809</v>
      </c>
      <c r="M9" s="208">
        <v>13.869999885559082</v>
      </c>
      <c r="N9" s="208">
        <v>14.65999984741211</v>
      </c>
      <c r="O9" s="208">
        <v>14.739999771118164</v>
      </c>
      <c r="P9" s="208">
        <v>13.9399995803833</v>
      </c>
      <c r="Q9" s="208">
        <v>13.960000038146973</v>
      </c>
      <c r="R9" s="208">
        <v>13.739999771118164</v>
      </c>
      <c r="S9" s="208">
        <v>13.25</v>
      </c>
      <c r="T9" s="208">
        <v>13.350000381469727</v>
      </c>
      <c r="U9" s="208">
        <v>13.039999961853027</v>
      </c>
      <c r="V9" s="208">
        <v>12.119999885559082</v>
      </c>
      <c r="W9" s="208">
        <v>11.520000457763672</v>
      </c>
      <c r="X9" s="208">
        <v>12.069999694824219</v>
      </c>
      <c r="Y9" s="208">
        <v>10.220000267028809</v>
      </c>
      <c r="Z9" s="215">
        <f t="shared" si="0"/>
        <v>10.372124960025152</v>
      </c>
      <c r="AA9" s="151">
        <v>15.470000267028809</v>
      </c>
      <c r="AB9" s="152" t="s">
        <v>183</v>
      </c>
      <c r="AC9" s="2">
        <v>7</v>
      </c>
      <c r="AD9" s="151">
        <v>1.9500000476837158</v>
      </c>
      <c r="AE9" s="254" t="s">
        <v>79</v>
      </c>
      <c r="AF9" s="1"/>
    </row>
    <row r="10" spans="1:32" ht="11.25" customHeight="1">
      <c r="A10" s="216">
        <v>8</v>
      </c>
      <c r="B10" s="208">
        <v>11.880000114440918</v>
      </c>
      <c r="C10" s="208">
        <v>12.579999923706055</v>
      </c>
      <c r="D10" s="208">
        <v>11.819999694824219</v>
      </c>
      <c r="E10" s="208">
        <v>12.510000228881836</v>
      </c>
      <c r="F10" s="208">
        <v>12.850000381469727</v>
      </c>
      <c r="G10" s="208">
        <v>13.40999984741211</v>
      </c>
      <c r="H10" s="208">
        <v>14.050000190734863</v>
      </c>
      <c r="I10" s="208">
        <v>13.760000228881836</v>
      </c>
      <c r="J10" s="208">
        <v>13.520000457763672</v>
      </c>
      <c r="K10" s="208">
        <v>14.199999809265137</v>
      </c>
      <c r="L10" s="208">
        <v>13.25</v>
      </c>
      <c r="M10" s="208">
        <v>16.850000381469727</v>
      </c>
      <c r="N10" s="208">
        <v>16.290000915527344</v>
      </c>
      <c r="O10" s="208">
        <v>15.5</v>
      </c>
      <c r="P10" s="208">
        <v>15.729999542236328</v>
      </c>
      <c r="Q10" s="208">
        <v>14.84000015258789</v>
      </c>
      <c r="R10" s="208">
        <v>15.079999923706055</v>
      </c>
      <c r="S10" s="208">
        <v>13.380000114440918</v>
      </c>
      <c r="T10" s="208">
        <v>12.90999984741211</v>
      </c>
      <c r="U10" s="208">
        <v>13.479999542236328</v>
      </c>
      <c r="V10" s="208">
        <v>15.15999984741211</v>
      </c>
      <c r="W10" s="208">
        <v>15.65999984741211</v>
      </c>
      <c r="X10" s="208">
        <v>12.649999618530273</v>
      </c>
      <c r="Y10" s="208">
        <v>12.140000343322754</v>
      </c>
      <c r="Z10" s="215">
        <f t="shared" si="0"/>
        <v>13.895833373069763</v>
      </c>
      <c r="AA10" s="151">
        <v>17.850000381469727</v>
      </c>
      <c r="AB10" s="152" t="s">
        <v>184</v>
      </c>
      <c r="AC10" s="2">
        <v>8</v>
      </c>
      <c r="AD10" s="151">
        <v>10.15999984741211</v>
      </c>
      <c r="AE10" s="254" t="s">
        <v>94</v>
      </c>
      <c r="AF10" s="1"/>
    </row>
    <row r="11" spans="1:32" ht="11.25" customHeight="1">
      <c r="A11" s="216">
        <v>9</v>
      </c>
      <c r="B11" s="208">
        <v>11.609999656677246</v>
      </c>
      <c r="C11" s="208">
        <v>11.119999885559082</v>
      </c>
      <c r="D11" s="208">
        <v>10.25</v>
      </c>
      <c r="E11" s="208">
        <v>9.350000381469727</v>
      </c>
      <c r="F11" s="208">
        <v>8.680000305175781</v>
      </c>
      <c r="G11" s="208">
        <v>8.989999771118164</v>
      </c>
      <c r="H11" s="208">
        <v>10.6899995803833</v>
      </c>
      <c r="I11" s="208">
        <v>13.800000190734863</v>
      </c>
      <c r="J11" s="208">
        <v>17.06999969482422</v>
      </c>
      <c r="K11" s="208">
        <v>19.200000762939453</v>
      </c>
      <c r="L11" s="208">
        <v>19.229999542236328</v>
      </c>
      <c r="M11" s="208">
        <v>18.8700008392334</v>
      </c>
      <c r="N11" s="208">
        <v>18.40999984741211</v>
      </c>
      <c r="O11" s="208">
        <v>15.789999961853027</v>
      </c>
      <c r="P11" s="208">
        <v>16.829999923706055</v>
      </c>
      <c r="Q11" s="208">
        <v>15.069999694824219</v>
      </c>
      <c r="R11" s="208">
        <v>12.90999984741211</v>
      </c>
      <c r="S11" s="208">
        <v>10.930000305175781</v>
      </c>
      <c r="T11" s="208">
        <v>9.449999809265137</v>
      </c>
      <c r="U11" s="208">
        <v>9</v>
      </c>
      <c r="V11" s="208">
        <v>8.930000305175781</v>
      </c>
      <c r="W11" s="208">
        <v>8.479999542236328</v>
      </c>
      <c r="X11" s="208">
        <v>7.869999885559082</v>
      </c>
      <c r="Y11" s="208">
        <v>6.958000183105469</v>
      </c>
      <c r="Z11" s="215">
        <f t="shared" si="0"/>
        <v>12.47866666316986</v>
      </c>
      <c r="AA11" s="151">
        <v>20.040000915527344</v>
      </c>
      <c r="AB11" s="152" t="s">
        <v>185</v>
      </c>
      <c r="AC11" s="2">
        <v>9</v>
      </c>
      <c r="AD11" s="151">
        <v>6.873000144958496</v>
      </c>
      <c r="AE11" s="254" t="s">
        <v>19</v>
      </c>
      <c r="AF11" s="1"/>
    </row>
    <row r="12" spans="1:32" ht="11.25" customHeight="1">
      <c r="A12" s="224">
        <v>10</v>
      </c>
      <c r="B12" s="210">
        <v>5.881999969482422</v>
      </c>
      <c r="C12" s="210">
        <v>5.208000183105469</v>
      </c>
      <c r="D12" s="210">
        <v>4.711999893188477</v>
      </c>
      <c r="E12" s="210">
        <v>4.934000015258789</v>
      </c>
      <c r="F12" s="210">
        <v>4.9019999504089355</v>
      </c>
      <c r="G12" s="210">
        <v>5.261000156402588</v>
      </c>
      <c r="H12" s="210">
        <v>6.632999897003174</v>
      </c>
      <c r="I12" s="210">
        <v>7.639999866485596</v>
      </c>
      <c r="J12" s="210">
        <v>8.539999961853027</v>
      </c>
      <c r="K12" s="210">
        <v>9.300000190734863</v>
      </c>
      <c r="L12" s="210">
        <v>9.979999542236328</v>
      </c>
      <c r="M12" s="210">
        <v>10.65999984741211</v>
      </c>
      <c r="N12" s="210">
        <v>10.020000457763672</v>
      </c>
      <c r="O12" s="210">
        <v>9.420000076293945</v>
      </c>
      <c r="P12" s="210">
        <v>9.829999923706055</v>
      </c>
      <c r="Q12" s="210">
        <v>9.649999618530273</v>
      </c>
      <c r="R12" s="210">
        <v>9.59000015258789</v>
      </c>
      <c r="S12" s="210">
        <v>8.9399995803833</v>
      </c>
      <c r="T12" s="210">
        <v>8.529999732971191</v>
      </c>
      <c r="U12" s="210">
        <v>7.889999866485596</v>
      </c>
      <c r="V12" s="210">
        <v>7.079999923706055</v>
      </c>
      <c r="W12" s="210">
        <v>6.429999828338623</v>
      </c>
      <c r="X12" s="210">
        <v>6.568999767303467</v>
      </c>
      <c r="Y12" s="210">
        <v>6.696000099182129</v>
      </c>
      <c r="Z12" s="225">
        <f t="shared" si="0"/>
        <v>7.679041604200999</v>
      </c>
      <c r="AA12" s="157">
        <v>11.579999923706055</v>
      </c>
      <c r="AB12" s="211" t="s">
        <v>186</v>
      </c>
      <c r="AC12" s="212">
        <v>10</v>
      </c>
      <c r="AD12" s="157">
        <v>4.427000045776367</v>
      </c>
      <c r="AE12" s="255" t="s">
        <v>187</v>
      </c>
      <c r="AF12" s="1"/>
    </row>
    <row r="13" spans="1:32" ht="11.25" customHeight="1">
      <c r="A13" s="216">
        <v>11</v>
      </c>
      <c r="B13" s="208">
        <v>4.196000099182129</v>
      </c>
      <c r="C13" s="208">
        <v>3.5420000553131104</v>
      </c>
      <c r="D13" s="208">
        <v>2.8559999465942383</v>
      </c>
      <c r="E13" s="208">
        <v>2.7300000190734863</v>
      </c>
      <c r="F13" s="208">
        <v>4.164999961853027</v>
      </c>
      <c r="G13" s="208">
        <v>4.418000221252441</v>
      </c>
      <c r="H13" s="208">
        <v>6.14900016784668</v>
      </c>
      <c r="I13" s="208">
        <v>9.399999618530273</v>
      </c>
      <c r="J13" s="208">
        <v>11.529999732971191</v>
      </c>
      <c r="K13" s="208">
        <v>13.609999656677246</v>
      </c>
      <c r="L13" s="208">
        <v>12.779999732971191</v>
      </c>
      <c r="M13" s="208">
        <v>12.930000305175781</v>
      </c>
      <c r="N13" s="208">
        <v>13.050000190734863</v>
      </c>
      <c r="O13" s="208">
        <v>14.319999694824219</v>
      </c>
      <c r="P13" s="208">
        <v>15.039999961853027</v>
      </c>
      <c r="Q13" s="208">
        <v>13.630000114440918</v>
      </c>
      <c r="R13" s="208">
        <v>13.489999771118164</v>
      </c>
      <c r="S13" s="208">
        <v>13.100000381469727</v>
      </c>
      <c r="T13" s="208">
        <v>12.869999885559082</v>
      </c>
      <c r="U13" s="208">
        <v>12.600000381469727</v>
      </c>
      <c r="V13" s="208">
        <v>12.430000305175781</v>
      </c>
      <c r="W13" s="208">
        <v>12.710000038146973</v>
      </c>
      <c r="X13" s="208">
        <v>12.890000343322754</v>
      </c>
      <c r="Y13" s="208">
        <v>12.510000228881836</v>
      </c>
      <c r="Z13" s="215">
        <f t="shared" si="0"/>
        <v>10.289416700601578</v>
      </c>
      <c r="AA13" s="151">
        <v>15.229999542236328</v>
      </c>
      <c r="AB13" s="152" t="s">
        <v>161</v>
      </c>
      <c r="AC13" s="2">
        <v>11</v>
      </c>
      <c r="AD13" s="151">
        <v>2.180999994277954</v>
      </c>
      <c r="AE13" s="254" t="s">
        <v>188</v>
      </c>
      <c r="AF13" s="1"/>
    </row>
    <row r="14" spans="1:32" ht="11.25" customHeight="1">
      <c r="A14" s="216">
        <v>12</v>
      </c>
      <c r="B14" s="208">
        <v>12.300000190734863</v>
      </c>
      <c r="C14" s="208">
        <v>12.399999618530273</v>
      </c>
      <c r="D14" s="208">
        <v>12.279999732971191</v>
      </c>
      <c r="E14" s="208">
        <v>12.029999732971191</v>
      </c>
      <c r="F14" s="208">
        <v>11.970000267028809</v>
      </c>
      <c r="G14" s="208">
        <v>12.460000038146973</v>
      </c>
      <c r="H14" s="208">
        <v>13.270000457763672</v>
      </c>
      <c r="I14" s="208">
        <v>15.029999732971191</v>
      </c>
      <c r="J14" s="208">
        <v>17.149999618530273</v>
      </c>
      <c r="K14" s="208">
        <v>18.18000030517578</v>
      </c>
      <c r="L14" s="208">
        <v>18.93000030517578</v>
      </c>
      <c r="M14" s="208">
        <v>19.18000030517578</v>
      </c>
      <c r="N14" s="208">
        <v>19.760000228881836</v>
      </c>
      <c r="O14" s="208">
        <v>18.790000915527344</v>
      </c>
      <c r="P14" s="208">
        <v>16.739999771118164</v>
      </c>
      <c r="Q14" s="208">
        <v>15.420000076293945</v>
      </c>
      <c r="R14" s="208">
        <v>15.279999732971191</v>
      </c>
      <c r="S14" s="208">
        <v>15.050000190734863</v>
      </c>
      <c r="T14" s="208">
        <v>14.8100004196167</v>
      </c>
      <c r="U14" s="208">
        <v>14.729999542236328</v>
      </c>
      <c r="V14" s="208">
        <v>14.359999656677246</v>
      </c>
      <c r="W14" s="208">
        <v>13.579999923706055</v>
      </c>
      <c r="X14" s="208">
        <v>13.90999984741211</v>
      </c>
      <c r="Y14" s="208">
        <v>13.75</v>
      </c>
      <c r="Z14" s="215">
        <f t="shared" si="0"/>
        <v>15.056666692097982</v>
      </c>
      <c r="AA14" s="151">
        <v>20.239999771118164</v>
      </c>
      <c r="AB14" s="152" t="s">
        <v>189</v>
      </c>
      <c r="AC14" s="2">
        <v>12</v>
      </c>
      <c r="AD14" s="151">
        <v>11.90999984741211</v>
      </c>
      <c r="AE14" s="254" t="s">
        <v>190</v>
      </c>
      <c r="AF14" s="1"/>
    </row>
    <row r="15" spans="1:32" ht="11.25" customHeight="1">
      <c r="A15" s="216">
        <v>13</v>
      </c>
      <c r="B15" s="208">
        <v>14.1899995803833</v>
      </c>
      <c r="C15" s="208">
        <v>13.600000381469727</v>
      </c>
      <c r="D15" s="208">
        <v>13.75</v>
      </c>
      <c r="E15" s="208">
        <v>13.619999885559082</v>
      </c>
      <c r="F15" s="208">
        <v>13.069999694824219</v>
      </c>
      <c r="G15" s="208">
        <v>13.1899995803833</v>
      </c>
      <c r="H15" s="208">
        <v>12.829999923706055</v>
      </c>
      <c r="I15" s="208">
        <v>14.029999732971191</v>
      </c>
      <c r="J15" s="208">
        <v>16.299999237060547</v>
      </c>
      <c r="K15" s="208">
        <v>17.309999465942383</v>
      </c>
      <c r="L15" s="208">
        <v>17.329999923706055</v>
      </c>
      <c r="M15" s="208">
        <v>18.15999984741211</v>
      </c>
      <c r="N15" s="208">
        <v>16.780000686645508</v>
      </c>
      <c r="O15" s="208">
        <v>17.979999542236328</v>
      </c>
      <c r="P15" s="208">
        <v>17.020000457763672</v>
      </c>
      <c r="Q15" s="208">
        <v>16.75</v>
      </c>
      <c r="R15" s="208">
        <v>16.170000076293945</v>
      </c>
      <c r="S15" s="208">
        <v>16.110000610351562</v>
      </c>
      <c r="T15" s="208">
        <v>16.3799991607666</v>
      </c>
      <c r="U15" s="208">
        <v>16.40999984741211</v>
      </c>
      <c r="V15" s="208">
        <v>14.479999542236328</v>
      </c>
      <c r="W15" s="208">
        <v>14.34000015258789</v>
      </c>
      <c r="X15" s="208">
        <v>13.350000381469727</v>
      </c>
      <c r="Y15" s="208">
        <v>13.149999618530273</v>
      </c>
      <c r="Z15" s="215">
        <f t="shared" si="0"/>
        <v>15.262499888737997</v>
      </c>
      <c r="AA15" s="151">
        <v>19.760000228881836</v>
      </c>
      <c r="AB15" s="152" t="s">
        <v>191</v>
      </c>
      <c r="AC15" s="2">
        <v>13</v>
      </c>
      <c r="AD15" s="151">
        <v>12.479999542236328</v>
      </c>
      <c r="AE15" s="254" t="s">
        <v>192</v>
      </c>
      <c r="AF15" s="1"/>
    </row>
    <row r="16" spans="1:32" ht="11.25" customHeight="1">
      <c r="A16" s="216">
        <v>14</v>
      </c>
      <c r="B16" s="208">
        <v>12.520000457763672</v>
      </c>
      <c r="C16" s="208">
        <v>12.130000114440918</v>
      </c>
      <c r="D16" s="208">
        <v>11.649999618530273</v>
      </c>
      <c r="E16" s="208">
        <v>11.479999542236328</v>
      </c>
      <c r="F16" s="208">
        <v>11.220000267028809</v>
      </c>
      <c r="G16" s="208">
        <v>11</v>
      </c>
      <c r="H16" s="208">
        <v>12.069999694824219</v>
      </c>
      <c r="I16" s="208">
        <v>13.300000190734863</v>
      </c>
      <c r="J16" s="208">
        <v>13.020000457763672</v>
      </c>
      <c r="K16" s="208">
        <v>12.880000114440918</v>
      </c>
      <c r="L16" s="208">
        <v>13.6899995803833</v>
      </c>
      <c r="M16" s="208">
        <v>12.8100004196167</v>
      </c>
      <c r="N16" s="208">
        <v>12.34000015258789</v>
      </c>
      <c r="O16" s="208">
        <v>12</v>
      </c>
      <c r="P16" s="208">
        <v>11.739999771118164</v>
      </c>
      <c r="Q16" s="208">
        <v>11.699999809265137</v>
      </c>
      <c r="R16" s="208">
        <v>11.350000381469727</v>
      </c>
      <c r="S16" s="208">
        <v>10.970000267028809</v>
      </c>
      <c r="T16" s="208">
        <v>10.800000190734863</v>
      </c>
      <c r="U16" s="208">
        <v>10.829999923706055</v>
      </c>
      <c r="V16" s="208">
        <v>10.880000114440918</v>
      </c>
      <c r="W16" s="208">
        <v>10.75</v>
      </c>
      <c r="X16" s="208">
        <v>10.5600004196167</v>
      </c>
      <c r="Y16" s="208">
        <v>10.260000228881836</v>
      </c>
      <c r="Z16" s="215">
        <f t="shared" si="0"/>
        <v>11.74791673819224</v>
      </c>
      <c r="AA16" s="151">
        <v>14.25</v>
      </c>
      <c r="AB16" s="152" t="s">
        <v>193</v>
      </c>
      <c r="AC16" s="2">
        <v>14</v>
      </c>
      <c r="AD16" s="151">
        <v>10.210000038146973</v>
      </c>
      <c r="AE16" s="254" t="s">
        <v>62</v>
      </c>
      <c r="AF16" s="1"/>
    </row>
    <row r="17" spans="1:32" ht="11.25" customHeight="1">
      <c r="A17" s="216">
        <v>15</v>
      </c>
      <c r="B17" s="208">
        <v>10.1899995803833</v>
      </c>
      <c r="C17" s="208">
        <v>9.880000114440918</v>
      </c>
      <c r="D17" s="208">
        <v>9.34000015258789</v>
      </c>
      <c r="E17" s="208">
        <v>9.279999732971191</v>
      </c>
      <c r="F17" s="208">
        <v>9.430000305175781</v>
      </c>
      <c r="G17" s="208">
        <v>9.84000015258789</v>
      </c>
      <c r="H17" s="208">
        <v>9.800000190734863</v>
      </c>
      <c r="I17" s="208">
        <v>10.819999694824219</v>
      </c>
      <c r="J17" s="208">
        <v>10.180000305175781</v>
      </c>
      <c r="K17" s="208">
        <v>11.199999809265137</v>
      </c>
      <c r="L17" s="208">
        <v>11.520000457763672</v>
      </c>
      <c r="M17" s="208">
        <v>11.100000381469727</v>
      </c>
      <c r="N17" s="208">
        <v>11.890000343322754</v>
      </c>
      <c r="O17" s="208">
        <v>11.449999809265137</v>
      </c>
      <c r="P17" s="208">
        <v>10.949999809265137</v>
      </c>
      <c r="Q17" s="208">
        <v>10.710000038146973</v>
      </c>
      <c r="R17" s="208">
        <v>10.470000267028809</v>
      </c>
      <c r="S17" s="208">
        <v>10.289999961853027</v>
      </c>
      <c r="T17" s="208">
        <v>10.3100004196167</v>
      </c>
      <c r="U17" s="208">
        <v>10.510000228881836</v>
      </c>
      <c r="V17" s="208">
        <v>10.569999694824219</v>
      </c>
      <c r="W17" s="208">
        <v>10.850000381469727</v>
      </c>
      <c r="X17" s="208">
        <v>11.079999923706055</v>
      </c>
      <c r="Y17" s="208">
        <v>10.550000190734863</v>
      </c>
      <c r="Z17" s="215">
        <f t="shared" si="0"/>
        <v>10.508750081062317</v>
      </c>
      <c r="AA17" s="151">
        <v>12.520000457763672</v>
      </c>
      <c r="AB17" s="152" t="s">
        <v>194</v>
      </c>
      <c r="AC17" s="2">
        <v>15</v>
      </c>
      <c r="AD17" s="151">
        <v>8.970000267028809</v>
      </c>
      <c r="AE17" s="254" t="s">
        <v>195</v>
      </c>
      <c r="AF17" s="1"/>
    </row>
    <row r="18" spans="1:32" ht="11.25" customHeight="1">
      <c r="A18" s="216">
        <v>16</v>
      </c>
      <c r="B18" s="208">
        <v>10.270000457763672</v>
      </c>
      <c r="C18" s="208">
        <v>10.149999618530273</v>
      </c>
      <c r="D18" s="208">
        <v>10.0600004196167</v>
      </c>
      <c r="E18" s="208">
        <v>9.949999809265137</v>
      </c>
      <c r="F18" s="208">
        <v>9.949999809265137</v>
      </c>
      <c r="G18" s="208">
        <v>10.069999694824219</v>
      </c>
      <c r="H18" s="208">
        <v>10.579999923706055</v>
      </c>
      <c r="I18" s="208">
        <v>13.020000457763672</v>
      </c>
      <c r="J18" s="208">
        <v>12.930000305175781</v>
      </c>
      <c r="K18" s="208">
        <v>14.180000305175781</v>
      </c>
      <c r="L18" s="208">
        <v>14.239999771118164</v>
      </c>
      <c r="M18" s="208">
        <v>14.6899995803833</v>
      </c>
      <c r="N18" s="208">
        <v>13.890000343322754</v>
      </c>
      <c r="O18" s="208">
        <v>13.75</v>
      </c>
      <c r="P18" s="208">
        <v>13.1899995803833</v>
      </c>
      <c r="Q18" s="208">
        <v>13.079999923706055</v>
      </c>
      <c r="R18" s="208">
        <v>12.539999961853027</v>
      </c>
      <c r="S18" s="208">
        <v>11.779999732971191</v>
      </c>
      <c r="T18" s="208">
        <v>11.3100004196167</v>
      </c>
      <c r="U18" s="208">
        <v>11.90999984741211</v>
      </c>
      <c r="V18" s="208">
        <v>11.199999809265137</v>
      </c>
      <c r="W18" s="208">
        <v>10.84000015258789</v>
      </c>
      <c r="X18" s="208">
        <v>9.390000343322754</v>
      </c>
      <c r="Y18" s="208">
        <v>8.989999771118164</v>
      </c>
      <c r="Z18" s="215">
        <f t="shared" si="0"/>
        <v>11.74833333492279</v>
      </c>
      <c r="AA18" s="151">
        <v>15.100000381469727</v>
      </c>
      <c r="AB18" s="152" t="s">
        <v>121</v>
      </c>
      <c r="AC18" s="2">
        <v>16</v>
      </c>
      <c r="AD18" s="151">
        <v>8.890000343322754</v>
      </c>
      <c r="AE18" s="254" t="s">
        <v>14</v>
      </c>
      <c r="AF18" s="1"/>
    </row>
    <row r="19" spans="1:32" ht="11.25" customHeight="1">
      <c r="A19" s="216">
        <v>17</v>
      </c>
      <c r="B19" s="208">
        <v>8.829999923706055</v>
      </c>
      <c r="C19" s="208">
        <v>8.399999618530273</v>
      </c>
      <c r="D19" s="208">
        <v>7.980000019073486</v>
      </c>
      <c r="E19" s="208">
        <v>7.300000190734863</v>
      </c>
      <c r="F19" s="208">
        <v>7.099999904632568</v>
      </c>
      <c r="G19" s="208">
        <v>8.130000114440918</v>
      </c>
      <c r="H19" s="208">
        <v>10.289999961853027</v>
      </c>
      <c r="I19" s="208">
        <v>14.5600004196167</v>
      </c>
      <c r="J19" s="208">
        <v>16.469999313354492</v>
      </c>
      <c r="K19" s="208">
        <v>18.889999389648438</v>
      </c>
      <c r="L19" s="208">
        <v>20.719999313354492</v>
      </c>
      <c r="M19" s="208">
        <v>21.709999084472656</v>
      </c>
      <c r="N19" s="208">
        <v>21.31999969482422</v>
      </c>
      <c r="O19" s="208">
        <v>23.25</v>
      </c>
      <c r="P19" s="208">
        <v>23.079999923706055</v>
      </c>
      <c r="Q19" s="208">
        <v>23.010000228881836</v>
      </c>
      <c r="R19" s="208">
        <v>21.93000030517578</v>
      </c>
      <c r="S19" s="208">
        <v>20.3700008392334</v>
      </c>
      <c r="T19" s="208">
        <v>18.760000228881836</v>
      </c>
      <c r="U19" s="208">
        <v>17.799999237060547</v>
      </c>
      <c r="V19" s="208">
        <v>17.209999084472656</v>
      </c>
      <c r="W19" s="208">
        <v>16.56999969482422</v>
      </c>
      <c r="X19" s="208">
        <v>15.890000343322754</v>
      </c>
      <c r="Y19" s="208">
        <v>13.949999809265137</v>
      </c>
      <c r="Z19" s="215">
        <f t="shared" si="0"/>
        <v>15.979999860127768</v>
      </c>
      <c r="AA19" s="151">
        <v>23.809999465942383</v>
      </c>
      <c r="AB19" s="152" t="s">
        <v>196</v>
      </c>
      <c r="AC19" s="2">
        <v>17</v>
      </c>
      <c r="AD19" s="151">
        <v>6.980000019073486</v>
      </c>
      <c r="AE19" s="254" t="s">
        <v>197</v>
      </c>
      <c r="AF19" s="1"/>
    </row>
    <row r="20" spans="1:32" ht="11.25" customHeight="1">
      <c r="A20" s="216">
        <v>18</v>
      </c>
      <c r="B20" s="208">
        <v>12.729999542236328</v>
      </c>
      <c r="C20" s="208">
        <v>12.789999961853027</v>
      </c>
      <c r="D20" s="208">
        <v>12.520000457763672</v>
      </c>
      <c r="E20" s="208">
        <v>12.539999961853027</v>
      </c>
      <c r="F20" s="208">
        <v>11.779999732971191</v>
      </c>
      <c r="G20" s="208">
        <v>11.8100004196167</v>
      </c>
      <c r="H20" s="208">
        <v>14.699999809265137</v>
      </c>
      <c r="I20" s="208">
        <v>16.209999084472656</v>
      </c>
      <c r="J20" s="208">
        <v>19.81999969482422</v>
      </c>
      <c r="K20" s="208">
        <v>21.040000915527344</v>
      </c>
      <c r="L20" s="208">
        <v>22.260000228881836</v>
      </c>
      <c r="M20" s="208">
        <v>20.290000915527344</v>
      </c>
      <c r="N20" s="208">
        <v>19.90999984741211</v>
      </c>
      <c r="O20" s="208">
        <v>19.860000610351562</v>
      </c>
      <c r="P20" s="208">
        <v>20.450000762939453</v>
      </c>
      <c r="Q20" s="208">
        <v>20.239999771118164</v>
      </c>
      <c r="R20" s="208">
        <v>19.90999984741211</v>
      </c>
      <c r="S20" s="208">
        <v>18.790000915527344</v>
      </c>
      <c r="T20" s="208">
        <v>18.31999969482422</v>
      </c>
      <c r="U20" s="208">
        <v>18.850000381469727</v>
      </c>
      <c r="V20" s="208">
        <v>15.869999885559082</v>
      </c>
      <c r="W20" s="208">
        <v>15.529999732971191</v>
      </c>
      <c r="X20" s="208">
        <v>15.819999694824219</v>
      </c>
      <c r="Y20" s="208">
        <v>15.979999542236328</v>
      </c>
      <c r="Z20" s="215">
        <f t="shared" si="0"/>
        <v>17.00083339214325</v>
      </c>
      <c r="AA20" s="151">
        <v>23.260000228881836</v>
      </c>
      <c r="AB20" s="152" t="s">
        <v>198</v>
      </c>
      <c r="AC20" s="2">
        <v>18</v>
      </c>
      <c r="AD20" s="151">
        <v>11.279999732971191</v>
      </c>
      <c r="AE20" s="254" t="s">
        <v>199</v>
      </c>
      <c r="AF20" s="1"/>
    </row>
    <row r="21" spans="1:32" ht="11.25" customHeight="1">
      <c r="A21" s="216">
        <v>19</v>
      </c>
      <c r="B21" s="208">
        <v>14.880000114440918</v>
      </c>
      <c r="C21" s="208">
        <v>14.109999656677246</v>
      </c>
      <c r="D21" s="208">
        <v>13.699999809265137</v>
      </c>
      <c r="E21" s="208">
        <v>13.84000015258789</v>
      </c>
      <c r="F21" s="208">
        <v>12.630000114440918</v>
      </c>
      <c r="G21" s="208">
        <v>13.260000228881836</v>
      </c>
      <c r="H21" s="208">
        <v>14.460000038146973</v>
      </c>
      <c r="I21" s="208">
        <v>15.359999656677246</v>
      </c>
      <c r="J21" s="208">
        <v>16.559999465942383</v>
      </c>
      <c r="K21" s="208">
        <v>18.59000015258789</v>
      </c>
      <c r="L21" s="208">
        <v>22.030000686645508</v>
      </c>
      <c r="M21" s="208">
        <v>23.770000457763672</v>
      </c>
      <c r="N21" s="208">
        <v>25.670000076293945</v>
      </c>
      <c r="O21" s="208">
        <v>26.350000381469727</v>
      </c>
      <c r="P21" s="208">
        <v>25.860000610351562</v>
      </c>
      <c r="Q21" s="208">
        <v>24.209999084472656</v>
      </c>
      <c r="R21" s="208">
        <v>22.31999969482422</v>
      </c>
      <c r="S21" s="208">
        <v>21.850000381469727</v>
      </c>
      <c r="T21" s="208">
        <v>21.190000534057617</v>
      </c>
      <c r="U21" s="208">
        <v>20.43000030517578</v>
      </c>
      <c r="V21" s="208">
        <v>19.389999389648438</v>
      </c>
      <c r="W21" s="208">
        <v>18.969999313354492</v>
      </c>
      <c r="X21" s="208">
        <v>18.110000610351562</v>
      </c>
      <c r="Y21" s="208">
        <v>16.90999984741211</v>
      </c>
      <c r="Z21" s="215">
        <f t="shared" si="0"/>
        <v>18.93541669845581</v>
      </c>
      <c r="AA21" s="151">
        <v>26.81999969482422</v>
      </c>
      <c r="AB21" s="152" t="s">
        <v>200</v>
      </c>
      <c r="AC21" s="2">
        <v>19</v>
      </c>
      <c r="AD21" s="151">
        <v>12.319999694824219</v>
      </c>
      <c r="AE21" s="254" t="s">
        <v>201</v>
      </c>
      <c r="AF21" s="1"/>
    </row>
    <row r="22" spans="1:32" ht="11.25" customHeight="1">
      <c r="A22" s="224">
        <v>20</v>
      </c>
      <c r="B22" s="210">
        <v>17.149999618530273</v>
      </c>
      <c r="C22" s="210">
        <v>16.760000228881836</v>
      </c>
      <c r="D22" s="210">
        <v>12.369999885559082</v>
      </c>
      <c r="E22" s="210">
        <v>11.029999732971191</v>
      </c>
      <c r="F22" s="210">
        <v>10.4399995803833</v>
      </c>
      <c r="G22" s="210">
        <v>10.350000381469727</v>
      </c>
      <c r="H22" s="210">
        <v>10.479999542236328</v>
      </c>
      <c r="I22" s="210">
        <v>10.520000457763672</v>
      </c>
      <c r="J22" s="210">
        <v>10.529999732971191</v>
      </c>
      <c r="K22" s="210">
        <v>10.710000038146973</v>
      </c>
      <c r="L22" s="210">
        <v>9.300000190734863</v>
      </c>
      <c r="M22" s="210">
        <v>9.59000015258789</v>
      </c>
      <c r="N22" s="210">
        <v>9.40999984741211</v>
      </c>
      <c r="O22" s="210">
        <v>9.3100004196167</v>
      </c>
      <c r="P22" s="210">
        <v>9.180000305175781</v>
      </c>
      <c r="Q22" s="210">
        <v>9.029999732971191</v>
      </c>
      <c r="R22" s="210">
        <v>8.539999961853027</v>
      </c>
      <c r="S22" s="210">
        <v>8.40999984741211</v>
      </c>
      <c r="T22" s="210">
        <v>8.350000381469727</v>
      </c>
      <c r="U22" s="210">
        <v>8.0600004196167</v>
      </c>
      <c r="V22" s="210">
        <v>8.15999984741211</v>
      </c>
      <c r="W22" s="210">
        <v>7.940000057220459</v>
      </c>
      <c r="X22" s="210">
        <v>7.78000020980835</v>
      </c>
      <c r="Y22" s="210">
        <v>7.550000190734863</v>
      </c>
      <c r="Z22" s="225">
        <f t="shared" si="0"/>
        <v>10.039583365122477</v>
      </c>
      <c r="AA22" s="157">
        <v>17.270000457763672</v>
      </c>
      <c r="AB22" s="211" t="s">
        <v>202</v>
      </c>
      <c r="AC22" s="212">
        <v>20</v>
      </c>
      <c r="AD22" s="157">
        <v>7.46999979019165</v>
      </c>
      <c r="AE22" s="255" t="s">
        <v>203</v>
      </c>
      <c r="AF22" s="1"/>
    </row>
    <row r="23" spans="1:32" ht="11.25" customHeight="1">
      <c r="A23" s="216">
        <v>21</v>
      </c>
      <c r="B23" s="208">
        <v>7.449999809265137</v>
      </c>
      <c r="C23" s="208">
        <v>7.389999866485596</v>
      </c>
      <c r="D23" s="208">
        <v>7.489999771118164</v>
      </c>
      <c r="E23" s="208">
        <v>7.829999923706055</v>
      </c>
      <c r="F23" s="208">
        <v>7.760000228881836</v>
      </c>
      <c r="G23" s="208">
        <v>8.09000015258789</v>
      </c>
      <c r="H23" s="208">
        <v>8.180000305175781</v>
      </c>
      <c r="I23" s="208">
        <v>8.399999618530273</v>
      </c>
      <c r="J23" s="208">
        <v>8.529999732971191</v>
      </c>
      <c r="K23" s="208">
        <v>9.220000267028809</v>
      </c>
      <c r="L23" s="208">
        <v>9.479999542236328</v>
      </c>
      <c r="M23" s="208">
        <v>11.0600004196167</v>
      </c>
      <c r="N23" s="208">
        <v>11.930000305175781</v>
      </c>
      <c r="O23" s="208">
        <v>12.390000343322754</v>
      </c>
      <c r="P23" s="208">
        <v>12.149999618530273</v>
      </c>
      <c r="Q23" s="208">
        <v>12.890000343322754</v>
      </c>
      <c r="R23" s="208">
        <v>14.779999732971191</v>
      </c>
      <c r="S23" s="208">
        <v>12.850000381469727</v>
      </c>
      <c r="T23" s="208">
        <v>11.479999542236328</v>
      </c>
      <c r="U23" s="208">
        <v>11.020000457763672</v>
      </c>
      <c r="V23" s="208">
        <v>10.670000076293945</v>
      </c>
      <c r="W23" s="208">
        <v>9.680000305175781</v>
      </c>
      <c r="X23" s="208">
        <v>9.300000190734863</v>
      </c>
      <c r="Y23" s="208">
        <v>8.619999885559082</v>
      </c>
      <c r="Z23" s="215">
        <f t="shared" si="0"/>
        <v>9.943333367506662</v>
      </c>
      <c r="AA23" s="151">
        <v>15.34000015258789</v>
      </c>
      <c r="AB23" s="152" t="s">
        <v>204</v>
      </c>
      <c r="AC23" s="2">
        <v>21</v>
      </c>
      <c r="AD23" s="151">
        <v>7.329999923706055</v>
      </c>
      <c r="AE23" s="254" t="s">
        <v>205</v>
      </c>
      <c r="AF23" s="1"/>
    </row>
    <row r="24" spans="1:32" ht="11.25" customHeight="1">
      <c r="A24" s="216">
        <v>22</v>
      </c>
      <c r="B24" s="208">
        <v>8.399999618530273</v>
      </c>
      <c r="C24" s="208">
        <v>7.389999866485596</v>
      </c>
      <c r="D24" s="208">
        <v>6.6529998779296875</v>
      </c>
      <c r="E24" s="208">
        <v>8.0600004196167</v>
      </c>
      <c r="F24" s="208">
        <v>7.400000095367432</v>
      </c>
      <c r="G24" s="208">
        <v>7.53000020980835</v>
      </c>
      <c r="H24" s="208">
        <v>10.039999961853027</v>
      </c>
      <c r="I24" s="208">
        <v>10.550000190734863</v>
      </c>
      <c r="J24" s="208">
        <v>11.680000305175781</v>
      </c>
      <c r="K24" s="208">
        <v>12.739999771118164</v>
      </c>
      <c r="L24" s="208">
        <v>12.479999542236328</v>
      </c>
      <c r="M24" s="208">
        <v>12.800000190734863</v>
      </c>
      <c r="N24" s="208">
        <v>11.90999984741211</v>
      </c>
      <c r="O24" s="208">
        <v>11.8100004196167</v>
      </c>
      <c r="P24" s="208">
        <v>11.670000076293945</v>
      </c>
      <c r="Q24" s="208">
        <v>11.710000038146973</v>
      </c>
      <c r="R24" s="208">
        <v>11.449999809265137</v>
      </c>
      <c r="S24" s="208">
        <v>11.319999694824219</v>
      </c>
      <c r="T24" s="208">
        <v>11.15999984741211</v>
      </c>
      <c r="U24" s="208">
        <v>11.130000114440918</v>
      </c>
      <c r="V24" s="208">
        <v>10.399999618530273</v>
      </c>
      <c r="W24" s="208">
        <v>9.720000267028809</v>
      </c>
      <c r="X24" s="208">
        <v>9.720000267028809</v>
      </c>
      <c r="Y24" s="208">
        <v>10.149999618530273</v>
      </c>
      <c r="Z24" s="215">
        <f t="shared" si="0"/>
        <v>10.328041652838388</v>
      </c>
      <c r="AA24" s="151">
        <v>13.640000343322754</v>
      </c>
      <c r="AB24" s="152" t="s">
        <v>80</v>
      </c>
      <c r="AC24" s="2">
        <v>22</v>
      </c>
      <c r="AD24" s="151">
        <v>6.482999801635742</v>
      </c>
      <c r="AE24" s="254" t="s">
        <v>206</v>
      </c>
      <c r="AF24" s="1"/>
    </row>
    <row r="25" spans="1:32" ht="11.25" customHeight="1">
      <c r="A25" s="216">
        <v>23</v>
      </c>
      <c r="B25" s="208">
        <v>9.819999694824219</v>
      </c>
      <c r="C25" s="208">
        <v>9.010000228881836</v>
      </c>
      <c r="D25" s="208">
        <v>9.010000228881836</v>
      </c>
      <c r="E25" s="208">
        <v>8.3100004196167</v>
      </c>
      <c r="F25" s="208">
        <v>9.739999771118164</v>
      </c>
      <c r="G25" s="208">
        <v>10.390000343322754</v>
      </c>
      <c r="H25" s="208">
        <v>11.0600004196167</v>
      </c>
      <c r="I25" s="208">
        <v>11.829999923706055</v>
      </c>
      <c r="J25" s="208">
        <v>12.5600004196167</v>
      </c>
      <c r="K25" s="208">
        <v>13.239999771118164</v>
      </c>
      <c r="L25" s="208">
        <v>13.649999618530273</v>
      </c>
      <c r="M25" s="208">
        <v>15.050000190734863</v>
      </c>
      <c r="N25" s="208">
        <v>14.800000190734863</v>
      </c>
      <c r="O25" s="208">
        <v>15.130000114440918</v>
      </c>
      <c r="P25" s="208">
        <v>14.90999984741211</v>
      </c>
      <c r="Q25" s="208">
        <v>14.779999732971191</v>
      </c>
      <c r="R25" s="208">
        <v>15.140000343322754</v>
      </c>
      <c r="S25" s="208">
        <v>15.300000190734863</v>
      </c>
      <c r="T25" s="208">
        <v>15.380000114440918</v>
      </c>
      <c r="U25" s="208">
        <v>15.3100004196167</v>
      </c>
      <c r="V25" s="208">
        <v>15.220000267028809</v>
      </c>
      <c r="W25" s="208">
        <v>15.649999618530273</v>
      </c>
      <c r="X25" s="208">
        <v>15.819999694824219</v>
      </c>
      <c r="Y25" s="208">
        <v>15.75</v>
      </c>
      <c r="Z25" s="215">
        <f t="shared" si="0"/>
        <v>13.202500065167746</v>
      </c>
      <c r="AA25" s="151">
        <v>15.890000343322754</v>
      </c>
      <c r="AB25" s="152" t="s">
        <v>207</v>
      </c>
      <c r="AC25" s="2">
        <v>23</v>
      </c>
      <c r="AD25" s="151">
        <v>8.0600004196167</v>
      </c>
      <c r="AE25" s="254" t="s">
        <v>208</v>
      </c>
      <c r="AF25" s="1"/>
    </row>
    <row r="26" spans="1:32" ht="11.25" customHeight="1">
      <c r="A26" s="216">
        <v>24</v>
      </c>
      <c r="B26" s="208">
        <v>15.359999656677246</v>
      </c>
      <c r="C26" s="208">
        <v>15.25</v>
      </c>
      <c r="D26" s="208">
        <v>15.3100004196167</v>
      </c>
      <c r="E26" s="208">
        <v>15.180000305175781</v>
      </c>
      <c r="F26" s="208">
        <v>15.020000457763672</v>
      </c>
      <c r="G26" s="208">
        <v>15.239999771118164</v>
      </c>
      <c r="H26" s="208">
        <v>14.770000457763672</v>
      </c>
      <c r="I26" s="208">
        <v>15.199999809265137</v>
      </c>
      <c r="J26" s="208">
        <v>16.100000381469727</v>
      </c>
      <c r="K26" s="208">
        <v>16.950000762939453</v>
      </c>
      <c r="L26" s="208">
        <v>16.93000030517578</v>
      </c>
      <c r="M26" s="208">
        <v>14.720000267028809</v>
      </c>
      <c r="N26" s="208">
        <v>13.609999656677246</v>
      </c>
      <c r="O26" s="208">
        <v>14.039999961853027</v>
      </c>
      <c r="P26" s="208">
        <v>13.619999885559082</v>
      </c>
      <c r="Q26" s="208">
        <v>13.430000305175781</v>
      </c>
      <c r="R26" s="208">
        <v>13.430000305175781</v>
      </c>
      <c r="S26" s="208">
        <v>13.15999984741211</v>
      </c>
      <c r="T26" s="208">
        <v>13.199999809265137</v>
      </c>
      <c r="U26" s="208">
        <v>13.050000190734863</v>
      </c>
      <c r="V26" s="208">
        <v>12.430000305175781</v>
      </c>
      <c r="W26" s="208">
        <v>12.140000343322754</v>
      </c>
      <c r="X26" s="208">
        <v>11.829999923706055</v>
      </c>
      <c r="Y26" s="208">
        <v>11.880000114440918</v>
      </c>
      <c r="Z26" s="215">
        <f t="shared" si="0"/>
        <v>14.243750135103861</v>
      </c>
      <c r="AA26" s="151">
        <v>17.360000610351562</v>
      </c>
      <c r="AB26" s="152" t="s">
        <v>131</v>
      </c>
      <c r="AC26" s="2">
        <v>24</v>
      </c>
      <c r="AD26" s="151">
        <v>11.720000267028809</v>
      </c>
      <c r="AE26" s="254" t="s">
        <v>102</v>
      </c>
      <c r="AF26" s="1"/>
    </row>
    <row r="27" spans="1:32" ht="11.25" customHeight="1">
      <c r="A27" s="216">
        <v>25</v>
      </c>
      <c r="B27" s="208">
        <v>12.239999771118164</v>
      </c>
      <c r="C27" s="208">
        <v>12.3100004196167</v>
      </c>
      <c r="D27" s="208">
        <v>12.260000228881836</v>
      </c>
      <c r="E27" s="208">
        <v>12.079999923706055</v>
      </c>
      <c r="F27" s="208">
        <v>12.34000015258789</v>
      </c>
      <c r="G27" s="208">
        <v>11.890000343322754</v>
      </c>
      <c r="H27" s="208">
        <v>12.529999732971191</v>
      </c>
      <c r="I27" s="208">
        <v>13.75</v>
      </c>
      <c r="J27" s="208">
        <v>13.8100004196167</v>
      </c>
      <c r="K27" s="208">
        <v>15.640000343322754</v>
      </c>
      <c r="L27" s="208">
        <v>15.899999618530273</v>
      </c>
      <c r="M27" s="208">
        <v>14.979999542236328</v>
      </c>
      <c r="N27" s="208">
        <v>14.489999771118164</v>
      </c>
      <c r="O27" s="208">
        <v>15.420000076293945</v>
      </c>
      <c r="P27" s="208">
        <v>14.260000228881836</v>
      </c>
      <c r="Q27" s="208">
        <v>12.680000305175781</v>
      </c>
      <c r="R27" s="208">
        <v>12.949999809265137</v>
      </c>
      <c r="S27" s="208">
        <v>13.239999771118164</v>
      </c>
      <c r="T27" s="208">
        <v>13.489999771118164</v>
      </c>
      <c r="U27" s="208">
        <v>12.770000457763672</v>
      </c>
      <c r="V27" s="208">
        <v>12.260000228881836</v>
      </c>
      <c r="W27" s="208">
        <v>12.920000076293945</v>
      </c>
      <c r="X27" s="208">
        <v>12.430000305175781</v>
      </c>
      <c r="Y27" s="208">
        <v>12.100000381469727</v>
      </c>
      <c r="Z27" s="215">
        <f t="shared" si="0"/>
        <v>13.28083340326945</v>
      </c>
      <c r="AA27" s="151">
        <v>16.270000457763672</v>
      </c>
      <c r="AB27" s="152" t="s">
        <v>209</v>
      </c>
      <c r="AC27" s="2">
        <v>25</v>
      </c>
      <c r="AD27" s="151">
        <v>11.8100004196167</v>
      </c>
      <c r="AE27" s="254" t="s">
        <v>53</v>
      </c>
      <c r="AF27" s="1"/>
    </row>
    <row r="28" spans="1:32" ht="11.25" customHeight="1">
      <c r="A28" s="216">
        <v>26</v>
      </c>
      <c r="B28" s="208">
        <v>12.039999961853027</v>
      </c>
      <c r="C28" s="208">
        <v>12.069999694824219</v>
      </c>
      <c r="D28" s="208">
        <v>11.4399995803833</v>
      </c>
      <c r="E28" s="208">
        <v>11.399999618530273</v>
      </c>
      <c r="F28" s="208">
        <v>13.239999771118164</v>
      </c>
      <c r="G28" s="208">
        <v>12.180000305175781</v>
      </c>
      <c r="H28" s="208">
        <v>13.600000381469727</v>
      </c>
      <c r="I28" s="208">
        <v>12.270000457763672</v>
      </c>
      <c r="J28" s="208">
        <v>14.199999809265137</v>
      </c>
      <c r="K28" s="208">
        <v>14.979999542236328</v>
      </c>
      <c r="L28" s="208">
        <v>15.079999923706055</v>
      </c>
      <c r="M28" s="208">
        <v>16.600000381469727</v>
      </c>
      <c r="N28" s="208">
        <v>16.219999313354492</v>
      </c>
      <c r="O28" s="208">
        <v>17.600000381469727</v>
      </c>
      <c r="P28" s="208">
        <v>18.360000610351562</v>
      </c>
      <c r="Q28" s="208">
        <v>17.850000381469727</v>
      </c>
      <c r="R28" s="208">
        <v>17.75</v>
      </c>
      <c r="S28" s="208">
        <v>18.09000015258789</v>
      </c>
      <c r="T28" s="208">
        <v>17.520000457763672</v>
      </c>
      <c r="U28" s="208">
        <v>16.5</v>
      </c>
      <c r="V28" s="208">
        <v>15.489999771118164</v>
      </c>
      <c r="W28" s="208">
        <v>13.0600004196167</v>
      </c>
      <c r="X28" s="208">
        <v>12.199999809265137</v>
      </c>
      <c r="Y28" s="208">
        <v>11.59000015258789</v>
      </c>
      <c r="Z28" s="215">
        <f t="shared" si="0"/>
        <v>14.638750036557516</v>
      </c>
      <c r="AA28" s="151">
        <v>18.600000381469727</v>
      </c>
      <c r="AB28" s="152" t="s">
        <v>210</v>
      </c>
      <c r="AC28" s="2">
        <v>26</v>
      </c>
      <c r="AD28" s="151">
        <v>11.109999656677246</v>
      </c>
      <c r="AE28" s="254" t="s">
        <v>211</v>
      </c>
      <c r="AF28" s="1"/>
    </row>
    <row r="29" spans="1:32" ht="11.25" customHeight="1">
      <c r="A29" s="216">
        <v>27</v>
      </c>
      <c r="B29" s="208">
        <v>11</v>
      </c>
      <c r="C29" s="208">
        <v>10.40999984741211</v>
      </c>
      <c r="D29" s="208">
        <v>10.069999694824219</v>
      </c>
      <c r="E29" s="208">
        <v>9.720000267028809</v>
      </c>
      <c r="F29" s="208">
        <v>9.670000076293945</v>
      </c>
      <c r="G29" s="208">
        <v>9.890000343322754</v>
      </c>
      <c r="H29" s="208">
        <v>10.430000305175781</v>
      </c>
      <c r="I29" s="208">
        <v>11.15999984741211</v>
      </c>
      <c r="J29" s="208">
        <v>11.84000015258789</v>
      </c>
      <c r="K29" s="208">
        <v>13.479999542236328</v>
      </c>
      <c r="L29" s="208">
        <v>14.239999771118164</v>
      </c>
      <c r="M29" s="208">
        <v>14.609999656677246</v>
      </c>
      <c r="N29" s="208">
        <v>14.430000305175781</v>
      </c>
      <c r="O29" s="208">
        <v>14.739999771118164</v>
      </c>
      <c r="P29" s="208">
        <v>14.6899995803833</v>
      </c>
      <c r="Q29" s="208">
        <v>14.75</v>
      </c>
      <c r="R29" s="208">
        <v>14.760000228881836</v>
      </c>
      <c r="S29" s="208">
        <v>14.130000114440918</v>
      </c>
      <c r="T29" s="208">
        <v>13.920000076293945</v>
      </c>
      <c r="U29" s="208">
        <v>13.59000015258789</v>
      </c>
      <c r="V29" s="208">
        <v>12.449999809265137</v>
      </c>
      <c r="W29" s="208">
        <v>11.680000305175781</v>
      </c>
      <c r="X29" s="208">
        <v>10.859999656677246</v>
      </c>
      <c r="Y29" s="208">
        <v>11.220000267028809</v>
      </c>
      <c r="Z29" s="215">
        <f t="shared" si="0"/>
        <v>12.40583332379659</v>
      </c>
      <c r="AA29" s="151">
        <v>15.930000305175781</v>
      </c>
      <c r="AB29" s="152" t="s">
        <v>212</v>
      </c>
      <c r="AC29" s="2">
        <v>27</v>
      </c>
      <c r="AD29" s="151">
        <v>9.619999885559082</v>
      </c>
      <c r="AE29" s="254" t="s">
        <v>213</v>
      </c>
      <c r="AF29" s="1"/>
    </row>
    <row r="30" spans="1:32" ht="11.25" customHeight="1">
      <c r="A30" s="216">
        <v>28</v>
      </c>
      <c r="B30" s="208">
        <v>9.84000015258789</v>
      </c>
      <c r="C30" s="208">
        <v>9.65999984741211</v>
      </c>
      <c r="D30" s="208">
        <v>10.380000114440918</v>
      </c>
      <c r="E30" s="208">
        <v>9.479999542236328</v>
      </c>
      <c r="F30" s="208">
        <v>9.130000114440918</v>
      </c>
      <c r="G30" s="208">
        <v>9.970000267028809</v>
      </c>
      <c r="H30" s="208">
        <v>12.270000457763672</v>
      </c>
      <c r="I30" s="208">
        <v>15.489999771118164</v>
      </c>
      <c r="J30" s="208">
        <v>17.229999542236328</v>
      </c>
      <c r="K30" s="208">
        <v>19.200000762939453</v>
      </c>
      <c r="L30" s="208">
        <v>18.31999969482422</v>
      </c>
      <c r="M30" s="208">
        <v>18.1200008392334</v>
      </c>
      <c r="N30" s="208">
        <v>17.979999542236328</v>
      </c>
      <c r="O30" s="208">
        <v>17.65999984741211</v>
      </c>
      <c r="P30" s="208">
        <v>17.43000030517578</v>
      </c>
      <c r="Q30" s="208">
        <v>17.09000015258789</v>
      </c>
      <c r="R30" s="208">
        <v>16.690000534057617</v>
      </c>
      <c r="S30" s="208">
        <v>16.25</v>
      </c>
      <c r="T30" s="208">
        <v>15.84000015258789</v>
      </c>
      <c r="U30" s="208">
        <v>15.529999732971191</v>
      </c>
      <c r="V30" s="208">
        <v>15.229999542236328</v>
      </c>
      <c r="W30" s="208">
        <v>15.140000343322754</v>
      </c>
      <c r="X30" s="208">
        <v>13.539999961853027</v>
      </c>
      <c r="Y30" s="208">
        <v>12.489999771118164</v>
      </c>
      <c r="Z30" s="215">
        <f t="shared" si="0"/>
        <v>14.581666707992554</v>
      </c>
      <c r="AA30" s="151">
        <v>20.510000228881836</v>
      </c>
      <c r="AB30" s="152" t="s">
        <v>214</v>
      </c>
      <c r="AC30" s="2">
        <v>28</v>
      </c>
      <c r="AD30" s="151">
        <v>9.010000228881836</v>
      </c>
      <c r="AE30" s="254" t="s">
        <v>215</v>
      </c>
      <c r="AF30" s="1"/>
    </row>
    <row r="31" spans="1:32" ht="11.25" customHeight="1">
      <c r="A31" s="216">
        <v>29</v>
      </c>
      <c r="B31" s="208">
        <v>11.609999656677246</v>
      </c>
      <c r="C31" s="208">
        <v>11.199999809265137</v>
      </c>
      <c r="D31" s="208">
        <v>10.84000015258789</v>
      </c>
      <c r="E31" s="208">
        <v>10.430000305175781</v>
      </c>
      <c r="F31" s="208">
        <v>10.270000457763672</v>
      </c>
      <c r="G31" s="208">
        <v>10.710000038146973</v>
      </c>
      <c r="H31" s="208">
        <v>12.779999732971191</v>
      </c>
      <c r="I31" s="208">
        <v>16.149999618530273</v>
      </c>
      <c r="J31" s="208">
        <v>19.059999465942383</v>
      </c>
      <c r="K31" s="208">
        <v>19.75</v>
      </c>
      <c r="L31" s="208">
        <v>19.65999984741211</v>
      </c>
      <c r="M31" s="208">
        <v>19.770000457763672</v>
      </c>
      <c r="N31" s="208">
        <v>19.1200008392334</v>
      </c>
      <c r="O31" s="208">
        <v>18.59000015258789</v>
      </c>
      <c r="P31" s="208">
        <v>18.6200008392334</v>
      </c>
      <c r="Q31" s="208">
        <v>18.829999923706055</v>
      </c>
      <c r="R31" s="208">
        <v>18.040000915527344</v>
      </c>
      <c r="S31" s="208">
        <v>17.600000381469727</v>
      </c>
      <c r="T31" s="208">
        <v>17.350000381469727</v>
      </c>
      <c r="U31" s="208">
        <v>16.809999465942383</v>
      </c>
      <c r="V31" s="208">
        <v>16.979999542236328</v>
      </c>
      <c r="W31" s="208">
        <v>16.719999313354492</v>
      </c>
      <c r="X31" s="208">
        <v>16.940000534057617</v>
      </c>
      <c r="Y31" s="208">
        <v>16.239999771118164</v>
      </c>
      <c r="Z31" s="215">
        <f t="shared" si="0"/>
        <v>16.00291673342387</v>
      </c>
      <c r="AA31" s="151">
        <v>21.3799991607666</v>
      </c>
      <c r="AB31" s="152" t="s">
        <v>216</v>
      </c>
      <c r="AC31" s="2">
        <v>29</v>
      </c>
      <c r="AD31" s="151">
        <v>10.130000114440918</v>
      </c>
      <c r="AE31" s="254" t="s">
        <v>217</v>
      </c>
      <c r="AF31" s="1"/>
    </row>
    <row r="32" spans="1:32" ht="11.25" customHeight="1">
      <c r="A32" s="216">
        <v>30</v>
      </c>
      <c r="B32" s="208">
        <v>17.540000915527344</v>
      </c>
      <c r="C32" s="208">
        <v>17.690000534057617</v>
      </c>
      <c r="D32" s="208">
        <v>17.850000381469727</v>
      </c>
      <c r="E32" s="208">
        <v>18.209999084472656</v>
      </c>
      <c r="F32" s="208">
        <v>18.829999923706055</v>
      </c>
      <c r="G32" s="208">
        <v>18.969999313354492</v>
      </c>
      <c r="H32" s="208">
        <v>19.639999389648438</v>
      </c>
      <c r="I32" s="208">
        <v>20.68000030517578</v>
      </c>
      <c r="J32" s="208">
        <v>23.280000686645508</v>
      </c>
      <c r="K32" s="208">
        <v>23.81999969482422</v>
      </c>
      <c r="L32" s="208">
        <v>18.299999237060547</v>
      </c>
      <c r="M32" s="208">
        <v>18.43000030517578</v>
      </c>
      <c r="N32" s="208">
        <v>18.84000015258789</v>
      </c>
      <c r="O32" s="208">
        <v>15.6899995803833</v>
      </c>
      <c r="P32" s="208">
        <v>15.359999656677246</v>
      </c>
      <c r="Q32" s="208">
        <v>15.329999923706055</v>
      </c>
      <c r="R32" s="208">
        <v>15.039999961853027</v>
      </c>
      <c r="S32" s="208">
        <v>14.989999771118164</v>
      </c>
      <c r="T32" s="208">
        <v>14.020000457763672</v>
      </c>
      <c r="U32" s="208">
        <v>13.520000457763672</v>
      </c>
      <c r="V32" s="208">
        <v>12.75</v>
      </c>
      <c r="W32" s="208">
        <v>12.449999809265137</v>
      </c>
      <c r="X32" s="208">
        <v>12.270000457763672</v>
      </c>
      <c r="Y32" s="208">
        <v>11.899999618530273</v>
      </c>
      <c r="Z32" s="215">
        <f t="shared" si="0"/>
        <v>16.891666650772095</v>
      </c>
      <c r="AA32" s="151">
        <v>24.079999923706055</v>
      </c>
      <c r="AB32" s="152" t="s">
        <v>218</v>
      </c>
      <c r="AC32" s="2">
        <v>30</v>
      </c>
      <c r="AD32" s="151">
        <v>11.869999885559082</v>
      </c>
      <c r="AE32" s="254" t="s">
        <v>62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10.176599963506062</v>
      </c>
      <c r="C34" s="218">
        <f t="shared" si="1"/>
        <v>9.93656666278839</v>
      </c>
      <c r="D34" s="218">
        <f t="shared" si="1"/>
        <v>9.536800003051757</v>
      </c>
      <c r="E34" s="218">
        <f t="shared" si="1"/>
        <v>9.415066647529603</v>
      </c>
      <c r="F34" s="218">
        <f t="shared" si="1"/>
        <v>9.422400037447611</v>
      </c>
      <c r="G34" s="218">
        <f t="shared" si="1"/>
        <v>9.570233384768168</v>
      </c>
      <c r="H34" s="218">
        <f t="shared" si="1"/>
        <v>10.722133334477743</v>
      </c>
      <c r="I34" s="218">
        <f t="shared" si="1"/>
        <v>12.018699995676677</v>
      </c>
      <c r="J34" s="218">
        <f t="shared" si="1"/>
        <v>13.285699892044068</v>
      </c>
      <c r="K34" s="218">
        <f t="shared" si="1"/>
        <v>14.249400027592976</v>
      </c>
      <c r="L34" s="218">
        <f t="shared" si="1"/>
        <v>14.414633210500082</v>
      </c>
      <c r="M34" s="218">
        <f t="shared" si="1"/>
        <v>14.649433501561482</v>
      </c>
      <c r="N34" s="218">
        <f t="shared" si="1"/>
        <v>14.428033431371054</v>
      </c>
      <c r="O34" s="218">
        <f t="shared" si="1"/>
        <v>14.371000067392986</v>
      </c>
      <c r="P34" s="218">
        <f t="shared" si="1"/>
        <v>14.169033368428549</v>
      </c>
      <c r="Q34" s="218">
        <f t="shared" si="1"/>
        <v>13.797766653696696</v>
      </c>
      <c r="R34" s="218">
        <f>AVERAGE(R3:R33)</f>
        <v>13.507700045903524</v>
      </c>
      <c r="S34" s="218">
        <f aca="true" t="shared" si="2" ref="S34:Y34">AVERAGE(S3:S33)</f>
        <v>12.960433419545492</v>
      </c>
      <c r="T34" s="218">
        <f t="shared" si="2"/>
        <v>12.58556671142578</v>
      </c>
      <c r="U34" s="218">
        <f t="shared" si="2"/>
        <v>12.315233373641968</v>
      </c>
      <c r="V34" s="218">
        <f t="shared" si="2"/>
        <v>11.831899865468342</v>
      </c>
      <c r="W34" s="218">
        <f t="shared" si="2"/>
        <v>11.465033340454102</v>
      </c>
      <c r="X34" s="218">
        <f t="shared" si="2"/>
        <v>10.979266707102457</v>
      </c>
      <c r="Y34" s="218">
        <f t="shared" si="2"/>
        <v>10.600399986902874</v>
      </c>
      <c r="Z34" s="218">
        <f>AVERAGE(B3:Y33)</f>
        <v>12.100376401344935</v>
      </c>
      <c r="AA34" s="219">
        <f>(AVERAGE(最高))</f>
        <v>16.578666798273723</v>
      </c>
      <c r="AB34" s="220"/>
      <c r="AC34" s="221"/>
      <c r="AD34" s="219">
        <f>(AVERAGE(最低))</f>
        <v>7.971466652552286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26.81999969482422</v>
      </c>
      <c r="C46" s="3">
        <v>19</v>
      </c>
      <c r="D46" s="159" t="s">
        <v>200</v>
      </c>
      <c r="E46" s="198"/>
      <c r="F46" s="156"/>
      <c r="G46" s="157">
        <f>MIN(最低)</f>
        <v>1.9500000476837158</v>
      </c>
      <c r="H46" s="3">
        <v>7</v>
      </c>
      <c r="I46" s="256" t="s">
        <v>79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11.4399995803833</v>
      </c>
      <c r="C3" s="208">
        <v>11.279999732971191</v>
      </c>
      <c r="D3" s="208">
        <v>10.359999656677246</v>
      </c>
      <c r="E3" s="208">
        <v>9.25</v>
      </c>
      <c r="F3" s="208">
        <v>10.34000015258789</v>
      </c>
      <c r="G3" s="208">
        <v>10.069999694824219</v>
      </c>
      <c r="H3" s="208">
        <v>11.180000305175781</v>
      </c>
      <c r="I3" s="208">
        <v>11.819999694824219</v>
      </c>
      <c r="J3" s="208">
        <v>13.5600004196167</v>
      </c>
      <c r="K3" s="208">
        <v>14.989999771118164</v>
      </c>
      <c r="L3" s="208">
        <v>16.290000915527344</v>
      </c>
      <c r="M3" s="208">
        <v>15.90999984741211</v>
      </c>
      <c r="N3" s="208">
        <v>14.710000038146973</v>
      </c>
      <c r="O3" s="208">
        <v>15.149999618530273</v>
      </c>
      <c r="P3" s="208">
        <v>14.3100004196167</v>
      </c>
      <c r="Q3" s="208">
        <v>13.869999885559082</v>
      </c>
      <c r="R3" s="208">
        <v>13.390000343322754</v>
      </c>
      <c r="S3" s="208">
        <v>13</v>
      </c>
      <c r="T3" s="208">
        <v>12.779999732971191</v>
      </c>
      <c r="U3" s="208">
        <v>12.630000114440918</v>
      </c>
      <c r="V3" s="208">
        <v>12.670000076293945</v>
      </c>
      <c r="W3" s="208">
        <v>11.59000015258789</v>
      </c>
      <c r="X3" s="208">
        <v>10.699999809265137</v>
      </c>
      <c r="Y3" s="208">
        <v>10.010000228881836</v>
      </c>
      <c r="Z3" s="215">
        <f aca="true" t="shared" si="0" ref="Z3:Z33">AVERAGE(B3:Y3)</f>
        <v>12.554166674613953</v>
      </c>
      <c r="AA3" s="151">
        <v>18.3700008392334</v>
      </c>
      <c r="AB3" s="152" t="s">
        <v>219</v>
      </c>
      <c r="AC3" s="2">
        <v>1</v>
      </c>
      <c r="AD3" s="151">
        <v>8.960000038146973</v>
      </c>
      <c r="AE3" s="254" t="s">
        <v>220</v>
      </c>
      <c r="AF3" s="1"/>
    </row>
    <row r="4" spans="1:32" ht="11.25" customHeight="1">
      <c r="A4" s="216">
        <v>2</v>
      </c>
      <c r="B4" s="208">
        <v>9.050000190734863</v>
      </c>
      <c r="C4" s="208">
        <v>9.899999618530273</v>
      </c>
      <c r="D4" s="208">
        <v>8.40999984741211</v>
      </c>
      <c r="E4" s="208">
        <v>7.300000190734863</v>
      </c>
      <c r="F4" s="208">
        <v>6.864999771118164</v>
      </c>
      <c r="G4" s="208">
        <v>7.880000114440918</v>
      </c>
      <c r="H4" s="208">
        <v>10.949999809265137</v>
      </c>
      <c r="I4" s="208">
        <v>14.760000228881836</v>
      </c>
      <c r="J4" s="208">
        <v>16.790000915527344</v>
      </c>
      <c r="K4" s="208">
        <v>18.8799991607666</v>
      </c>
      <c r="L4" s="208">
        <v>19.950000762939453</v>
      </c>
      <c r="M4" s="208">
        <v>18.770000457763672</v>
      </c>
      <c r="N4" s="208">
        <v>18.34000015258789</v>
      </c>
      <c r="O4" s="208">
        <v>17.489999771118164</v>
      </c>
      <c r="P4" s="208">
        <v>17.959999084472656</v>
      </c>
      <c r="Q4" s="208">
        <v>18.360000610351562</v>
      </c>
      <c r="R4" s="208">
        <v>18.450000762939453</v>
      </c>
      <c r="S4" s="209">
        <v>17.760000228881836</v>
      </c>
      <c r="T4" s="208">
        <v>17.309999465942383</v>
      </c>
      <c r="U4" s="208">
        <v>16.5</v>
      </c>
      <c r="V4" s="208">
        <v>15.920000076293945</v>
      </c>
      <c r="W4" s="208">
        <v>15.920000076293945</v>
      </c>
      <c r="X4" s="208">
        <v>15.539999961853027</v>
      </c>
      <c r="Y4" s="208">
        <v>15.380000114440918</v>
      </c>
      <c r="Z4" s="215">
        <f t="shared" si="0"/>
        <v>14.768125057220459</v>
      </c>
      <c r="AA4" s="151">
        <v>21.389999389648438</v>
      </c>
      <c r="AB4" s="152" t="s">
        <v>221</v>
      </c>
      <c r="AC4" s="2">
        <v>2</v>
      </c>
      <c r="AD4" s="151">
        <v>6.716000080108643</v>
      </c>
      <c r="AE4" s="254" t="s">
        <v>222</v>
      </c>
      <c r="AF4" s="1"/>
    </row>
    <row r="5" spans="1:32" ht="11.25" customHeight="1">
      <c r="A5" s="216">
        <v>3</v>
      </c>
      <c r="B5" s="208">
        <v>14.710000038146973</v>
      </c>
      <c r="C5" s="208">
        <v>14.720000267028809</v>
      </c>
      <c r="D5" s="208">
        <v>13.979999542236328</v>
      </c>
      <c r="E5" s="208">
        <v>13.5600004196167</v>
      </c>
      <c r="F5" s="208">
        <v>13.390000343322754</v>
      </c>
      <c r="G5" s="208">
        <v>13.569999694824219</v>
      </c>
      <c r="H5" s="208">
        <v>14.270000457763672</v>
      </c>
      <c r="I5" s="208">
        <v>16.239999771118164</v>
      </c>
      <c r="J5" s="208">
        <v>17.56999969482422</v>
      </c>
      <c r="K5" s="208">
        <v>18.399999618530273</v>
      </c>
      <c r="L5" s="208">
        <v>18.639999389648438</v>
      </c>
      <c r="M5" s="208">
        <v>19.040000915527344</v>
      </c>
      <c r="N5" s="208">
        <v>18.459999084472656</v>
      </c>
      <c r="O5" s="208">
        <v>19.139999389648438</v>
      </c>
      <c r="P5" s="208">
        <v>18.75</v>
      </c>
      <c r="Q5" s="208">
        <v>18.540000915527344</v>
      </c>
      <c r="R5" s="208">
        <v>18.139999389648438</v>
      </c>
      <c r="S5" s="208">
        <v>17.829999923706055</v>
      </c>
      <c r="T5" s="208">
        <v>17.920000076293945</v>
      </c>
      <c r="U5" s="208">
        <v>17.979999542236328</v>
      </c>
      <c r="V5" s="208">
        <v>17.690000534057617</v>
      </c>
      <c r="W5" s="208">
        <v>17.760000228881836</v>
      </c>
      <c r="X5" s="208">
        <v>17.969999313354492</v>
      </c>
      <c r="Y5" s="208">
        <v>17.540000915527344</v>
      </c>
      <c r="Z5" s="215">
        <f t="shared" si="0"/>
        <v>16.9087499777476</v>
      </c>
      <c r="AA5" s="151">
        <v>19.68000030517578</v>
      </c>
      <c r="AB5" s="152" t="s">
        <v>223</v>
      </c>
      <c r="AC5" s="2">
        <v>3</v>
      </c>
      <c r="AD5" s="151">
        <v>13.260000228881836</v>
      </c>
      <c r="AE5" s="254" t="s">
        <v>224</v>
      </c>
      <c r="AF5" s="1"/>
    </row>
    <row r="6" spans="1:32" ht="11.25" customHeight="1">
      <c r="A6" s="216">
        <v>4</v>
      </c>
      <c r="B6" s="208">
        <v>16.600000381469727</v>
      </c>
      <c r="C6" s="208">
        <v>16.34000015258789</v>
      </c>
      <c r="D6" s="208">
        <v>16.049999237060547</v>
      </c>
      <c r="E6" s="208">
        <v>15.270000457763672</v>
      </c>
      <c r="F6" s="208">
        <v>15.800000190734863</v>
      </c>
      <c r="G6" s="208">
        <v>16.639999389648438</v>
      </c>
      <c r="H6" s="208">
        <v>18.149999618530273</v>
      </c>
      <c r="I6" s="208">
        <v>20.049999237060547</v>
      </c>
      <c r="J6" s="208">
        <v>22.25</v>
      </c>
      <c r="K6" s="208">
        <v>24.059999465942383</v>
      </c>
      <c r="L6" s="208">
        <v>23.940000534057617</v>
      </c>
      <c r="M6" s="208">
        <v>21.799999237060547</v>
      </c>
      <c r="N6" s="208">
        <v>22.229999542236328</v>
      </c>
      <c r="O6" s="208">
        <v>19.8799991607666</v>
      </c>
      <c r="P6" s="208">
        <v>19.549999237060547</v>
      </c>
      <c r="Q6" s="208">
        <v>19.65999984741211</v>
      </c>
      <c r="R6" s="208">
        <v>19.639999389648438</v>
      </c>
      <c r="S6" s="208">
        <v>19.020000457763672</v>
      </c>
      <c r="T6" s="208">
        <v>19.450000762939453</v>
      </c>
      <c r="U6" s="208">
        <v>19.670000076293945</v>
      </c>
      <c r="V6" s="208">
        <v>20.260000228881836</v>
      </c>
      <c r="W6" s="208">
        <v>14.949999809265137</v>
      </c>
      <c r="X6" s="208">
        <v>13.760000228881836</v>
      </c>
      <c r="Y6" s="208">
        <v>13.40999984741211</v>
      </c>
      <c r="Z6" s="215">
        <f t="shared" si="0"/>
        <v>18.68458318710327</v>
      </c>
      <c r="AA6" s="151">
        <v>24.899999618530273</v>
      </c>
      <c r="AB6" s="152" t="s">
        <v>225</v>
      </c>
      <c r="AC6" s="2">
        <v>4</v>
      </c>
      <c r="AD6" s="151">
        <v>13.350000381469727</v>
      </c>
      <c r="AE6" s="254" t="s">
        <v>14</v>
      </c>
      <c r="AF6" s="1"/>
    </row>
    <row r="7" spans="1:32" ht="11.25" customHeight="1">
      <c r="A7" s="216">
        <v>5</v>
      </c>
      <c r="B7" s="208">
        <v>13.4399995803833</v>
      </c>
      <c r="C7" s="208">
        <v>14.520000457763672</v>
      </c>
      <c r="D7" s="208">
        <v>13.75</v>
      </c>
      <c r="E7" s="208">
        <v>14.260000228881836</v>
      </c>
      <c r="F7" s="208">
        <v>14.229999542236328</v>
      </c>
      <c r="G7" s="208">
        <v>15.34000015258789</v>
      </c>
      <c r="H7" s="208">
        <v>14.640000343322754</v>
      </c>
      <c r="I7" s="208">
        <v>15.609999656677246</v>
      </c>
      <c r="J7" s="208">
        <v>16.940000534057617</v>
      </c>
      <c r="K7" s="208">
        <v>17.350000381469727</v>
      </c>
      <c r="L7" s="208">
        <v>17.68000030517578</v>
      </c>
      <c r="M7" s="208">
        <v>16.90999984741211</v>
      </c>
      <c r="N7" s="208">
        <v>17.239999771118164</v>
      </c>
      <c r="O7" s="208">
        <v>16.68000030517578</v>
      </c>
      <c r="P7" s="208">
        <v>16.09000015258789</v>
      </c>
      <c r="Q7" s="208">
        <v>15.229999542236328</v>
      </c>
      <c r="R7" s="208">
        <v>15.100000381469727</v>
      </c>
      <c r="S7" s="208">
        <v>15.109999656677246</v>
      </c>
      <c r="T7" s="208">
        <v>14.770000457763672</v>
      </c>
      <c r="U7" s="208">
        <v>14.699999809265137</v>
      </c>
      <c r="V7" s="208">
        <v>14.420000076293945</v>
      </c>
      <c r="W7" s="208">
        <v>13.949999809265137</v>
      </c>
      <c r="X7" s="208">
        <v>13.869999885559082</v>
      </c>
      <c r="Y7" s="208">
        <v>12.59000015258789</v>
      </c>
      <c r="Z7" s="215">
        <f t="shared" si="0"/>
        <v>15.18416670958201</v>
      </c>
      <c r="AA7" s="151">
        <v>18.450000762939453</v>
      </c>
      <c r="AB7" s="152" t="s">
        <v>226</v>
      </c>
      <c r="AC7" s="2">
        <v>5</v>
      </c>
      <c r="AD7" s="151">
        <v>12.579999923706055</v>
      </c>
      <c r="AE7" s="254" t="s">
        <v>62</v>
      </c>
      <c r="AF7" s="1"/>
    </row>
    <row r="8" spans="1:32" ht="11.25" customHeight="1">
      <c r="A8" s="216">
        <v>6</v>
      </c>
      <c r="B8" s="208">
        <v>11.59000015258789</v>
      </c>
      <c r="C8" s="208">
        <v>10.920000076293945</v>
      </c>
      <c r="D8" s="208">
        <v>10.829999923706055</v>
      </c>
      <c r="E8" s="208">
        <v>10.5600004196167</v>
      </c>
      <c r="F8" s="208">
        <v>12.65999984741211</v>
      </c>
      <c r="G8" s="208">
        <v>12.75</v>
      </c>
      <c r="H8" s="208">
        <v>13.609999656677246</v>
      </c>
      <c r="I8" s="208">
        <v>14.520000457763672</v>
      </c>
      <c r="J8" s="208">
        <v>14.600000381469727</v>
      </c>
      <c r="K8" s="208">
        <v>16.030000686645508</v>
      </c>
      <c r="L8" s="208">
        <v>16.299999237060547</v>
      </c>
      <c r="M8" s="208">
        <v>16.059999465942383</v>
      </c>
      <c r="N8" s="208">
        <v>16.270000457763672</v>
      </c>
      <c r="O8" s="208">
        <v>16.920000076293945</v>
      </c>
      <c r="P8" s="208">
        <v>17.760000228881836</v>
      </c>
      <c r="Q8" s="208">
        <v>17</v>
      </c>
      <c r="R8" s="208">
        <v>16.469999313354492</v>
      </c>
      <c r="S8" s="208">
        <v>16.90999984741211</v>
      </c>
      <c r="T8" s="208">
        <v>16.780000686645508</v>
      </c>
      <c r="U8" s="208">
        <v>17.030000686645508</v>
      </c>
      <c r="V8" s="208">
        <v>17.309999465942383</v>
      </c>
      <c r="W8" s="208">
        <v>17.440000534057617</v>
      </c>
      <c r="X8" s="208">
        <v>17.479999542236328</v>
      </c>
      <c r="Y8" s="208">
        <v>16.59000015258789</v>
      </c>
      <c r="Z8" s="215">
        <f t="shared" si="0"/>
        <v>15.182916720708212</v>
      </c>
      <c r="AA8" s="151">
        <v>18.110000610351562</v>
      </c>
      <c r="AB8" s="152" t="s">
        <v>41</v>
      </c>
      <c r="AC8" s="2">
        <v>6</v>
      </c>
      <c r="AD8" s="151">
        <v>10.229999542236328</v>
      </c>
      <c r="AE8" s="254" t="s">
        <v>227</v>
      </c>
      <c r="AF8" s="1"/>
    </row>
    <row r="9" spans="1:32" ht="11.25" customHeight="1">
      <c r="A9" s="216">
        <v>7</v>
      </c>
      <c r="B9" s="208">
        <v>16.940000534057617</v>
      </c>
      <c r="C9" s="208">
        <v>16.530000686645508</v>
      </c>
      <c r="D9" s="208">
        <v>16.639999389648438</v>
      </c>
      <c r="E9" s="208">
        <v>16.56999969482422</v>
      </c>
      <c r="F9" s="208">
        <v>16.850000381469727</v>
      </c>
      <c r="G9" s="208">
        <v>16.989999771118164</v>
      </c>
      <c r="H9" s="208">
        <v>17.479999542236328</v>
      </c>
      <c r="I9" s="208">
        <v>18.139999389648438</v>
      </c>
      <c r="J9" s="208">
        <v>19.299999237060547</v>
      </c>
      <c r="K9" s="208">
        <v>19.670000076293945</v>
      </c>
      <c r="L9" s="208">
        <v>20.670000076293945</v>
      </c>
      <c r="M9" s="208">
        <v>20.329999923706055</v>
      </c>
      <c r="N9" s="208">
        <v>20</v>
      </c>
      <c r="O9" s="208">
        <v>20.899999618530273</v>
      </c>
      <c r="P9" s="208">
        <v>21.200000762939453</v>
      </c>
      <c r="Q9" s="208">
        <v>20.209999084472656</v>
      </c>
      <c r="R9" s="208">
        <v>19.420000076293945</v>
      </c>
      <c r="S9" s="208">
        <v>20.440000534057617</v>
      </c>
      <c r="T9" s="208">
        <v>19.969999313354492</v>
      </c>
      <c r="U9" s="208">
        <v>19.729999542236328</v>
      </c>
      <c r="V9" s="208">
        <v>21.15999984741211</v>
      </c>
      <c r="W9" s="208">
        <v>20.709999084472656</v>
      </c>
      <c r="X9" s="208">
        <v>22</v>
      </c>
      <c r="Y9" s="208">
        <v>22.469999313354492</v>
      </c>
      <c r="Z9" s="215">
        <f t="shared" si="0"/>
        <v>19.34666649500529</v>
      </c>
      <c r="AA9" s="151">
        <v>22.469999313354492</v>
      </c>
      <c r="AB9" s="152" t="s">
        <v>95</v>
      </c>
      <c r="AC9" s="2">
        <v>7</v>
      </c>
      <c r="AD9" s="151">
        <v>16.389999389648438</v>
      </c>
      <c r="AE9" s="254" t="s">
        <v>228</v>
      </c>
      <c r="AF9" s="1"/>
    </row>
    <row r="10" spans="1:32" ht="11.25" customHeight="1">
      <c r="A10" s="216">
        <v>8</v>
      </c>
      <c r="B10" s="208">
        <v>22.6200008392334</v>
      </c>
      <c r="C10" s="208">
        <v>22.700000762939453</v>
      </c>
      <c r="D10" s="208">
        <v>22.670000076293945</v>
      </c>
      <c r="E10" s="208">
        <v>22.110000610351562</v>
      </c>
      <c r="F10" s="208">
        <v>22.260000228881836</v>
      </c>
      <c r="G10" s="208">
        <v>22.399999618530273</v>
      </c>
      <c r="H10" s="208">
        <v>22.700000762939453</v>
      </c>
      <c r="I10" s="208">
        <v>23.270000457763672</v>
      </c>
      <c r="J10" s="208">
        <v>23.520000457763672</v>
      </c>
      <c r="K10" s="208">
        <v>25.43000030517578</v>
      </c>
      <c r="L10" s="208">
        <v>24.65999984741211</v>
      </c>
      <c r="M10" s="208">
        <v>24.18000030517578</v>
      </c>
      <c r="N10" s="208">
        <v>23.040000915527344</v>
      </c>
      <c r="O10" s="208">
        <v>16.989999771118164</v>
      </c>
      <c r="P10" s="208">
        <v>15.600000381469727</v>
      </c>
      <c r="Q10" s="208">
        <v>13.9399995803833</v>
      </c>
      <c r="R10" s="208">
        <v>13.300000190734863</v>
      </c>
      <c r="S10" s="208">
        <v>11.9399995803833</v>
      </c>
      <c r="T10" s="208">
        <v>11.149999618530273</v>
      </c>
      <c r="U10" s="208">
        <v>11.770000457763672</v>
      </c>
      <c r="V10" s="208">
        <v>10.989999771118164</v>
      </c>
      <c r="W10" s="208">
        <v>10.270000457763672</v>
      </c>
      <c r="X10" s="208">
        <v>10.539999961853027</v>
      </c>
      <c r="Y10" s="208">
        <v>10.449999809265137</v>
      </c>
      <c r="Z10" s="215">
        <f t="shared" si="0"/>
        <v>18.270833532015484</v>
      </c>
      <c r="AA10" s="151">
        <v>26.700000762939453</v>
      </c>
      <c r="AB10" s="152" t="s">
        <v>229</v>
      </c>
      <c r="AC10" s="2">
        <v>8</v>
      </c>
      <c r="AD10" s="151">
        <v>10.079999923706055</v>
      </c>
      <c r="AE10" s="254" t="s">
        <v>230</v>
      </c>
      <c r="AF10" s="1"/>
    </row>
    <row r="11" spans="1:32" ht="11.25" customHeight="1">
      <c r="A11" s="216">
        <v>9</v>
      </c>
      <c r="B11" s="208">
        <v>9.84000015258789</v>
      </c>
      <c r="C11" s="208">
        <v>9.510000228881836</v>
      </c>
      <c r="D11" s="208">
        <v>9.40999984741211</v>
      </c>
      <c r="E11" s="208">
        <v>9.210000038146973</v>
      </c>
      <c r="F11" s="208">
        <v>8.9399995803833</v>
      </c>
      <c r="G11" s="208">
        <v>9.119999885559082</v>
      </c>
      <c r="H11" s="208">
        <v>10.449999809265137</v>
      </c>
      <c r="I11" s="208">
        <v>11.8100004196167</v>
      </c>
      <c r="J11" s="208">
        <v>12.779999732971191</v>
      </c>
      <c r="K11" s="208">
        <v>13.600000381469727</v>
      </c>
      <c r="L11" s="208">
        <v>14.029999732971191</v>
      </c>
      <c r="M11" s="208">
        <v>13.729999542236328</v>
      </c>
      <c r="N11" s="208">
        <v>13.6899995803833</v>
      </c>
      <c r="O11" s="208">
        <v>13.329999923706055</v>
      </c>
      <c r="P11" s="208">
        <v>13.220000267028809</v>
      </c>
      <c r="Q11" s="208">
        <v>13.020000457763672</v>
      </c>
      <c r="R11" s="208">
        <v>12.40999984741211</v>
      </c>
      <c r="S11" s="208">
        <v>12.420000076293945</v>
      </c>
      <c r="T11" s="208">
        <v>12.319999694824219</v>
      </c>
      <c r="U11" s="208">
        <v>11.25</v>
      </c>
      <c r="V11" s="208">
        <v>10.319999694824219</v>
      </c>
      <c r="W11" s="208">
        <v>9.1899995803833</v>
      </c>
      <c r="X11" s="208">
        <v>8.770000457763672</v>
      </c>
      <c r="Y11" s="208">
        <v>8.369999885559082</v>
      </c>
      <c r="Z11" s="215">
        <f t="shared" si="0"/>
        <v>11.28083328406016</v>
      </c>
      <c r="AA11" s="151">
        <v>14.600000381469727</v>
      </c>
      <c r="AB11" s="152" t="s">
        <v>107</v>
      </c>
      <c r="AC11" s="2">
        <v>9</v>
      </c>
      <c r="AD11" s="151">
        <v>7.900000095367432</v>
      </c>
      <c r="AE11" s="254" t="s">
        <v>231</v>
      </c>
      <c r="AF11" s="1"/>
    </row>
    <row r="12" spans="1:32" ht="11.25" customHeight="1">
      <c r="A12" s="224">
        <v>10</v>
      </c>
      <c r="B12" s="210">
        <v>7.46999979019165</v>
      </c>
      <c r="C12" s="210">
        <v>6.7270002365112305</v>
      </c>
      <c r="D12" s="210">
        <v>6.263000011444092</v>
      </c>
      <c r="E12" s="210">
        <v>6.517000198364258</v>
      </c>
      <c r="F12" s="210">
        <v>5.684000015258789</v>
      </c>
      <c r="G12" s="210">
        <v>6.10699987411499</v>
      </c>
      <c r="H12" s="210">
        <v>8.640000343322754</v>
      </c>
      <c r="I12" s="210">
        <v>12.09000015258789</v>
      </c>
      <c r="J12" s="210">
        <v>14.859999656677246</v>
      </c>
      <c r="K12" s="210">
        <v>16.15999984741211</v>
      </c>
      <c r="L12" s="210">
        <v>16</v>
      </c>
      <c r="M12" s="210">
        <v>15.34000015258789</v>
      </c>
      <c r="N12" s="210">
        <v>15.529999732971191</v>
      </c>
      <c r="O12" s="210">
        <v>15.359999656677246</v>
      </c>
      <c r="P12" s="210">
        <v>15.1899995803833</v>
      </c>
      <c r="Q12" s="210">
        <v>15.760000228881836</v>
      </c>
      <c r="R12" s="210">
        <v>15.529999732971191</v>
      </c>
      <c r="S12" s="210">
        <v>14.930000305175781</v>
      </c>
      <c r="T12" s="210">
        <v>14.800000190734863</v>
      </c>
      <c r="U12" s="210">
        <v>14.550000190734863</v>
      </c>
      <c r="V12" s="210">
        <v>14.489999771118164</v>
      </c>
      <c r="W12" s="210">
        <v>12.6899995803833</v>
      </c>
      <c r="X12" s="210">
        <v>12.930000305175781</v>
      </c>
      <c r="Y12" s="210">
        <v>11.270000457763672</v>
      </c>
      <c r="Z12" s="225">
        <f t="shared" si="0"/>
        <v>12.287000000476837</v>
      </c>
      <c r="AA12" s="157">
        <v>17.6200008392334</v>
      </c>
      <c r="AB12" s="211" t="s">
        <v>226</v>
      </c>
      <c r="AC12" s="212">
        <v>10</v>
      </c>
      <c r="AD12" s="157">
        <v>5.5879998207092285</v>
      </c>
      <c r="AE12" s="255" t="s">
        <v>232</v>
      </c>
      <c r="AF12" s="1"/>
    </row>
    <row r="13" spans="1:32" ht="11.25" customHeight="1">
      <c r="A13" s="216">
        <v>11</v>
      </c>
      <c r="B13" s="208">
        <v>11.5</v>
      </c>
      <c r="C13" s="208">
        <v>11.350000381469727</v>
      </c>
      <c r="D13" s="208">
        <v>10.8100004196167</v>
      </c>
      <c r="E13" s="208">
        <v>10.279999732971191</v>
      </c>
      <c r="F13" s="208">
        <v>11.109999656677246</v>
      </c>
      <c r="G13" s="208">
        <v>10.9399995803833</v>
      </c>
      <c r="H13" s="208">
        <v>14.6899995803833</v>
      </c>
      <c r="I13" s="208">
        <v>15.699999809265137</v>
      </c>
      <c r="J13" s="208">
        <v>17.75</v>
      </c>
      <c r="K13" s="208">
        <v>18</v>
      </c>
      <c r="L13" s="208">
        <v>17.469999313354492</v>
      </c>
      <c r="M13" s="208">
        <v>18.75</v>
      </c>
      <c r="N13" s="208">
        <v>18.149999618530273</v>
      </c>
      <c r="O13" s="208">
        <v>18.030000686645508</v>
      </c>
      <c r="P13" s="208">
        <v>17.34000015258789</v>
      </c>
      <c r="Q13" s="208">
        <v>17.049999237060547</v>
      </c>
      <c r="R13" s="208">
        <v>16.780000686645508</v>
      </c>
      <c r="S13" s="208">
        <v>16.6200008392334</v>
      </c>
      <c r="T13" s="208">
        <v>16.549999237060547</v>
      </c>
      <c r="U13" s="208">
        <v>16.440000534057617</v>
      </c>
      <c r="V13" s="208">
        <v>16.450000762939453</v>
      </c>
      <c r="W13" s="208">
        <v>16.489999771118164</v>
      </c>
      <c r="X13" s="208">
        <v>16.520000457763672</v>
      </c>
      <c r="Y13" s="208">
        <v>16.219999313354492</v>
      </c>
      <c r="Z13" s="215">
        <f t="shared" si="0"/>
        <v>15.457916657129923</v>
      </c>
      <c r="AA13" s="151">
        <v>19.190000534057617</v>
      </c>
      <c r="AB13" s="152" t="s">
        <v>31</v>
      </c>
      <c r="AC13" s="2">
        <v>11</v>
      </c>
      <c r="AD13" s="151">
        <v>10.050000190734863</v>
      </c>
      <c r="AE13" s="254" t="s">
        <v>233</v>
      </c>
      <c r="AF13" s="1"/>
    </row>
    <row r="14" spans="1:32" ht="11.25" customHeight="1">
      <c r="A14" s="216">
        <v>12</v>
      </c>
      <c r="B14" s="208">
        <v>16.3700008392334</v>
      </c>
      <c r="C14" s="208">
        <v>16.219999313354492</v>
      </c>
      <c r="D14" s="208">
        <v>15.779999732971191</v>
      </c>
      <c r="E14" s="208">
        <v>15.489999771118164</v>
      </c>
      <c r="F14" s="208">
        <v>15.770000457763672</v>
      </c>
      <c r="G14" s="208">
        <v>15.319999694824219</v>
      </c>
      <c r="H14" s="208">
        <v>15.800000190734863</v>
      </c>
      <c r="I14" s="208">
        <v>16.15999984741211</v>
      </c>
      <c r="J14" s="208">
        <v>17.559999465942383</v>
      </c>
      <c r="K14" s="208">
        <v>18.59000015258789</v>
      </c>
      <c r="L14" s="208">
        <v>18.059999465942383</v>
      </c>
      <c r="M14" s="208">
        <v>18.969999313354492</v>
      </c>
      <c r="N14" s="208">
        <v>18.690000534057617</v>
      </c>
      <c r="O14" s="208">
        <v>18.90999984741211</v>
      </c>
      <c r="P14" s="208">
        <v>18.350000381469727</v>
      </c>
      <c r="Q14" s="208">
        <v>18.100000381469727</v>
      </c>
      <c r="R14" s="208">
        <v>17.770000457763672</v>
      </c>
      <c r="S14" s="208">
        <v>17.6299991607666</v>
      </c>
      <c r="T14" s="208">
        <v>17.420000076293945</v>
      </c>
      <c r="U14" s="208">
        <v>17.09000015258789</v>
      </c>
      <c r="V14" s="208">
        <v>16.579999923706055</v>
      </c>
      <c r="W14" s="208">
        <v>16.8799991607666</v>
      </c>
      <c r="X14" s="208">
        <v>15.789999961853027</v>
      </c>
      <c r="Y14" s="208">
        <v>14.40999984741211</v>
      </c>
      <c r="Z14" s="215">
        <f t="shared" si="0"/>
        <v>16.987916588783264</v>
      </c>
      <c r="AA14" s="151">
        <v>19.440000534057617</v>
      </c>
      <c r="AB14" s="152" t="s">
        <v>194</v>
      </c>
      <c r="AC14" s="2">
        <v>12</v>
      </c>
      <c r="AD14" s="151">
        <v>14.380000114440918</v>
      </c>
      <c r="AE14" s="254" t="s">
        <v>62</v>
      </c>
      <c r="AF14" s="1"/>
    </row>
    <row r="15" spans="1:32" ht="11.25" customHeight="1">
      <c r="A15" s="216">
        <v>13</v>
      </c>
      <c r="B15" s="208">
        <v>14.369999885559082</v>
      </c>
      <c r="C15" s="208">
        <v>13.84000015258789</v>
      </c>
      <c r="D15" s="208">
        <v>13.239999771118164</v>
      </c>
      <c r="E15" s="208">
        <v>13.3100004196167</v>
      </c>
      <c r="F15" s="208">
        <v>12.479999542236328</v>
      </c>
      <c r="G15" s="208">
        <v>13.180000305175781</v>
      </c>
      <c r="H15" s="208">
        <v>15.079999923706055</v>
      </c>
      <c r="I15" s="208">
        <v>18.059999465942383</v>
      </c>
      <c r="J15" s="208">
        <v>20.209999084472656</v>
      </c>
      <c r="K15" s="208">
        <v>20.100000381469727</v>
      </c>
      <c r="L15" s="208">
        <v>19.84000015258789</v>
      </c>
      <c r="M15" s="208">
        <v>21.309999465942383</v>
      </c>
      <c r="N15" s="208">
        <v>20.81999969482422</v>
      </c>
      <c r="O15" s="208">
        <v>20.389999389648438</v>
      </c>
      <c r="P15" s="208">
        <v>20.25</v>
      </c>
      <c r="Q15" s="208">
        <v>20.670000076293945</v>
      </c>
      <c r="R15" s="208">
        <v>20.06999969482422</v>
      </c>
      <c r="S15" s="208">
        <v>19.84000015258789</v>
      </c>
      <c r="T15" s="208">
        <v>19.6299991607666</v>
      </c>
      <c r="U15" s="208">
        <v>18.709999084472656</v>
      </c>
      <c r="V15" s="208">
        <v>17.799999237060547</v>
      </c>
      <c r="W15" s="208">
        <v>17.219999313354492</v>
      </c>
      <c r="X15" s="208">
        <v>16.889999389648438</v>
      </c>
      <c r="Y15" s="208">
        <v>16.770000457763672</v>
      </c>
      <c r="Z15" s="215">
        <f t="shared" si="0"/>
        <v>17.669999758402508</v>
      </c>
      <c r="AA15" s="151">
        <v>21.579999923706055</v>
      </c>
      <c r="AB15" s="152" t="s">
        <v>234</v>
      </c>
      <c r="AC15" s="2">
        <v>13</v>
      </c>
      <c r="AD15" s="151">
        <v>12.25</v>
      </c>
      <c r="AE15" s="254" t="s">
        <v>235</v>
      </c>
      <c r="AF15" s="1"/>
    </row>
    <row r="16" spans="1:32" ht="11.25" customHeight="1">
      <c r="A16" s="216">
        <v>14</v>
      </c>
      <c r="B16" s="208">
        <v>16.450000762939453</v>
      </c>
      <c r="C16" s="208">
        <v>16.049999237060547</v>
      </c>
      <c r="D16" s="208">
        <v>15.390000343322754</v>
      </c>
      <c r="E16" s="208">
        <v>15.350000381469727</v>
      </c>
      <c r="F16" s="208">
        <v>16.1200008392334</v>
      </c>
      <c r="G16" s="208">
        <v>16.59000015258789</v>
      </c>
      <c r="H16" s="208">
        <v>17.829999923706055</v>
      </c>
      <c r="I16" s="208">
        <v>20.040000915527344</v>
      </c>
      <c r="J16" s="208">
        <v>21.760000228881836</v>
      </c>
      <c r="K16" s="208">
        <v>21.1299991607666</v>
      </c>
      <c r="L16" s="208">
        <v>20.729999542236328</v>
      </c>
      <c r="M16" s="208">
        <v>19.700000762939453</v>
      </c>
      <c r="N16" s="208">
        <v>20.530000686645508</v>
      </c>
      <c r="O16" s="208">
        <v>19.899999618530273</v>
      </c>
      <c r="P16" s="208">
        <v>19.510000228881836</v>
      </c>
      <c r="Q16" s="208">
        <v>20.209999084472656</v>
      </c>
      <c r="R16" s="208">
        <v>20.229999542236328</v>
      </c>
      <c r="S16" s="208">
        <v>19.790000915527344</v>
      </c>
      <c r="T16" s="208">
        <v>19.229999542236328</v>
      </c>
      <c r="U16" s="208">
        <v>18.93000030517578</v>
      </c>
      <c r="V16" s="208">
        <v>18.469999313354492</v>
      </c>
      <c r="W16" s="208">
        <v>18.309999465942383</v>
      </c>
      <c r="X16" s="208">
        <v>18.049999237060547</v>
      </c>
      <c r="Y16" s="208">
        <v>17.84000015258789</v>
      </c>
      <c r="Z16" s="215">
        <f t="shared" si="0"/>
        <v>18.672500014305115</v>
      </c>
      <c r="AA16" s="151">
        <v>22.34000015258789</v>
      </c>
      <c r="AB16" s="152" t="s">
        <v>236</v>
      </c>
      <c r="AC16" s="2">
        <v>14</v>
      </c>
      <c r="AD16" s="151">
        <v>15.079999923706055</v>
      </c>
      <c r="AE16" s="254" t="s">
        <v>237</v>
      </c>
      <c r="AF16" s="1"/>
    </row>
    <row r="17" spans="1:32" ht="11.25" customHeight="1">
      <c r="A17" s="216">
        <v>15</v>
      </c>
      <c r="B17" s="208">
        <v>17.100000381469727</v>
      </c>
      <c r="C17" s="208">
        <v>16.520000457763672</v>
      </c>
      <c r="D17" s="208">
        <v>15.970000267028809</v>
      </c>
      <c r="E17" s="208">
        <v>15.6899995803833</v>
      </c>
      <c r="F17" s="208">
        <v>15.270000457763672</v>
      </c>
      <c r="G17" s="208">
        <v>14.3100004196167</v>
      </c>
      <c r="H17" s="208">
        <v>14.850000381469727</v>
      </c>
      <c r="I17" s="208">
        <v>14.6899995803833</v>
      </c>
      <c r="J17" s="208">
        <v>15.430000305175781</v>
      </c>
      <c r="K17" s="208">
        <v>15.920000076293945</v>
      </c>
      <c r="L17" s="208">
        <v>15.8100004196167</v>
      </c>
      <c r="M17" s="208">
        <v>15.760000228881836</v>
      </c>
      <c r="N17" s="208">
        <v>15.65999984741211</v>
      </c>
      <c r="O17" s="208">
        <v>16.350000381469727</v>
      </c>
      <c r="P17" s="208">
        <v>15.819999694824219</v>
      </c>
      <c r="Q17" s="208">
        <v>15.680000305175781</v>
      </c>
      <c r="R17" s="208">
        <v>15.649999618530273</v>
      </c>
      <c r="S17" s="208">
        <v>15.470000267028809</v>
      </c>
      <c r="T17" s="208">
        <v>14.890000343322754</v>
      </c>
      <c r="U17" s="208">
        <v>14.9399995803833</v>
      </c>
      <c r="V17" s="208">
        <v>15.119999885559082</v>
      </c>
      <c r="W17" s="208">
        <v>15.239999771118164</v>
      </c>
      <c r="X17" s="208">
        <v>15.449999809265137</v>
      </c>
      <c r="Y17" s="208">
        <v>15.119999885559082</v>
      </c>
      <c r="Z17" s="215">
        <f t="shared" si="0"/>
        <v>15.52958341439565</v>
      </c>
      <c r="AA17" s="151">
        <v>18.049999237060547</v>
      </c>
      <c r="AB17" s="152" t="s">
        <v>94</v>
      </c>
      <c r="AC17" s="2">
        <v>15</v>
      </c>
      <c r="AD17" s="151">
        <v>14.130000114440918</v>
      </c>
      <c r="AE17" s="254" t="s">
        <v>238</v>
      </c>
      <c r="AF17" s="1"/>
    </row>
    <row r="18" spans="1:32" ht="11.25" customHeight="1">
      <c r="A18" s="216">
        <v>16</v>
      </c>
      <c r="B18" s="208">
        <v>14.920000076293945</v>
      </c>
      <c r="C18" s="208">
        <v>14.460000038146973</v>
      </c>
      <c r="D18" s="208">
        <v>14.420000076293945</v>
      </c>
      <c r="E18" s="208">
        <v>14.039999961853027</v>
      </c>
      <c r="F18" s="208">
        <v>14.199999809265137</v>
      </c>
      <c r="G18" s="208">
        <v>14.220000267028809</v>
      </c>
      <c r="H18" s="208">
        <v>13.609999656677246</v>
      </c>
      <c r="I18" s="208">
        <v>13.5</v>
      </c>
      <c r="J18" s="208">
        <v>14.34000015258789</v>
      </c>
      <c r="K18" s="208">
        <v>15.119999885559082</v>
      </c>
      <c r="L18" s="208">
        <v>15.300000190734863</v>
      </c>
      <c r="M18" s="208">
        <v>14.739999771118164</v>
      </c>
      <c r="N18" s="208">
        <v>14.380000114440918</v>
      </c>
      <c r="O18" s="208">
        <v>14.40999984741211</v>
      </c>
      <c r="P18" s="208">
        <v>14.630000114440918</v>
      </c>
      <c r="Q18" s="208">
        <v>14.210000038146973</v>
      </c>
      <c r="R18" s="208">
        <v>13.630000114440918</v>
      </c>
      <c r="S18" s="208">
        <v>12.449999809265137</v>
      </c>
      <c r="T18" s="208">
        <v>11.930000305175781</v>
      </c>
      <c r="U18" s="208">
        <v>11.479999542236328</v>
      </c>
      <c r="V18" s="208">
        <v>11.300000190734863</v>
      </c>
      <c r="W18" s="208">
        <v>11.140000343322754</v>
      </c>
      <c r="X18" s="208">
        <v>10.920000076293945</v>
      </c>
      <c r="Y18" s="208">
        <v>10.859999656677246</v>
      </c>
      <c r="Z18" s="215">
        <f t="shared" si="0"/>
        <v>13.508750001589457</v>
      </c>
      <c r="AA18" s="151">
        <v>16.3799991607666</v>
      </c>
      <c r="AB18" s="152" t="s">
        <v>45</v>
      </c>
      <c r="AC18" s="2">
        <v>16</v>
      </c>
      <c r="AD18" s="151">
        <v>10.760000228881836</v>
      </c>
      <c r="AE18" s="254" t="s">
        <v>239</v>
      </c>
      <c r="AF18" s="1"/>
    </row>
    <row r="19" spans="1:32" ht="11.25" customHeight="1">
      <c r="A19" s="216">
        <v>17</v>
      </c>
      <c r="B19" s="208">
        <v>10.770000457763672</v>
      </c>
      <c r="C19" s="208">
        <v>10.729999542236328</v>
      </c>
      <c r="D19" s="208">
        <v>10.739999771118164</v>
      </c>
      <c r="E19" s="208">
        <v>10.5600004196167</v>
      </c>
      <c r="F19" s="208">
        <v>10.5</v>
      </c>
      <c r="G19" s="208">
        <v>10.489999771118164</v>
      </c>
      <c r="H19" s="208">
        <v>10.6899995803833</v>
      </c>
      <c r="I19" s="208">
        <v>11.0600004196167</v>
      </c>
      <c r="J19" s="208">
        <v>11.489999771118164</v>
      </c>
      <c r="K19" s="208">
        <v>12.779999732971191</v>
      </c>
      <c r="L19" s="208">
        <v>12.25</v>
      </c>
      <c r="M19" s="208">
        <v>13.270000457763672</v>
      </c>
      <c r="N19" s="208">
        <v>13.850000381469727</v>
      </c>
      <c r="O19" s="208">
        <v>14.119999885559082</v>
      </c>
      <c r="P19" s="208">
        <v>14.359999656677246</v>
      </c>
      <c r="Q19" s="208">
        <v>13.859999656677246</v>
      </c>
      <c r="R19" s="208">
        <v>13.59000015258789</v>
      </c>
      <c r="S19" s="208">
        <v>13.149999618530273</v>
      </c>
      <c r="T19" s="208">
        <v>12.800000190734863</v>
      </c>
      <c r="U19" s="208">
        <v>13.050000190734863</v>
      </c>
      <c r="V19" s="208">
        <v>12.800000190734863</v>
      </c>
      <c r="W19" s="208">
        <v>13</v>
      </c>
      <c r="X19" s="208">
        <v>13.100000381469727</v>
      </c>
      <c r="Y19" s="208">
        <v>13.010000228881836</v>
      </c>
      <c r="Z19" s="215">
        <f t="shared" si="0"/>
        <v>12.334166685740152</v>
      </c>
      <c r="AA19" s="151">
        <v>14.75</v>
      </c>
      <c r="AB19" s="152" t="s">
        <v>16</v>
      </c>
      <c r="AC19" s="2">
        <v>17</v>
      </c>
      <c r="AD19" s="151">
        <v>10.380000114440918</v>
      </c>
      <c r="AE19" s="254" t="s">
        <v>240</v>
      </c>
      <c r="AF19" s="1"/>
    </row>
    <row r="20" spans="1:32" ht="11.25" customHeight="1">
      <c r="A20" s="216">
        <v>18</v>
      </c>
      <c r="B20" s="208">
        <v>12.979999542236328</v>
      </c>
      <c r="C20" s="208">
        <v>13.210000038146973</v>
      </c>
      <c r="D20" s="208">
        <v>13.100000381469727</v>
      </c>
      <c r="E20" s="208">
        <v>12.460000038146973</v>
      </c>
      <c r="F20" s="208">
        <v>12.720000267028809</v>
      </c>
      <c r="G20" s="208">
        <v>13.84000015258789</v>
      </c>
      <c r="H20" s="208">
        <v>13.239999771118164</v>
      </c>
      <c r="I20" s="208">
        <v>14.800000190734863</v>
      </c>
      <c r="J20" s="208">
        <v>14.829999923706055</v>
      </c>
      <c r="K20" s="208">
        <v>15.529999732971191</v>
      </c>
      <c r="L20" s="208">
        <v>15.1899995803833</v>
      </c>
      <c r="M20" s="208">
        <v>15.529999732971191</v>
      </c>
      <c r="N20" s="208">
        <v>15.4399995803833</v>
      </c>
      <c r="O20" s="208">
        <v>14.75</v>
      </c>
      <c r="P20" s="208">
        <v>14.579999923706055</v>
      </c>
      <c r="Q20" s="208">
        <v>14.220000267028809</v>
      </c>
      <c r="R20" s="208">
        <v>13.710000038146973</v>
      </c>
      <c r="S20" s="208">
        <v>13.6899995803833</v>
      </c>
      <c r="T20" s="208">
        <v>13.649999618530273</v>
      </c>
      <c r="U20" s="208">
        <v>14.220000267028809</v>
      </c>
      <c r="V20" s="208">
        <v>13.649999618530273</v>
      </c>
      <c r="W20" s="208">
        <v>14.119999885559082</v>
      </c>
      <c r="X20" s="208">
        <v>14.5600004196167</v>
      </c>
      <c r="Y20" s="208">
        <v>14.699999809265137</v>
      </c>
      <c r="Z20" s="215">
        <f t="shared" si="0"/>
        <v>14.113333264986673</v>
      </c>
      <c r="AA20" s="151">
        <v>15.960000038146973</v>
      </c>
      <c r="AB20" s="152" t="s">
        <v>241</v>
      </c>
      <c r="AC20" s="2">
        <v>18</v>
      </c>
      <c r="AD20" s="151">
        <v>12.239999771118164</v>
      </c>
      <c r="AE20" s="254" t="s">
        <v>29</v>
      </c>
      <c r="AF20" s="1"/>
    </row>
    <row r="21" spans="1:32" ht="11.25" customHeight="1">
      <c r="A21" s="216">
        <v>19</v>
      </c>
      <c r="B21" s="208">
        <v>14.329999923706055</v>
      </c>
      <c r="C21" s="208">
        <v>14.329999923706055</v>
      </c>
      <c r="D21" s="208">
        <v>14.279999732971191</v>
      </c>
      <c r="E21" s="208">
        <v>13.350000381469727</v>
      </c>
      <c r="F21" s="208">
        <v>13.40999984741211</v>
      </c>
      <c r="G21" s="208">
        <v>13.770000457763672</v>
      </c>
      <c r="H21" s="208">
        <v>13.640000343322754</v>
      </c>
      <c r="I21" s="208">
        <v>13.479999542236328</v>
      </c>
      <c r="J21" s="208">
        <v>14.979999542236328</v>
      </c>
      <c r="K21" s="208">
        <v>14.779999732971191</v>
      </c>
      <c r="L21" s="208">
        <v>15.050000190734863</v>
      </c>
      <c r="M21" s="208">
        <v>14.279999732971191</v>
      </c>
      <c r="N21" s="208">
        <v>14.850000381469727</v>
      </c>
      <c r="O21" s="208">
        <v>15.4399995803833</v>
      </c>
      <c r="P21" s="208">
        <v>15.079999923706055</v>
      </c>
      <c r="Q21" s="208">
        <v>14.489999771118164</v>
      </c>
      <c r="R21" s="208">
        <v>14.869999885559082</v>
      </c>
      <c r="S21" s="208">
        <v>14.800000190734863</v>
      </c>
      <c r="T21" s="208">
        <v>14.449999809265137</v>
      </c>
      <c r="U21" s="208">
        <v>14.239999771118164</v>
      </c>
      <c r="V21" s="208">
        <v>14.210000038146973</v>
      </c>
      <c r="W21" s="208">
        <v>14.579999923706055</v>
      </c>
      <c r="X21" s="208">
        <v>13.970000267028809</v>
      </c>
      <c r="Y21" s="208">
        <v>13.680000305175781</v>
      </c>
      <c r="Z21" s="215">
        <f t="shared" si="0"/>
        <v>14.347499966621399</v>
      </c>
      <c r="AA21" s="151">
        <v>15.8100004196167</v>
      </c>
      <c r="AB21" s="152" t="s">
        <v>242</v>
      </c>
      <c r="AC21" s="2">
        <v>19</v>
      </c>
      <c r="AD21" s="151">
        <v>13.220000267028809</v>
      </c>
      <c r="AE21" s="254" t="s">
        <v>243</v>
      </c>
      <c r="AF21" s="1"/>
    </row>
    <row r="22" spans="1:32" ht="11.25" customHeight="1">
      <c r="A22" s="224">
        <v>20</v>
      </c>
      <c r="B22" s="210">
        <v>13.59000015258789</v>
      </c>
      <c r="C22" s="210">
        <v>13.239999771118164</v>
      </c>
      <c r="D22" s="210">
        <v>12.9399995803833</v>
      </c>
      <c r="E22" s="210">
        <v>12.960000038146973</v>
      </c>
      <c r="F22" s="210">
        <v>13.010000228881836</v>
      </c>
      <c r="G22" s="210">
        <v>13.239999771118164</v>
      </c>
      <c r="H22" s="210">
        <v>13.880000114440918</v>
      </c>
      <c r="I22" s="210">
        <v>15.6899995803833</v>
      </c>
      <c r="J22" s="210">
        <v>19.200000762939453</v>
      </c>
      <c r="K22" s="210">
        <v>21.75</v>
      </c>
      <c r="L22" s="210">
        <v>20.100000381469727</v>
      </c>
      <c r="M22" s="210">
        <v>19.280000686645508</v>
      </c>
      <c r="N22" s="210">
        <v>18.969999313354492</v>
      </c>
      <c r="O22" s="210">
        <v>16.940000534057617</v>
      </c>
      <c r="P22" s="210">
        <v>15.199999809265137</v>
      </c>
      <c r="Q22" s="210">
        <v>14.75</v>
      </c>
      <c r="R22" s="210">
        <v>15.579999923706055</v>
      </c>
      <c r="S22" s="210">
        <v>15.279999732971191</v>
      </c>
      <c r="T22" s="210">
        <v>15.40999984741211</v>
      </c>
      <c r="U22" s="210">
        <v>14.989999771118164</v>
      </c>
      <c r="V22" s="210">
        <v>15.239999771118164</v>
      </c>
      <c r="W22" s="210">
        <v>15.109999656677246</v>
      </c>
      <c r="X22" s="210">
        <v>15.300000190734863</v>
      </c>
      <c r="Y22" s="210">
        <v>15.369999885559082</v>
      </c>
      <c r="Z22" s="225">
        <f t="shared" si="0"/>
        <v>15.709166646003723</v>
      </c>
      <c r="AA22" s="157">
        <v>22.149999618530273</v>
      </c>
      <c r="AB22" s="211" t="s">
        <v>244</v>
      </c>
      <c r="AC22" s="212">
        <v>20</v>
      </c>
      <c r="AD22" s="157">
        <v>12.8100004196167</v>
      </c>
      <c r="AE22" s="255" t="s">
        <v>245</v>
      </c>
      <c r="AF22" s="1"/>
    </row>
    <row r="23" spans="1:32" ht="11.25" customHeight="1">
      <c r="A23" s="216">
        <v>21</v>
      </c>
      <c r="B23" s="208">
        <v>15.109999656677246</v>
      </c>
      <c r="C23" s="208">
        <v>14.350000381469727</v>
      </c>
      <c r="D23" s="208">
        <v>13.399999618530273</v>
      </c>
      <c r="E23" s="208">
        <v>14.140000343322754</v>
      </c>
      <c r="F23" s="208">
        <v>13.859999656677246</v>
      </c>
      <c r="G23" s="208">
        <v>14.670000076293945</v>
      </c>
      <c r="H23" s="208">
        <v>14.529999732971191</v>
      </c>
      <c r="I23" s="208">
        <v>14.029999732971191</v>
      </c>
      <c r="J23" s="208">
        <v>14.899999618530273</v>
      </c>
      <c r="K23" s="208">
        <v>17.389999389648438</v>
      </c>
      <c r="L23" s="208">
        <v>17.760000228881836</v>
      </c>
      <c r="M23" s="208">
        <v>17.280000686645508</v>
      </c>
      <c r="N23" s="208">
        <v>17.209999084472656</v>
      </c>
      <c r="O23" s="208">
        <v>16.3799991607666</v>
      </c>
      <c r="P23" s="208">
        <v>16.979999542236328</v>
      </c>
      <c r="Q23" s="208">
        <v>16.68000030517578</v>
      </c>
      <c r="R23" s="208">
        <v>16.790000915527344</v>
      </c>
      <c r="S23" s="208">
        <v>16.020000457763672</v>
      </c>
      <c r="T23" s="208">
        <v>15.270000457763672</v>
      </c>
      <c r="U23" s="208">
        <v>14.369999885559082</v>
      </c>
      <c r="V23" s="208">
        <v>13.350000381469727</v>
      </c>
      <c r="W23" s="208">
        <v>13.529999732971191</v>
      </c>
      <c r="X23" s="208">
        <v>13.609999656677246</v>
      </c>
      <c r="Y23" s="208">
        <v>13.069999694824219</v>
      </c>
      <c r="Z23" s="215">
        <f t="shared" si="0"/>
        <v>15.194999933242798</v>
      </c>
      <c r="AA23" s="151">
        <v>19.530000686645508</v>
      </c>
      <c r="AB23" s="152" t="s">
        <v>115</v>
      </c>
      <c r="AC23" s="2">
        <v>21</v>
      </c>
      <c r="AD23" s="151">
        <v>12.800000190734863</v>
      </c>
      <c r="AE23" s="254" t="s">
        <v>246</v>
      </c>
      <c r="AF23" s="1"/>
    </row>
    <row r="24" spans="1:32" ht="11.25" customHeight="1">
      <c r="A24" s="216">
        <v>22</v>
      </c>
      <c r="B24" s="208">
        <v>12.880000114440918</v>
      </c>
      <c r="C24" s="208">
        <v>12.399999618530273</v>
      </c>
      <c r="D24" s="208">
        <v>11.489999771118164</v>
      </c>
      <c r="E24" s="208">
        <v>11.180000305175781</v>
      </c>
      <c r="F24" s="208">
        <v>11.09000015258789</v>
      </c>
      <c r="G24" s="208">
        <v>11.229999542236328</v>
      </c>
      <c r="H24" s="208">
        <v>11.050000190734863</v>
      </c>
      <c r="I24" s="208">
        <v>11.880000114440918</v>
      </c>
      <c r="J24" s="208">
        <v>14.430000305175781</v>
      </c>
      <c r="K24" s="208">
        <v>15.130000114440918</v>
      </c>
      <c r="L24" s="208">
        <v>13.489999771118164</v>
      </c>
      <c r="M24" s="208">
        <v>14.140000343322754</v>
      </c>
      <c r="N24" s="208">
        <v>13</v>
      </c>
      <c r="O24" s="208">
        <v>13.770000457763672</v>
      </c>
      <c r="P24" s="208">
        <v>14.09000015258789</v>
      </c>
      <c r="Q24" s="208">
        <v>13.890000343322754</v>
      </c>
      <c r="R24" s="208">
        <v>13.25</v>
      </c>
      <c r="S24" s="208">
        <v>12.579999923706055</v>
      </c>
      <c r="T24" s="208">
        <v>12.350000381469727</v>
      </c>
      <c r="U24" s="208">
        <v>12.220000267028809</v>
      </c>
      <c r="V24" s="208">
        <v>12.420000076293945</v>
      </c>
      <c r="W24" s="208">
        <v>13.050000190734863</v>
      </c>
      <c r="X24" s="208">
        <v>13.489999771118164</v>
      </c>
      <c r="Y24" s="208">
        <v>13.479999542236328</v>
      </c>
      <c r="Z24" s="215">
        <f t="shared" si="0"/>
        <v>12.832500060399374</v>
      </c>
      <c r="AA24" s="151">
        <v>15.829999923706055</v>
      </c>
      <c r="AB24" s="152" t="s">
        <v>247</v>
      </c>
      <c r="AC24" s="2">
        <v>22</v>
      </c>
      <c r="AD24" s="151">
        <v>10.930000305175781</v>
      </c>
      <c r="AE24" s="254" t="s">
        <v>248</v>
      </c>
      <c r="AF24" s="1"/>
    </row>
    <row r="25" spans="1:32" ht="11.25" customHeight="1">
      <c r="A25" s="216">
        <v>23</v>
      </c>
      <c r="B25" s="208">
        <v>13.819999694824219</v>
      </c>
      <c r="C25" s="208">
        <v>13.760000228881836</v>
      </c>
      <c r="D25" s="208">
        <v>13.930000305175781</v>
      </c>
      <c r="E25" s="208">
        <v>13.039999961853027</v>
      </c>
      <c r="F25" s="208">
        <v>12.220000267028809</v>
      </c>
      <c r="G25" s="208">
        <v>12.25</v>
      </c>
      <c r="H25" s="208">
        <v>12.449999809265137</v>
      </c>
      <c r="I25" s="208">
        <v>12.720000267028809</v>
      </c>
      <c r="J25" s="208">
        <v>12.930000305175781</v>
      </c>
      <c r="K25" s="208">
        <v>14.029999732971191</v>
      </c>
      <c r="L25" s="208">
        <v>15.40999984741211</v>
      </c>
      <c r="M25" s="208">
        <v>14.739999771118164</v>
      </c>
      <c r="N25" s="208">
        <v>15.34000015258789</v>
      </c>
      <c r="O25" s="208">
        <v>16.3700008392334</v>
      </c>
      <c r="P25" s="208">
        <v>16.93000030517578</v>
      </c>
      <c r="Q25" s="208">
        <v>16.170000076293945</v>
      </c>
      <c r="R25" s="208">
        <v>15.40999984741211</v>
      </c>
      <c r="S25" s="208">
        <v>14.420000076293945</v>
      </c>
      <c r="T25" s="208">
        <v>13.5600004196167</v>
      </c>
      <c r="U25" s="208">
        <v>13.40999984741211</v>
      </c>
      <c r="V25" s="208">
        <v>14.329999923706055</v>
      </c>
      <c r="W25" s="208">
        <v>14.1899995803833</v>
      </c>
      <c r="X25" s="208">
        <v>14.470000267028809</v>
      </c>
      <c r="Y25" s="208">
        <v>14.319999694824219</v>
      </c>
      <c r="Z25" s="215">
        <f t="shared" si="0"/>
        <v>14.175833384195963</v>
      </c>
      <c r="AA25" s="151">
        <v>17.399999618530273</v>
      </c>
      <c r="AB25" s="152" t="s">
        <v>249</v>
      </c>
      <c r="AC25" s="2">
        <v>23</v>
      </c>
      <c r="AD25" s="151">
        <v>12.069999694824219</v>
      </c>
      <c r="AE25" s="254" t="s">
        <v>23</v>
      </c>
      <c r="AF25" s="1"/>
    </row>
    <row r="26" spans="1:32" ht="11.25" customHeight="1">
      <c r="A26" s="216">
        <v>24</v>
      </c>
      <c r="B26" s="208">
        <v>14.670000076293945</v>
      </c>
      <c r="C26" s="208">
        <v>13.380000114440918</v>
      </c>
      <c r="D26" s="208">
        <v>13.859999656677246</v>
      </c>
      <c r="E26" s="208">
        <v>13.609999656677246</v>
      </c>
      <c r="F26" s="208">
        <v>13.520000457763672</v>
      </c>
      <c r="G26" s="208">
        <v>13.850000381469727</v>
      </c>
      <c r="H26" s="208">
        <v>15.390000343322754</v>
      </c>
      <c r="I26" s="208">
        <v>16.420000076293945</v>
      </c>
      <c r="J26" s="208">
        <v>16.729999542236328</v>
      </c>
      <c r="K26" s="208">
        <v>18.18000030517578</v>
      </c>
      <c r="L26" s="208">
        <v>18.200000762939453</v>
      </c>
      <c r="M26" s="208">
        <v>18.329999923706055</v>
      </c>
      <c r="N26" s="208">
        <v>17.239999771118164</v>
      </c>
      <c r="O26" s="208">
        <v>17.229999542236328</v>
      </c>
      <c r="P26" s="208">
        <v>17.010000228881836</v>
      </c>
      <c r="Q26" s="208">
        <v>15.960000038146973</v>
      </c>
      <c r="R26" s="208">
        <v>15.380000114440918</v>
      </c>
      <c r="S26" s="208">
        <v>15.399999618530273</v>
      </c>
      <c r="T26" s="208">
        <v>14.640000343322754</v>
      </c>
      <c r="U26" s="208">
        <v>13.970000267028809</v>
      </c>
      <c r="V26" s="208">
        <v>13.760000228881836</v>
      </c>
      <c r="W26" s="208">
        <v>13.670000076293945</v>
      </c>
      <c r="X26" s="208">
        <v>13.359999656677246</v>
      </c>
      <c r="Y26" s="208">
        <v>13.069999694824219</v>
      </c>
      <c r="Z26" s="215">
        <f t="shared" si="0"/>
        <v>15.284583369890848</v>
      </c>
      <c r="AA26" s="151">
        <v>18.790000915527344</v>
      </c>
      <c r="AB26" s="152" t="s">
        <v>250</v>
      </c>
      <c r="AC26" s="2">
        <v>24</v>
      </c>
      <c r="AD26" s="151">
        <v>13.029999732971191</v>
      </c>
      <c r="AE26" s="254" t="s">
        <v>203</v>
      </c>
      <c r="AF26" s="1"/>
    </row>
    <row r="27" spans="1:32" ht="11.25" customHeight="1">
      <c r="A27" s="216">
        <v>25</v>
      </c>
      <c r="B27" s="208">
        <v>12.829999923706055</v>
      </c>
      <c r="C27" s="208">
        <v>12.800000190734863</v>
      </c>
      <c r="D27" s="208">
        <v>12.630000114440918</v>
      </c>
      <c r="E27" s="208">
        <v>12.539999961853027</v>
      </c>
      <c r="F27" s="208">
        <v>12.649999618530273</v>
      </c>
      <c r="G27" s="208">
        <v>13.399999618530273</v>
      </c>
      <c r="H27" s="208">
        <v>13.930000305175781</v>
      </c>
      <c r="I27" s="208">
        <v>14.979999542236328</v>
      </c>
      <c r="J27" s="208">
        <v>16.260000228881836</v>
      </c>
      <c r="K27" s="208">
        <v>16.510000228881836</v>
      </c>
      <c r="L27" s="208">
        <v>16.43000030517578</v>
      </c>
      <c r="M27" s="208">
        <v>16.110000610351562</v>
      </c>
      <c r="N27" s="208">
        <v>17.030000686645508</v>
      </c>
      <c r="O27" s="208">
        <v>16.260000228881836</v>
      </c>
      <c r="P27" s="208">
        <v>15.779999732971191</v>
      </c>
      <c r="Q27" s="208">
        <v>15.180000305175781</v>
      </c>
      <c r="R27" s="208">
        <v>15.109999656677246</v>
      </c>
      <c r="S27" s="208">
        <v>13.800000190734863</v>
      </c>
      <c r="T27" s="208">
        <v>13.420000076293945</v>
      </c>
      <c r="U27" s="208">
        <v>13.529999732971191</v>
      </c>
      <c r="V27" s="208">
        <v>13.489999771118164</v>
      </c>
      <c r="W27" s="208">
        <v>13.380000114440918</v>
      </c>
      <c r="X27" s="208">
        <v>13.359999656677246</v>
      </c>
      <c r="Y27" s="208">
        <v>13.649999618530273</v>
      </c>
      <c r="Z27" s="215">
        <f t="shared" si="0"/>
        <v>14.37750001748403</v>
      </c>
      <c r="AA27" s="151">
        <v>17.56999969482422</v>
      </c>
      <c r="AB27" s="152" t="s">
        <v>251</v>
      </c>
      <c r="AC27" s="2">
        <v>25</v>
      </c>
      <c r="AD27" s="151">
        <v>12.489999771118164</v>
      </c>
      <c r="AE27" s="254" t="s">
        <v>252</v>
      </c>
      <c r="AF27" s="1"/>
    </row>
    <row r="28" spans="1:32" ht="11.25" customHeight="1">
      <c r="A28" s="216">
        <v>26</v>
      </c>
      <c r="B28" s="208">
        <v>13.680000305175781</v>
      </c>
      <c r="C28" s="208">
        <v>13.920000076293945</v>
      </c>
      <c r="D28" s="208">
        <v>14.34000015258789</v>
      </c>
      <c r="E28" s="208">
        <v>14.710000038146973</v>
      </c>
      <c r="F28" s="208">
        <v>15.029999732971191</v>
      </c>
      <c r="G28" s="208">
        <v>15.329999923706055</v>
      </c>
      <c r="H28" s="208">
        <v>15.359999656677246</v>
      </c>
      <c r="I28" s="208">
        <v>15.649999618530273</v>
      </c>
      <c r="J28" s="208">
        <v>16.25</v>
      </c>
      <c r="K28" s="208">
        <v>16.40999984741211</v>
      </c>
      <c r="L28" s="208">
        <v>16.780000686645508</v>
      </c>
      <c r="M28" s="208">
        <v>17.15999984741211</v>
      </c>
      <c r="N28" s="208">
        <v>16.559999465942383</v>
      </c>
      <c r="O28" s="208">
        <v>15.84000015258789</v>
      </c>
      <c r="P28" s="208">
        <v>16.549999237060547</v>
      </c>
      <c r="Q28" s="208">
        <v>16.93000030517578</v>
      </c>
      <c r="R28" s="208">
        <v>16.700000762939453</v>
      </c>
      <c r="S28" s="208">
        <v>16.049999237060547</v>
      </c>
      <c r="T28" s="208">
        <v>14.970000267028809</v>
      </c>
      <c r="U28" s="208">
        <v>14.989999771118164</v>
      </c>
      <c r="V28" s="208">
        <v>16.299999237060547</v>
      </c>
      <c r="W28" s="208">
        <v>15.34000015258789</v>
      </c>
      <c r="X28" s="208">
        <v>15.65999984741211</v>
      </c>
      <c r="Y28" s="208">
        <v>15.0600004196167</v>
      </c>
      <c r="Z28" s="215">
        <f t="shared" si="0"/>
        <v>15.648749947547913</v>
      </c>
      <c r="AA28" s="151">
        <v>17.93000030517578</v>
      </c>
      <c r="AB28" s="152" t="s">
        <v>253</v>
      </c>
      <c r="AC28" s="2">
        <v>26</v>
      </c>
      <c r="AD28" s="151">
        <v>13.579999923706055</v>
      </c>
      <c r="AE28" s="254" t="s">
        <v>94</v>
      </c>
      <c r="AF28" s="1"/>
    </row>
    <row r="29" spans="1:32" ht="11.25" customHeight="1">
      <c r="A29" s="216">
        <v>27</v>
      </c>
      <c r="B29" s="208">
        <v>14.649999618530273</v>
      </c>
      <c r="C29" s="208">
        <v>14.619999885559082</v>
      </c>
      <c r="D29" s="208">
        <v>14.770000457763672</v>
      </c>
      <c r="E29" s="208">
        <v>14.489999771118164</v>
      </c>
      <c r="F29" s="208">
        <v>14.34000015258789</v>
      </c>
      <c r="G29" s="208">
        <v>16.18000030517578</v>
      </c>
      <c r="H29" s="208">
        <v>16.309999465942383</v>
      </c>
      <c r="I29" s="208">
        <v>18.15999984741211</v>
      </c>
      <c r="J29" s="208">
        <v>19.709999084472656</v>
      </c>
      <c r="K29" s="208">
        <v>18.639999389648438</v>
      </c>
      <c r="L29" s="208">
        <v>18.299999237060547</v>
      </c>
      <c r="M29" s="208">
        <v>17.889999389648438</v>
      </c>
      <c r="N29" s="208">
        <v>19.139999389648438</v>
      </c>
      <c r="O29" s="208">
        <v>19.649999618530273</v>
      </c>
      <c r="P29" s="208">
        <v>18.639999389648438</v>
      </c>
      <c r="Q29" s="208">
        <v>18.360000610351562</v>
      </c>
      <c r="R29" s="208">
        <v>18.059999465942383</v>
      </c>
      <c r="S29" s="208">
        <v>17.8700008392334</v>
      </c>
      <c r="T29" s="208">
        <v>17.729999542236328</v>
      </c>
      <c r="U29" s="208">
        <v>17.540000915527344</v>
      </c>
      <c r="V29" s="208">
        <v>17.719999313354492</v>
      </c>
      <c r="W29" s="208">
        <v>17.969999313354492</v>
      </c>
      <c r="X29" s="208">
        <v>17.459999084472656</v>
      </c>
      <c r="Y29" s="208">
        <v>17.09000015258789</v>
      </c>
      <c r="Z29" s="215">
        <f t="shared" si="0"/>
        <v>17.303749759991963</v>
      </c>
      <c r="AA29" s="151">
        <v>20.100000381469727</v>
      </c>
      <c r="AB29" s="152" t="s">
        <v>254</v>
      </c>
      <c r="AC29" s="2">
        <v>27</v>
      </c>
      <c r="AD29" s="151">
        <v>14.149999618530273</v>
      </c>
      <c r="AE29" s="254" t="s">
        <v>255</v>
      </c>
      <c r="AF29" s="1"/>
    </row>
    <row r="30" spans="1:32" ht="11.25" customHeight="1">
      <c r="A30" s="216">
        <v>28</v>
      </c>
      <c r="B30" s="208">
        <v>16.75</v>
      </c>
      <c r="C30" s="208">
        <v>16.559999465942383</v>
      </c>
      <c r="D30" s="208">
        <v>16.399999618530273</v>
      </c>
      <c r="E30" s="208">
        <v>16.239999771118164</v>
      </c>
      <c r="F30" s="208">
        <v>16.479999542236328</v>
      </c>
      <c r="G30" s="208">
        <v>17.309999465942383</v>
      </c>
      <c r="H30" s="208">
        <v>18.190000534057617</v>
      </c>
      <c r="I30" s="208">
        <v>19.350000381469727</v>
      </c>
      <c r="J30" s="208">
        <v>20.229999542236328</v>
      </c>
      <c r="K30" s="208">
        <v>20.190000534057617</v>
      </c>
      <c r="L30" s="208">
        <v>21.829999923706055</v>
      </c>
      <c r="M30" s="208">
        <v>21.309999465942383</v>
      </c>
      <c r="N30" s="208">
        <v>20.34000015258789</v>
      </c>
      <c r="O30" s="208">
        <v>20.440000534057617</v>
      </c>
      <c r="P30" s="208">
        <v>21.030000686645508</v>
      </c>
      <c r="Q30" s="208">
        <v>20.1200008392334</v>
      </c>
      <c r="R30" s="208">
        <v>20.260000228881836</v>
      </c>
      <c r="S30" s="208">
        <v>18.950000762939453</v>
      </c>
      <c r="T30" s="208">
        <v>18.40999984741211</v>
      </c>
      <c r="U30" s="208">
        <v>18.239999771118164</v>
      </c>
      <c r="V30" s="208">
        <v>18.6200008392334</v>
      </c>
      <c r="W30" s="208">
        <v>18.190000534057617</v>
      </c>
      <c r="X30" s="208">
        <v>18.200000762939453</v>
      </c>
      <c r="Y30" s="208">
        <v>18.270000457763672</v>
      </c>
      <c r="Z30" s="215">
        <f t="shared" si="0"/>
        <v>18.829583485921223</v>
      </c>
      <c r="AA30" s="151">
        <v>22.139999389648438</v>
      </c>
      <c r="AB30" s="152" t="s">
        <v>256</v>
      </c>
      <c r="AC30" s="2">
        <v>28</v>
      </c>
      <c r="AD30" s="151">
        <v>16.1299991607666</v>
      </c>
      <c r="AE30" s="254" t="s">
        <v>257</v>
      </c>
      <c r="AF30" s="1"/>
    </row>
    <row r="31" spans="1:32" ht="11.25" customHeight="1">
      <c r="A31" s="216">
        <v>29</v>
      </c>
      <c r="B31" s="208">
        <v>17.969999313354492</v>
      </c>
      <c r="C31" s="208">
        <v>17.829999923706055</v>
      </c>
      <c r="D31" s="208">
        <v>17.260000228881836</v>
      </c>
      <c r="E31" s="208">
        <v>15.899999618530273</v>
      </c>
      <c r="F31" s="208">
        <v>15.930000305175781</v>
      </c>
      <c r="G31" s="208">
        <v>18.260000228881836</v>
      </c>
      <c r="H31" s="208">
        <v>18.979999542236328</v>
      </c>
      <c r="I31" s="208">
        <v>19.889999389648438</v>
      </c>
      <c r="J31" s="208">
        <v>21.010000228881836</v>
      </c>
      <c r="K31" s="208">
        <v>21.860000610351562</v>
      </c>
      <c r="L31" s="208">
        <v>22.170000076293945</v>
      </c>
      <c r="M31" s="208">
        <v>22.520000457763672</v>
      </c>
      <c r="N31" s="208">
        <v>22.040000915527344</v>
      </c>
      <c r="O31" s="208">
        <v>20.8799991607666</v>
      </c>
      <c r="P31" s="208">
        <v>21.229999542236328</v>
      </c>
      <c r="Q31" s="208">
        <v>20.81999969482422</v>
      </c>
      <c r="R31" s="208">
        <v>20.790000915527344</v>
      </c>
      <c r="S31" s="208">
        <v>19.360000610351562</v>
      </c>
      <c r="T31" s="208">
        <v>18.540000915527344</v>
      </c>
      <c r="U31" s="208">
        <v>18.6299991607666</v>
      </c>
      <c r="V31" s="208">
        <v>18.440000534057617</v>
      </c>
      <c r="W31" s="208">
        <v>18.3700008392334</v>
      </c>
      <c r="X31" s="208">
        <v>17.68000030517578</v>
      </c>
      <c r="Y31" s="208">
        <v>17.670000076293945</v>
      </c>
      <c r="Z31" s="215">
        <f t="shared" si="0"/>
        <v>19.334583441416424</v>
      </c>
      <c r="AA31" s="151">
        <v>23.030000686645508</v>
      </c>
      <c r="AB31" s="152" t="s">
        <v>175</v>
      </c>
      <c r="AC31" s="2">
        <v>29</v>
      </c>
      <c r="AD31" s="151">
        <v>15.710000038146973</v>
      </c>
      <c r="AE31" s="254" t="s">
        <v>213</v>
      </c>
      <c r="AF31" s="1"/>
    </row>
    <row r="32" spans="1:32" ht="11.25" customHeight="1">
      <c r="A32" s="216">
        <v>30</v>
      </c>
      <c r="B32" s="208">
        <v>17.260000228881836</v>
      </c>
      <c r="C32" s="208">
        <v>16.739999771118164</v>
      </c>
      <c r="D32" s="208">
        <v>16.68000030517578</v>
      </c>
      <c r="E32" s="208">
        <v>16.170000076293945</v>
      </c>
      <c r="F32" s="208">
        <v>14.600000381469727</v>
      </c>
      <c r="G32" s="208">
        <v>16.15999984741211</v>
      </c>
      <c r="H32" s="208">
        <v>18.309999465942383</v>
      </c>
      <c r="I32" s="208">
        <v>20.850000381469727</v>
      </c>
      <c r="J32" s="208">
        <v>22.899999618530273</v>
      </c>
      <c r="K32" s="208">
        <v>20.969999313354492</v>
      </c>
      <c r="L32" s="208">
        <v>22.309999465942383</v>
      </c>
      <c r="M32" s="208">
        <v>22.690000534057617</v>
      </c>
      <c r="N32" s="208">
        <v>20.940000534057617</v>
      </c>
      <c r="O32" s="208">
        <v>21.979999542236328</v>
      </c>
      <c r="P32" s="208">
        <v>21.020000457763672</v>
      </c>
      <c r="Q32" s="208">
        <v>21.15999984741211</v>
      </c>
      <c r="R32" s="208">
        <v>20.700000762939453</v>
      </c>
      <c r="S32" s="208">
        <v>19.770000457763672</v>
      </c>
      <c r="T32" s="208">
        <v>18.989999771118164</v>
      </c>
      <c r="U32" s="208">
        <v>19.399999618530273</v>
      </c>
      <c r="V32" s="208">
        <v>18.440000534057617</v>
      </c>
      <c r="W32" s="208">
        <v>19.1200008392334</v>
      </c>
      <c r="X32" s="208">
        <v>19.420000076293945</v>
      </c>
      <c r="Y32" s="208">
        <v>19.510000228881836</v>
      </c>
      <c r="Z32" s="215">
        <f t="shared" si="0"/>
        <v>19.420416752497356</v>
      </c>
      <c r="AA32" s="151">
        <v>23.510000228881836</v>
      </c>
      <c r="AB32" s="152" t="s">
        <v>258</v>
      </c>
      <c r="AC32" s="2">
        <v>30</v>
      </c>
      <c r="AD32" s="151">
        <v>14.359999656677246</v>
      </c>
      <c r="AE32" s="254" t="s">
        <v>197</v>
      </c>
      <c r="AF32" s="1"/>
    </row>
    <row r="33" spans="1:32" ht="11.25" customHeight="1">
      <c r="A33" s="216">
        <v>31</v>
      </c>
      <c r="B33" s="208">
        <v>19.3700008392334</v>
      </c>
      <c r="C33" s="208">
        <v>19.389999389648438</v>
      </c>
      <c r="D33" s="208">
        <v>19.3799991607666</v>
      </c>
      <c r="E33" s="208">
        <v>19.280000686645508</v>
      </c>
      <c r="F33" s="208">
        <v>19.200000762939453</v>
      </c>
      <c r="G33" s="208">
        <v>19.31999969482422</v>
      </c>
      <c r="H33" s="208">
        <v>19.780000686645508</v>
      </c>
      <c r="I33" s="208">
        <v>19.110000610351562</v>
      </c>
      <c r="J33" s="208">
        <v>19.190000534057617</v>
      </c>
      <c r="K33" s="208">
        <v>18.690000534057617</v>
      </c>
      <c r="L33" s="208">
        <v>17.90999984741211</v>
      </c>
      <c r="M33" s="208">
        <v>17.280000686645508</v>
      </c>
      <c r="N33" s="208">
        <v>16.889999389648438</v>
      </c>
      <c r="O33" s="208">
        <v>17.25</v>
      </c>
      <c r="P33" s="208">
        <v>17.940000534057617</v>
      </c>
      <c r="Q33" s="208">
        <v>18.290000915527344</v>
      </c>
      <c r="R33" s="208">
        <v>18.719999313354492</v>
      </c>
      <c r="S33" s="208">
        <v>17.790000915527344</v>
      </c>
      <c r="T33" s="208">
        <v>17.709999084472656</v>
      </c>
      <c r="U33" s="208">
        <v>17.90999984741211</v>
      </c>
      <c r="V33" s="208">
        <v>17.790000915527344</v>
      </c>
      <c r="W33" s="208">
        <v>18.110000610351562</v>
      </c>
      <c r="X33" s="208">
        <v>18.170000076293945</v>
      </c>
      <c r="Y33" s="208">
        <v>18.90999984741211</v>
      </c>
      <c r="Z33" s="215">
        <f t="shared" si="0"/>
        <v>18.474166870117188</v>
      </c>
      <c r="AA33" s="151">
        <v>20.06999969482422</v>
      </c>
      <c r="AB33" s="152" t="s">
        <v>58</v>
      </c>
      <c r="AC33" s="2">
        <v>31</v>
      </c>
      <c r="AD33" s="151">
        <v>16.760000228881836</v>
      </c>
      <c r="AE33" s="254" t="s">
        <v>259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14.357096872022074</v>
      </c>
      <c r="C34" s="218">
        <f t="shared" si="1"/>
        <v>14.15635484264743</v>
      </c>
      <c r="D34" s="218">
        <f t="shared" si="1"/>
        <v>13.844290225736556</v>
      </c>
      <c r="E34" s="218">
        <f t="shared" si="1"/>
        <v>13.528935586252521</v>
      </c>
      <c r="F34" s="218">
        <f t="shared" si="1"/>
        <v>13.565451683536653</v>
      </c>
      <c r="G34" s="218">
        <f t="shared" si="1"/>
        <v>14.023451543623402</v>
      </c>
      <c r="H34" s="218">
        <f t="shared" si="1"/>
        <v>14.82774193056168</v>
      </c>
      <c r="I34" s="218">
        <f t="shared" si="1"/>
        <v>15.952580605783771</v>
      </c>
      <c r="J34" s="218">
        <f t="shared" si="1"/>
        <v>17.234193525006695</v>
      </c>
      <c r="K34" s="218">
        <f t="shared" si="1"/>
        <v>17.94419350162629</v>
      </c>
      <c r="L34" s="218">
        <f t="shared" si="1"/>
        <v>18.017741941636608</v>
      </c>
      <c r="M34" s="218">
        <f t="shared" si="1"/>
        <v>17.842258114968576</v>
      </c>
      <c r="N34" s="218">
        <f t="shared" si="1"/>
        <v>17.631612870001025</v>
      </c>
      <c r="O34" s="218">
        <f t="shared" si="1"/>
        <v>17.32677407418528</v>
      </c>
      <c r="P34" s="218">
        <f t="shared" si="1"/>
        <v>17.1596774132021</v>
      </c>
      <c r="Q34" s="218">
        <f t="shared" si="1"/>
        <v>16.851290395182946</v>
      </c>
      <c r="R34" s="218">
        <f>AVERAGE(R3:R33)</f>
        <v>16.609677468576738</v>
      </c>
      <c r="S34" s="218">
        <f aca="true" t="shared" si="2" ref="S34:Y34">AVERAGE(S3:S33)</f>
        <v>16.131935611847908</v>
      </c>
      <c r="T34" s="218">
        <f t="shared" si="2"/>
        <v>15.767741910872921</v>
      </c>
      <c r="U34" s="218">
        <f t="shared" si="2"/>
        <v>15.61645157106461</v>
      </c>
      <c r="V34" s="218">
        <f t="shared" si="2"/>
        <v>15.532580652544576</v>
      </c>
      <c r="W34" s="218">
        <f t="shared" si="2"/>
        <v>15.20903221253426</v>
      </c>
      <c r="X34" s="218">
        <f t="shared" si="2"/>
        <v>15.128709639272381</v>
      </c>
      <c r="Y34" s="218">
        <f t="shared" si="2"/>
        <v>14.843870962819745</v>
      </c>
      <c r="Z34" s="218">
        <f>AVERAGE(B3:Y33)</f>
        <v>15.79598521481278</v>
      </c>
      <c r="AA34" s="219">
        <f>(AVERAGE(最高))</f>
        <v>19.478709805396296</v>
      </c>
      <c r="AB34" s="220"/>
      <c r="AC34" s="221"/>
      <c r="AD34" s="219">
        <f>(AVERAGE(最低))</f>
        <v>12.33432254483623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26.700000762939453</v>
      </c>
      <c r="C46" s="3">
        <v>8</v>
      </c>
      <c r="D46" s="159" t="s">
        <v>229</v>
      </c>
      <c r="E46" s="198"/>
      <c r="F46" s="156"/>
      <c r="G46" s="157">
        <f>MIN(最低)</f>
        <v>5.5879998207092285</v>
      </c>
      <c r="H46" s="3">
        <v>10</v>
      </c>
      <c r="I46" s="256" t="s">
        <v>232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18.65999984741211</v>
      </c>
      <c r="C3" s="208">
        <v>19.6299991607666</v>
      </c>
      <c r="D3" s="208">
        <v>19.770000457763672</v>
      </c>
      <c r="E3" s="208">
        <v>19.530000686645508</v>
      </c>
      <c r="F3" s="208">
        <v>18.989999771118164</v>
      </c>
      <c r="G3" s="208">
        <v>18.540000915527344</v>
      </c>
      <c r="H3" s="208">
        <v>19.18000030517578</v>
      </c>
      <c r="I3" s="208">
        <v>22.020000457763672</v>
      </c>
      <c r="J3" s="208">
        <v>22.459999084472656</v>
      </c>
      <c r="K3" s="208">
        <v>22.600000381469727</v>
      </c>
      <c r="L3" s="208">
        <v>21.100000381469727</v>
      </c>
      <c r="M3" s="208">
        <v>21.360000610351562</v>
      </c>
      <c r="N3" s="208">
        <v>20.18000030517578</v>
      </c>
      <c r="O3" s="208">
        <v>21.56999969482422</v>
      </c>
      <c r="P3" s="208">
        <v>22.530000686645508</v>
      </c>
      <c r="Q3" s="208">
        <v>21.1200008392334</v>
      </c>
      <c r="R3" s="208">
        <v>19.770000457763672</v>
      </c>
      <c r="S3" s="208">
        <v>19.280000686645508</v>
      </c>
      <c r="T3" s="208">
        <v>18.959999084472656</v>
      </c>
      <c r="U3" s="208">
        <v>18.719999313354492</v>
      </c>
      <c r="V3" s="208">
        <v>19.079999923706055</v>
      </c>
      <c r="W3" s="208">
        <v>18.850000381469727</v>
      </c>
      <c r="X3" s="208">
        <v>18.290000915527344</v>
      </c>
      <c r="Y3" s="208">
        <v>17.799999237060547</v>
      </c>
      <c r="Z3" s="215">
        <f aca="true" t="shared" si="0" ref="Z3:Z32">AVERAGE(B3:Y3)</f>
        <v>19.99958348274231</v>
      </c>
      <c r="AA3" s="151">
        <v>24.100000381469727</v>
      </c>
      <c r="AB3" s="152" t="s">
        <v>260</v>
      </c>
      <c r="AC3" s="2">
        <v>1</v>
      </c>
      <c r="AD3" s="151">
        <v>17.780000686645508</v>
      </c>
      <c r="AE3" s="254" t="s">
        <v>62</v>
      </c>
      <c r="AF3" s="1"/>
    </row>
    <row r="4" spans="1:32" ht="11.25" customHeight="1">
      <c r="A4" s="216">
        <v>2</v>
      </c>
      <c r="B4" s="208">
        <v>17.049999237060547</v>
      </c>
      <c r="C4" s="208">
        <v>15.380000114440918</v>
      </c>
      <c r="D4" s="208">
        <v>14.649999618530273</v>
      </c>
      <c r="E4" s="208">
        <v>14.130000114440918</v>
      </c>
      <c r="F4" s="208">
        <v>13.6899995803833</v>
      </c>
      <c r="G4" s="208">
        <v>14.710000038146973</v>
      </c>
      <c r="H4" s="208">
        <v>16.3799991607666</v>
      </c>
      <c r="I4" s="208">
        <v>19.56999969482422</v>
      </c>
      <c r="J4" s="208">
        <v>19.3700008392334</v>
      </c>
      <c r="K4" s="208">
        <v>19.850000381469727</v>
      </c>
      <c r="L4" s="208">
        <v>19.399999618530273</v>
      </c>
      <c r="M4" s="208">
        <v>21.65999984741211</v>
      </c>
      <c r="N4" s="208">
        <v>21.75</v>
      </c>
      <c r="O4" s="208">
        <v>20.719999313354492</v>
      </c>
      <c r="P4" s="208">
        <v>20.43000030517578</v>
      </c>
      <c r="Q4" s="208">
        <v>19.360000610351562</v>
      </c>
      <c r="R4" s="208">
        <v>19.40999984741211</v>
      </c>
      <c r="S4" s="209">
        <v>17.68000030517578</v>
      </c>
      <c r="T4" s="208">
        <v>17.440000534057617</v>
      </c>
      <c r="U4" s="208">
        <v>17.260000228881836</v>
      </c>
      <c r="V4" s="208">
        <v>17.920000076293945</v>
      </c>
      <c r="W4" s="208">
        <v>18.149999618530273</v>
      </c>
      <c r="X4" s="208">
        <v>16.420000076293945</v>
      </c>
      <c r="Y4" s="208">
        <v>15.920000076293945</v>
      </c>
      <c r="Z4" s="215">
        <f t="shared" si="0"/>
        <v>17.84583330154419</v>
      </c>
      <c r="AA4" s="151">
        <v>22.059999465942383</v>
      </c>
      <c r="AB4" s="152" t="s">
        <v>261</v>
      </c>
      <c r="AC4" s="2">
        <v>2</v>
      </c>
      <c r="AD4" s="151">
        <v>13.5</v>
      </c>
      <c r="AE4" s="254" t="s">
        <v>262</v>
      </c>
      <c r="AF4" s="1"/>
    </row>
    <row r="5" spans="1:32" ht="11.25" customHeight="1">
      <c r="A5" s="216">
        <v>3</v>
      </c>
      <c r="B5" s="208">
        <v>14.4399995803833</v>
      </c>
      <c r="C5" s="208">
        <v>14.300000190734863</v>
      </c>
      <c r="D5" s="208">
        <v>14.3100004196167</v>
      </c>
      <c r="E5" s="208">
        <v>14.619999885559082</v>
      </c>
      <c r="F5" s="208">
        <v>15.34000015258789</v>
      </c>
      <c r="G5" s="208">
        <v>14.84000015258789</v>
      </c>
      <c r="H5" s="208">
        <v>15.430000305175781</v>
      </c>
      <c r="I5" s="208">
        <v>16.360000610351562</v>
      </c>
      <c r="J5" s="208">
        <v>16.90999984741211</v>
      </c>
      <c r="K5" s="208">
        <v>18.010000228881836</v>
      </c>
      <c r="L5" s="208">
        <v>20.149999618530273</v>
      </c>
      <c r="M5" s="208">
        <v>20.670000076293945</v>
      </c>
      <c r="N5" s="208">
        <v>20.360000610351562</v>
      </c>
      <c r="O5" s="208">
        <v>19.90999984741211</v>
      </c>
      <c r="P5" s="208">
        <v>20.260000228881836</v>
      </c>
      <c r="Q5" s="208">
        <v>20.139999389648438</v>
      </c>
      <c r="R5" s="208">
        <v>19.81999969482422</v>
      </c>
      <c r="S5" s="208">
        <v>19.799999237060547</v>
      </c>
      <c r="T5" s="208">
        <v>19.360000610351562</v>
      </c>
      <c r="U5" s="208">
        <v>18.850000381469727</v>
      </c>
      <c r="V5" s="208">
        <v>19.100000381469727</v>
      </c>
      <c r="W5" s="208">
        <v>18.329999923706055</v>
      </c>
      <c r="X5" s="208">
        <v>17.889999389648438</v>
      </c>
      <c r="Y5" s="208">
        <v>17.520000457763672</v>
      </c>
      <c r="Z5" s="215">
        <f t="shared" si="0"/>
        <v>17.78000005086263</v>
      </c>
      <c r="AA5" s="151">
        <v>21.719999313354492</v>
      </c>
      <c r="AB5" s="152" t="s">
        <v>177</v>
      </c>
      <c r="AC5" s="2">
        <v>3</v>
      </c>
      <c r="AD5" s="151">
        <v>14.170000076293945</v>
      </c>
      <c r="AE5" s="254" t="s">
        <v>263</v>
      </c>
      <c r="AF5" s="1"/>
    </row>
    <row r="6" spans="1:32" ht="11.25" customHeight="1">
      <c r="A6" s="216">
        <v>4</v>
      </c>
      <c r="B6" s="208">
        <v>16.760000228881836</v>
      </c>
      <c r="C6" s="208">
        <v>16.360000610351562</v>
      </c>
      <c r="D6" s="208">
        <v>16.729999542236328</v>
      </c>
      <c r="E6" s="208">
        <v>17.010000228881836</v>
      </c>
      <c r="F6" s="208">
        <v>15.979999542236328</v>
      </c>
      <c r="G6" s="208">
        <v>17.459999084472656</v>
      </c>
      <c r="H6" s="208">
        <v>18.450000762939453</v>
      </c>
      <c r="I6" s="208">
        <v>19.510000228881836</v>
      </c>
      <c r="J6" s="208">
        <v>20.959999084472656</v>
      </c>
      <c r="K6" s="208">
        <v>22.229999542236328</v>
      </c>
      <c r="L6" s="208">
        <v>20.25</v>
      </c>
      <c r="M6" s="208">
        <v>20.010000228881836</v>
      </c>
      <c r="N6" s="208">
        <v>19.610000610351562</v>
      </c>
      <c r="O6" s="208">
        <v>21.530000686645508</v>
      </c>
      <c r="P6" s="208">
        <v>20.899999618530273</v>
      </c>
      <c r="Q6" s="208">
        <v>20.079999923706055</v>
      </c>
      <c r="R6" s="208">
        <v>19.940000534057617</v>
      </c>
      <c r="S6" s="208">
        <v>19.790000915527344</v>
      </c>
      <c r="T6" s="208">
        <v>19.90999984741211</v>
      </c>
      <c r="U6" s="208">
        <v>19.850000381469727</v>
      </c>
      <c r="V6" s="208">
        <v>18.670000076293945</v>
      </c>
      <c r="W6" s="208">
        <v>18.200000762939453</v>
      </c>
      <c r="X6" s="208">
        <v>17.6200008392334</v>
      </c>
      <c r="Y6" s="208">
        <v>17.18000030517578</v>
      </c>
      <c r="Z6" s="215">
        <f t="shared" si="0"/>
        <v>18.95791681607564</v>
      </c>
      <c r="AA6" s="151">
        <v>22.93000030517578</v>
      </c>
      <c r="AB6" s="152" t="s">
        <v>264</v>
      </c>
      <c r="AC6" s="2">
        <v>4</v>
      </c>
      <c r="AD6" s="151">
        <v>15.930000305175781</v>
      </c>
      <c r="AE6" s="254" t="s">
        <v>142</v>
      </c>
      <c r="AF6" s="1"/>
    </row>
    <row r="7" spans="1:32" ht="11.25" customHeight="1">
      <c r="A7" s="216">
        <v>5</v>
      </c>
      <c r="B7" s="208">
        <v>16.6299991607666</v>
      </c>
      <c r="C7" s="208">
        <v>16.530000686645508</v>
      </c>
      <c r="D7" s="208">
        <v>15.609999656677246</v>
      </c>
      <c r="E7" s="208">
        <v>17.350000381469727</v>
      </c>
      <c r="F7" s="208">
        <v>15.84000015258789</v>
      </c>
      <c r="G7" s="208">
        <v>16.770000457763672</v>
      </c>
      <c r="H7" s="208">
        <v>18.8799991607666</v>
      </c>
      <c r="I7" s="208">
        <v>20.520000457763672</v>
      </c>
      <c r="J7" s="208">
        <v>22.770000457763672</v>
      </c>
      <c r="K7" s="208">
        <v>23.399999618530273</v>
      </c>
      <c r="L7" s="208">
        <v>22.700000762939453</v>
      </c>
      <c r="M7" s="208">
        <v>23.06999969482422</v>
      </c>
      <c r="N7" s="208">
        <v>20.940000534057617</v>
      </c>
      <c r="O7" s="208">
        <v>19.860000610351562</v>
      </c>
      <c r="P7" s="208">
        <v>18.75</v>
      </c>
      <c r="Q7" s="208">
        <v>19.399999618530273</v>
      </c>
      <c r="R7" s="208">
        <v>18.040000915527344</v>
      </c>
      <c r="S7" s="208">
        <v>16.239999771118164</v>
      </c>
      <c r="T7" s="208">
        <v>15.09000015258789</v>
      </c>
      <c r="U7" s="208">
        <v>15</v>
      </c>
      <c r="V7" s="208">
        <v>13.520000457763672</v>
      </c>
      <c r="W7" s="208">
        <v>13.380000114440918</v>
      </c>
      <c r="X7" s="208">
        <v>13.149999618530273</v>
      </c>
      <c r="Y7" s="208">
        <v>13.109999656677246</v>
      </c>
      <c r="Z7" s="215">
        <f t="shared" si="0"/>
        <v>17.77291675408681</v>
      </c>
      <c r="AA7" s="151">
        <v>23.84000015258789</v>
      </c>
      <c r="AB7" s="152" t="s">
        <v>265</v>
      </c>
      <c r="AC7" s="2">
        <v>5</v>
      </c>
      <c r="AD7" s="151">
        <v>13.0600004196167</v>
      </c>
      <c r="AE7" s="254" t="s">
        <v>266</v>
      </c>
      <c r="AF7" s="1"/>
    </row>
    <row r="8" spans="1:32" ht="11.25" customHeight="1">
      <c r="A8" s="216">
        <v>6</v>
      </c>
      <c r="B8" s="208">
        <v>12.960000038146973</v>
      </c>
      <c r="C8" s="208">
        <v>12.84000015258789</v>
      </c>
      <c r="D8" s="208">
        <v>12.800000190734863</v>
      </c>
      <c r="E8" s="208">
        <v>12.569999694824219</v>
      </c>
      <c r="F8" s="208">
        <v>12.670000076293945</v>
      </c>
      <c r="G8" s="208">
        <v>12.710000038146973</v>
      </c>
      <c r="H8" s="208">
        <v>13.140000343322754</v>
      </c>
      <c r="I8" s="208">
        <v>13.34000015258789</v>
      </c>
      <c r="J8" s="208">
        <v>14.130000114440918</v>
      </c>
      <c r="K8" s="208">
        <v>14.770000457763672</v>
      </c>
      <c r="L8" s="208">
        <v>14.319999694824219</v>
      </c>
      <c r="M8" s="208">
        <v>15.180000305175781</v>
      </c>
      <c r="N8" s="208">
        <v>16.299999237060547</v>
      </c>
      <c r="O8" s="208">
        <v>16.040000915527344</v>
      </c>
      <c r="P8" s="208">
        <v>16.219999313354492</v>
      </c>
      <c r="Q8" s="208">
        <v>16.780000686645508</v>
      </c>
      <c r="R8" s="208">
        <v>15.119999885559082</v>
      </c>
      <c r="S8" s="208">
        <v>14.789999961853027</v>
      </c>
      <c r="T8" s="208">
        <v>13.829999923706055</v>
      </c>
      <c r="U8" s="208">
        <v>13.430000305175781</v>
      </c>
      <c r="V8" s="208">
        <v>13.789999961853027</v>
      </c>
      <c r="W8" s="208">
        <v>13.920000076293945</v>
      </c>
      <c r="X8" s="208">
        <v>13.819999694824219</v>
      </c>
      <c r="Y8" s="208">
        <v>14.109999656677246</v>
      </c>
      <c r="Z8" s="215">
        <f t="shared" si="0"/>
        <v>14.149166703224182</v>
      </c>
      <c r="AA8" s="151">
        <v>17.110000610351562</v>
      </c>
      <c r="AB8" s="152" t="s">
        <v>267</v>
      </c>
      <c r="AC8" s="2">
        <v>6</v>
      </c>
      <c r="AD8" s="151">
        <v>12.430000305175781</v>
      </c>
      <c r="AE8" s="254" t="s">
        <v>268</v>
      </c>
      <c r="AF8" s="1"/>
    </row>
    <row r="9" spans="1:32" ht="11.25" customHeight="1">
      <c r="A9" s="216">
        <v>7</v>
      </c>
      <c r="B9" s="208">
        <v>13.970000267028809</v>
      </c>
      <c r="C9" s="208">
        <v>13.829999923706055</v>
      </c>
      <c r="D9" s="208">
        <v>13.699999809265137</v>
      </c>
      <c r="E9" s="208">
        <v>13.59000015258789</v>
      </c>
      <c r="F9" s="208">
        <v>13.539999961853027</v>
      </c>
      <c r="G9" s="208">
        <v>13.739999771118164</v>
      </c>
      <c r="H9" s="208">
        <v>14.829999923706055</v>
      </c>
      <c r="I9" s="208">
        <v>15.779999732971191</v>
      </c>
      <c r="J9" s="208">
        <v>16.079999923706055</v>
      </c>
      <c r="K9" s="208">
        <v>16.09000015258789</v>
      </c>
      <c r="L9" s="208">
        <v>16.670000076293945</v>
      </c>
      <c r="M9" s="208">
        <v>17.270000457763672</v>
      </c>
      <c r="N9" s="208">
        <v>16.979999542236328</v>
      </c>
      <c r="O9" s="208">
        <v>15.779999732971191</v>
      </c>
      <c r="P9" s="208">
        <v>15.279999732971191</v>
      </c>
      <c r="Q9" s="208">
        <v>15.020000457763672</v>
      </c>
      <c r="R9" s="208">
        <v>15.9399995803833</v>
      </c>
      <c r="S9" s="208">
        <v>15.600000381469727</v>
      </c>
      <c r="T9" s="208">
        <v>14.899999618530273</v>
      </c>
      <c r="U9" s="208">
        <v>14.829999923706055</v>
      </c>
      <c r="V9" s="208">
        <v>14.739999771118164</v>
      </c>
      <c r="W9" s="208">
        <v>14.460000038146973</v>
      </c>
      <c r="X9" s="208">
        <v>14.65999984741211</v>
      </c>
      <c r="Y9" s="208">
        <v>14.65999984741211</v>
      </c>
      <c r="Z9" s="215">
        <f t="shared" si="0"/>
        <v>15.080833276112875</v>
      </c>
      <c r="AA9" s="151">
        <v>17.969999313354492</v>
      </c>
      <c r="AB9" s="152" t="s">
        <v>269</v>
      </c>
      <c r="AC9" s="2">
        <v>7</v>
      </c>
      <c r="AD9" s="151">
        <v>13.470000267028809</v>
      </c>
      <c r="AE9" s="254" t="s">
        <v>270</v>
      </c>
      <c r="AF9" s="1"/>
    </row>
    <row r="10" spans="1:32" ht="11.25" customHeight="1">
      <c r="A10" s="216">
        <v>8</v>
      </c>
      <c r="B10" s="208">
        <v>14.739999771118164</v>
      </c>
      <c r="C10" s="208">
        <v>14.289999961853027</v>
      </c>
      <c r="D10" s="208">
        <v>14.350000381469727</v>
      </c>
      <c r="E10" s="208">
        <v>14.520000457763672</v>
      </c>
      <c r="F10" s="208">
        <v>14.15999984741211</v>
      </c>
      <c r="G10" s="208">
        <v>14.130000114440918</v>
      </c>
      <c r="H10" s="208">
        <v>14.5</v>
      </c>
      <c r="I10" s="208">
        <v>17.31999969482422</v>
      </c>
      <c r="J10" s="208">
        <v>18.540000915527344</v>
      </c>
      <c r="K10" s="208">
        <v>19</v>
      </c>
      <c r="L10" s="208">
        <v>19.40999984741211</v>
      </c>
      <c r="M10" s="208">
        <v>20.389999389648438</v>
      </c>
      <c r="N10" s="208">
        <v>18.389999389648438</v>
      </c>
      <c r="O10" s="208">
        <v>18.15999984741211</v>
      </c>
      <c r="P10" s="208">
        <v>18.079999923706055</v>
      </c>
      <c r="Q10" s="208">
        <v>17.68000030517578</v>
      </c>
      <c r="R10" s="208">
        <v>15.4399995803833</v>
      </c>
      <c r="S10" s="208">
        <v>14.270000457763672</v>
      </c>
      <c r="T10" s="208">
        <v>14.039999961853027</v>
      </c>
      <c r="U10" s="208">
        <v>14.729999542236328</v>
      </c>
      <c r="V10" s="208">
        <v>15.609999656677246</v>
      </c>
      <c r="W10" s="208">
        <v>15.260000228881836</v>
      </c>
      <c r="X10" s="208">
        <v>16.06999969482422</v>
      </c>
      <c r="Y10" s="208">
        <v>16.149999618530273</v>
      </c>
      <c r="Z10" s="215">
        <f t="shared" si="0"/>
        <v>16.21791660785675</v>
      </c>
      <c r="AA10" s="151">
        <v>21.31999969482422</v>
      </c>
      <c r="AB10" s="152" t="s">
        <v>178</v>
      </c>
      <c r="AC10" s="2">
        <v>8</v>
      </c>
      <c r="AD10" s="151">
        <v>13.9399995803833</v>
      </c>
      <c r="AE10" s="254" t="s">
        <v>215</v>
      </c>
      <c r="AF10" s="1"/>
    </row>
    <row r="11" spans="1:32" ht="11.25" customHeight="1">
      <c r="A11" s="216">
        <v>9</v>
      </c>
      <c r="B11" s="208">
        <v>15.1899995803833</v>
      </c>
      <c r="C11" s="208">
        <v>14.300000190734863</v>
      </c>
      <c r="D11" s="208">
        <v>14.09000015258789</v>
      </c>
      <c r="E11" s="208">
        <v>14.5</v>
      </c>
      <c r="F11" s="208">
        <v>13.630000114440918</v>
      </c>
      <c r="G11" s="208">
        <v>13.609999656677246</v>
      </c>
      <c r="H11" s="208">
        <v>13.899999618530273</v>
      </c>
      <c r="I11" s="208">
        <v>14.460000038146973</v>
      </c>
      <c r="J11" s="208">
        <v>14.890000343322754</v>
      </c>
      <c r="K11" s="208">
        <v>15.880000114440918</v>
      </c>
      <c r="L11" s="208">
        <v>16.889999389648438</v>
      </c>
      <c r="M11" s="208">
        <v>17.8799991607666</v>
      </c>
      <c r="N11" s="208">
        <v>17.969999313354492</v>
      </c>
      <c r="O11" s="208">
        <v>17.979999542236328</v>
      </c>
      <c r="P11" s="208">
        <v>17.239999771118164</v>
      </c>
      <c r="Q11" s="208">
        <v>15.960000038146973</v>
      </c>
      <c r="R11" s="208">
        <v>15.460000038146973</v>
      </c>
      <c r="S11" s="208">
        <v>14.9399995803833</v>
      </c>
      <c r="T11" s="208">
        <v>14.890000343322754</v>
      </c>
      <c r="U11" s="208">
        <v>14.569999694824219</v>
      </c>
      <c r="V11" s="208">
        <v>13.760000228881836</v>
      </c>
      <c r="W11" s="208">
        <v>14.420000076293945</v>
      </c>
      <c r="X11" s="208">
        <v>15.260000228881836</v>
      </c>
      <c r="Y11" s="208">
        <v>15.029999732971191</v>
      </c>
      <c r="Z11" s="215">
        <f t="shared" si="0"/>
        <v>15.279166539510092</v>
      </c>
      <c r="AA11" s="151">
        <v>18.520000457763672</v>
      </c>
      <c r="AB11" s="152" t="s">
        <v>271</v>
      </c>
      <c r="AC11" s="2">
        <v>9</v>
      </c>
      <c r="AD11" s="151">
        <v>13.510000228881836</v>
      </c>
      <c r="AE11" s="254" t="s">
        <v>272</v>
      </c>
      <c r="AF11" s="1"/>
    </row>
    <row r="12" spans="1:32" ht="11.25" customHeight="1">
      <c r="A12" s="224">
        <v>10</v>
      </c>
      <c r="B12" s="210">
        <v>14.720000267028809</v>
      </c>
      <c r="C12" s="210">
        <v>15.4399995803833</v>
      </c>
      <c r="D12" s="210">
        <v>15.800000190734863</v>
      </c>
      <c r="E12" s="210">
        <v>15.569999694824219</v>
      </c>
      <c r="F12" s="210">
        <v>15.609999656677246</v>
      </c>
      <c r="G12" s="210">
        <v>15.880000114440918</v>
      </c>
      <c r="H12" s="210">
        <v>16.229999542236328</v>
      </c>
      <c r="I12" s="210">
        <v>17.049999237060547</v>
      </c>
      <c r="J12" s="210">
        <v>17.729999542236328</v>
      </c>
      <c r="K12" s="210">
        <v>20.1299991607666</v>
      </c>
      <c r="L12" s="210">
        <v>20.329999923706055</v>
      </c>
      <c r="M12" s="210">
        <v>20.93000030517578</v>
      </c>
      <c r="N12" s="210">
        <v>20.229999542236328</v>
      </c>
      <c r="O12" s="210">
        <v>20.09000015258789</v>
      </c>
      <c r="P12" s="210">
        <v>19.170000076293945</v>
      </c>
      <c r="Q12" s="210">
        <v>19.040000915527344</v>
      </c>
      <c r="R12" s="210">
        <v>19.15999984741211</v>
      </c>
      <c r="S12" s="210">
        <v>18.559999465942383</v>
      </c>
      <c r="T12" s="210">
        <v>18.06999969482422</v>
      </c>
      <c r="U12" s="210">
        <v>18.18000030517578</v>
      </c>
      <c r="V12" s="210">
        <v>17.959999084472656</v>
      </c>
      <c r="W12" s="210">
        <v>17.520000457763672</v>
      </c>
      <c r="X12" s="210">
        <v>17.65999984741211</v>
      </c>
      <c r="Y12" s="210">
        <v>17.899999618530273</v>
      </c>
      <c r="Z12" s="225">
        <f t="shared" si="0"/>
        <v>17.87333317597707</v>
      </c>
      <c r="AA12" s="157">
        <v>21.31999969482422</v>
      </c>
      <c r="AB12" s="211" t="s">
        <v>47</v>
      </c>
      <c r="AC12" s="212">
        <v>10</v>
      </c>
      <c r="AD12" s="157">
        <v>14.600000381469727</v>
      </c>
      <c r="AE12" s="255" t="s">
        <v>146</v>
      </c>
      <c r="AF12" s="1"/>
    </row>
    <row r="13" spans="1:32" ht="11.25" customHeight="1">
      <c r="A13" s="216">
        <v>11</v>
      </c>
      <c r="B13" s="208">
        <v>17.700000762939453</v>
      </c>
      <c r="C13" s="208">
        <v>17.040000915527344</v>
      </c>
      <c r="D13" s="208">
        <v>16.920000076293945</v>
      </c>
      <c r="E13" s="208">
        <v>16.719999313354492</v>
      </c>
      <c r="F13" s="208">
        <v>16.56999969482422</v>
      </c>
      <c r="G13" s="208">
        <v>17.020000457763672</v>
      </c>
      <c r="H13" s="208">
        <v>18.5</v>
      </c>
      <c r="I13" s="208">
        <v>20.219999313354492</v>
      </c>
      <c r="J13" s="208">
        <v>21.770000457763672</v>
      </c>
      <c r="K13" s="208">
        <v>22.399999618530273</v>
      </c>
      <c r="L13" s="208">
        <v>22.670000076293945</v>
      </c>
      <c r="M13" s="208">
        <v>20.170000076293945</v>
      </c>
      <c r="N13" s="208">
        <v>19.399999618530273</v>
      </c>
      <c r="O13" s="208">
        <v>19.290000915527344</v>
      </c>
      <c r="P13" s="208">
        <v>19.020000457763672</v>
      </c>
      <c r="Q13" s="208">
        <v>19.540000915527344</v>
      </c>
      <c r="R13" s="208">
        <v>19.850000381469727</v>
      </c>
      <c r="S13" s="208">
        <v>18.219999313354492</v>
      </c>
      <c r="T13" s="208">
        <v>18.149999618530273</v>
      </c>
      <c r="U13" s="208">
        <v>18.290000915527344</v>
      </c>
      <c r="V13" s="208">
        <v>18.709999084472656</v>
      </c>
      <c r="W13" s="208">
        <v>18.280000686645508</v>
      </c>
      <c r="X13" s="208">
        <v>18.479999542236328</v>
      </c>
      <c r="Y13" s="208">
        <v>18.459999084472656</v>
      </c>
      <c r="Z13" s="215">
        <f t="shared" si="0"/>
        <v>18.891250054041546</v>
      </c>
      <c r="AA13" s="151">
        <v>23.3799991607666</v>
      </c>
      <c r="AB13" s="152" t="s">
        <v>256</v>
      </c>
      <c r="AC13" s="2">
        <v>11</v>
      </c>
      <c r="AD13" s="151">
        <v>16.100000381469727</v>
      </c>
      <c r="AE13" s="254" t="s">
        <v>120</v>
      </c>
      <c r="AF13" s="1"/>
    </row>
    <row r="14" spans="1:32" ht="11.25" customHeight="1">
      <c r="A14" s="216">
        <v>12</v>
      </c>
      <c r="B14" s="208">
        <v>17.93000030517578</v>
      </c>
      <c r="C14" s="208">
        <v>17.809999465942383</v>
      </c>
      <c r="D14" s="208">
        <v>18</v>
      </c>
      <c r="E14" s="208">
        <v>17.889999389648438</v>
      </c>
      <c r="F14" s="208">
        <v>17.84000015258789</v>
      </c>
      <c r="G14" s="208">
        <v>18.139999389648438</v>
      </c>
      <c r="H14" s="208">
        <v>18.34000015258789</v>
      </c>
      <c r="I14" s="208">
        <v>18.68000030517578</v>
      </c>
      <c r="J14" s="208">
        <v>18.75</v>
      </c>
      <c r="K14" s="208">
        <v>18.75</v>
      </c>
      <c r="L14" s="208">
        <v>19.149999618530273</v>
      </c>
      <c r="M14" s="208">
        <v>19.6200008392334</v>
      </c>
      <c r="N14" s="208">
        <v>19.489999771118164</v>
      </c>
      <c r="O14" s="208">
        <v>19.260000228881836</v>
      </c>
      <c r="P14" s="208">
        <v>19.40999984741211</v>
      </c>
      <c r="Q14" s="208">
        <v>19.200000762939453</v>
      </c>
      <c r="R14" s="208">
        <v>19.18000030517578</v>
      </c>
      <c r="S14" s="208">
        <v>19.110000610351562</v>
      </c>
      <c r="T14" s="208">
        <v>18.639999389648438</v>
      </c>
      <c r="U14" s="208">
        <v>18.84000015258789</v>
      </c>
      <c r="V14" s="208">
        <v>19.09000015258789</v>
      </c>
      <c r="W14" s="208">
        <v>19.010000228881836</v>
      </c>
      <c r="X14" s="208">
        <v>18.979999542236328</v>
      </c>
      <c r="Y14" s="208">
        <v>19.90999984741211</v>
      </c>
      <c r="Z14" s="215">
        <f t="shared" si="0"/>
        <v>18.792500019073486</v>
      </c>
      <c r="AA14" s="151">
        <v>20.059999465942383</v>
      </c>
      <c r="AB14" s="152" t="s">
        <v>35</v>
      </c>
      <c r="AC14" s="2">
        <v>12</v>
      </c>
      <c r="AD14" s="151">
        <v>17.729999542236328</v>
      </c>
      <c r="AE14" s="254" t="s">
        <v>273</v>
      </c>
      <c r="AF14" s="1"/>
    </row>
    <row r="15" spans="1:32" ht="11.25" customHeight="1">
      <c r="A15" s="216">
        <v>13</v>
      </c>
      <c r="B15" s="208">
        <v>20.3700008392334</v>
      </c>
      <c r="C15" s="208">
        <v>20.450000762939453</v>
      </c>
      <c r="D15" s="208">
        <v>20.110000610351562</v>
      </c>
      <c r="E15" s="208">
        <v>20.510000228881836</v>
      </c>
      <c r="F15" s="208">
        <v>20.739999771118164</v>
      </c>
      <c r="G15" s="208">
        <v>20.649999618530273</v>
      </c>
      <c r="H15" s="208">
        <v>20.670000076293945</v>
      </c>
      <c r="I15" s="208">
        <v>20.1200008392334</v>
      </c>
      <c r="J15" s="208">
        <v>21.639999389648438</v>
      </c>
      <c r="K15" s="208">
        <v>20.5</v>
      </c>
      <c r="L15" s="208">
        <v>19.809999465942383</v>
      </c>
      <c r="M15" s="208">
        <v>19.6299991607666</v>
      </c>
      <c r="N15" s="208">
        <v>21.989999771118164</v>
      </c>
      <c r="O15" s="208">
        <v>21.690000534057617</v>
      </c>
      <c r="P15" s="208">
        <v>24.450000762939453</v>
      </c>
      <c r="Q15" s="208">
        <v>25.440000534057617</v>
      </c>
      <c r="R15" s="208">
        <v>25.229999542236328</v>
      </c>
      <c r="S15" s="208">
        <v>24.920000076293945</v>
      </c>
      <c r="T15" s="208">
        <v>24.520000457763672</v>
      </c>
      <c r="U15" s="208">
        <v>23.3799991607666</v>
      </c>
      <c r="V15" s="208">
        <v>24.290000915527344</v>
      </c>
      <c r="W15" s="208">
        <v>22.93000030517578</v>
      </c>
      <c r="X15" s="208">
        <v>22.610000610351562</v>
      </c>
      <c r="Y15" s="208">
        <v>22.760000228881836</v>
      </c>
      <c r="Z15" s="215">
        <f t="shared" si="0"/>
        <v>22.05875015258789</v>
      </c>
      <c r="AA15" s="151">
        <v>25.899999618530273</v>
      </c>
      <c r="AB15" s="152" t="s">
        <v>274</v>
      </c>
      <c r="AC15" s="2">
        <v>13</v>
      </c>
      <c r="AD15" s="151">
        <v>19</v>
      </c>
      <c r="AE15" s="254" t="s">
        <v>275</v>
      </c>
      <c r="AF15" s="1"/>
    </row>
    <row r="16" spans="1:32" ht="11.25" customHeight="1">
      <c r="A16" s="216">
        <v>14</v>
      </c>
      <c r="B16" s="208">
        <v>22.989999771118164</v>
      </c>
      <c r="C16" s="208">
        <v>22.920000076293945</v>
      </c>
      <c r="D16" s="208">
        <v>22.780000686645508</v>
      </c>
      <c r="E16" s="208">
        <v>22.559999465942383</v>
      </c>
      <c r="F16" s="208">
        <v>22.65999984741211</v>
      </c>
      <c r="G16" s="208">
        <v>22.309999465942383</v>
      </c>
      <c r="H16" s="208">
        <v>23.989999771118164</v>
      </c>
      <c r="I16" s="208">
        <v>24.81999969482422</v>
      </c>
      <c r="J16" s="208">
        <v>25.959999084472656</v>
      </c>
      <c r="K16" s="208">
        <v>26.559999465942383</v>
      </c>
      <c r="L16" s="208">
        <v>26.1299991607666</v>
      </c>
      <c r="M16" s="208">
        <v>24.889999389648438</v>
      </c>
      <c r="N16" s="208">
        <v>24.950000762939453</v>
      </c>
      <c r="O16" s="208">
        <v>25.8700008392334</v>
      </c>
      <c r="P16" s="208">
        <v>24.440000534057617</v>
      </c>
      <c r="Q16" s="208">
        <v>23.979999542236328</v>
      </c>
      <c r="R16" s="208">
        <v>24.010000228881836</v>
      </c>
      <c r="S16" s="208">
        <v>23.600000381469727</v>
      </c>
      <c r="T16" s="208">
        <v>21.649999618530273</v>
      </c>
      <c r="U16" s="208">
        <v>20.540000915527344</v>
      </c>
      <c r="V16" s="208">
        <v>19.049999237060547</v>
      </c>
      <c r="W16" s="208">
        <v>18.760000228881836</v>
      </c>
      <c r="X16" s="208">
        <v>18.65999984741211</v>
      </c>
      <c r="Y16" s="208">
        <v>18.829999923706055</v>
      </c>
      <c r="Z16" s="215">
        <f t="shared" si="0"/>
        <v>23.03791658083598</v>
      </c>
      <c r="AA16" s="151">
        <v>27.020000457763672</v>
      </c>
      <c r="AB16" s="152" t="s">
        <v>276</v>
      </c>
      <c r="AC16" s="2">
        <v>14</v>
      </c>
      <c r="AD16" s="151">
        <v>18.3799991607666</v>
      </c>
      <c r="AE16" s="254" t="s">
        <v>277</v>
      </c>
      <c r="AF16" s="1"/>
    </row>
    <row r="17" spans="1:32" ht="11.25" customHeight="1">
      <c r="A17" s="216">
        <v>15</v>
      </c>
      <c r="B17" s="208">
        <v>19.149999618530273</v>
      </c>
      <c r="C17" s="208">
        <v>18.860000610351562</v>
      </c>
      <c r="D17" s="208">
        <v>19.1200008392334</v>
      </c>
      <c r="E17" s="208">
        <v>18.989999771118164</v>
      </c>
      <c r="F17" s="208">
        <v>18.90999984741211</v>
      </c>
      <c r="G17" s="208">
        <v>19.709999084472656</v>
      </c>
      <c r="H17" s="208">
        <v>19.34000015258789</v>
      </c>
      <c r="I17" s="208">
        <v>19.6299991607666</v>
      </c>
      <c r="J17" s="208">
        <v>20.639999389648438</v>
      </c>
      <c r="K17" s="208">
        <v>20.3700008392334</v>
      </c>
      <c r="L17" s="208">
        <v>20.200000762939453</v>
      </c>
      <c r="M17" s="208">
        <v>21.100000381469727</v>
      </c>
      <c r="N17" s="208">
        <v>22.790000915527344</v>
      </c>
      <c r="O17" s="208">
        <v>21.239999771118164</v>
      </c>
      <c r="P17" s="208">
        <v>22.260000228881836</v>
      </c>
      <c r="Q17" s="208">
        <v>21.420000076293945</v>
      </c>
      <c r="R17" s="208">
        <v>21.540000915527344</v>
      </c>
      <c r="S17" s="208">
        <v>21.579999923706055</v>
      </c>
      <c r="T17" s="208">
        <v>20.829999923706055</v>
      </c>
      <c r="U17" s="208">
        <v>19.520000457763672</v>
      </c>
      <c r="V17" s="208">
        <v>20.1299991607666</v>
      </c>
      <c r="W17" s="208">
        <v>19.3799991607666</v>
      </c>
      <c r="X17" s="208">
        <v>18.639999389648438</v>
      </c>
      <c r="Y17" s="208">
        <v>18.229999542236328</v>
      </c>
      <c r="Z17" s="215">
        <f t="shared" si="0"/>
        <v>20.14916666348775</v>
      </c>
      <c r="AA17" s="151">
        <v>22.950000762939453</v>
      </c>
      <c r="AB17" s="152" t="s">
        <v>278</v>
      </c>
      <c r="AC17" s="2">
        <v>15</v>
      </c>
      <c r="AD17" s="151">
        <v>18.209999084472656</v>
      </c>
      <c r="AE17" s="254" t="s">
        <v>62</v>
      </c>
      <c r="AF17" s="1"/>
    </row>
    <row r="18" spans="1:32" ht="11.25" customHeight="1">
      <c r="A18" s="216">
        <v>16</v>
      </c>
      <c r="B18" s="208">
        <v>18.6299991607666</v>
      </c>
      <c r="C18" s="208">
        <v>18.209999084472656</v>
      </c>
      <c r="D18" s="208">
        <v>18.15999984741211</v>
      </c>
      <c r="E18" s="208">
        <v>18.34000015258789</v>
      </c>
      <c r="F18" s="208">
        <v>18.40999984741211</v>
      </c>
      <c r="G18" s="208">
        <v>17.479999542236328</v>
      </c>
      <c r="H18" s="208">
        <v>17.59000015258789</v>
      </c>
      <c r="I18" s="208">
        <v>18.270000457763672</v>
      </c>
      <c r="J18" s="208">
        <v>18.299999237060547</v>
      </c>
      <c r="K18" s="208">
        <v>18.959999084472656</v>
      </c>
      <c r="L18" s="208">
        <v>19.59000015258789</v>
      </c>
      <c r="M18" s="208">
        <v>20.809999465942383</v>
      </c>
      <c r="N18" s="208">
        <v>19.450000762939453</v>
      </c>
      <c r="O18" s="208">
        <v>19.020000457763672</v>
      </c>
      <c r="P18" s="208">
        <v>18.420000076293945</v>
      </c>
      <c r="Q18" s="208">
        <v>18.399999618530273</v>
      </c>
      <c r="R18" s="208">
        <v>18.34000015258789</v>
      </c>
      <c r="S18" s="208">
        <v>17.6299991607666</v>
      </c>
      <c r="T18" s="208">
        <v>17.799999237060547</v>
      </c>
      <c r="U18" s="208">
        <v>17.360000610351562</v>
      </c>
      <c r="V18" s="208">
        <v>17.34000015258789</v>
      </c>
      <c r="W18" s="208">
        <v>17.450000762939453</v>
      </c>
      <c r="X18" s="208">
        <v>17.059999465942383</v>
      </c>
      <c r="Y18" s="208">
        <v>17.190000534057617</v>
      </c>
      <c r="Z18" s="215">
        <f t="shared" si="0"/>
        <v>18.25874988238017</v>
      </c>
      <c r="AA18" s="151">
        <v>21.309999465942383</v>
      </c>
      <c r="AB18" s="152" t="s">
        <v>279</v>
      </c>
      <c r="AC18" s="2">
        <v>16</v>
      </c>
      <c r="AD18" s="151">
        <v>16.93000030517578</v>
      </c>
      <c r="AE18" s="254" t="s">
        <v>280</v>
      </c>
      <c r="AF18" s="1"/>
    </row>
    <row r="19" spans="1:32" ht="11.25" customHeight="1">
      <c r="A19" s="216">
        <v>17</v>
      </c>
      <c r="B19" s="208">
        <v>17.780000686645508</v>
      </c>
      <c r="C19" s="208">
        <v>17.270000457763672</v>
      </c>
      <c r="D19" s="208">
        <v>17.43000030517578</v>
      </c>
      <c r="E19" s="208">
        <v>18.1299991607666</v>
      </c>
      <c r="F19" s="208">
        <v>18.25</v>
      </c>
      <c r="G19" s="208">
        <v>18.610000610351562</v>
      </c>
      <c r="H19" s="208">
        <v>18.81999969482422</v>
      </c>
      <c r="I19" s="208">
        <v>19.170000076293945</v>
      </c>
      <c r="J19" s="208">
        <v>20.059999465942383</v>
      </c>
      <c r="K19" s="208">
        <v>21.059999465942383</v>
      </c>
      <c r="L19" s="208">
        <v>21.709999084472656</v>
      </c>
      <c r="M19" s="208">
        <v>21.90999984741211</v>
      </c>
      <c r="N19" s="208">
        <v>22.649999618530273</v>
      </c>
      <c r="O19" s="208">
        <v>23.84000015258789</v>
      </c>
      <c r="P19" s="208">
        <v>24.829999923706055</v>
      </c>
      <c r="Q19" s="208">
        <v>24.559999465942383</v>
      </c>
      <c r="R19" s="208">
        <v>24.43000030517578</v>
      </c>
      <c r="S19" s="208">
        <v>24.280000686645508</v>
      </c>
      <c r="T19" s="208">
        <v>23.799999237060547</v>
      </c>
      <c r="U19" s="208">
        <v>22.68000030517578</v>
      </c>
      <c r="V19" s="208">
        <v>22.100000381469727</v>
      </c>
      <c r="W19" s="208">
        <v>21.770000457763672</v>
      </c>
      <c r="X19" s="208">
        <v>21.780000686645508</v>
      </c>
      <c r="Y19" s="208">
        <v>21.90999984741211</v>
      </c>
      <c r="Z19" s="215">
        <f t="shared" si="0"/>
        <v>21.201249996821087</v>
      </c>
      <c r="AA19" s="151">
        <v>25.18000030517578</v>
      </c>
      <c r="AB19" s="152" t="s">
        <v>281</v>
      </c>
      <c r="AC19" s="2">
        <v>17</v>
      </c>
      <c r="AD19" s="151">
        <v>17.06999969482422</v>
      </c>
      <c r="AE19" s="254" t="s">
        <v>282</v>
      </c>
      <c r="AF19" s="1"/>
    </row>
    <row r="20" spans="1:32" ht="11.25" customHeight="1">
      <c r="A20" s="216">
        <v>18</v>
      </c>
      <c r="B20" s="208">
        <v>21.280000686645508</v>
      </c>
      <c r="C20" s="208">
        <v>20.690000534057617</v>
      </c>
      <c r="D20" s="208">
        <v>19.920000076293945</v>
      </c>
      <c r="E20" s="208">
        <v>19.670000076293945</v>
      </c>
      <c r="F20" s="208">
        <v>19.6299991607666</v>
      </c>
      <c r="G20" s="208">
        <v>20.459999084472656</v>
      </c>
      <c r="H20" s="208">
        <v>21.110000610351562</v>
      </c>
      <c r="I20" s="208">
        <v>23.489999771118164</v>
      </c>
      <c r="J20" s="208">
        <v>25.020000457763672</v>
      </c>
      <c r="K20" s="208">
        <v>25.729999542236328</v>
      </c>
      <c r="L20" s="208">
        <v>25.479999542236328</v>
      </c>
      <c r="M20" s="208">
        <v>24.1200008392334</v>
      </c>
      <c r="N20" s="208">
        <v>24.600000381469727</v>
      </c>
      <c r="O20" s="208">
        <v>24.90999984741211</v>
      </c>
      <c r="P20" s="208">
        <v>23.40999984741211</v>
      </c>
      <c r="Q20" s="208">
        <v>23.209999084472656</v>
      </c>
      <c r="R20" s="208">
        <v>23.479999542236328</v>
      </c>
      <c r="S20" s="208">
        <v>24.280000686645508</v>
      </c>
      <c r="T20" s="208">
        <v>23.989999771118164</v>
      </c>
      <c r="U20" s="208">
        <v>23.6299991607666</v>
      </c>
      <c r="V20" s="208">
        <v>23.350000381469727</v>
      </c>
      <c r="W20" s="208">
        <v>22.989999771118164</v>
      </c>
      <c r="X20" s="208">
        <v>22.68000030517578</v>
      </c>
      <c r="Y20" s="208">
        <v>22.31999969482422</v>
      </c>
      <c r="Z20" s="215">
        <f t="shared" si="0"/>
        <v>22.893749952316284</v>
      </c>
      <c r="AA20" s="151">
        <v>26.1299991607666</v>
      </c>
      <c r="AB20" s="152" t="s">
        <v>283</v>
      </c>
      <c r="AC20" s="2">
        <v>18</v>
      </c>
      <c r="AD20" s="151">
        <v>19.610000610351562</v>
      </c>
      <c r="AE20" s="254" t="s">
        <v>232</v>
      </c>
      <c r="AF20" s="1"/>
    </row>
    <row r="21" spans="1:32" ht="11.25" customHeight="1">
      <c r="A21" s="216">
        <v>19</v>
      </c>
      <c r="B21" s="208">
        <v>22.079999923706055</v>
      </c>
      <c r="C21" s="208">
        <v>21.799999237060547</v>
      </c>
      <c r="D21" s="208">
        <v>21.610000610351562</v>
      </c>
      <c r="E21" s="208">
        <v>21.540000915527344</v>
      </c>
      <c r="F21" s="208">
        <v>21.469999313354492</v>
      </c>
      <c r="G21" s="208">
        <v>22.09000015258789</v>
      </c>
      <c r="H21" s="208">
        <v>23.489999771118164</v>
      </c>
      <c r="I21" s="208">
        <v>25</v>
      </c>
      <c r="J21" s="208">
        <v>26.6299991607666</v>
      </c>
      <c r="K21" s="208">
        <v>28.18000030517578</v>
      </c>
      <c r="L21" s="208">
        <v>27.40999984741211</v>
      </c>
      <c r="M21" s="208">
        <v>27.770000457763672</v>
      </c>
      <c r="N21" s="208">
        <v>26.299999237060547</v>
      </c>
      <c r="O21" s="208">
        <v>27.059999465942383</v>
      </c>
      <c r="P21" s="208">
        <v>25.049999237060547</v>
      </c>
      <c r="Q21" s="208">
        <v>25.690000534057617</v>
      </c>
      <c r="R21" s="208">
        <v>25.190000534057617</v>
      </c>
      <c r="S21" s="208">
        <v>24.100000381469727</v>
      </c>
      <c r="T21" s="208">
        <v>25.15999984741211</v>
      </c>
      <c r="U21" s="208">
        <v>25.719999313354492</v>
      </c>
      <c r="V21" s="208">
        <v>25.290000915527344</v>
      </c>
      <c r="W21" s="208">
        <v>25.09000015258789</v>
      </c>
      <c r="X21" s="208">
        <v>24.889999389648438</v>
      </c>
      <c r="Y21" s="208">
        <v>24.809999465942383</v>
      </c>
      <c r="Z21" s="215">
        <f t="shared" si="0"/>
        <v>24.725833257039387</v>
      </c>
      <c r="AA21" s="151">
        <v>28.399999618530273</v>
      </c>
      <c r="AB21" s="152" t="s">
        <v>260</v>
      </c>
      <c r="AC21" s="2">
        <v>19</v>
      </c>
      <c r="AD21" s="151">
        <v>21.360000610351562</v>
      </c>
      <c r="AE21" s="254" t="s">
        <v>132</v>
      </c>
      <c r="AF21" s="1"/>
    </row>
    <row r="22" spans="1:32" ht="11.25" customHeight="1">
      <c r="A22" s="224">
        <v>20</v>
      </c>
      <c r="B22" s="210">
        <v>24.950000762939453</v>
      </c>
      <c r="C22" s="210">
        <v>24.969999313354492</v>
      </c>
      <c r="D22" s="210">
        <v>24.920000076293945</v>
      </c>
      <c r="E22" s="210">
        <v>24.93000030517578</v>
      </c>
      <c r="F22" s="210">
        <v>25.31999969482422</v>
      </c>
      <c r="G22" s="210">
        <v>25.719999313354492</v>
      </c>
      <c r="H22" s="210">
        <v>25.81999969482422</v>
      </c>
      <c r="I22" s="210">
        <v>27.079999923706055</v>
      </c>
      <c r="J22" s="210">
        <v>28.68000030517578</v>
      </c>
      <c r="K22" s="210">
        <v>30.549999237060547</v>
      </c>
      <c r="L22" s="210">
        <v>31.200000762939453</v>
      </c>
      <c r="M22" s="210">
        <v>31.299999237060547</v>
      </c>
      <c r="N22" s="210">
        <v>30.8799991607666</v>
      </c>
      <c r="O22" s="210">
        <v>30.34000015258789</v>
      </c>
      <c r="P22" s="210">
        <v>30.469999313354492</v>
      </c>
      <c r="Q22" s="210">
        <v>31.06999969482422</v>
      </c>
      <c r="R22" s="210">
        <v>29.809999465942383</v>
      </c>
      <c r="S22" s="210">
        <v>27.709999084472656</v>
      </c>
      <c r="T22" s="210">
        <v>26.670000076293945</v>
      </c>
      <c r="U22" s="210">
        <v>25.43000030517578</v>
      </c>
      <c r="V22" s="210">
        <v>26.290000915527344</v>
      </c>
      <c r="W22" s="210">
        <v>23.43000030517578</v>
      </c>
      <c r="X22" s="210">
        <v>21.739999771118164</v>
      </c>
      <c r="Y22" s="210">
        <v>21.530000686645508</v>
      </c>
      <c r="Z22" s="225">
        <f t="shared" si="0"/>
        <v>27.117083231608074</v>
      </c>
      <c r="AA22" s="157">
        <v>32.38999938964844</v>
      </c>
      <c r="AB22" s="211" t="s">
        <v>186</v>
      </c>
      <c r="AC22" s="212">
        <v>20</v>
      </c>
      <c r="AD22" s="157">
        <v>21.190000534057617</v>
      </c>
      <c r="AE22" s="255" t="s">
        <v>284</v>
      </c>
      <c r="AF22" s="1"/>
    </row>
    <row r="23" spans="1:32" ht="11.25" customHeight="1">
      <c r="A23" s="216">
        <v>21</v>
      </c>
      <c r="B23" s="208">
        <v>21.770000457763672</v>
      </c>
      <c r="C23" s="208">
        <v>21.329999923706055</v>
      </c>
      <c r="D23" s="208">
        <v>21.3700008392334</v>
      </c>
      <c r="E23" s="208">
        <v>21.309999465942383</v>
      </c>
      <c r="F23" s="208">
        <v>19.780000686645508</v>
      </c>
      <c r="G23" s="208">
        <v>21.239999771118164</v>
      </c>
      <c r="H23" s="208">
        <v>23.809999465942383</v>
      </c>
      <c r="I23" s="208">
        <v>26.030000686645508</v>
      </c>
      <c r="J23" s="208">
        <v>27.56999969482422</v>
      </c>
      <c r="K23" s="208">
        <v>30.219999313354492</v>
      </c>
      <c r="L23" s="208">
        <v>28.389999389648438</v>
      </c>
      <c r="M23" s="208">
        <v>26.6299991607666</v>
      </c>
      <c r="N23" s="208">
        <v>25.540000915527344</v>
      </c>
      <c r="O23" s="208">
        <v>27.149999618530273</v>
      </c>
      <c r="P23" s="208">
        <v>27.209999084472656</v>
      </c>
      <c r="Q23" s="208">
        <v>28.290000915527344</v>
      </c>
      <c r="R23" s="208">
        <v>26.90999984741211</v>
      </c>
      <c r="S23" s="208">
        <v>27.290000915527344</v>
      </c>
      <c r="T23" s="208">
        <v>27.780000686645508</v>
      </c>
      <c r="U23" s="208">
        <v>26.3700008392334</v>
      </c>
      <c r="V23" s="208">
        <v>25.450000762939453</v>
      </c>
      <c r="W23" s="208">
        <v>24.6200008392334</v>
      </c>
      <c r="X23" s="208">
        <v>23.90999984741211</v>
      </c>
      <c r="Y23" s="208">
        <v>22.610000610351562</v>
      </c>
      <c r="Z23" s="215">
        <f t="shared" si="0"/>
        <v>25.107500155766804</v>
      </c>
      <c r="AA23" s="151">
        <v>30.829999923706055</v>
      </c>
      <c r="AB23" s="152" t="s">
        <v>285</v>
      </c>
      <c r="AC23" s="2">
        <v>21</v>
      </c>
      <c r="AD23" s="151">
        <v>19.549999237060547</v>
      </c>
      <c r="AE23" s="254" t="s">
        <v>286</v>
      </c>
      <c r="AF23" s="1"/>
    </row>
    <row r="24" spans="1:32" ht="11.25" customHeight="1">
      <c r="A24" s="216">
        <v>22</v>
      </c>
      <c r="B24" s="208">
        <v>22.799999237060547</v>
      </c>
      <c r="C24" s="208">
        <v>23.020000457763672</v>
      </c>
      <c r="D24" s="208">
        <v>21.399999618530273</v>
      </c>
      <c r="E24" s="208">
        <v>21.100000381469727</v>
      </c>
      <c r="F24" s="208">
        <v>21.799999237060547</v>
      </c>
      <c r="G24" s="208">
        <v>23.1200008392334</v>
      </c>
      <c r="H24" s="208">
        <v>23.260000228881836</v>
      </c>
      <c r="I24" s="208">
        <v>23.84000015258789</v>
      </c>
      <c r="J24" s="208">
        <v>24.190000534057617</v>
      </c>
      <c r="K24" s="208">
        <v>24.549999237060547</v>
      </c>
      <c r="L24" s="208">
        <v>25.280000686645508</v>
      </c>
      <c r="M24" s="208">
        <v>25.40999984741211</v>
      </c>
      <c r="N24" s="208">
        <v>24.06999969482422</v>
      </c>
      <c r="O24" s="208">
        <v>23.709999084472656</v>
      </c>
      <c r="P24" s="208">
        <v>22.59000015258789</v>
      </c>
      <c r="Q24" s="208">
        <v>21.309999465942383</v>
      </c>
      <c r="R24" s="208">
        <v>21.110000610351562</v>
      </c>
      <c r="S24" s="208">
        <v>20.489999771118164</v>
      </c>
      <c r="T24" s="208">
        <v>19.790000915527344</v>
      </c>
      <c r="U24" s="208">
        <v>19.440000534057617</v>
      </c>
      <c r="V24" s="208">
        <v>19.31999969482422</v>
      </c>
      <c r="W24" s="208">
        <v>19.200000762939453</v>
      </c>
      <c r="X24" s="208">
        <v>18.889999389648438</v>
      </c>
      <c r="Y24" s="208">
        <v>19.25</v>
      </c>
      <c r="Z24" s="215">
        <f t="shared" si="0"/>
        <v>22.039166688919067</v>
      </c>
      <c r="AA24" s="151">
        <v>26.290000915527344</v>
      </c>
      <c r="AB24" s="152" t="s">
        <v>287</v>
      </c>
      <c r="AC24" s="2">
        <v>22</v>
      </c>
      <c r="AD24" s="151">
        <v>18.75</v>
      </c>
      <c r="AE24" s="254" t="s">
        <v>288</v>
      </c>
      <c r="AF24" s="1"/>
    </row>
    <row r="25" spans="1:32" ht="11.25" customHeight="1">
      <c r="A25" s="216">
        <v>23</v>
      </c>
      <c r="B25" s="208">
        <v>18.860000610351562</v>
      </c>
      <c r="C25" s="208">
        <v>16.950000762939453</v>
      </c>
      <c r="D25" s="208">
        <v>16.700000762939453</v>
      </c>
      <c r="E25" s="208">
        <v>16.5</v>
      </c>
      <c r="F25" s="208">
        <v>16.309999465942383</v>
      </c>
      <c r="G25" s="208">
        <v>16.719999313354492</v>
      </c>
      <c r="H25" s="208">
        <v>16.6200008392334</v>
      </c>
      <c r="I25" s="208">
        <v>17.219999313354492</v>
      </c>
      <c r="J25" s="208">
        <v>17.790000915527344</v>
      </c>
      <c r="K25" s="208">
        <v>20.309999465942383</v>
      </c>
      <c r="L25" s="208">
        <v>21.3700008392334</v>
      </c>
      <c r="M25" s="208">
        <v>20.6299991607666</v>
      </c>
      <c r="N25" s="208">
        <v>21.469999313354492</v>
      </c>
      <c r="O25" s="208">
        <v>21.25</v>
      </c>
      <c r="P25" s="208">
        <v>21.510000228881836</v>
      </c>
      <c r="Q25" s="208">
        <v>21.889999389648438</v>
      </c>
      <c r="R25" s="208">
        <v>20.90999984741211</v>
      </c>
      <c r="S25" s="208">
        <v>19.969999313354492</v>
      </c>
      <c r="T25" s="208">
        <v>19.700000762939453</v>
      </c>
      <c r="U25" s="208">
        <v>19.15999984741211</v>
      </c>
      <c r="V25" s="208">
        <v>19.170000076293945</v>
      </c>
      <c r="W25" s="208">
        <v>19.530000686645508</v>
      </c>
      <c r="X25" s="208">
        <v>19.709999084472656</v>
      </c>
      <c r="Y25" s="208">
        <v>19.729999542236328</v>
      </c>
      <c r="Z25" s="215">
        <f t="shared" si="0"/>
        <v>19.165833314259846</v>
      </c>
      <c r="AA25" s="151">
        <v>22.40999984741211</v>
      </c>
      <c r="AB25" s="152" t="s">
        <v>289</v>
      </c>
      <c r="AC25" s="2">
        <v>23</v>
      </c>
      <c r="AD25" s="151">
        <v>16.079999923706055</v>
      </c>
      <c r="AE25" s="254" t="s">
        <v>290</v>
      </c>
      <c r="AF25" s="1"/>
    </row>
    <row r="26" spans="1:32" ht="11.25" customHeight="1">
      <c r="A26" s="216">
        <v>24</v>
      </c>
      <c r="B26" s="208">
        <v>19.600000381469727</v>
      </c>
      <c r="C26" s="208">
        <v>19.489999771118164</v>
      </c>
      <c r="D26" s="208">
        <v>19.290000915527344</v>
      </c>
      <c r="E26" s="208">
        <v>19.3700008392334</v>
      </c>
      <c r="F26" s="208">
        <v>19.639999389648438</v>
      </c>
      <c r="G26" s="208">
        <v>19.649999618530273</v>
      </c>
      <c r="H26" s="208">
        <v>19.149999618530273</v>
      </c>
      <c r="I26" s="208">
        <v>19.149999618530273</v>
      </c>
      <c r="J26" s="208">
        <v>19.309999465942383</v>
      </c>
      <c r="K26" s="208">
        <v>19.360000610351562</v>
      </c>
      <c r="L26" s="208">
        <v>19.639999389648438</v>
      </c>
      <c r="M26" s="208">
        <v>19.90999984741211</v>
      </c>
      <c r="N26" s="208">
        <v>19.68000030517578</v>
      </c>
      <c r="O26" s="208">
        <v>20.799999237060547</v>
      </c>
      <c r="P26" s="208">
        <v>21.09000015258789</v>
      </c>
      <c r="Q26" s="208">
        <v>21.06999969482422</v>
      </c>
      <c r="R26" s="208">
        <v>20.049999237060547</v>
      </c>
      <c r="S26" s="208">
        <v>19.90999984741211</v>
      </c>
      <c r="T26" s="208">
        <v>19.489999771118164</v>
      </c>
      <c r="U26" s="208">
        <v>19.579999923706055</v>
      </c>
      <c r="V26" s="208">
        <v>19.65999984741211</v>
      </c>
      <c r="W26" s="208">
        <v>19.59000015258789</v>
      </c>
      <c r="X26" s="208">
        <v>19.6299991607666</v>
      </c>
      <c r="Y26" s="208">
        <v>19.780000686645508</v>
      </c>
      <c r="Z26" s="215">
        <f t="shared" si="0"/>
        <v>19.745416561762493</v>
      </c>
      <c r="AA26" s="151">
        <v>21.510000228881836</v>
      </c>
      <c r="AB26" s="152" t="s">
        <v>291</v>
      </c>
      <c r="AC26" s="2">
        <v>24</v>
      </c>
      <c r="AD26" s="151">
        <v>18.920000076293945</v>
      </c>
      <c r="AE26" s="254" t="s">
        <v>292</v>
      </c>
      <c r="AF26" s="1"/>
    </row>
    <row r="27" spans="1:32" ht="11.25" customHeight="1">
      <c r="A27" s="216">
        <v>25</v>
      </c>
      <c r="B27" s="208">
        <v>19.700000762939453</v>
      </c>
      <c r="C27" s="208">
        <v>19.670000076293945</v>
      </c>
      <c r="D27" s="208">
        <v>19.719999313354492</v>
      </c>
      <c r="E27" s="208">
        <v>19.729999542236328</v>
      </c>
      <c r="F27" s="208">
        <v>19.889999389648438</v>
      </c>
      <c r="G27" s="208">
        <v>20.1299991607666</v>
      </c>
      <c r="H27" s="208">
        <v>20.520000457763672</v>
      </c>
      <c r="I27" s="208">
        <v>20.84000015258789</v>
      </c>
      <c r="J27" s="208">
        <v>20.649999618530273</v>
      </c>
      <c r="K27" s="208">
        <v>19.399999618530273</v>
      </c>
      <c r="L27" s="208">
        <v>18.639999389648438</v>
      </c>
      <c r="M27" s="208">
        <v>19.170000076293945</v>
      </c>
      <c r="N27" s="208">
        <v>19.540000915527344</v>
      </c>
      <c r="O27" s="208">
        <v>19.200000762939453</v>
      </c>
      <c r="P27" s="208">
        <v>19.06999969482422</v>
      </c>
      <c r="Q27" s="208">
        <v>19.06999969482422</v>
      </c>
      <c r="R27" s="208">
        <v>19.540000915527344</v>
      </c>
      <c r="S27" s="208">
        <v>20.399999618530273</v>
      </c>
      <c r="T27" s="208">
        <v>19.59000015258789</v>
      </c>
      <c r="U27" s="208">
        <v>19.030000686645508</v>
      </c>
      <c r="V27" s="208">
        <v>17.489999771118164</v>
      </c>
      <c r="W27" s="208">
        <v>16.670000076293945</v>
      </c>
      <c r="X27" s="208">
        <v>16.93000030517578</v>
      </c>
      <c r="Y27" s="208">
        <v>17.010000228881836</v>
      </c>
      <c r="Z27" s="215">
        <f t="shared" si="0"/>
        <v>19.233333349227905</v>
      </c>
      <c r="AA27" s="151">
        <v>21.010000228881836</v>
      </c>
      <c r="AB27" s="152" t="s">
        <v>293</v>
      </c>
      <c r="AC27" s="2">
        <v>25</v>
      </c>
      <c r="AD27" s="151">
        <v>16.510000228881836</v>
      </c>
      <c r="AE27" s="254" t="s">
        <v>294</v>
      </c>
      <c r="AF27" s="1"/>
    </row>
    <row r="28" spans="1:32" ht="11.25" customHeight="1">
      <c r="A28" s="216">
        <v>26</v>
      </c>
      <c r="B28" s="208">
        <v>16.770000457763672</v>
      </c>
      <c r="C28" s="208">
        <v>16.739999771118164</v>
      </c>
      <c r="D28" s="208">
        <v>16.709999084472656</v>
      </c>
      <c r="E28" s="208">
        <v>16.700000762939453</v>
      </c>
      <c r="F28" s="208">
        <v>16.8799991607666</v>
      </c>
      <c r="G28" s="208">
        <v>16.350000381469727</v>
      </c>
      <c r="H28" s="208">
        <v>16.84000015258789</v>
      </c>
      <c r="I28" s="208">
        <v>18.3700008392334</v>
      </c>
      <c r="J28" s="208">
        <v>17.739999771118164</v>
      </c>
      <c r="K28" s="208">
        <v>18.3799991607666</v>
      </c>
      <c r="L28" s="208">
        <v>18.399999618530273</v>
      </c>
      <c r="M28" s="208">
        <v>18.540000915527344</v>
      </c>
      <c r="N28" s="208">
        <v>19.520000457763672</v>
      </c>
      <c r="O28" s="208">
        <v>19.760000228881836</v>
      </c>
      <c r="P28" s="208">
        <v>18.799999237060547</v>
      </c>
      <c r="Q28" s="208">
        <v>17.950000762939453</v>
      </c>
      <c r="R28" s="208">
        <v>17.860000610351562</v>
      </c>
      <c r="S28" s="208">
        <v>17.459999084472656</v>
      </c>
      <c r="T28" s="208">
        <v>17.559999465942383</v>
      </c>
      <c r="U28" s="208">
        <v>17.639999389648438</v>
      </c>
      <c r="V28" s="208">
        <v>16</v>
      </c>
      <c r="W28" s="208">
        <v>15.930000305175781</v>
      </c>
      <c r="X28" s="208">
        <v>16.15999984741211</v>
      </c>
      <c r="Y28" s="208">
        <v>16.139999389648438</v>
      </c>
      <c r="Z28" s="215">
        <f t="shared" si="0"/>
        <v>17.466666618982952</v>
      </c>
      <c r="AA28" s="151">
        <v>20.149999618530273</v>
      </c>
      <c r="AB28" s="152" t="s">
        <v>295</v>
      </c>
      <c r="AC28" s="2">
        <v>26</v>
      </c>
      <c r="AD28" s="151">
        <v>15.84000015258789</v>
      </c>
      <c r="AE28" s="254" t="s">
        <v>296</v>
      </c>
      <c r="AF28" s="1"/>
    </row>
    <row r="29" spans="1:32" ht="11.25" customHeight="1">
      <c r="A29" s="216">
        <v>27</v>
      </c>
      <c r="B29" s="208">
        <v>16.030000686645508</v>
      </c>
      <c r="C29" s="208">
        <v>16.690000534057617</v>
      </c>
      <c r="D29" s="208">
        <v>16.670000076293945</v>
      </c>
      <c r="E29" s="208">
        <v>16.510000228881836</v>
      </c>
      <c r="F29" s="208">
        <v>16.489999771118164</v>
      </c>
      <c r="G29" s="208">
        <v>17.200000762939453</v>
      </c>
      <c r="H29" s="208">
        <v>18.790000915527344</v>
      </c>
      <c r="I29" s="208">
        <v>19.559999465942383</v>
      </c>
      <c r="J29" s="208">
        <v>21.190000534057617</v>
      </c>
      <c r="K29" s="208">
        <v>22.969999313354492</v>
      </c>
      <c r="L29" s="208">
        <v>23.649999618530273</v>
      </c>
      <c r="M29" s="208">
        <v>21.610000610351562</v>
      </c>
      <c r="N29" s="208">
        <v>21.579999923706055</v>
      </c>
      <c r="O29" s="208">
        <v>20.8700008392334</v>
      </c>
      <c r="P29" s="208">
        <v>21.010000228881836</v>
      </c>
      <c r="Q29" s="208">
        <v>20.700000762939453</v>
      </c>
      <c r="R29" s="208">
        <v>21.34000015258789</v>
      </c>
      <c r="S29" s="208">
        <v>20.84000015258789</v>
      </c>
      <c r="T29" s="208">
        <v>20.639999389648438</v>
      </c>
      <c r="U29" s="208">
        <v>20.959999084472656</v>
      </c>
      <c r="V29" s="208">
        <v>18.8799991607666</v>
      </c>
      <c r="W29" s="208">
        <v>18.520000457763672</v>
      </c>
      <c r="X29" s="208">
        <v>17.709999084472656</v>
      </c>
      <c r="Y29" s="208">
        <v>17.719999313354492</v>
      </c>
      <c r="Z29" s="215">
        <f t="shared" si="0"/>
        <v>19.505416711171467</v>
      </c>
      <c r="AA29" s="151">
        <v>24.770000457763672</v>
      </c>
      <c r="AB29" s="152" t="s">
        <v>26</v>
      </c>
      <c r="AC29" s="2">
        <v>27</v>
      </c>
      <c r="AD29" s="151">
        <v>15.890000343322754</v>
      </c>
      <c r="AE29" s="254" t="s">
        <v>297</v>
      </c>
      <c r="AF29" s="1"/>
    </row>
    <row r="30" spans="1:32" ht="11.25" customHeight="1">
      <c r="A30" s="216">
        <v>28</v>
      </c>
      <c r="B30" s="208">
        <v>18.030000686645508</v>
      </c>
      <c r="C30" s="208">
        <v>18.239999771118164</v>
      </c>
      <c r="D30" s="208">
        <v>18.450000762939453</v>
      </c>
      <c r="E30" s="208">
        <v>18.829999923706055</v>
      </c>
      <c r="F30" s="208">
        <v>18.700000762939453</v>
      </c>
      <c r="G30" s="208">
        <v>18.450000762939453</v>
      </c>
      <c r="H30" s="208">
        <v>18.420000076293945</v>
      </c>
      <c r="I30" s="208">
        <v>18.18000030517578</v>
      </c>
      <c r="J30" s="208">
        <v>18.15999984741211</v>
      </c>
      <c r="K30" s="208">
        <v>18.450000762939453</v>
      </c>
      <c r="L30" s="208">
        <v>19.209999084472656</v>
      </c>
      <c r="M30" s="208">
        <v>18.920000076293945</v>
      </c>
      <c r="N30" s="208">
        <v>19.06999969482422</v>
      </c>
      <c r="O30" s="208">
        <v>18.3700008392334</v>
      </c>
      <c r="P30" s="208">
        <v>18.489999771118164</v>
      </c>
      <c r="Q30" s="208">
        <v>19.40999984741211</v>
      </c>
      <c r="R30" s="208">
        <v>19.520000457763672</v>
      </c>
      <c r="S30" s="208">
        <v>19.610000610351562</v>
      </c>
      <c r="T30" s="208">
        <v>19.06999969482422</v>
      </c>
      <c r="U30" s="208">
        <v>18.65999984741211</v>
      </c>
      <c r="V30" s="208">
        <v>18.190000534057617</v>
      </c>
      <c r="W30" s="208">
        <v>17.8799991607666</v>
      </c>
      <c r="X30" s="208">
        <v>18.940000534057617</v>
      </c>
      <c r="Y30" s="208">
        <v>18.15999984741211</v>
      </c>
      <c r="Z30" s="215">
        <f t="shared" si="0"/>
        <v>18.642083485921223</v>
      </c>
      <c r="AA30" s="151">
        <v>19.940000534057617</v>
      </c>
      <c r="AB30" s="152" t="s">
        <v>298</v>
      </c>
      <c r="AC30" s="2">
        <v>28</v>
      </c>
      <c r="AD30" s="151">
        <v>17.649999618530273</v>
      </c>
      <c r="AE30" s="254" t="s">
        <v>299</v>
      </c>
      <c r="AF30" s="1"/>
    </row>
    <row r="31" spans="1:32" ht="11.25" customHeight="1">
      <c r="A31" s="216">
        <v>29</v>
      </c>
      <c r="B31" s="208">
        <v>18.350000381469727</v>
      </c>
      <c r="C31" s="208">
        <v>18.520000457763672</v>
      </c>
      <c r="D31" s="208">
        <v>18.020000457763672</v>
      </c>
      <c r="E31" s="208">
        <v>17.959999084472656</v>
      </c>
      <c r="F31" s="208">
        <v>18.6299991607666</v>
      </c>
      <c r="G31" s="208">
        <v>18.389999389648438</v>
      </c>
      <c r="H31" s="208">
        <v>20.34000015258789</v>
      </c>
      <c r="I31" s="208">
        <v>22.420000076293945</v>
      </c>
      <c r="J31" s="208">
        <v>21.280000686645508</v>
      </c>
      <c r="K31" s="208">
        <v>22.760000228881836</v>
      </c>
      <c r="L31" s="208">
        <v>22.110000610351562</v>
      </c>
      <c r="M31" s="208">
        <v>22.399999618530273</v>
      </c>
      <c r="N31" s="208">
        <v>22.670000076293945</v>
      </c>
      <c r="O31" s="208">
        <v>22.440000534057617</v>
      </c>
      <c r="P31" s="208">
        <v>21.850000381469727</v>
      </c>
      <c r="Q31" s="208">
        <v>20.899999618530273</v>
      </c>
      <c r="R31" s="208">
        <v>21.6200008392334</v>
      </c>
      <c r="S31" s="208">
        <v>21.329999923706055</v>
      </c>
      <c r="T31" s="208">
        <v>21.479999542236328</v>
      </c>
      <c r="U31" s="208">
        <v>21.399999618530273</v>
      </c>
      <c r="V31" s="208">
        <v>21.059999465942383</v>
      </c>
      <c r="W31" s="208">
        <v>21.110000610351562</v>
      </c>
      <c r="X31" s="208">
        <v>20.610000610351562</v>
      </c>
      <c r="Y31" s="208">
        <v>20.579999923706055</v>
      </c>
      <c r="Z31" s="215">
        <f t="shared" si="0"/>
        <v>20.759583393732708</v>
      </c>
      <c r="AA31" s="151">
        <v>23.81999969482422</v>
      </c>
      <c r="AB31" s="152" t="s">
        <v>300</v>
      </c>
      <c r="AC31" s="2">
        <v>29</v>
      </c>
      <c r="AD31" s="151">
        <v>17.670000076293945</v>
      </c>
      <c r="AE31" s="254" t="s">
        <v>34</v>
      </c>
      <c r="AF31" s="1"/>
    </row>
    <row r="32" spans="1:32" ht="11.25" customHeight="1">
      <c r="A32" s="216">
        <v>30</v>
      </c>
      <c r="B32" s="208">
        <v>19.920000076293945</v>
      </c>
      <c r="C32" s="208">
        <v>20.489999771118164</v>
      </c>
      <c r="D32" s="208">
        <v>20.18000030517578</v>
      </c>
      <c r="E32" s="208">
        <v>19.690000534057617</v>
      </c>
      <c r="F32" s="208">
        <v>19.43000030517578</v>
      </c>
      <c r="G32" s="208">
        <v>20.25</v>
      </c>
      <c r="H32" s="208">
        <v>21.639999389648438</v>
      </c>
      <c r="I32" s="208">
        <v>22.639999389648438</v>
      </c>
      <c r="J32" s="208">
        <v>22.690000534057617</v>
      </c>
      <c r="K32" s="208">
        <v>22.139999389648438</v>
      </c>
      <c r="L32" s="208">
        <v>23.75</v>
      </c>
      <c r="M32" s="208">
        <v>23.200000762939453</v>
      </c>
      <c r="N32" s="208">
        <v>23.229999542236328</v>
      </c>
      <c r="O32" s="208">
        <v>22.75</v>
      </c>
      <c r="P32" s="208">
        <v>24.34000015258789</v>
      </c>
      <c r="Q32" s="208">
        <v>22.040000915527344</v>
      </c>
      <c r="R32" s="208">
        <v>21.25</v>
      </c>
      <c r="S32" s="208">
        <v>21.260000228881836</v>
      </c>
      <c r="T32" s="208">
        <v>21.059999465942383</v>
      </c>
      <c r="U32" s="208">
        <v>21.520000457763672</v>
      </c>
      <c r="V32" s="208">
        <v>21.25</v>
      </c>
      <c r="W32" s="208">
        <v>20.81999969482422</v>
      </c>
      <c r="X32" s="208">
        <v>20.940000534057617</v>
      </c>
      <c r="Y32" s="208">
        <v>19.690000534057617</v>
      </c>
      <c r="Z32" s="215">
        <f t="shared" si="0"/>
        <v>21.507083415985107</v>
      </c>
      <c r="AA32" s="151">
        <v>24.8700008392334</v>
      </c>
      <c r="AB32" s="152" t="s">
        <v>301</v>
      </c>
      <c r="AC32" s="2">
        <v>30</v>
      </c>
      <c r="AD32" s="151">
        <v>19.09000015258789</v>
      </c>
      <c r="AE32" s="254" t="s">
        <v>302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18.3270001411438</v>
      </c>
      <c r="C34" s="218">
        <f t="shared" si="1"/>
        <v>18.135333410898845</v>
      </c>
      <c r="D34" s="218">
        <f t="shared" si="1"/>
        <v>17.97633352279663</v>
      </c>
      <c r="E34" s="218">
        <f t="shared" si="1"/>
        <v>18.01233336130778</v>
      </c>
      <c r="F34" s="218">
        <f t="shared" si="1"/>
        <v>17.893333117167156</v>
      </c>
      <c r="G34" s="218">
        <f t="shared" si="1"/>
        <v>18.202666568756104</v>
      </c>
      <c r="H34" s="218">
        <f t="shared" si="1"/>
        <v>18.93266668319702</v>
      </c>
      <c r="I34" s="218">
        <f t="shared" si="1"/>
        <v>20.021999994913738</v>
      </c>
      <c r="J34" s="218">
        <f t="shared" si="1"/>
        <v>20.72866662343343</v>
      </c>
      <c r="K34" s="218">
        <f t="shared" si="1"/>
        <v>21.45199982325236</v>
      </c>
      <c r="L34" s="218">
        <f t="shared" si="1"/>
        <v>21.50033321380615</v>
      </c>
      <c r="M34" s="218">
        <f t="shared" si="1"/>
        <v>21.538666661580404</v>
      </c>
      <c r="N34" s="218">
        <f t="shared" si="1"/>
        <v>21.385999997456867</v>
      </c>
      <c r="O34" s="218">
        <f t="shared" si="1"/>
        <v>21.348666795094807</v>
      </c>
      <c r="P34" s="218">
        <f t="shared" si="1"/>
        <v>21.219333299001057</v>
      </c>
      <c r="Q34" s="218">
        <f t="shared" si="1"/>
        <v>20.990666802724203</v>
      </c>
      <c r="R34" s="218">
        <f>AVERAGE(R3:R33)</f>
        <v>20.642333475748696</v>
      </c>
      <c r="S34" s="218">
        <f aca="true" t="shared" si="2" ref="S34:Y34">AVERAGE(S3:S33)</f>
        <v>20.16466668446859</v>
      </c>
      <c r="T34" s="218">
        <f t="shared" si="2"/>
        <v>19.79533322652181</v>
      </c>
      <c r="U34" s="218">
        <f t="shared" si="2"/>
        <v>19.485666720072427</v>
      </c>
      <c r="V34" s="218">
        <f t="shared" si="2"/>
        <v>19.20866667429606</v>
      </c>
      <c r="W34" s="218">
        <f t="shared" si="2"/>
        <v>18.84833354949951</v>
      </c>
      <c r="X34" s="218">
        <f t="shared" si="2"/>
        <v>18.65966657002767</v>
      </c>
      <c r="Y34" s="218">
        <f t="shared" si="2"/>
        <v>18.533333237965902</v>
      </c>
      <c r="Z34" s="218">
        <f>AVERAGE(B3:Y33)</f>
        <v>19.708500006463794</v>
      </c>
      <c r="AA34" s="219">
        <f>(AVERAGE(最高))</f>
        <v>23.306999969482423</v>
      </c>
      <c r="AB34" s="220"/>
      <c r="AC34" s="221"/>
      <c r="AD34" s="219">
        <f>(AVERAGE(最低))</f>
        <v>16.797333399454754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2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8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2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32.38999938964844</v>
      </c>
      <c r="C46" s="3">
        <v>20</v>
      </c>
      <c r="D46" s="257" t="s">
        <v>186</v>
      </c>
      <c r="E46" s="198"/>
      <c r="F46" s="156"/>
      <c r="G46" s="157">
        <f>MIN(最低)</f>
        <v>12.430000305175781</v>
      </c>
      <c r="H46" s="3">
        <v>6</v>
      </c>
      <c r="I46" s="256" t="s">
        <v>268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19.420000076293945</v>
      </c>
      <c r="C3" s="208">
        <v>19.690000534057617</v>
      </c>
      <c r="D3" s="208">
        <v>18.479999542236328</v>
      </c>
      <c r="E3" s="208">
        <v>17.950000762939453</v>
      </c>
      <c r="F3" s="208">
        <v>17.860000610351562</v>
      </c>
      <c r="G3" s="208">
        <v>17.829999923706055</v>
      </c>
      <c r="H3" s="208">
        <v>18.6200008392334</v>
      </c>
      <c r="I3" s="208">
        <v>19.399999618530273</v>
      </c>
      <c r="J3" s="208">
        <v>19.700000762939453</v>
      </c>
      <c r="K3" s="208">
        <v>19.56999969482422</v>
      </c>
      <c r="L3" s="208">
        <v>21.15999984741211</v>
      </c>
      <c r="M3" s="208">
        <v>19.309999465942383</v>
      </c>
      <c r="N3" s="208">
        <v>19.31999969482422</v>
      </c>
      <c r="O3" s="208">
        <v>19.200000762939453</v>
      </c>
      <c r="P3" s="208">
        <v>19.559999465942383</v>
      </c>
      <c r="Q3" s="208">
        <v>18.440000534057617</v>
      </c>
      <c r="R3" s="208">
        <v>18.389999389648438</v>
      </c>
      <c r="S3" s="208">
        <v>18.899999618530273</v>
      </c>
      <c r="T3" s="208">
        <v>17.700000762939453</v>
      </c>
      <c r="U3" s="208">
        <v>17.75</v>
      </c>
      <c r="V3" s="208">
        <v>19.010000228881836</v>
      </c>
      <c r="W3" s="208">
        <v>18.959999084472656</v>
      </c>
      <c r="X3" s="208">
        <v>18.559999465942383</v>
      </c>
      <c r="Y3" s="208">
        <v>18.190000534057617</v>
      </c>
      <c r="Z3" s="215">
        <f aca="true" t="shared" si="0" ref="Z3:Z33">AVERAGE(B3:Y3)</f>
        <v>18.87375005086263</v>
      </c>
      <c r="AA3" s="151">
        <v>21.280000686645508</v>
      </c>
      <c r="AB3" s="152" t="s">
        <v>303</v>
      </c>
      <c r="AC3" s="2">
        <v>1</v>
      </c>
      <c r="AD3" s="151">
        <v>17.559999465942383</v>
      </c>
      <c r="AE3" s="254" t="s">
        <v>304</v>
      </c>
      <c r="AF3" s="1"/>
    </row>
    <row r="4" spans="1:32" ht="11.25" customHeight="1">
      <c r="A4" s="216">
        <v>2</v>
      </c>
      <c r="B4" s="208">
        <v>18.18000030517578</v>
      </c>
      <c r="C4" s="208">
        <v>18.520000457763672</v>
      </c>
      <c r="D4" s="208">
        <v>17.920000076293945</v>
      </c>
      <c r="E4" s="208">
        <v>17.639999389648438</v>
      </c>
      <c r="F4" s="208">
        <v>17.639999389648438</v>
      </c>
      <c r="G4" s="208">
        <v>17.239999771118164</v>
      </c>
      <c r="H4" s="208">
        <v>17.850000381469727</v>
      </c>
      <c r="I4" s="208">
        <v>18.959999084472656</v>
      </c>
      <c r="J4" s="208">
        <v>19.31999969482422</v>
      </c>
      <c r="K4" s="208">
        <v>19.899999618530273</v>
      </c>
      <c r="L4" s="208">
        <v>19.889999389648438</v>
      </c>
      <c r="M4" s="208">
        <v>20.3799991607666</v>
      </c>
      <c r="N4" s="208">
        <v>19.719999313354492</v>
      </c>
      <c r="O4" s="208">
        <v>19.719999313354492</v>
      </c>
      <c r="P4" s="208">
        <v>19.950000762939453</v>
      </c>
      <c r="Q4" s="208">
        <v>18.549999237060547</v>
      </c>
      <c r="R4" s="208">
        <v>18.110000610351562</v>
      </c>
      <c r="S4" s="209">
        <v>17.690000534057617</v>
      </c>
      <c r="T4" s="208">
        <v>16.979999542236328</v>
      </c>
      <c r="U4" s="208">
        <v>16.520000457763672</v>
      </c>
      <c r="V4" s="208">
        <v>16.399999618530273</v>
      </c>
      <c r="W4" s="208">
        <v>16.34000015258789</v>
      </c>
      <c r="X4" s="208">
        <v>16.290000915527344</v>
      </c>
      <c r="Y4" s="208">
        <v>16.110000610351562</v>
      </c>
      <c r="Z4" s="215">
        <f t="shared" si="0"/>
        <v>18.15916657447815</v>
      </c>
      <c r="AA4" s="151">
        <v>20.959999084472656</v>
      </c>
      <c r="AB4" s="152" t="s">
        <v>305</v>
      </c>
      <c r="AC4" s="2">
        <v>2</v>
      </c>
      <c r="AD4" s="151">
        <v>15.960000038146973</v>
      </c>
      <c r="AE4" s="254" t="s">
        <v>284</v>
      </c>
      <c r="AF4" s="1"/>
    </row>
    <row r="5" spans="1:32" ht="11.25" customHeight="1">
      <c r="A5" s="216">
        <v>3</v>
      </c>
      <c r="B5" s="208">
        <v>15.920000076293945</v>
      </c>
      <c r="C5" s="208">
        <v>15.930000305175781</v>
      </c>
      <c r="D5" s="208">
        <v>15.979999542236328</v>
      </c>
      <c r="E5" s="208">
        <v>16.170000076293945</v>
      </c>
      <c r="F5" s="208">
        <v>16.329999923706055</v>
      </c>
      <c r="G5" s="208">
        <v>16.639999389648438</v>
      </c>
      <c r="H5" s="208">
        <v>17.40999984741211</v>
      </c>
      <c r="I5" s="208">
        <v>18.06999969482422</v>
      </c>
      <c r="J5" s="208">
        <v>17.959999084472656</v>
      </c>
      <c r="K5" s="208">
        <v>18.299999237060547</v>
      </c>
      <c r="L5" s="208">
        <v>18.530000686645508</v>
      </c>
      <c r="M5" s="208">
        <v>19.1299991607666</v>
      </c>
      <c r="N5" s="208">
        <v>19.81999969482422</v>
      </c>
      <c r="O5" s="208">
        <v>20.239999771118164</v>
      </c>
      <c r="P5" s="208">
        <v>19.850000381469727</v>
      </c>
      <c r="Q5" s="208">
        <v>20.059999465942383</v>
      </c>
      <c r="R5" s="208">
        <v>19.979999542236328</v>
      </c>
      <c r="S5" s="208">
        <v>19.600000381469727</v>
      </c>
      <c r="T5" s="208">
        <v>19.940000534057617</v>
      </c>
      <c r="U5" s="208">
        <v>19.690000534057617</v>
      </c>
      <c r="V5" s="208">
        <v>20.09000015258789</v>
      </c>
      <c r="W5" s="208">
        <v>18.93000030517578</v>
      </c>
      <c r="X5" s="208">
        <v>19.540000915527344</v>
      </c>
      <c r="Y5" s="208">
        <v>19.780000686645508</v>
      </c>
      <c r="Z5" s="215">
        <f t="shared" si="0"/>
        <v>18.49541664123535</v>
      </c>
      <c r="AA5" s="151">
        <v>20.510000228881836</v>
      </c>
      <c r="AB5" s="152" t="s">
        <v>306</v>
      </c>
      <c r="AC5" s="2">
        <v>3</v>
      </c>
      <c r="AD5" s="151">
        <v>15.770000457763672</v>
      </c>
      <c r="AE5" s="254" t="s">
        <v>307</v>
      </c>
      <c r="AF5" s="1"/>
    </row>
    <row r="6" spans="1:32" ht="11.25" customHeight="1">
      <c r="A6" s="216">
        <v>4</v>
      </c>
      <c r="B6" s="208">
        <v>19.979999542236328</v>
      </c>
      <c r="C6" s="208">
        <v>19.420000076293945</v>
      </c>
      <c r="D6" s="208">
        <v>19.6299991607666</v>
      </c>
      <c r="E6" s="208">
        <v>20.18000030517578</v>
      </c>
      <c r="F6" s="208">
        <v>19.780000686645508</v>
      </c>
      <c r="G6" s="208">
        <v>19.8799991607666</v>
      </c>
      <c r="H6" s="208">
        <v>20.209999084472656</v>
      </c>
      <c r="I6" s="208">
        <v>21.030000686645508</v>
      </c>
      <c r="J6" s="208">
        <v>21.049999237060547</v>
      </c>
      <c r="K6" s="208">
        <v>21.479999542236328</v>
      </c>
      <c r="L6" s="208">
        <v>23.799999237060547</v>
      </c>
      <c r="M6" s="208">
        <v>23.31999969482422</v>
      </c>
      <c r="N6" s="208">
        <v>22.049999237060547</v>
      </c>
      <c r="O6" s="208">
        <v>20.760000228881836</v>
      </c>
      <c r="P6" s="208">
        <v>20.559999465942383</v>
      </c>
      <c r="Q6" s="208">
        <v>20.600000381469727</v>
      </c>
      <c r="R6" s="208">
        <v>20.389999389648438</v>
      </c>
      <c r="S6" s="208">
        <v>20.459999084472656</v>
      </c>
      <c r="T6" s="208">
        <v>20.09000015258789</v>
      </c>
      <c r="U6" s="208">
        <v>20.299999237060547</v>
      </c>
      <c r="V6" s="208">
        <v>19.15999984741211</v>
      </c>
      <c r="W6" s="208">
        <v>18.920000076293945</v>
      </c>
      <c r="X6" s="208">
        <v>19.010000228881836</v>
      </c>
      <c r="Y6" s="208">
        <v>18.860000610351562</v>
      </c>
      <c r="Z6" s="215">
        <f t="shared" si="0"/>
        <v>20.454999764760334</v>
      </c>
      <c r="AA6" s="151">
        <v>24.079999923706055</v>
      </c>
      <c r="AB6" s="152" t="s">
        <v>308</v>
      </c>
      <c r="AC6" s="2">
        <v>4</v>
      </c>
      <c r="AD6" s="151">
        <v>18.719999313354492</v>
      </c>
      <c r="AE6" s="254" t="s">
        <v>309</v>
      </c>
      <c r="AF6" s="1"/>
    </row>
    <row r="7" spans="1:32" ht="11.25" customHeight="1">
      <c r="A7" s="216">
        <v>5</v>
      </c>
      <c r="B7" s="208">
        <v>19.229999542236328</v>
      </c>
      <c r="C7" s="208">
        <v>19.5</v>
      </c>
      <c r="D7" s="208">
        <v>19.600000381469727</v>
      </c>
      <c r="E7" s="208">
        <v>18.850000381469727</v>
      </c>
      <c r="F7" s="208">
        <v>20.3700008392334</v>
      </c>
      <c r="G7" s="208">
        <v>20.450000762939453</v>
      </c>
      <c r="H7" s="208">
        <v>21.149999618530273</v>
      </c>
      <c r="I7" s="208">
        <v>20.600000381469727</v>
      </c>
      <c r="J7" s="208">
        <v>20.559999465942383</v>
      </c>
      <c r="K7" s="208">
        <v>21.25</v>
      </c>
      <c r="L7" s="208">
        <v>21.18000030517578</v>
      </c>
      <c r="M7" s="208">
        <v>21.34000015258789</v>
      </c>
      <c r="N7" s="208">
        <v>19.93000030517578</v>
      </c>
      <c r="O7" s="208">
        <v>19.700000762939453</v>
      </c>
      <c r="P7" s="208">
        <v>19.040000915527344</v>
      </c>
      <c r="Q7" s="208">
        <v>19.049999237060547</v>
      </c>
      <c r="R7" s="208">
        <v>17.770000457763672</v>
      </c>
      <c r="S7" s="208">
        <v>16.889999389648438</v>
      </c>
      <c r="T7" s="208">
        <v>16.549999237060547</v>
      </c>
      <c r="U7" s="208">
        <v>16.459999084472656</v>
      </c>
      <c r="V7" s="208">
        <v>16.440000534057617</v>
      </c>
      <c r="W7" s="208">
        <v>16.3700008392334</v>
      </c>
      <c r="X7" s="208">
        <v>16.239999771118164</v>
      </c>
      <c r="Y7" s="208">
        <v>16.229999542236328</v>
      </c>
      <c r="Z7" s="215">
        <f t="shared" si="0"/>
        <v>18.947916746139526</v>
      </c>
      <c r="AA7" s="151">
        <v>22.09000015258789</v>
      </c>
      <c r="AB7" s="152" t="s">
        <v>310</v>
      </c>
      <c r="AC7" s="2">
        <v>5</v>
      </c>
      <c r="AD7" s="151">
        <v>16.030000686645508</v>
      </c>
      <c r="AE7" s="254" t="s">
        <v>169</v>
      </c>
      <c r="AF7" s="1"/>
    </row>
    <row r="8" spans="1:32" ht="11.25" customHeight="1">
      <c r="A8" s="216">
        <v>6</v>
      </c>
      <c r="B8" s="208">
        <v>16.059999465942383</v>
      </c>
      <c r="C8" s="208">
        <v>16.010000228881836</v>
      </c>
      <c r="D8" s="208">
        <v>15.989999771118164</v>
      </c>
      <c r="E8" s="208">
        <v>16.219999313354492</v>
      </c>
      <c r="F8" s="208">
        <v>16.329999923706055</v>
      </c>
      <c r="G8" s="208">
        <v>16.549999237060547</v>
      </c>
      <c r="H8" s="208">
        <v>16.829999923706055</v>
      </c>
      <c r="I8" s="208">
        <v>17.43000030517578</v>
      </c>
      <c r="J8" s="208">
        <v>18.43000030517578</v>
      </c>
      <c r="K8" s="208">
        <v>19.40999984741211</v>
      </c>
      <c r="L8" s="208">
        <v>19.850000381469727</v>
      </c>
      <c r="M8" s="208">
        <v>20.360000610351562</v>
      </c>
      <c r="N8" s="208">
        <v>20.079999923706055</v>
      </c>
      <c r="O8" s="208">
        <v>20.040000915527344</v>
      </c>
      <c r="P8" s="208">
        <v>19.969999313354492</v>
      </c>
      <c r="Q8" s="208">
        <v>19.56999969482422</v>
      </c>
      <c r="R8" s="208">
        <v>18.700000762939453</v>
      </c>
      <c r="S8" s="208">
        <v>18.040000915527344</v>
      </c>
      <c r="T8" s="208">
        <v>17.809999465942383</v>
      </c>
      <c r="U8" s="208">
        <v>17.899999618530273</v>
      </c>
      <c r="V8" s="208">
        <v>18.18000030517578</v>
      </c>
      <c r="W8" s="208">
        <v>18.389999389648438</v>
      </c>
      <c r="X8" s="208">
        <v>18.579999923706055</v>
      </c>
      <c r="Y8" s="208">
        <v>18.770000457763672</v>
      </c>
      <c r="Z8" s="215">
        <f t="shared" si="0"/>
        <v>18.145833333333332</v>
      </c>
      <c r="AA8" s="151">
        <v>21.209999084472656</v>
      </c>
      <c r="AB8" s="152" t="s">
        <v>24</v>
      </c>
      <c r="AC8" s="2">
        <v>6</v>
      </c>
      <c r="AD8" s="151">
        <v>15.920000076293945</v>
      </c>
      <c r="AE8" s="254" t="s">
        <v>311</v>
      </c>
      <c r="AF8" s="1"/>
    </row>
    <row r="9" spans="1:32" ht="11.25" customHeight="1">
      <c r="A9" s="216">
        <v>7</v>
      </c>
      <c r="B9" s="208">
        <v>18.639999389648438</v>
      </c>
      <c r="C9" s="208">
        <v>18.719999313354492</v>
      </c>
      <c r="D9" s="208">
        <v>18.56999969482422</v>
      </c>
      <c r="E9" s="208">
        <v>18.299999237060547</v>
      </c>
      <c r="F9" s="208">
        <v>18.200000762939453</v>
      </c>
      <c r="G9" s="208">
        <v>18.65999984741211</v>
      </c>
      <c r="H9" s="208">
        <v>19.020000457763672</v>
      </c>
      <c r="I9" s="208">
        <v>18.81999969482422</v>
      </c>
      <c r="J9" s="208">
        <v>18.600000381469727</v>
      </c>
      <c r="K9" s="208">
        <v>18.520000457763672</v>
      </c>
      <c r="L9" s="208">
        <v>18.489999771118164</v>
      </c>
      <c r="M9" s="208">
        <v>18.280000686645508</v>
      </c>
      <c r="N9" s="208">
        <v>18.43000030517578</v>
      </c>
      <c r="O9" s="208">
        <v>18.43000030517578</v>
      </c>
      <c r="P9" s="208">
        <v>18.31999969482422</v>
      </c>
      <c r="Q9" s="208">
        <v>18.31999969482422</v>
      </c>
      <c r="R9" s="208">
        <v>18.200000762939453</v>
      </c>
      <c r="S9" s="208">
        <v>18.270000457763672</v>
      </c>
      <c r="T9" s="208">
        <v>18.25</v>
      </c>
      <c r="U9" s="208">
        <v>18.56999969482422</v>
      </c>
      <c r="V9" s="208">
        <v>18.459999084472656</v>
      </c>
      <c r="W9" s="208">
        <v>18.68000030517578</v>
      </c>
      <c r="X9" s="208">
        <v>18.690000534057617</v>
      </c>
      <c r="Y9" s="208">
        <v>18.8700008392334</v>
      </c>
      <c r="Z9" s="215">
        <f t="shared" si="0"/>
        <v>18.512916723887127</v>
      </c>
      <c r="AA9" s="151">
        <v>19.43000030517578</v>
      </c>
      <c r="AB9" s="152" t="s">
        <v>312</v>
      </c>
      <c r="AC9" s="2">
        <v>7</v>
      </c>
      <c r="AD9" s="151">
        <v>18.010000228881836</v>
      </c>
      <c r="AE9" s="254" t="s">
        <v>313</v>
      </c>
      <c r="AF9" s="1"/>
    </row>
    <row r="10" spans="1:32" ht="11.25" customHeight="1">
      <c r="A10" s="216">
        <v>8</v>
      </c>
      <c r="B10" s="208">
        <v>18.709999084472656</v>
      </c>
      <c r="C10" s="208">
        <v>18.510000228881836</v>
      </c>
      <c r="D10" s="208">
        <v>18.239999771118164</v>
      </c>
      <c r="E10" s="208">
        <v>17.860000610351562</v>
      </c>
      <c r="F10" s="208">
        <v>16.81999969482422</v>
      </c>
      <c r="G10" s="208">
        <v>16.6299991607666</v>
      </c>
      <c r="H10" s="208">
        <v>16.649999618530273</v>
      </c>
      <c r="I10" s="208">
        <v>16.760000228881836</v>
      </c>
      <c r="J10" s="208">
        <v>16.860000610351562</v>
      </c>
      <c r="K10" s="208">
        <v>16.959999084472656</v>
      </c>
      <c r="L10" s="208">
        <v>17.3700008392334</v>
      </c>
      <c r="M10" s="208">
        <v>18.030000686645508</v>
      </c>
      <c r="N10" s="208">
        <v>18.049999237060547</v>
      </c>
      <c r="O10" s="208">
        <v>18.59000015258789</v>
      </c>
      <c r="P10" s="208">
        <v>18.309999465942383</v>
      </c>
      <c r="Q10" s="208">
        <v>18.65999984741211</v>
      </c>
      <c r="R10" s="208">
        <v>17.8700008392334</v>
      </c>
      <c r="S10" s="208">
        <v>16.969999313354492</v>
      </c>
      <c r="T10" s="208">
        <v>16.829999923706055</v>
      </c>
      <c r="U10" s="208">
        <v>16.729999542236328</v>
      </c>
      <c r="V10" s="208">
        <v>16.56999969482422</v>
      </c>
      <c r="W10" s="208">
        <v>16.90999984741211</v>
      </c>
      <c r="X10" s="208">
        <v>17.010000228881836</v>
      </c>
      <c r="Y10" s="208">
        <v>17.1299991607666</v>
      </c>
      <c r="Z10" s="215">
        <f t="shared" si="0"/>
        <v>17.459583202997845</v>
      </c>
      <c r="AA10" s="151">
        <v>18.920000076293945</v>
      </c>
      <c r="AB10" s="152" t="s">
        <v>314</v>
      </c>
      <c r="AC10" s="2">
        <v>8</v>
      </c>
      <c r="AD10" s="151">
        <v>16.3799991607666</v>
      </c>
      <c r="AE10" s="254" t="s">
        <v>315</v>
      </c>
      <c r="AF10" s="1"/>
    </row>
    <row r="11" spans="1:32" ht="11.25" customHeight="1">
      <c r="A11" s="216">
        <v>9</v>
      </c>
      <c r="B11" s="208">
        <v>17.219999313354492</v>
      </c>
      <c r="C11" s="208">
        <v>17.280000686645508</v>
      </c>
      <c r="D11" s="208">
        <v>17.149999618530273</v>
      </c>
      <c r="E11" s="208">
        <v>17.059999465942383</v>
      </c>
      <c r="F11" s="208">
        <v>17</v>
      </c>
      <c r="G11" s="208">
        <v>17.350000381469727</v>
      </c>
      <c r="H11" s="208">
        <v>18</v>
      </c>
      <c r="I11" s="208">
        <v>18.549999237060547</v>
      </c>
      <c r="J11" s="208">
        <v>18.770000457763672</v>
      </c>
      <c r="K11" s="208">
        <v>19.059999465942383</v>
      </c>
      <c r="L11" s="208">
        <v>20.809999465942383</v>
      </c>
      <c r="M11" s="208">
        <v>20.65999984741211</v>
      </c>
      <c r="N11" s="208">
        <v>20.040000915527344</v>
      </c>
      <c r="O11" s="208">
        <v>19.389999389648438</v>
      </c>
      <c r="P11" s="208">
        <v>19.790000915527344</v>
      </c>
      <c r="Q11" s="208">
        <v>18.969999313354492</v>
      </c>
      <c r="R11" s="208">
        <v>18.6299991607666</v>
      </c>
      <c r="S11" s="208">
        <v>18.280000686645508</v>
      </c>
      <c r="T11" s="208">
        <v>17.770000457763672</v>
      </c>
      <c r="U11" s="208">
        <v>17.510000228881836</v>
      </c>
      <c r="V11" s="208">
        <v>17.290000915527344</v>
      </c>
      <c r="W11" s="208">
        <v>17.809999465942383</v>
      </c>
      <c r="X11" s="208">
        <v>17.959999084472656</v>
      </c>
      <c r="Y11" s="208">
        <v>18.100000381469727</v>
      </c>
      <c r="Z11" s="215">
        <f t="shared" si="0"/>
        <v>18.352083285649616</v>
      </c>
      <c r="AA11" s="151">
        <v>21.56999969482422</v>
      </c>
      <c r="AB11" s="152" t="s">
        <v>22</v>
      </c>
      <c r="AC11" s="2">
        <v>9</v>
      </c>
      <c r="AD11" s="151">
        <v>16.959999084472656</v>
      </c>
      <c r="AE11" s="254" t="s">
        <v>142</v>
      </c>
      <c r="AF11" s="1"/>
    </row>
    <row r="12" spans="1:32" ht="11.25" customHeight="1">
      <c r="A12" s="224">
        <v>10</v>
      </c>
      <c r="B12" s="210">
        <v>18</v>
      </c>
      <c r="C12" s="210">
        <v>17.940000534057617</v>
      </c>
      <c r="D12" s="210">
        <v>18.190000534057617</v>
      </c>
      <c r="E12" s="210">
        <v>18.280000686645508</v>
      </c>
      <c r="F12" s="210">
        <v>18.510000228881836</v>
      </c>
      <c r="G12" s="210">
        <v>18.540000915527344</v>
      </c>
      <c r="H12" s="210">
        <v>18.93000030517578</v>
      </c>
      <c r="I12" s="210">
        <v>19.81999969482422</v>
      </c>
      <c r="J12" s="210">
        <v>20.729999542236328</v>
      </c>
      <c r="K12" s="210">
        <v>21.520000457763672</v>
      </c>
      <c r="L12" s="210">
        <v>21.1200008392334</v>
      </c>
      <c r="M12" s="210">
        <v>21.15999984741211</v>
      </c>
      <c r="N12" s="210">
        <v>20.209999084472656</v>
      </c>
      <c r="O12" s="210">
        <v>20.479999542236328</v>
      </c>
      <c r="P12" s="210">
        <v>20.200000762939453</v>
      </c>
      <c r="Q12" s="210">
        <v>20.440000534057617</v>
      </c>
      <c r="R12" s="210">
        <v>21.040000915527344</v>
      </c>
      <c r="S12" s="210">
        <v>21.84000015258789</v>
      </c>
      <c r="T12" s="210">
        <v>21.59000015258789</v>
      </c>
      <c r="U12" s="210">
        <v>21.719999313354492</v>
      </c>
      <c r="V12" s="210">
        <v>20.56999969482422</v>
      </c>
      <c r="W12" s="210">
        <v>21.780000686645508</v>
      </c>
      <c r="X12" s="210">
        <v>22.1200008392334</v>
      </c>
      <c r="Y12" s="210">
        <v>21.75</v>
      </c>
      <c r="Z12" s="225">
        <f t="shared" si="0"/>
        <v>20.270000219345093</v>
      </c>
      <c r="AA12" s="157">
        <v>22.170000076293945</v>
      </c>
      <c r="AB12" s="211" t="s">
        <v>316</v>
      </c>
      <c r="AC12" s="212">
        <v>10</v>
      </c>
      <c r="AD12" s="157">
        <v>17.90999984741211</v>
      </c>
      <c r="AE12" s="255" t="s">
        <v>317</v>
      </c>
      <c r="AF12" s="1"/>
    </row>
    <row r="13" spans="1:32" ht="11.25" customHeight="1">
      <c r="A13" s="216">
        <v>11</v>
      </c>
      <c r="B13" s="208">
        <v>22.219999313354492</v>
      </c>
      <c r="C13" s="208">
        <v>21.520000457763672</v>
      </c>
      <c r="D13" s="208">
        <v>20.920000076293945</v>
      </c>
      <c r="E13" s="208">
        <v>20.8700008392334</v>
      </c>
      <c r="F13" s="208">
        <v>22.510000228881836</v>
      </c>
      <c r="G13" s="208">
        <v>22.6299991607666</v>
      </c>
      <c r="H13" s="208">
        <v>20.850000381469727</v>
      </c>
      <c r="I13" s="208">
        <v>22.399999618530273</v>
      </c>
      <c r="J13" s="208">
        <v>25.299999237060547</v>
      </c>
      <c r="K13" s="208">
        <v>27.489999771118164</v>
      </c>
      <c r="L13" s="208">
        <v>26.719999313354492</v>
      </c>
      <c r="M13" s="208">
        <v>26.09000015258789</v>
      </c>
      <c r="N13" s="208">
        <v>26.209999084472656</v>
      </c>
      <c r="O13" s="208">
        <v>27.34000015258789</v>
      </c>
      <c r="P13" s="208">
        <v>26.760000228881836</v>
      </c>
      <c r="Q13" s="208">
        <v>26.790000915527344</v>
      </c>
      <c r="R13" s="208">
        <v>26.15999984741211</v>
      </c>
      <c r="S13" s="208">
        <v>26.579999923706055</v>
      </c>
      <c r="T13" s="208">
        <v>24.639999389648438</v>
      </c>
      <c r="U13" s="208">
        <v>24.90999984741211</v>
      </c>
      <c r="V13" s="208">
        <v>22.940000534057617</v>
      </c>
      <c r="W13" s="208">
        <v>23.280000686645508</v>
      </c>
      <c r="X13" s="208">
        <v>22.510000228881836</v>
      </c>
      <c r="Y13" s="208">
        <v>20.18000030517578</v>
      </c>
      <c r="Z13" s="215">
        <f t="shared" si="0"/>
        <v>24.075833320617676</v>
      </c>
      <c r="AA13" s="151">
        <v>28.1200008392334</v>
      </c>
      <c r="AB13" s="152" t="s">
        <v>318</v>
      </c>
      <c r="AC13" s="2">
        <v>11</v>
      </c>
      <c r="AD13" s="151">
        <v>20.139999389648438</v>
      </c>
      <c r="AE13" s="254" t="s">
        <v>309</v>
      </c>
      <c r="AF13" s="1"/>
    </row>
    <row r="14" spans="1:32" ht="11.25" customHeight="1">
      <c r="A14" s="216">
        <v>12</v>
      </c>
      <c r="B14" s="208">
        <v>20.260000228881836</v>
      </c>
      <c r="C14" s="208">
        <v>20.389999389648438</v>
      </c>
      <c r="D14" s="208">
        <v>20.709999084472656</v>
      </c>
      <c r="E14" s="208">
        <v>20.93000030517578</v>
      </c>
      <c r="F14" s="208">
        <v>21.079999923706055</v>
      </c>
      <c r="G14" s="208">
        <v>21.25</v>
      </c>
      <c r="H14" s="208">
        <v>21.770000457763672</v>
      </c>
      <c r="I14" s="208">
        <v>21.729999542236328</v>
      </c>
      <c r="J14" s="208">
        <v>22.329999923706055</v>
      </c>
      <c r="K14" s="208">
        <v>23.479999542236328</v>
      </c>
      <c r="L14" s="208">
        <v>26.06999969482422</v>
      </c>
      <c r="M14" s="208">
        <v>26.280000686645508</v>
      </c>
      <c r="N14" s="208">
        <v>24.520000457763672</v>
      </c>
      <c r="O14" s="208">
        <v>22.270000457763672</v>
      </c>
      <c r="P14" s="208">
        <v>22.309999465942383</v>
      </c>
      <c r="Q14" s="208">
        <v>22.170000076293945</v>
      </c>
      <c r="R14" s="208">
        <v>21.440000534057617</v>
      </c>
      <c r="S14" s="208">
        <v>21.389999389648438</v>
      </c>
      <c r="T14" s="208">
        <v>20.65999984741211</v>
      </c>
      <c r="U14" s="208">
        <v>19.520000457763672</v>
      </c>
      <c r="V14" s="208">
        <v>18.079999923706055</v>
      </c>
      <c r="W14" s="208">
        <v>17.420000076293945</v>
      </c>
      <c r="X14" s="208">
        <v>17.209999084472656</v>
      </c>
      <c r="Y14" s="208">
        <v>17.110000610351562</v>
      </c>
      <c r="Z14" s="215">
        <f t="shared" si="0"/>
        <v>21.265833298365276</v>
      </c>
      <c r="AA14" s="151">
        <v>27.149999618530273</v>
      </c>
      <c r="AB14" s="152" t="s">
        <v>43</v>
      </c>
      <c r="AC14" s="2">
        <v>12</v>
      </c>
      <c r="AD14" s="151">
        <v>17.049999237060547</v>
      </c>
      <c r="AE14" s="254" t="s">
        <v>14</v>
      </c>
      <c r="AF14" s="1"/>
    </row>
    <row r="15" spans="1:32" ht="11.25" customHeight="1">
      <c r="A15" s="216">
        <v>13</v>
      </c>
      <c r="B15" s="208">
        <v>17.329999923706055</v>
      </c>
      <c r="C15" s="208">
        <v>17.190000534057617</v>
      </c>
      <c r="D15" s="208">
        <v>17.15999984741211</v>
      </c>
      <c r="E15" s="208">
        <v>17.1299991607666</v>
      </c>
      <c r="F15" s="208">
        <v>17.170000076293945</v>
      </c>
      <c r="G15" s="208">
        <v>17.200000762939453</v>
      </c>
      <c r="H15" s="208">
        <v>17.40999984741211</v>
      </c>
      <c r="I15" s="208">
        <v>17.5</v>
      </c>
      <c r="J15" s="208">
        <v>18.09000015258789</v>
      </c>
      <c r="K15" s="208">
        <v>18.540000915527344</v>
      </c>
      <c r="L15" s="208">
        <v>18.739999771118164</v>
      </c>
      <c r="M15" s="208">
        <v>19.06999969482422</v>
      </c>
      <c r="N15" s="208">
        <v>18.549999237060547</v>
      </c>
      <c r="O15" s="208">
        <v>18.56999969482422</v>
      </c>
      <c r="P15" s="208">
        <v>18.389999389648438</v>
      </c>
      <c r="Q15" s="208">
        <v>18.34000015258789</v>
      </c>
      <c r="R15" s="208">
        <v>18.139999389648438</v>
      </c>
      <c r="S15" s="208">
        <v>17.84000015258789</v>
      </c>
      <c r="T15" s="208">
        <v>17.239999771118164</v>
      </c>
      <c r="U15" s="208">
        <v>17.06999969482422</v>
      </c>
      <c r="V15" s="208">
        <v>17.09000015258789</v>
      </c>
      <c r="W15" s="208">
        <v>16.989999771118164</v>
      </c>
      <c r="X15" s="208">
        <v>17.110000610351562</v>
      </c>
      <c r="Y15" s="208">
        <v>17.06999969482422</v>
      </c>
      <c r="Z15" s="215">
        <f t="shared" si="0"/>
        <v>17.705416599909466</v>
      </c>
      <c r="AA15" s="151">
        <v>19.139999389648438</v>
      </c>
      <c r="AB15" s="152" t="s">
        <v>18</v>
      </c>
      <c r="AC15" s="2">
        <v>13</v>
      </c>
      <c r="AD15" s="151">
        <v>16.920000076293945</v>
      </c>
      <c r="AE15" s="254" t="s">
        <v>319</v>
      </c>
      <c r="AF15" s="1"/>
    </row>
    <row r="16" spans="1:32" ht="11.25" customHeight="1">
      <c r="A16" s="216">
        <v>14</v>
      </c>
      <c r="B16" s="208">
        <v>17.040000915527344</v>
      </c>
      <c r="C16" s="208">
        <v>17</v>
      </c>
      <c r="D16" s="208">
        <v>17</v>
      </c>
      <c r="E16" s="208">
        <v>16.959999084472656</v>
      </c>
      <c r="F16" s="208">
        <v>17</v>
      </c>
      <c r="G16" s="208">
        <v>16.989999771118164</v>
      </c>
      <c r="H16" s="208">
        <v>16.959999084472656</v>
      </c>
      <c r="I16" s="208">
        <v>17.15999984741211</v>
      </c>
      <c r="J16" s="208">
        <v>17.110000610351562</v>
      </c>
      <c r="K16" s="208">
        <v>17.139999389648438</v>
      </c>
      <c r="L16" s="208">
        <v>17.170000076293945</v>
      </c>
      <c r="M16" s="208">
        <v>17.68000030517578</v>
      </c>
      <c r="N16" s="208">
        <v>18.110000610351562</v>
      </c>
      <c r="O16" s="208">
        <v>18.790000915527344</v>
      </c>
      <c r="P16" s="208">
        <v>18.920000076293945</v>
      </c>
      <c r="Q16" s="208">
        <v>18.899999618530273</v>
      </c>
      <c r="R16" s="208">
        <v>18.459999084472656</v>
      </c>
      <c r="S16" s="208">
        <v>17.899999618530273</v>
      </c>
      <c r="T16" s="208">
        <v>16.850000381469727</v>
      </c>
      <c r="U16" s="208">
        <v>16.6299991607666</v>
      </c>
      <c r="V16" s="208">
        <v>16.610000610351562</v>
      </c>
      <c r="W16" s="208">
        <v>16.600000381469727</v>
      </c>
      <c r="X16" s="208">
        <v>16.450000762939453</v>
      </c>
      <c r="Y16" s="208">
        <v>16.1200008392334</v>
      </c>
      <c r="Z16" s="215">
        <f t="shared" si="0"/>
        <v>17.314583381017048</v>
      </c>
      <c r="AA16" s="151">
        <v>19.290000915527344</v>
      </c>
      <c r="AB16" s="152" t="s">
        <v>320</v>
      </c>
      <c r="AC16" s="2">
        <v>14</v>
      </c>
      <c r="AD16" s="151">
        <v>16.09000015258789</v>
      </c>
      <c r="AE16" s="254" t="s">
        <v>14</v>
      </c>
      <c r="AF16" s="1"/>
    </row>
    <row r="17" spans="1:32" ht="11.25" customHeight="1">
      <c r="A17" s="216">
        <v>15</v>
      </c>
      <c r="B17" s="208">
        <v>15.960000038146973</v>
      </c>
      <c r="C17" s="208">
        <v>16.09000015258789</v>
      </c>
      <c r="D17" s="208">
        <v>16.049999237060547</v>
      </c>
      <c r="E17" s="208">
        <v>16.079999923706055</v>
      </c>
      <c r="F17" s="208">
        <v>16.350000381469727</v>
      </c>
      <c r="G17" s="208">
        <v>16.81999969482422</v>
      </c>
      <c r="H17" s="208">
        <v>17.8799991607666</v>
      </c>
      <c r="I17" s="208">
        <v>19.329999923706055</v>
      </c>
      <c r="J17" s="208">
        <v>21.34000015258789</v>
      </c>
      <c r="K17" s="208">
        <v>23.700000762939453</v>
      </c>
      <c r="L17" s="208">
        <v>22.559999465942383</v>
      </c>
      <c r="M17" s="208">
        <v>21.860000610351562</v>
      </c>
      <c r="N17" s="208">
        <v>20.43000030517578</v>
      </c>
      <c r="O17" s="208">
        <v>21.31999969482422</v>
      </c>
      <c r="P17" s="208">
        <v>20.59000015258789</v>
      </c>
      <c r="Q17" s="208">
        <v>19.75</v>
      </c>
      <c r="R17" s="208">
        <v>19.299999237060547</v>
      </c>
      <c r="S17" s="208">
        <v>18.90999984741211</v>
      </c>
      <c r="T17" s="208">
        <v>19.260000228881836</v>
      </c>
      <c r="U17" s="208">
        <v>19.8799991607666</v>
      </c>
      <c r="V17" s="208">
        <v>19.989999771118164</v>
      </c>
      <c r="W17" s="208">
        <v>19.709999084472656</v>
      </c>
      <c r="X17" s="208">
        <v>19.200000762939453</v>
      </c>
      <c r="Y17" s="208">
        <v>19.18000030517578</v>
      </c>
      <c r="Z17" s="215">
        <f t="shared" si="0"/>
        <v>19.230833252271015</v>
      </c>
      <c r="AA17" s="151">
        <v>25.510000228881836</v>
      </c>
      <c r="AB17" s="152" t="s">
        <v>321</v>
      </c>
      <c r="AC17" s="2">
        <v>15</v>
      </c>
      <c r="AD17" s="151">
        <v>15.850000381469727</v>
      </c>
      <c r="AE17" s="254" t="s">
        <v>322</v>
      </c>
      <c r="AF17" s="1"/>
    </row>
    <row r="18" spans="1:32" ht="11.25" customHeight="1">
      <c r="A18" s="216">
        <v>16</v>
      </c>
      <c r="B18" s="208">
        <v>19.579999923706055</v>
      </c>
      <c r="C18" s="208">
        <v>19.030000686645508</v>
      </c>
      <c r="D18" s="208">
        <v>18.579999923706055</v>
      </c>
      <c r="E18" s="208">
        <v>18.579999923706055</v>
      </c>
      <c r="F18" s="208">
        <v>18.399999618530273</v>
      </c>
      <c r="G18" s="208">
        <v>19.18000030517578</v>
      </c>
      <c r="H18" s="208">
        <v>20.139999389648438</v>
      </c>
      <c r="I18" s="208">
        <v>20.579999923706055</v>
      </c>
      <c r="J18" s="208">
        <v>20.329999923706055</v>
      </c>
      <c r="K18" s="208">
        <v>22.170000076293945</v>
      </c>
      <c r="L18" s="208">
        <v>23</v>
      </c>
      <c r="M18" s="208">
        <v>22.239999771118164</v>
      </c>
      <c r="N18" s="208">
        <v>21.81999969482422</v>
      </c>
      <c r="O18" s="208">
        <v>22.219999313354492</v>
      </c>
      <c r="P18" s="208">
        <v>21.610000610351562</v>
      </c>
      <c r="Q18" s="208">
        <v>21.799999237060547</v>
      </c>
      <c r="R18" s="208">
        <v>20.3799991607666</v>
      </c>
      <c r="S18" s="208">
        <v>20.059999465942383</v>
      </c>
      <c r="T18" s="208">
        <v>19.780000686645508</v>
      </c>
      <c r="U18" s="208">
        <v>19.649999618530273</v>
      </c>
      <c r="V18" s="208">
        <v>19.610000610351562</v>
      </c>
      <c r="W18" s="208">
        <v>19.770000457763672</v>
      </c>
      <c r="X18" s="208">
        <v>19.549999237060547</v>
      </c>
      <c r="Y18" s="208">
        <v>19.469999313354492</v>
      </c>
      <c r="Z18" s="215">
        <f t="shared" si="0"/>
        <v>20.31374986966451</v>
      </c>
      <c r="AA18" s="151">
        <v>23.479999542236328</v>
      </c>
      <c r="AB18" s="152" t="s">
        <v>323</v>
      </c>
      <c r="AC18" s="2">
        <v>16</v>
      </c>
      <c r="AD18" s="151">
        <v>18.170000076293945</v>
      </c>
      <c r="AE18" s="254" t="s">
        <v>120</v>
      </c>
      <c r="AF18" s="1"/>
    </row>
    <row r="19" spans="1:32" ht="11.25" customHeight="1">
      <c r="A19" s="216">
        <v>17</v>
      </c>
      <c r="B19" s="208">
        <v>19.100000381469727</v>
      </c>
      <c r="C19" s="208">
        <v>18.850000381469727</v>
      </c>
      <c r="D19" s="208">
        <v>18.979999542236328</v>
      </c>
      <c r="E19" s="208">
        <v>17.5</v>
      </c>
      <c r="F19" s="208">
        <v>17.799999237060547</v>
      </c>
      <c r="G19" s="208">
        <v>17.479999542236328</v>
      </c>
      <c r="H19" s="208">
        <v>18.260000228881836</v>
      </c>
      <c r="I19" s="208">
        <v>19.229999542236328</v>
      </c>
      <c r="J19" s="208">
        <v>19.790000915527344</v>
      </c>
      <c r="K19" s="208">
        <v>19.860000610351562</v>
      </c>
      <c r="L19" s="208">
        <v>19.75</v>
      </c>
      <c r="M19" s="208">
        <v>19.84000015258789</v>
      </c>
      <c r="N19" s="208">
        <v>20.049999237060547</v>
      </c>
      <c r="O19" s="208">
        <v>20.200000762939453</v>
      </c>
      <c r="P19" s="208">
        <v>20.360000610351562</v>
      </c>
      <c r="Q19" s="208">
        <v>20.010000228881836</v>
      </c>
      <c r="R19" s="208">
        <v>19.579999923706055</v>
      </c>
      <c r="S19" s="208">
        <v>18.65999984741211</v>
      </c>
      <c r="T19" s="208">
        <v>17.979999542236328</v>
      </c>
      <c r="U19" s="208">
        <v>17.81999969482422</v>
      </c>
      <c r="V19" s="208">
        <v>18.040000915527344</v>
      </c>
      <c r="W19" s="208">
        <v>18.219999313354492</v>
      </c>
      <c r="X19" s="208">
        <v>18.030000686645508</v>
      </c>
      <c r="Y19" s="208">
        <v>18.639999389648438</v>
      </c>
      <c r="Z19" s="215">
        <f t="shared" si="0"/>
        <v>18.917916695276897</v>
      </c>
      <c r="AA19" s="151">
        <v>21.079999923706055</v>
      </c>
      <c r="AB19" s="152" t="s">
        <v>324</v>
      </c>
      <c r="AC19" s="2">
        <v>17</v>
      </c>
      <c r="AD19" s="151">
        <v>17.399999618530273</v>
      </c>
      <c r="AE19" s="254" t="s">
        <v>21</v>
      </c>
      <c r="AF19" s="1"/>
    </row>
    <row r="20" spans="1:32" ht="11.25" customHeight="1">
      <c r="A20" s="216">
        <v>18</v>
      </c>
      <c r="B20" s="208">
        <v>18.6299991607666</v>
      </c>
      <c r="C20" s="208">
        <v>18.68000030517578</v>
      </c>
      <c r="D20" s="208">
        <v>18.489999771118164</v>
      </c>
      <c r="E20" s="208">
        <v>18.530000686645508</v>
      </c>
      <c r="F20" s="208">
        <v>18.399999618530273</v>
      </c>
      <c r="G20" s="208">
        <v>18.239999771118164</v>
      </c>
      <c r="H20" s="208">
        <v>18.690000534057617</v>
      </c>
      <c r="I20" s="208">
        <v>19.84000015258789</v>
      </c>
      <c r="J20" s="208">
        <v>19.899999618530273</v>
      </c>
      <c r="K20" s="208">
        <v>20.479999542236328</v>
      </c>
      <c r="L20" s="208">
        <v>20.719999313354492</v>
      </c>
      <c r="M20" s="208">
        <v>21.399999618530273</v>
      </c>
      <c r="N20" s="208">
        <v>21.719999313354492</v>
      </c>
      <c r="O20" s="208">
        <v>22.049999237060547</v>
      </c>
      <c r="P20" s="208">
        <v>21.489999771118164</v>
      </c>
      <c r="Q20" s="208">
        <v>21.030000686645508</v>
      </c>
      <c r="R20" s="208">
        <v>20.469999313354492</v>
      </c>
      <c r="S20" s="208">
        <v>19.8799991607666</v>
      </c>
      <c r="T20" s="208">
        <v>19.5</v>
      </c>
      <c r="U20" s="208">
        <v>19.290000915527344</v>
      </c>
      <c r="V20" s="208">
        <v>19.34000015258789</v>
      </c>
      <c r="W20" s="208">
        <v>19.43000030517578</v>
      </c>
      <c r="X20" s="208">
        <v>19.459999084472656</v>
      </c>
      <c r="Y20" s="208">
        <v>19.3700008392334</v>
      </c>
      <c r="Z20" s="215">
        <f t="shared" si="0"/>
        <v>19.792916536331177</v>
      </c>
      <c r="AA20" s="151">
        <v>22.520000457763672</v>
      </c>
      <c r="AB20" s="152" t="s">
        <v>295</v>
      </c>
      <c r="AC20" s="2">
        <v>18</v>
      </c>
      <c r="AD20" s="151">
        <v>18.030000686645508</v>
      </c>
      <c r="AE20" s="254" t="s">
        <v>325</v>
      </c>
      <c r="AF20" s="1"/>
    </row>
    <row r="21" spans="1:32" ht="11.25" customHeight="1">
      <c r="A21" s="216">
        <v>19</v>
      </c>
      <c r="B21" s="208">
        <v>19.309999465942383</v>
      </c>
      <c r="C21" s="208">
        <v>19.190000534057617</v>
      </c>
      <c r="D21" s="208">
        <v>18.959999084472656</v>
      </c>
      <c r="E21" s="208">
        <v>18.489999771118164</v>
      </c>
      <c r="F21" s="208">
        <v>18.600000381469727</v>
      </c>
      <c r="G21" s="208">
        <v>18.739999771118164</v>
      </c>
      <c r="H21" s="208">
        <v>18.700000762939453</v>
      </c>
      <c r="I21" s="208">
        <v>18.84000015258789</v>
      </c>
      <c r="J21" s="208">
        <v>19.639999389648438</v>
      </c>
      <c r="K21" s="208">
        <v>19.81999969482422</v>
      </c>
      <c r="L21" s="208">
        <v>19.760000228881836</v>
      </c>
      <c r="M21" s="208">
        <v>19.309999465942383</v>
      </c>
      <c r="N21" s="208">
        <v>18.770000457763672</v>
      </c>
      <c r="O21" s="208">
        <v>18.90999984741211</v>
      </c>
      <c r="P21" s="208">
        <v>19.190000534057617</v>
      </c>
      <c r="Q21" s="208">
        <v>18.729999542236328</v>
      </c>
      <c r="R21" s="208">
        <v>18.549999237060547</v>
      </c>
      <c r="S21" s="208">
        <v>18.459999084472656</v>
      </c>
      <c r="T21" s="208">
        <v>18.40999984741211</v>
      </c>
      <c r="U21" s="208">
        <v>18.350000381469727</v>
      </c>
      <c r="V21" s="208">
        <v>18.389999389648438</v>
      </c>
      <c r="W21" s="208">
        <v>18.540000915527344</v>
      </c>
      <c r="X21" s="208">
        <v>18.420000076293945</v>
      </c>
      <c r="Y21" s="208">
        <v>18.700000762939453</v>
      </c>
      <c r="Z21" s="215">
        <f t="shared" si="0"/>
        <v>18.865833282470703</v>
      </c>
      <c r="AA21" s="151">
        <v>20.049999237060547</v>
      </c>
      <c r="AB21" s="152" t="s">
        <v>326</v>
      </c>
      <c r="AC21" s="2">
        <v>19</v>
      </c>
      <c r="AD21" s="151">
        <v>18.18000030517578</v>
      </c>
      <c r="AE21" s="254" t="s">
        <v>327</v>
      </c>
      <c r="AF21" s="1"/>
    </row>
    <row r="22" spans="1:32" ht="11.25" customHeight="1">
      <c r="A22" s="224">
        <v>20</v>
      </c>
      <c r="B22" s="210">
        <v>18.350000381469727</v>
      </c>
      <c r="C22" s="210">
        <v>18.31999969482422</v>
      </c>
      <c r="D22" s="210">
        <v>18.56999969482422</v>
      </c>
      <c r="E22" s="210">
        <v>18.190000534057617</v>
      </c>
      <c r="F22" s="210">
        <v>18</v>
      </c>
      <c r="G22" s="210">
        <v>18.229999542236328</v>
      </c>
      <c r="H22" s="210">
        <v>18.790000915527344</v>
      </c>
      <c r="I22" s="210">
        <v>19.579999923706055</v>
      </c>
      <c r="J22" s="210">
        <v>19.700000762939453</v>
      </c>
      <c r="K22" s="210">
        <v>20.270000457763672</v>
      </c>
      <c r="L22" s="210">
        <v>20.049999237060547</v>
      </c>
      <c r="M22" s="210">
        <v>21.889999389648438</v>
      </c>
      <c r="N22" s="210">
        <v>21.8799991607666</v>
      </c>
      <c r="O22" s="210">
        <v>21.31999969482422</v>
      </c>
      <c r="P22" s="210">
        <v>21.6299991607666</v>
      </c>
      <c r="Q22" s="210">
        <v>22.6200008392334</v>
      </c>
      <c r="R22" s="210">
        <v>22.049999237060547</v>
      </c>
      <c r="S22" s="210">
        <v>21.709999084472656</v>
      </c>
      <c r="T22" s="210">
        <v>20.1200008392334</v>
      </c>
      <c r="U22" s="210">
        <v>20.530000686645508</v>
      </c>
      <c r="V22" s="210">
        <v>20.200000762939453</v>
      </c>
      <c r="W22" s="210">
        <v>19.15999984741211</v>
      </c>
      <c r="X22" s="210">
        <v>19.260000228881836</v>
      </c>
      <c r="Y22" s="210">
        <v>18.639999389648438</v>
      </c>
      <c r="Z22" s="225">
        <f t="shared" si="0"/>
        <v>19.960833311080933</v>
      </c>
      <c r="AA22" s="157">
        <v>22.889999389648438</v>
      </c>
      <c r="AB22" s="211" t="s">
        <v>328</v>
      </c>
      <c r="AC22" s="212">
        <v>20</v>
      </c>
      <c r="AD22" s="157">
        <v>17.969999313354492</v>
      </c>
      <c r="AE22" s="255" t="s">
        <v>329</v>
      </c>
      <c r="AF22" s="1"/>
    </row>
    <row r="23" spans="1:32" ht="11.25" customHeight="1">
      <c r="A23" s="216">
        <v>21</v>
      </c>
      <c r="B23" s="208">
        <v>18.530000686645508</v>
      </c>
      <c r="C23" s="208">
        <v>18.520000457763672</v>
      </c>
      <c r="D23" s="208">
        <v>18.610000610351562</v>
      </c>
      <c r="E23" s="208">
        <v>19.139999389648438</v>
      </c>
      <c r="F23" s="208">
        <v>18.56999969482422</v>
      </c>
      <c r="G23" s="208">
        <v>18.200000762939453</v>
      </c>
      <c r="H23" s="208">
        <v>18.280000686645508</v>
      </c>
      <c r="I23" s="208">
        <v>19.1299991607666</v>
      </c>
      <c r="J23" s="208">
        <v>20.34000015258789</v>
      </c>
      <c r="K23" s="208">
        <v>20.010000228881836</v>
      </c>
      <c r="L23" s="208">
        <v>20.34000015258789</v>
      </c>
      <c r="M23" s="208">
        <v>20.25</v>
      </c>
      <c r="N23" s="208">
        <v>21.3799991607666</v>
      </c>
      <c r="O23" s="208">
        <v>21.290000915527344</v>
      </c>
      <c r="P23" s="208">
        <v>22.06999969482422</v>
      </c>
      <c r="Q23" s="208">
        <v>23.649999618530273</v>
      </c>
      <c r="R23" s="208">
        <v>22.780000686645508</v>
      </c>
      <c r="S23" s="208">
        <v>19.90999984741211</v>
      </c>
      <c r="T23" s="208">
        <v>19.309999465942383</v>
      </c>
      <c r="U23" s="208">
        <v>19.6200008392334</v>
      </c>
      <c r="V23" s="208">
        <v>20.06999969482422</v>
      </c>
      <c r="W23" s="208">
        <v>20.049999237060547</v>
      </c>
      <c r="X23" s="208">
        <v>20.059999465942383</v>
      </c>
      <c r="Y23" s="208">
        <v>19.959999084472656</v>
      </c>
      <c r="Z23" s="215">
        <f t="shared" si="0"/>
        <v>20.002916653951008</v>
      </c>
      <c r="AA23" s="151">
        <v>23.690000534057617</v>
      </c>
      <c r="AB23" s="152" t="s">
        <v>330</v>
      </c>
      <c r="AC23" s="2">
        <v>21</v>
      </c>
      <c r="AD23" s="151">
        <v>18.079999923706055</v>
      </c>
      <c r="AE23" s="254" t="s">
        <v>331</v>
      </c>
      <c r="AF23" s="1"/>
    </row>
    <row r="24" spans="1:32" ht="11.25" customHeight="1">
      <c r="A24" s="216">
        <v>22</v>
      </c>
      <c r="B24" s="208">
        <v>20.1299991607666</v>
      </c>
      <c r="C24" s="208">
        <v>19.010000228881836</v>
      </c>
      <c r="D24" s="208">
        <v>18.969999313354492</v>
      </c>
      <c r="E24" s="208">
        <v>18.760000228881836</v>
      </c>
      <c r="F24" s="208">
        <v>18.940000534057617</v>
      </c>
      <c r="G24" s="208">
        <v>19.100000381469727</v>
      </c>
      <c r="H24" s="208">
        <v>19.850000381469727</v>
      </c>
      <c r="I24" s="208">
        <v>19.450000762939453</v>
      </c>
      <c r="J24" s="208">
        <v>19.56999969482422</v>
      </c>
      <c r="K24" s="208">
        <v>19.489999771118164</v>
      </c>
      <c r="L24" s="208">
        <v>20.040000915527344</v>
      </c>
      <c r="M24" s="208">
        <v>20.030000686645508</v>
      </c>
      <c r="N24" s="208">
        <v>19.350000381469727</v>
      </c>
      <c r="O24" s="208">
        <v>19.389999389648438</v>
      </c>
      <c r="P24" s="208">
        <v>18.670000076293945</v>
      </c>
      <c r="Q24" s="208">
        <v>17.829999923706055</v>
      </c>
      <c r="R24" s="208">
        <v>17.690000534057617</v>
      </c>
      <c r="S24" s="208">
        <v>17.520000457763672</v>
      </c>
      <c r="T24" s="208">
        <v>17.43000030517578</v>
      </c>
      <c r="U24" s="208">
        <v>17.030000686645508</v>
      </c>
      <c r="V24" s="208">
        <v>16.780000686645508</v>
      </c>
      <c r="W24" s="208">
        <v>16.520000457763672</v>
      </c>
      <c r="X24" s="208">
        <v>16.6200008392334</v>
      </c>
      <c r="Y24" s="208">
        <v>16.5</v>
      </c>
      <c r="Z24" s="215">
        <f t="shared" si="0"/>
        <v>18.52791690826416</v>
      </c>
      <c r="AA24" s="151">
        <v>20.350000381469727</v>
      </c>
      <c r="AB24" s="152" t="s">
        <v>322</v>
      </c>
      <c r="AC24" s="2">
        <v>22</v>
      </c>
      <c r="AD24" s="151">
        <v>16.450000762939453</v>
      </c>
      <c r="AE24" s="254" t="s">
        <v>332</v>
      </c>
      <c r="AF24" s="1"/>
    </row>
    <row r="25" spans="1:32" ht="11.25" customHeight="1">
      <c r="A25" s="216">
        <v>23</v>
      </c>
      <c r="B25" s="208">
        <v>16.43000030517578</v>
      </c>
      <c r="C25" s="208">
        <v>16.479999542236328</v>
      </c>
      <c r="D25" s="208">
        <v>16.479999542236328</v>
      </c>
      <c r="E25" s="208">
        <v>16.549999237060547</v>
      </c>
      <c r="F25" s="208">
        <v>16.579999923706055</v>
      </c>
      <c r="G25" s="208">
        <v>16.93000030517578</v>
      </c>
      <c r="H25" s="208">
        <v>17.25</v>
      </c>
      <c r="I25" s="208">
        <v>17.739999771118164</v>
      </c>
      <c r="J25" s="208">
        <v>18.34000015258789</v>
      </c>
      <c r="K25" s="208">
        <v>18.770000457763672</v>
      </c>
      <c r="L25" s="208">
        <v>19.549999237060547</v>
      </c>
      <c r="M25" s="208">
        <v>20.209999084472656</v>
      </c>
      <c r="N25" s="208">
        <v>19.489999771118164</v>
      </c>
      <c r="O25" s="208">
        <v>18.920000076293945</v>
      </c>
      <c r="P25" s="208">
        <v>18.399999618530273</v>
      </c>
      <c r="Q25" s="208">
        <v>18.18000030517578</v>
      </c>
      <c r="R25" s="208">
        <v>17.459999084472656</v>
      </c>
      <c r="S25" s="208">
        <v>16.8799991607666</v>
      </c>
      <c r="T25" s="208">
        <v>16.479999542236328</v>
      </c>
      <c r="U25" s="208">
        <v>16.440000534057617</v>
      </c>
      <c r="V25" s="208">
        <v>16.200000762939453</v>
      </c>
      <c r="W25" s="208">
        <v>16.229999542236328</v>
      </c>
      <c r="X25" s="208">
        <v>16.239999771118164</v>
      </c>
      <c r="Y25" s="208">
        <v>16.450000762939453</v>
      </c>
      <c r="Z25" s="215">
        <f t="shared" si="0"/>
        <v>17.44499985376994</v>
      </c>
      <c r="AA25" s="151">
        <v>20.520000457763672</v>
      </c>
      <c r="AB25" s="152" t="s">
        <v>63</v>
      </c>
      <c r="AC25" s="2">
        <v>23</v>
      </c>
      <c r="AD25" s="151">
        <v>16.1200008392334</v>
      </c>
      <c r="AE25" s="254" t="s">
        <v>333</v>
      </c>
      <c r="AF25" s="1"/>
    </row>
    <row r="26" spans="1:32" ht="11.25" customHeight="1">
      <c r="A26" s="216">
        <v>24</v>
      </c>
      <c r="B26" s="208">
        <v>16.610000610351562</v>
      </c>
      <c r="C26" s="208">
        <v>16.68000030517578</v>
      </c>
      <c r="D26" s="208">
        <v>16.799999237060547</v>
      </c>
      <c r="E26" s="208">
        <v>17.209999084472656</v>
      </c>
      <c r="F26" s="208">
        <v>17.209999084472656</v>
      </c>
      <c r="G26" s="208">
        <v>17.020000457763672</v>
      </c>
      <c r="H26" s="208">
        <v>17.299999237060547</v>
      </c>
      <c r="I26" s="208">
        <v>17.8799991607666</v>
      </c>
      <c r="J26" s="208">
        <v>18.299999237060547</v>
      </c>
      <c r="K26" s="208">
        <v>18.84000015258789</v>
      </c>
      <c r="L26" s="208">
        <v>19.219999313354492</v>
      </c>
      <c r="M26" s="208">
        <v>19.31999969482422</v>
      </c>
      <c r="N26" s="208">
        <v>20.1200008392334</v>
      </c>
      <c r="O26" s="208">
        <v>21.059999465942383</v>
      </c>
      <c r="P26" s="208">
        <v>21.6299991607666</v>
      </c>
      <c r="Q26" s="208">
        <v>20.989999771118164</v>
      </c>
      <c r="R26" s="208">
        <v>21.350000381469727</v>
      </c>
      <c r="S26" s="208">
        <v>21.040000915527344</v>
      </c>
      <c r="T26" s="208">
        <v>20.299999237060547</v>
      </c>
      <c r="U26" s="208">
        <v>19.049999237060547</v>
      </c>
      <c r="V26" s="208">
        <v>19.1299991607666</v>
      </c>
      <c r="W26" s="208">
        <v>19.1200008392334</v>
      </c>
      <c r="X26" s="208">
        <v>18.350000381469727</v>
      </c>
      <c r="Y26" s="208">
        <v>18.65999984741211</v>
      </c>
      <c r="Z26" s="215">
        <f t="shared" si="0"/>
        <v>18.88291645050049</v>
      </c>
      <c r="AA26" s="151">
        <v>22.149999618530273</v>
      </c>
      <c r="AB26" s="152" t="s">
        <v>334</v>
      </c>
      <c r="AC26" s="2">
        <v>24</v>
      </c>
      <c r="AD26" s="151">
        <v>16.399999618530273</v>
      </c>
      <c r="AE26" s="254" t="s">
        <v>335</v>
      </c>
      <c r="AF26" s="1"/>
    </row>
    <row r="27" spans="1:32" ht="11.25" customHeight="1">
      <c r="A27" s="216">
        <v>25</v>
      </c>
      <c r="B27" s="208">
        <v>18.850000381469727</v>
      </c>
      <c r="C27" s="208">
        <v>18.6299991607666</v>
      </c>
      <c r="D27" s="208">
        <v>18.719999313354492</v>
      </c>
      <c r="E27" s="208">
        <v>18.25</v>
      </c>
      <c r="F27" s="208">
        <v>18.770000457763672</v>
      </c>
      <c r="G27" s="208">
        <v>19.049999237060547</v>
      </c>
      <c r="H27" s="208">
        <v>19.229999542236328</v>
      </c>
      <c r="I27" s="208">
        <v>19.579999923706055</v>
      </c>
      <c r="J27" s="208">
        <v>20.979999542236328</v>
      </c>
      <c r="K27" s="208">
        <v>20.920000076293945</v>
      </c>
      <c r="L27" s="208">
        <v>22.760000228881836</v>
      </c>
      <c r="M27" s="208">
        <v>21.959999084472656</v>
      </c>
      <c r="N27" s="208">
        <v>21.260000228881836</v>
      </c>
      <c r="O27" s="208">
        <v>21.25</v>
      </c>
      <c r="P27" s="208">
        <v>21.709999084472656</v>
      </c>
      <c r="Q27" s="208">
        <v>21.530000686645508</v>
      </c>
      <c r="R27" s="208">
        <v>20.459999084472656</v>
      </c>
      <c r="S27" s="208">
        <v>20.479999542236328</v>
      </c>
      <c r="T27" s="208">
        <v>19.479999542236328</v>
      </c>
      <c r="U27" s="208">
        <v>19.239999771118164</v>
      </c>
      <c r="V27" s="208">
        <v>19.600000381469727</v>
      </c>
      <c r="W27" s="208">
        <v>19.229999542236328</v>
      </c>
      <c r="X27" s="208">
        <v>19.1299991607666</v>
      </c>
      <c r="Y27" s="208">
        <v>19.040000915527344</v>
      </c>
      <c r="Z27" s="215">
        <f t="shared" si="0"/>
        <v>20.00458312034607</v>
      </c>
      <c r="AA27" s="151">
        <v>23.190000534057617</v>
      </c>
      <c r="AB27" s="152" t="s">
        <v>336</v>
      </c>
      <c r="AC27" s="2">
        <v>25</v>
      </c>
      <c r="AD27" s="151">
        <v>18.200000762939453</v>
      </c>
      <c r="AE27" s="254" t="s">
        <v>337</v>
      </c>
      <c r="AF27" s="1"/>
    </row>
    <row r="28" spans="1:32" ht="11.25" customHeight="1">
      <c r="A28" s="216">
        <v>26</v>
      </c>
      <c r="B28" s="208">
        <v>18.229999542236328</v>
      </c>
      <c r="C28" s="208">
        <v>18.15999984741211</v>
      </c>
      <c r="D28" s="208">
        <v>18.1200008392334</v>
      </c>
      <c r="E28" s="208">
        <v>18.1299991607666</v>
      </c>
      <c r="F28" s="208">
        <v>17.899999618530273</v>
      </c>
      <c r="G28" s="208">
        <v>20.450000762939453</v>
      </c>
      <c r="H28" s="208">
        <v>20.6299991607666</v>
      </c>
      <c r="I28" s="208">
        <v>21.030000686645508</v>
      </c>
      <c r="J28" s="208">
        <v>21.389999389648438</v>
      </c>
      <c r="K28" s="208">
        <v>21.190000534057617</v>
      </c>
      <c r="L28" s="208">
        <v>21.079999923706055</v>
      </c>
      <c r="M28" s="208">
        <v>20.239999771118164</v>
      </c>
      <c r="N28" s="208">
        <v>21.350000381469727</v>
      </c>
      <c r="O28" s="208">
        <v>21.6299991607666</v>
      </c>
      <c r="P28" s="208">
        <v>22.229999542236328</v>
      </c>
      <c r="Q28" s="208">
        <v>22.489999771118164</v>
      </c>
      <c r="R28" s="208">
        <v>21.6299991607666</v>
      </c>
      <c r="S28" s="208">
        <v>21.40999984741211</v>
      </c>
      <c r="T28" s="208">
        <v>20.809999465942383</v>
      </c>
      <c r="U28" s="208">
        <v>20.56999969482422</v>
      </c>
      <c r="V28" s="208">
        <v>20.68000030517578</v>
      </c>
      <c r="W28" s="208">
        <v>20.780000686645508</v>
      </c>
      <c r="X28" s="208">
        <v>19.600000381469727</v>
      </c>
      <c r="Y28" s="208">
        <v>19.670000076293945</v>
      </c>
      <c r="Z28" s="215">
        <f t="shared" si="0"/>
        <v>20.391666571299236</v>
      </c>
      <c r="AA28" s="151">
        <v>22.84000015258789</v>
      </c>
      <c r="AB28" s="152" t="s">
        <v>338</v>
      </c>
      <c r="AC28" s="2">
        <v>26</v>
      </c>
      <c r="AD28" s="151">
        <v>17.829999923706055</v>
      </c>
      <c r="AE28" s="254" t="s">
        <v>190</v>
      </c>
      <c r="AF28" s="1"/>
    </row>
    <row r="29" spans="1:32" ht="11.25" customHeight="1">
      <c r="A29" s="216">
        <v>27</v>
      </c>
      <c r="B29" s="208">
        <v>18.649999618530273</v>
      </c>
      <c r="C29" s="208">
        <v>18.479999542236328</v>
      </c>
      <c r="D29" s="208">
        <v>18.15999984741211</v>
      </c>
      <c r="E29" s="208">
        <v>17.979999542236328</v>
      </c>
      <c r="F29" s="208">
        <v>17.690000534057617</v>
      </c>
      <c r="G29" s="208">
        <v>17.729999542236328</v>
      </c>
      <c r="H29" s="208">
        <v>18.18000030517578</v>
      </c>
      <c r="I29" s="208">
        <v>18.479999542236328</v>
      </c>
      <c r="J29" s="208">
        <v>19.530000686645508</v>
      </c>
      <c r="K29" s="208">
        <v>20.239999771118164</v>
      </c>
      <c r="L29" s="208">
        <v>20.5</v>
      </c>
      <c r="M29" s="208">
        <v>19.969999313354492</v>
      </c>
      <c r="N29" s="208">
        <v>20.110000610351562</v>
      </c>
      <c r="O29" s="208">
        <v>19.84000015258789</v>
      </c>
      <c r="P29" s="208">
        <v>19.200000762939453</v>
      </c>
      <c r="Q29" s="208">
        <v>18.479999542236328</v>
      </c>
      <c r="R29" s="208">
        <v>17.700000762939453</v>
      </c>
      <c r="S29" s="208">
        <v>17.030000686645508</v>
      </c>
      <c r="T29" s="208">
        <v>16.520000457763672</v>
      </c>
      <c r="U29" s="208">
        <v>16.290000915527344</v>
      </c>
      <c r="V29" s="208">
        <v>16.06999969482422</v>
      </c>
      <c r="W29" s="208">
        <v>15.930000305175781</v>
      </c>
      <c r="X29" s="208">
        <v>15.800000190734863</v>
      </c>
      <c r="Y29" s="208">
        <v>16.059999465942383</v>
      </c>
      <c r="Z29" s="215">
        <f t="shared" si="0"/>
        <v>18.109166741371155</v>
      </c>
      <c r="AA29" s="151">
        <v>21.110000610351562</v>
      </c>
      <c r="AB29" s="152" t="s">
        <v>287</v>
      </c>
      <c r="AC29" s="2">
        <v>27</v>
      </c>
      <c r="AD29" s="151">
        <v>15.770000457763672</v>
      </c>
      <c r="AE29" s="254" t="s">
        <v>339</v>
      </c>
      <c r="AF29" s="1"/>
    </row>
    <row r="30" spans="1:32" ht="11.25" customHeight="1">
      <c r="A30" s="216">
        <v>28</v>
      </c>
      <c r="B30" s="208">
        <v>16.09000015258789</v>
      </c>
      <c r="C30" s="208">
        <v>16.030000686645508</v>
      </c>
      <c r="D30" s="208">
        <v>15.880000114440918</v>
      </c>
      <c r="E30" s="208">
        <v>15.869999885559082</v>
      </c>
      <c r="F30" s="208">
        <v>15.90999984741211</v>
      </c>
      <c r="G30" s="208">
        <v>16.06999969482422</v>
      </c>
      <c r="H30" s="208">
        <v>16.06999969482422</v>
      </c>
      <c r="I30" s="208">
        <v>16.770000457763672</v>
      </c>
      <c r="J30" s="208">
        <v>16.06999969482422</v>
      </c>
      <c r="K30" s="208">
        <v>17.049999237060547</v>
      </c>
      <c r="L30" s="208">
        <v>17.399999618530273</v>
      </c>
      <c r="M30" s="208">
        <v>18.709999084472656</v>
      </c>
      <c r="N30" s="208">
        <v>19.1200008392334</v>
      </c>
      <c r="O30" s="208">
        <v>18.969999313354492</v>
      </c>
      <c r="P30" s="208">
        <v>19.170000076293945</v>
      </c>
      <c r="Q30" s="208">
        <v>18.950000762939453</v>
      </c>
      <c r="R30" s="208">
        <v>19.09000015258789</v>
      </c>
      <c r="S30" s="208">
        <v>18.90999984741211</v>
      </c>
      <c r="T30" s="208">
        <v>18.809999465942383</v>
      </c>
      <c r="U30" s="208">
        <v>19.079999923706055</v>
      </c>
      <c r="V30" s="208">
        <v>19.360000610351562</v>
      </c>
      <c r="W30" s="208">
        <v>19.260000228881836</v>
      </c>
      <c r="X30" s="208">
        <v>19.219999313354492</v>
      </c>
      <c r="Y30" s="208">
        <v>19.149999618530273</v>
      </c>
      <c r="Z30" s="215">
        <f t="shared" si="0"/>
        <v>17.792083263397217</v>
      </c>
      <c r="AA30" s="151">
        <v>20.399999618530273</v>
      </c>
      <c r="AB30" s="152" t="s">
        <v>340</v>
      </c>
      <c r="AC30" s="2">
        <v>28</v>
      </c>
      <c r="AD30" s="151">
        <v>15.710000038146973</v>
      </c>
      <c r="AE30" s="254" t="s">
        <v>34</v>
      </c>
      <c r="AF30" s="1"/>
    </row>
    <row r="31" spans="1:32" ht="11.25" customHeight="1">
      <c r="A31" s="216">
        <v>29</v>
      </c>
      <c r="B31" s="208">
        <v>19.43000030517578</v>
      </c>
      <c r="C31" s="208">
        <v>19.3799991607666</v>
      </c>
      <c r="D31" s="208">
        <v>19.3700008392334</v>
      </c>
      <c r="E31" s="208">
        <v>18.270000457763672</v>
      </c>
      <c r="F31" s="208">
        <v>19.40999984741211</v>
      </c>
      <c r="G31" s="208">
        <v>19.700000762939453</v>
      </c>
      <c r="H31" s="208">
        <v>21.219999313354492</v>
      </c>
      <c r="I31" s="208">
        <v>22.969999313354492</v>
      </c>
      <c r="J31" s="208">
        <v>24.149999618530273</v>
      </c>
      <c r="K31" s="208">
        <v>24.399999618530273</v>
      </c>
      <c r="L31" s="208">
        <v>24.889999389648438</v>
      </c>
      <c r="M31" s="208">
        <v>23.329999923706055</v>
      </c>
      <c r="N31" s="208">
        <v>22.270000457763672</v>
      </c>
      <c r="O31" s="208">
        <v>21.889999389648438</v>
      </c>
      <c r="P31" s="208">
        <v>21.920000076293945</v>
      </c>
      <c r="Q31" s="208">
        <v>21.68000030517578</v>
      </c>
      <c r="R31" s="208">
        <v>21.18000030517578</v>
      </c>
      <c r="S31" s="208">
        <v>21.6299991607666</v>
      </c>
      <c r="T31" s="208">
        <v>21.65999984741211</v>
      </c>
      <c r="U31" s="208">
        <v>22.34000015258789</v>
      </c>
      <c r="V31" s="208">
        <v>23.100000381469727</v>
      </c>
      <c r="W31" s="208">
        <v>22.420000076293945</v>
      </c>
      <c r="X31" s="208">
        <v>21.860000610351562</v>
      </c>
      <c r="Y31" s="208">
        <v>22.610000610351562</v>
      </c>
      <c r="Z31" s="215">
        <f t="shared" si="0"/>
        <v>21.71166666348775</v>
      </c>
      <c r="AA31" s="151">
        <v>25.440000534057617</v>
      </c>
      <c r="AB31" s="152" t="s">
        <v>341</v>
      </c>
      <c r="AC31" s="2">
        <v>29</v>
      </c>
      <c r="AD31" s="151">
        <v>18.219999313354492</v>
      </c>
      <c r="AE31" s="254" t="s">
        <v>342</v>
      </c>
      <c r="AF31" s="1"/>
    </row>
    <row r="32" spans="1:32" ht="11.25" customHeight="1">
      <c r="A32" s="216">
        <v>30</v>
      </c>
      <c r="B32" s="208">
        <v>23.079999923706055</v>
      </c>
      <c r="C32" s="208">
        <v>22.75</v>
      </c>
      <c r="D32" s="208">
        <v>21.649999618530273</v>
      </c>
      <c r="E32" s="208">
        <v>21.440000534057617</v>
      </c>
      <c r="F32" s="208">
        <v>21.459999084472656</v>
      </c>
      <c r="G32" s="208">
        <v>21.889999389648438</v>
      </c>
      <c r="H32" s="208">
        <v>23.6299991607666</v>
      </c>
      <c r="I32" s="208">
        <v>22.6200008392334</v>
      </c>
      <c r="J32" s="208">
        <v>22.979999542236328</v>
      </c>
      <c r="K32" s="208">
        <v>23.639999389648438</v>
      </c>
      <c r="L32" s="208">
        <v>21.56999969482422</v>
      </c>
      <c r="M32" s="208">
        <v>23.75</v>
      </c>
      <c r="N32" s="208">
        <v>23.780000686645508</v>
      </c>
      <c r="O32" s="208">
        <v>24.790000915527344</v>
      </c>
      <c r="P32" s="208">
        <v>23.68000030517578</v>
      </c>
      <c r="Q32" s="208">
        <v>22.15999984741211</v>
      </c>
      <c r="R32" s="208">
        <v>22.15999984741211</v>
      </c>
      <c r="S32" s="208">
        <v>22.84000015258789</v>
      </c>
      <c r="T32" s="208">
        <v>22.81999969482422</v>
      </c>
      <c r="U32" s="208">
        <v>22.139999389648438</v>
      </c>
      <c r="V32" s="208">
        <v>22.270000457763672</v>
      </c>
      <c r="W32" s="208">
        <v>22.719999313354492</v>
      </c>
      <c r="X32" s="208">
        <v>23.170000076293945</v>
      </c>
      <c r="Y32" s="208">
        <v>23.049999237060547</v>
      </c>
      <c r="Z32" s="215">
        <f t="shared" si="0"/>
        <v>22.75166654586792</v>
      </c>
      <c r="AA32" s="151">
        <v>25.149999618530273</v>
      </c>
      <c r="AB32" s="152" t="s">
        <v>343</v>
      </c>
      <c r="AC32" s="2">
        <v>30</v>
      </c>
      <c r="AD32" s="151">
        <v>21.209999084472656</v>
      </c>
      <c r="AE32" s="254" t="s">
        <v>344</v>
      </c>
      <c r="AF32" s="1"/>
    </row>
    <row r="33" spans="1:32" ht="11.25" customHeight="1">
      <c r="A33" s="216">
        <v>31</v>
      </c>
      <c r="B33" s="208">
        <v>21.770000457763672</v>
      </c>
      <c r="C33" s="208">
        <v>22.09000015258789</v>
      </c>
      <c r="D33" s="208">
        <v>22.649999618530273</v>
      </c>
      <c r="E33" s="208">
        <v>22.790000915527344</v>
      </c>
      <c r="F33" s="208">
        <v>21.8700008392334</v>
      </c>
      <c r="G33" s="208">
        <v>22.940000534057617</v>
      </c>
      <c r="H33" s="208">
        <v>20.3799991607666</v>
      </c>
      <c r="I33" s="208">
        <v>22.6299991607666</v>
      </c>
      <c r="J33" s="208">
        <v>25.540000915527344</v>
      </c>
      <c r="K33" s="208">
        <v>25.809999465942383</v>
      </c>
      <c r="L33" s="208">
        <v>25.969999313354492</v>
      </c>
      <c r="M33" s="208">
        <v>25.209999084472656</v>
      </c>
      <c r="N33" s="208">
        <v>25.15999984741211</v>
      </c>
      <c r="O33" s="208">
        <v>24.350000381469727</v>
      </c>
      <c r="P33" s="208">
        <v>21.860000610351562</v>
      </c>
      <c r="Q33" s="208">
        <v>23.530000686645508</v>
      </c>
      <c r="R33" s="208">
        <v>22.670000076293945</v>
      </c>
      <c r="S33" s="208">
        <v>20.239999771118164</v>
      </c>
      <c r="T33" s="208">
        <v>19.700000762939453</v>
      </c>
      <c r="U33" s="208">
        <v>20.200000762939453</v>
      </c>
      <c r="V33" s="208">
        <v>18.65999984741211</v>
      </c>
      <c r="W33" s="208">
        <v>19.049999237060547</v>
      </c>
      <c r="X33" s="208">
        <v>18.770000457763672</v>
      </c>
      <c r="Y33" s="208">
        <v>19.6200008392334</v>
      </c>
      <c r="Z33" s="215">
        <f t="shared" si="0"/>
        <v>22.227500120798748</v>
      </c>
      <c r="AA33" s="151">
        <v>26.700000762939453</v>
      </c>
      <c r="AB33" s="152" t="s">
        <v>345</v>
      </c>
      <c r="AC33" s="2">
        <v>31</v>
      </c>
      <c r="AD33" s="151">
        <v>18.559999465942383</v>
      </c>
      <c r="AE33" s="254" t="s">
        <v>346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18.610967666872085</v>
      </c>
      <c r="C34" s="218">
        <f t="shared" si="1"/>
        <v>18.51580656728437</v>
      </c>
      <c r="D34" s="218">
        <f t="shared" si="1"/>
        <v>18.405806233805993</v>
      </c>
      <c r="E34" s="218">
        <f t="shared" si="1"/>
        <v>18.263225770765736</v>
      </c>
      <c r="F34" s="218">
        <f t="shared" si="1"/>
        <v>18.337419386832945</v>
      </c>
      <c r="G34" s="218">
        <f t="shared" si="1"/>
        <v>18.568064474290416</v>
      </c>
      <c r="H34" s="218">
        <f t="shared" si="1"/>
        <v>18.907741854267737</v>
      </c>
      <c r="I34" s="218">
        <f t="shared" si="1"/>
        <v>19.480967613958544</v>
      </c>
      <c r="J34" s="218">
        <f t="shared" si="1"/>
        <v>20.087096737277122</v>
      </c>
      <c r="K34" s="218">
        <f t="shared" si="1"/>
        <v>20.621935382966072</v>
      </c>
      <c r="L34" s="218">
        <f t="shared" si="1"/>
        <v>20.969677279072425</v>
      </c>
      <c r="M34" s="218">
        <f t="shared" si="1"/>
        <v>20.987419189945346</v>
      </c>
      <c r="N34" s="218">
        <f t="shared" si="1"/>
        <v>20.745161241100682</v>
      </c>
      <c r="O34" s="218">
        <f t="shared" si="1"/>
        <v>20.739354841170773</v>
      </c>
      <c r="P34" s="218">
        <f t="shared" si="1"/>
        <v>20.55935484363187</v>
      </c>
      <c r="Q34" s="218">
        <f t="shared" si="1"/>
        <v>20.395806466379472</v>
      </c>
      <c r="R34" s="218">
        <f>AVERAGE(R3:R33)</f>
        <v>19.9283869958693</v>
      </c>
      <c r="S34" s="218">
        <f aca="true" t="shared" si="2" ref="S34:Y34">AVERAGE(S3:S33)</f>
        <v>19.555483725763136</v>
      </c>
      <c r="T34" s="218">
        <f t="shared" si="2"/>
        <v>19.073225759690807</v>
      </c>
      <c r="U34" s="218">
        <f t="shared" si="2"/>
        <v>18.993548362485825</v>
      </c>
      <c r="V34" s="218">
        <f t="shared" si="2"/>
        <v>18.850967899445564</v>
      </c>
      <c r="W34" s="218">
        <f t="shared" si="2"/>
        <v>18.823225821218184</v>
      </c>
      <c r="X34" s="218">
        <f t="shared" si="2"/>
        <v>18.710322687702796</v>
      </c>
      <c r="Y34" s="218">
        <f t="shared" si="2"/>
        <v>18.678709830007246</v>
      </c>
      <c r="Z34" s="218">
        <f>AVERAGE(B3:Y33)</f>
        <v>19.45040319299185</v>
      </c>
      <c r="AA34" s="219">
        <f>(AVERAGE(最高))</f>
        <v>22.354516183176347</v>
      </c>
      <c r="AB34" s="220"/>
      <c r="AC34" s="221"/>
      <c r="AD34" s="219">
        <f>(AVERAGE(最低))</f>
        <v>17.340967670563728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6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28.1200008392334</v>
      </c>
      <c r="C46" s="3">
        <v>11</v>
      </c>
      <c r="D46" s="159" t="s">
        <v>318</v>
      </c>
      <c r="E46" s="198"/>
      <c r="F46" s="156"/>
      <c r="G46" s="157">
        <f>MIN(最低)</f>
        <v>15.710000038146973</v>
      </c>
      <c r="H46" s="3">
        <v>28</v>
      </c>
      <c r="I46" s="256" t="s">
        <v>34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18.459999084472656</v>
      </c>
      <c r="C3" s="208">
        <v>17.969999313354492</v>
      </c>
      <c r="D3" s="208">
        <v>18.15999984741211</v>
      </c>
      <c r="E3" s="208">
        <v>18.059999465942383</v>
      </c>
      <c r="F3" s="208">
        <v>17.950000762939453</v>
      </c>
      <c r="G3" s="208">
        <v>18.209999084472656</v>
      </c>
      <c r="H3" s="208">
        <v>19.139999389648438</v>
      </c>
      <c r="I3" s="208">
        <v>20.360000610351562</v>
      </c>
      <c r="J3" s="208">
        <v>20.530000686645508</v>
      </c>
      <c r="K3" s="208">
        <v>21.81999969482422</v>
      </c>
      <c r="L3" s="208">
        <v>22.229999542236328</v>
      </c>
      <c r="M3" s="208">
        <v>23.8700008392334</v>
      </c>
      <c r="N3" s="208">
        <v>22.530000686645508</v>
      </c>
      <c r="O3" s="208">
        <v>21.690000534057617</v>
      </c>
      <c r="P3" s="208">
        <v>20.93000030517578</v>
      </c>
      <c r="Q3" s="208">
        <v>20.540000915527344</v>
      </c>
      <c r="R3" s="208">
        <v>21.020000457763672</v>
      </c>
      <c r="S3" s="208">
        <v>20.420000076293945</v>
      </c>
      <c r="T3" s="208">
        <v>20.899999618530273</v>
      </c>
      <c r="U3" s="208">
        <v>20.760000228881836</v>
      </c>
      <c r="V3" s="208">
        <v>20.260000228881836</v>
      </c>
      <c r="W3" s="208">
        <v>19.979999542236328</v>
      </c>
      <c r="X3" s="208">
        <v>19.469999313354492</v>
      </c>
      <c r="Y3" s="208">
        <v>19.950000762939453</v>
      </c>
      <c r="Z3" s="215">
        <f aca="true" t="shared" si="0" ref="Z3:Z33">AVERAGE(B3:Y3)</f>
        <v>20.21708337465922</v>
      </c>
      <c r="AA3" s="151">
        <v>25.84000015258789</v>
      </c>
      <c r="AB3" s="152" t="s">
        <v>65</v>
      </c>
      <c r="AC3" s="2">
        <v>1</v>
      </c>
      <c r="AD3" s="151">
        <v>17.889999389648438</v>
      </c>
      <c r="AE3" s="254" t="s">
        <v>286</v>
      </c>
      <c r="AF3" s="1"/>
    </row>
    <row r="4" spans="1:32" ht="11.25" customHeight="1">
      <c r="A4" s="216">
        <v>2</v>
      </c>
      <c r="B4" s="208">
        <v>19.729999542236328</v>
      </c>
      <c r="C4" s="208">
        <v>19.190000534057617</v>
      </c>
      <c r="D4" s="208">
        <v>19.110000610351562</v>
      </c>
      <c r="E4" s="208">
        <v>19.940000534057617</v>
      </c>
      <c r="F4" s="208">
        <v>19.950000762939453</v>
      </c>
      <c r="G4" s="208">
        <v>20.860000610351562</v>
      </c>
      <c r="H4" s="208">
        <v>21.809999465942383</v>
      </c>
      <c r="I4" s="208">
        <v>22.829999923706055</v>
      </c>
      <c r="J4" s="208">
        <v>24.989999771118164</v>
      </c>
      <c r="K4" s="208">
        <v>26.889999389648438</v>
      </c>
      <c r="L4" s="208">
        <v>25.420000076293945</v>
      </c>
      <c r="M4" s="208">
        <v>24.959999084472656</v>
      </c>
      <c r="N4" s="208">
        <v>25.3799991607666</v>
      </c>
      <c r="O4" s="208">
        <v>24.450000762939453</v>
      </c>
      <c r="P4" s="208">
        <v>25.190000534057617</v>
      </c>
      <c r="Q4" s="208">
        <v>26.1200008392334</v>
      </c>
      <c r="R4" s="208">
        <v>25.139999389648438</v>
      </c>
      <c r="S4" s="209">
        <v>25.34000015258789</v>
      </c>
      <c r="T4" s="208">
        <v>25.6299991607666</v>
      </c>
      <c r="U4" s="208">
        <v>24.829999923706055</v>
      </c>
      <c r="V4" s="208">
        <v>25.65999984741211</v>
      </c>
      <c r="W4" s="208">
        <v>25.860000610351562</v>
      </c>
      <c r="X4" s="208">
        <v>25.31999969482422</v>
      </c>
      <c r="Y4" s="208">
        <v>24.360000610351562</v>
      </c>
      <c r="Z4" s="215">
        <f t="shared" si="0"/>
        <v>23.706666707992554</v>
      </c>
      <c r="AA4" s="151">
        <v>26.959999084472656</v>
      </c>
      <c r="AB4" s="152" t="s">
        <v>347</v>
      </c>
      <c r="AC4" s="2">
        <v>2</v>
      </c>
      <c r="AD4" s="151">
        <v>18.989999771118164</v>
      </c>
      <c r="AE4" s="254" t="s">
        <v>348</v>
      </c>
      <c r="AF4" s="1"/>
    </row>
    <row r="5" spans="1:32" ht="11.25" customHeight="1">
      <c r="A5" s="216">
        <v>3</v>
      </c>
      <c r="B5" s="208">
        <v>23.860000610351562</v>
      </c>
      <c r="C5" s="208">
        <v>23.489999771118164</v>
      </c>
      <c r="D5" s="208">
        <v>23.770000457763672</v>
      </c>
      <c r="E5" s="208">
        <v>23.209999084472656</v>
      </c>
      <c r="F5" s="208">
        <v>24.219999313354492</v>
      </c>
      <c r="G5" s="208">
        <v>24.110000610351562</v>
      </c>
      <c r="H5" s="208">
        <v>24.940000534057617</v>
      </c>
      <c r="I5" s="208">
        <v>25.81999969482422</v>
      </c>
      <c r="J5" s="208">
        <v>27.25</v>
      </c>
      <c r="K5" s="208">
        <v>29.770000457763672</v>
      </c>
      <c r="L5" s="208">
        <v>31.899999618530273</v>
      </c>
      <c r="M5" s="208">
        <v>29.459999084472656</v>
      </c>
      <c r="N5" s="208">
        <v>30.200000762939453</v>
      </c>
      <c r="O5" s="208">
        <v>31.3700008392334</v>
      </c>
      <c r="P5" s="208">
        <v>32.459999084472656</v>
      </c>
      <c r="Q5" s="208">
        <v>32.650001525878906</v>
      </c>
      <c r="R5" s="208">
        <v>31.90999984741211</v>
      </c>
      <c r="S5" s="208">
        <v>30.540000915527344</v>
      </c>
      <c r="T5" s="208">
        <v>28.639999389648438</v>
      </c>
      <c r="U5" s="208">
        <v>28.209999084472656</v>
      </c>
      <c r="V5" s="208">
        <v>27.540000915527344</v>
      </c>
      <c r="W5" s="208">
        <v>27.1299991607666</v>
      </c>
      <c r="X5" s="208">
        <v>25.06999969482422</v>
      </c>
      <c r="Y5" s="208">
        <v>24.479999542236328</v>
      </c>
      <c r="Z5" s="215">
        <f t="shared" si="0"/>
        <v>27.583333333333332</v>
      </c>
      <c r="AA5" s="151">
        <v>33.13999938964844</v>
      </c>
      <c r="AB5" s="152" t="s">
        <v>349</v>
      </c>
      <c r="AC5" s="2">
        <v>3</v>
      </c>
      <c r="AD5" s="151">
        <v>22.899999618530273</v>
      </c>
      <c r="AE5" s="254" t="s">
        <v>350</v>
      </c>
      <c r="AF5" s="1"/>
    </row>
    <row r="6" spans="1:32" ht="11.25" customHeight="1">
      <c r="A6" s="216">
        <v>4</v>
      </c>
      <c r="B6" s="208">
        <v>24.579999923706055</v>
      </c>
      <c r="C6" s="208">
        <v>24.469999313354492</v>
      </c>
      <c r="D6" s="208">
        <v>23.84000015258789</v>
      </c>
      <c r="E6" s="208">
        <v>23.610000610351562</v>
      </c>
      <c r="F6" s="208">
        <v>23.170000076293945</v>
      </c>
      <c r="G6" s="208">
        <v>24.15999984741211</v>
      </c>
      <c r="H6" s="208">
        <v>25.690000534057617</v>
      </c>
      <c r="I6" s="208">
        <v>27.959999084472656</v>
      </c>
      <c r="J6" s="208">
        <v>29.790000915527344</v>
      </c>
      <c r="K6" s="208">
        <v>29.670000076293945</v>
      </c>
      <c r="L6" s="208">
        <v>29.829999923706055</v>
      </c>
      <c r="M6" s="208">
        <v>29.329999923706055</v>
      </c>
      <c r="N6" s="208">
        <v>28</v>
      </c>
      <c r="O6" s="208">
        <v>29.360000610351562</v>
      </c>
      <c r="P6" s="208">
        <v>29.979999542236328</v>
      </c>
      <c r="Q6" s="208">
        <v>29.610000610351562</v>
      </c>
      <c r="R6" s="208">
        <v>29.329999923706055</v>
      </c>
      <c r="S6" s="208">
        <v>27.649999618530273</v>
      </c>
      <c r="T6" s="208">
        <v>28</v>
      </c>
      <c r="U6" s="208">
        <v>28.489999771118164</v>
      </c>
      <c r="V6" s="208">
        <v>28.540000915527344</v>
      </c>
      <c r="W6" s="208">
        <v>26.649999618530273</v>
      </c>
      <c r="X6" s="208">
        <v>23.829999923706055</v>
      </c>
      <c r="Y6" s="208">
        <v>25.040000915527344</v>
      </c>
      <c r="Z6" s="215">
        <f t="shared" si="0"/>
        <v>27.107500076293945</v>
      </c>
      <c r="AA6" s="151">
        <v>31.34000015258789</v>
      </c>
      <c r="AB6" s="152" t="s">
        <v>351</v>
      </c>
      <c r="AC6" s="2">
        <v>4</v>
      </c>
      <c r="AD6" s="151">
        <v>23.040000915527344</v>
      </c>
      <c r="AE6" s="254" t="s">
        <v>232</v>
      </c>
      <c r="AF6" s="1"/>
    </row>
    <row r="7" spans="1:32" ht="11.25" customHeight="1">
      <c r="A7" s="216">
        <v>5</v>
      </c>
      <c r="B7" s="208">
        <v>24.350000381469727</v>
      </c>
      <c r="C7" s="208">
        <v>24.59000015258789</v>
      </c>
      <c r="D7" s="208">
        <v>24.65999984741211</v>
      </c>
      <c r="E7" s="208">
        <v>24.440000534057617</v>
      </c>
      <c r="F7" s="208">
        <v>24.020000457763672</v>
      </c>
      <c r="G7" s="208">
        <v>24.780000686645508</v>
      </c>
      <c r="H7" s="208">
        <v>25.59000015258789</v>
      </c>
      <c r="I7" s="208">
        <v>25.8799991607666</v>
      </c>
      <c r="J7" s="208">
        <v>26.8799991607666</v>
      </c>
      <c r="K7" s="208">
        <v>28.350000381469727</v>
      </c>
      <c r="L7" s="208">
        <v>28.93000030517578</v>
      </c>
      <c r="M7" s="208">
        <v>27.739999771118164</v>
      </c>
      <c r="N7" s="208">
        <v>27.149999618530273</v>
      </c>
      <c r="O7" s="208">
        <v>25.93000030517578</v>
      </c>
      <c r="P7" s="208">
        <v>26.440000534057617</v>
      </c>
      <c r="Q7" s="208">
        <v>25.34000015258789</v>
      </c>
      <c r="R7" s="208">
        <v>24.639999389648438</v>
      </c>
      <c r="S7" s="208">
        <v>24.459999084472656</v>
      </c>
      <c r="T7" s="208">
        <v>23.780000686645508</v>
      </c>
      <c r="U7" s="208">
        <v>24.030000686645508</v>
      </c>
      <c r="V7" s="208">
        <v>24.1299991607666</v>
      </c>
      <c r="W7" s="208">
        <v>23.729999542236328</v>
      </c>
      <c r="X7" s="208">
        <v>23.75</v>
      </c>
      <c r="Y7" s="208">
        <v>23.90999984741211</v>
      </c>
      <c r="Z7" s="215">
        <f t="shared" si="0"/>
        <v>25.3125</v>
      </c>
      <c r="AA7" s="151">
        <v>29.639999389648438</v>
      </c>
      <c r="AB7" s="152" t="s">
        <v>352</v>
      </c>
      <c r="AC7" s="2">
        <v>5</v>
      </c>
      <c r="AD7" s="151">
        <v>23.010000228881836</v>
      </c>
      <c r="AE7" s="254" t="s">
        <v>353</v>
      </c>
      <c r="AF7" s="1"/>
    </row>
    <row r="8" spans="1:32" ht="11.25" customHeight="1">
      <c r="A8" s="216">
        <v>6</v>
      </c>
      <c r="B8" s="208">
        <v>23.729999542236328</v>
      </c>
      <c r="C8" s="208">
        <v>23.059999465942383</v>
      </c>
      <c r="D8" s="208">
        <v>23.389999389648438</v>
      </c>
      <c r="E8" s="208">
        <v>23.18000030517578</v>
      </c>
      <c r="F8" s="208">
        <v>23.09000015258789</v>
      </c>
      <c r="G8" s="208">
        <v>22.81999969482422</v>
      </c>
      <c r="H8" s="208">
        <v>22.760000228881836</v>
      </c>
      <c r="I8" s="208">
        <v>23.219999313354492</v>
      </c>
      <c r="J8" s="208">
        <v>25.790000915527344</v>
      </c>
      <c r="K8" s="208">
        <v>26.700000762939453</v>
      </c>
      <c r="L8" s="208">
        <v>26.15999984741211</v>
      </c>
      <c r="M8" s="208">
        <v>25.010000228881836</v>
      </c>
      <c r="N8" s="208">
        <v>23.209999084472656</v>
      </c>
      <c r="O8" s="208">
        <v>24.040000915527344</v>
      </c>
      <c r="P8" s="208">
        <v>24.850000381469727</v>
      </c>
      <c r="Q8" s="208">
        <v>24.079999923706055</v>
      </c>
      <c r="R8" s="208">
        <v>23.280000686645508</v>
      </c>
      <c r="S8" s="208">
        <v>23.139999389648438</v>
      </c>
      <c r="T8" s="208">
        <v>22.18000030517578</v>
      </c>
      <c r="U8" s="208">
        <v>21.600000381469727</v>
      </c>
      <c r="V8" s="208">
        <v>21.260000228881836</v>
      </c>
      <c r="W8" s="208">
        <v>21.709999084472656</v>
      </c>
      <c r="X8" s="208">
        <v>22.43000030517578</v>
      </c>
      <c r="Y8" s="208">
        <v>22.559999465942383</v>
      </c>
      <c r="Z8" s="215">
        <f t="shared" si="0"/>
        <v>23.46875</v>
      </c>
      <c r="AA8" s="151">
        <v>27.360000610351562</v>
      </c>
      <c r="AB8" s="152" t="s">
        <v>354</v>
      </c>
      <c r="AC8" s="2">
        <v>6</v>
      </c>
      <c r="AD8" s="151">
        <v>21.040000915527344</v>
      </c>
      <c r="AE8" s="254" t="s">
        <v>355</v>
      </c>
      <c r="AF8" s="1"/>
    </row>
    <row r="9" spans="1:32" ht="11.25" customHeight="1">
      <c r="A9" s="216">
        <v>7</v>
      </c>
      <c r="B9" s="208">
        <v>21.229999542236328</v>
      </c>
      <c r="C9" s="208">
        <v>21.329999923706055</v>
      </c>
      <c r="D9" s="208">
        <v>21.6200008392334</v>
      </c>
      <c r="E9" s="208">
        <v>21.010000228881836</v>
      </c>
      <c r="F9" s="208">
        <v>20.969999313354492</v>
      </c>
      <c r="G9" s="208">
        <v>20.540000915527344</v>
      </c>
      <c r="H9" s="208">
        <v>20.719999313354492</v>
      </c>
      <c r="I9" s="208">
        <v>21.190000534057617</v>
      </c>
      <c r="J9" s="208">
        <v>22.18000030517578</v>
      </c>
      <c r="K9" s="208">
        <v>22.860000610351562</v>
      </c>
      <c r="L9" s="208">
        <v>22.81999969482422</v>
      </c>
      <c r="M9" s="208">
        <v>23.540000915527344</v>
      </c>
      <c r="N9" s="208">
        <v>25.34000015258789</v>
      </c>
      <c r="O9" s="208">
        <v>23.559999465942383</v>
      </c>
      <c r="P9" s="208">
        <v>23.93000030517578</v>
      </c>
      <c r="Q9" s="208">
        <v>23.43000030517578</v>
      </c>
      <c r="R9" s="208">
        <v>23.790000915527344</v>
      </c>
      <c r="S9" s="208">
        <v>24.059999465942383</v>
      </c>
      <c r="T9" s="208">
        <v>24.309999465942383</v>
      </c>
      <c r="U9" s="208">
        <v>24.100000381469727</v>
      </c>
      <c r="V9" s="208">
        <v>23.93000030517578</v>
      </c>
      <c r="W9" s="208">
        <v>23.190000534057617</v>
      </c>
      <c r="X9" s="208">
        <v>23.31999969482422</v>
      </c>
      <c r="Y9" s="208">
        <v>23.15999984741211</v>
      </c>
      <c r="Z9" s="215">
        <f t="shared" si="0"/>
        <v>22.75541679064433</v>
      </c>
      <c r="AA9" s="151">
        <v>25.989999771118164</v>
      </c>
      <c r="AB9" s="152" t="s">
        <v>356</v>
      </c>
      <c r="AC9" s="2">
        <v>7</v>
      </c>
      <c r="AD9" s="151">
        <v>20.40999984741211</v>
      </c>
      <c r="AE9" s="254" t="s">
        <v>357</v>
      </c>
      <c r="AF9" s="1"/>
    </row>
    <row r="10" spans="1:32" ht="11.25" customHeight="1">
      <c r="A10" s="216">
        <v>8</v>
      </c>
      <c r="B10" s="208">
        <v>22.829999923706055</v>
      </c>
      <c r="C10" s="208">
        <v>23.440000534057617</v>
      </c>
      <c r="D10" s="208">
        <v>22.190000534057617</v>
      </c>
      <c r="E10" s="208">
        <v>22.809999465942383</v>
      </c>
      <c r="F10" s="208">
        <v>21.809999465942383</v>
      </c>
      <c r="G10" s="208">
        <v>23.5</v>
      </c>
      <c r="H10" s="208">
        <v>25.010000228881836</v>
      </c>
      <c r="I10" s="208">
        <v>26.440000534057617</v>
      </c>
      <c r="J10" s="208">
        <v>28.43000030517578</v>
      </c>
      <c r="K10" s="208">
        <v>29.040000915527344</v>
      </c>
      <c r="L10" s="208">
        <v>28.68000030517578</v>
      </c>
      <c r="M10" s="208">
        <v>27.209999084472656</v>
      </c>
      <c r="N10" s="208">
        <v>27.40999984741211</v>
      </c>
      <c r="O10" s="208">
        <v>27.239999771118164</v>
      </c>
      <c r="P10" s="208">
        <v>26.59000015258789</v>
      </c>
      <c r="Q10" s="208">
        <v>25.799999237060547</v>
      </c>
      <c r="R10" s="208">
        <v>26.280000686645508</v>
      </c>
      <c r="S10" s="208">
        <v>25.309999465942383</v>
      </c>
      <c r="T10" s="208">
        <v>24.440000534057617</v>
      </c>
      <c r="U10" s="208">
        <v>24.219999313354492</v>
      </c>
      <c r="V10" s="208">
        <v>23.93000030517578</v>
      </c>
      <c r="W10" s="208">
        <v>23.690000534057617</v>
      </c>
      <c r="X10" s="208">
        <v>23.799999237060547</v>
      </c>
      <c r="Y10" s="208">
        <v>23.420000076293945</v>
      </c>
      <c r="Z10" s="215">
        <f t="shared" si="0"/>
        <v>25.146666685740154</v>
      </c>
      <c r="AA10" s="151">
        <v>30.329999923706055</v>
      </c>
      <c r="AB10" s="152" t="s">
        <v>358</v>
      </c>
      <c r="AC10" s="2">
        <v>8</v>
      </c>
      <c r="AD10" s="151">
        <v>21.75</v>
      </c>
      <c r="AE10" s="254" t="s">
        <v>359</v>
      </c>
      <c r="AF10" s="1"/>
    </row>
    <row r="11" spans="1:32" ht="11.25" customHeight="1">
      <c r="A11" s="216">
        <v>9</v>
      </c>
      <c r="B11" s="208">
        <v>23.6299991607666</v>
      </c>
      <c r="C11" s="208">
        <v>23.5</v>
      </c>
      <c r="D11" s="208">
        <v>22.940000534057617</v>
      </c>
      <c r="E11" s="208">
        <v>22.940000534057617</v>
      </c>
      <c r="F11" s="208">
        <v>22.84000015258789</v>
      </c>
      <c r="G11" s="208">
        <v>23.139999389648438</v>
      </c>
      <c r="H11" s="208">
        <v>23.09000015258789</v>
      </c>
      <c r="I11" s="208">
        <v>23.479999542236328</v>
      </c>
      <c r="J11" s="208">
        <v>23.68000030517578</v>
      </c>
      <c r="K11" s="208">
        <v>23.860000610351562</v>
      </c>
      <c r="L11" s="208">
        <v>24.559999465942383</v>
      </c>
      <c r="M11" s="208">
        <v>24.790000915527344</v>
      </c>
      <c r="N11" s="208">
        <v>25.3799991607666</v>
      </c>
      <c r="O11" s="208">
        <v>24.6200008392334</v>
      </c>
      <c r="P11" s="208">
        <v>24.260000228881836</v>
      </c>
      <c r="Q11" s="208">
        <v>25.149999618530273</v>
      </c>
      <c r="R11" s="208">
        <v>23.549999237060547</v>
      </c>
      <c r="S11" s="208">
        <v>24.1200008392334</v>
      </c>
      <c r="T11" s="208">
        <v>24.84000015258789</v>
      </c>
      <c r="U11" s="208">
        <v>25.280000686645508</v>
      </c>
      <c r="V11" s="208">
        <v>25.81999969482422</v>
      </c>
      <c r="W11" s="208">
        <v>25.649999618530273</v>
      </c>
      <c r="X11" s="208">
        <v>25.440000534057617</v>
      </c>
      <c r="Y11" s="208">
        <v>25.15999984741211</v>
      </c>
      <c r="Z11" s="215">
        <f t="shared" si="0"/>
        <v>24.238333384195965</v>
      </c>
      <c r="AA11" s="151">
        <v>25.950000762939453</v>
      </c>
      <c r="AB11" s="152" t="s">
        <v>360</v>
      </c>
      <c r="AC11" s="2">
        <v>9</v>
      </c>
      <c r="AD11" s="151">
        <v>22.709999084472656</v>
      </c>
      <c r="AE11" s="254" t="s">
        <v>361</v>
      </c>
      <c r="AF11" s="1"/>
    </row>
    <row r="12" spans="1:32" ht="11.25" customHeight="1">
      <c r="A12" s="224">
        <v>10</v>
      </c>
      <c r="B12" s="210">
        <v>24.81999969482422</v>
      </c>
      <c r="C12" s="210">
        <v>24.31999969482422</v>
      </c>
      <c r="D12" s="210">
        <v>24.06999969482422</v>
      </c>
      <c r="E12" s="210">
        <v>23.729999542236328</v>
      </c>
      <c r="F12" s="210">
        <v>23.43000030517578</v>
      </c>
      <c r="G12" s="210">
        <v>25.280000686645508</v>
      </c>
      <c r="H12" s="210">
        <v>26.68000030517578</v>
      </c>
      <c r="I12" s="210">
        <v>28.100000381469727</v>
      </c>
      <c r="J12" s="210">
        <v>27.200000762939453</v>
      </c>
      <c r="K12" s="210">
        <v>28.1200008392334</v>
      </c>
      <c r="L12" s="210">
        <v>26.950000762939453</v>
      </c>
      <c r="M12" s="210">
        <v>27.459999084472656</v>
      </c>
      <c r="N12" s="210">
        <v>28.799999237060547</v>
      </c>
      <c r="O12" s="210">
        <v>28.579999923706055</v>
      </c>
      <c r="P12" s="210">
        <v>25.3700008392334</v>
      </c>
      <c r="Q12" s="210">
        <v>24.6200008392334</v>
      </c>
      <c r="R12" s="210">
        <v>24.149999618530273</v>
      </c>
      <c r="S12" s="210">
        <v>23.760000228881836</v>
      </c>
      <c r="T12" s="210">
        <v>23.729999542236328</v>
      </c>
      <c r="U12" s="210">
        <v>24.770000457763672</v>
      </c>
      <c r="V12" s="210">
        <v>20.899999618530273</v>
      </c>
      <c r="W12" s="210">
        <v>22.760000228881836</v>
      </c>
      <c r="X12" s="210">
        <v>22.510000228881836</v>
      </c>
      <c r="Y12" s="210">
        <v>23.100000381469727</v>
      </c>
      <c r="Z12" s="225">
        <f t="shared" si="0"/>
        <v>25.133750120798748</v>
      </c>
      <c r="AA12" s="157">
        <v>29.969999313354492</v>
      </c>
      <c r="AB12" s="211" t="s">
        <v>362</v>
      </c>
      <c r="AC12" s="212">
        <v>10</v>
      </c>
      <c r="AD12" s="157">
        <v>20.729999542236328</v>
      </c>
      <c r="AE12" s="255" t="s">
        <v>363</v>
      </c>
      <c r="AF12" s="1"/>
    </row>
    <row r="13" spans="1:32" ht="11.25" customHeight="1">
      <c r="A13" s="216">
        <v>11</v>
      </c>
      <c r="B13" s="208">
        <v>23.729999542236328</v>
      </c>
      <c r="C13" s="208">
        <v>22.969999313354492</v>
      </c>
      <c r="D13" s="208">
        <v>23.219999313354492</v>
      </c>
      <c r="E13" s="208">
        <v>23.549999237060547</v>
      </c>
      <c r="F13" s="208">
        <v>24.190000534057617</v>
      </c>
      <c r="G13" s="208">
        <v>22.540000915527344</v>
      </c>
      <c r="H13" s="208">
        <v>23.030000686645508</v>
      </c>
      <c r="I13" s="208">
        <v>24.420000076293945</v>
      </c>
      <c r="J13" s="208">
        <v>24.68000030517578</v>
      </c>
      <c r="K13" s="208">
        <v>26.010000228881836</v>
      </c>
      <c r="L13" s="208">
        <v>25.920000076293945</v>
      </c>
      <c r="M13" s="208">
        <v>27.40999984741211</v>
      </c>
      <c r="N13" s="208">
        <v>27.959999084472656</v>
      </c>
      <c r="O13" s="208">
        <v>30.260000228881836</v>
      </c>
      <c r="P13" s="208">
        <v>28.979999542236328</v>
      </c>
      <c r="Q13" s="208">
        <v>30.219999313354492</v>
      </c>
      <c r="R13" s="208">
        <v>30.260000228881836</v>
      </c>
      <c r="S13" s="208">
        <v>28.59000015258789</v>
      </c>
      <c r="T13" s="208">
        <v>26.639999389648438</v>
      </c>
      <c r="U13" s="208">
        <v>26.010000228881836</v>
      </c>
      <c r="V13" s="208">
        <v>24.540000915527344</v>
      </c>
      <c r="W13" s="208">
        <v>25.25</v>
      </c>
      <c r="X13" s="208">
        <v>23.950000762939453</v>
      </c>
      <c r="Y13" s="208">
        <v>23.709999084472656</v>
      </c>
      <c r="Z13" s="215">
        <f t="shared" si="0"/>
        <v>25.75166662534078</v>
      </c>
      <c r="AA13" s="151">
        <v>31.079999923706055</v>
      </c>
      <c r="AB13" s="152" t="s">
        <v>340</v>
      </c>
      <c r="AC13" s="2">
        <v>11</v>
      </c>
      <c r="AD13" s="151">
        <v>22.209999084472656</v>
      </c>
      <c r="AE13" s="254" t="s">
        <v>364</v>
      </c>
      <c r="AF13" s="1"/>
    </row>
    <row r="14" spans="1:32" ht="11.25" customHeight="1">
      <c r="A14" s="216">
        <v>12</v>
      </c>
      <c r="B14" s="208">
        <v>24.040000915527344</v>
      </c>
      <c r="C14" s="208">
        <v>24.079999923706055</v>
      </c>
      <c r="D14" s="208">
        <v>23.670000076293945</v>
      </c>
      <c r="E14" s="208">
        <v>23.280000686645508</v>
      </c>
      <c r="F14" s="208">
        <v>22.84000015258789</v>
      </c>
      <c r="G14" s="208">
        <v>23.06999969482422</v>
      </c>
      <c r="H14" s="208">
        <v>22.43000030517578</v>
      </c>
      <c r="I14" s="208">
        <v>22.639999389648438</v>
      </c>
      <c r="J14" s="208">
        <v>21.1200008392334</v>
      </c>
      <c r="K14" s="208">
        <v>20.1299991607666</v>
      </c>
      <c r="L14" s="208">
        <v>21.170000076293945</v>
      </c>
      <c r="M14" s="208">
        <v>21.75</v>
      </c>
      <c r="N14" s="208">
        <v>21.3799991607666</v>
      </c>
      <c r="O14" s="208">
        <v>20.920000076293945</v>
      </c>
      <c r="P14" s="208">
        <v>21.610000610351562</v>
      </c>
      <c r="Q14" s="208">
        <v>21.790000915527344</v>
      </c>
      <c r="R14" s="208">
        <v>20.299999237060547</v>
      </c>
      <c r="S14" s="208">
        <v>19.889999389648438</v>
      </c>
      <c r="T14" s="208">
        <v>19.40999984741211</v>
      </c>
      <c r="U14" s="208">
        <v>18.649999618530273</v>
      </c>
      <c r="V14" s="208">
        <v>19.040000915527344</v>
      </c>
      <c r="W14" s="208">
        <v>19.399999618530273</v>
      </c>
      <c r="X14" s="208">
        <v>18.75</v>
      </c>
      <c r="Y14" s="208">
        <v>18.959999084472656</v>
      </c>
      <c r="Z14" s="215">
        <f t="shared" si="0"/>
        <v>21.263333320617676</v>
      </c>
      <c r="AA14" s="151">
        <v>24.290000915527344</v>
      </c>
      <c r="AB14" s="152" t="s">
        <v>365</v>
      </c>
      <c r="AC14" s="2">
        <v>12</v>
      </c>
      <c r="AD14" s="151">
        <v>18.549999237060547</v>
      </c>
      <c r="AE14" s="254" t="s">
        <v>366</v>
      </c>
      <c r="AF14" s="1"/>
    </row>
    <row r="15" spans="1:32" ht="11.25" customHeight="1">
      <c r="A15" s="216">
        <v>13</v>
      </c>
      <c r="B15" s="208">
        <v>19.389999389648438</v>
      </c>
      <c r="C15" s="208">
        <v>19.420000076293945</v>
      </c>
      <c r="D15" s="208">
        <v>19.31999969482422</v>
      </c>
      <c r="E15" s="208">
        <v>19.40999984741211</v>
      </c>
      <c r="F15" s="208">
        <v>19.510000228881836</v>
      </c>
      <c r="G15" s="208">
        <v>20.020000457763672</v>
      </c>
      <c r="H15" s="208">
        <v>20.739999771118164</v>
      </c>
      <c r="I15" s="208">
        <v>21.290000915527344</v>
      </c>
      <c r="J15" s="208">
        <v>22.100000381469727</v>
      </c>
      <c r="K15" s="208">
        <v>23.579999923706055</v>
      </c>
      <c r="L15" s="208">
        <v>24.25</v>
      </c>
      <c r="M15" s="208">
        <v>23.1299991607666</v>
      </c>
      <c r="N15" s="208">
        <v>22.139999389648438</v>
      </c>
      <c r="O15" s="208">
        <v>22.450000762939453</v>
      </c>
      <c r="P15" s="208">
        <v>23.579999923706055</v>
      </c>
      <c r="Q15" s="208">
        <v>22.850000381469727</v>
      </c>
      <c r="R15" s="208">
        <v>21.700000762939453</v>
      </c>
      <c r="S15" s="208">
        <v>20.920000076293945</v>
      </c>
      <c r="T15" s="208">
        <v>20.530000686645508</v>
      </c>
      <c r="U15" s="208">
        <v>20</v>
      </c>
      <c r="V15" s="208">
        <v>19.389999389648438</v>
      </c>
      <c r="W15" s="208">
        <v>19.530000686645508</v>
      </c>
      <c r="X15" s="208">
        <v>19.809999465942383</v>
      </c>
      <c r="Y15" s="208">
        <v>19.760000228881836</v>
      </c>
      <c r="Z15" s="215">
        <f t="shared" si="0"/>
        <v>21.03416673342387</v>
      </c>
      <c r="AA15" s="151">
        <v>25.209999084472656</v>
      </c>
      <c r="AB15" s="152" t="s">
        <v>367</v>
      </c>
      <c r="AC15" s="2">
        <v>13</v>
      </c>
      <c r="AD15" s="151">
        <v>18.950000762939453</v>
      </c>
      <c r="AE15" s="254" t="s">
        <v>95</v>
      </c>
      <c r="AF15" s="1"/>
    </row>
    <row r="16" spans="1:32" ht="11.25" customHeight="1">
      <c r="A16" s="216">
        <v>14</v>
      </c>
      <c r="B16" s="208">
        <v>20.149999618530273</v>
      </c>
      <c r="C16" s="208">
        <v>19.940000534057617</v>
      </c>
      <c r="D16" s="208">
        <v>19.68000030517578</v>
      </c>
      <c r="E16" s="208">
        <v>19.709999084472656</v>
      </c>
      <c r="F16" s="208">
        <v>19.6299991607666</v>
      </c>
      <c r="G16" s="208">
        <v>19.459999084472656</v>
      </c>
      <c r="H16" s="208">
        <v>19.5</v>
      </c>
      <c r="I16" s="208">
        <v>18.969999313354492</v>
      </c>
      <c r="J16" s="208">
        <v>18.899999618530273</v>
      </c>
      <c r="K16" s="208">
        <v>18.549999237060547</v>
      </c>
      <c r="L16" s="208">
        <v>18.40999984741211</v>
      </c>
      <c r="M16" s="208">
        <v>18.34000015258789</v>
      </c>
      <c r="N16" s="208">
        <v>18.059999465942383</v>
      </c>
      <c r="O16" s="208">
        <v>18.260000228881836</v>
      </c>
      <c r="P16" s="208">
        <v>18.059999465942383</v>
      </c>
      <c r="Q16" s="208">
        <v>18.209999084472656</v>
      </c>
      <c r="R16" s="208">
        <v>17.93000030517578</v>
      </c>
      <c r="S16" s="208">
        <v>17.81999969482422</v>
      </c>
      <c r="T16" s="208">
        <v>17.719999313354492</v>
      </c>
      <c r="U16" s="208">
        <v>17.68000030517578</v>
      </c>
      <c r="V16" s="208">
        <v>17.639999389648438</v>
      </c>
      <c r="W16" s="208">
        <v>18.06999969482422</v>
      </c>
      <c r="X16" s="208">
        <v>17.950000762939453</v>
      </c>
      <c r="Y16" s="208">
        <v>18.309999465942383</v>
      </c>
      <c r="Z16" s="215">
        <f t="shared" si="0"/>
        <v>18.622916380564373</v>
      </c>
      <c r="AA16" s="151">
        <v>20.290000915527344</v>
      </c>
      <c r="AB16" s="152" t="s">
        <v>368</v>
      </c>
      <c r="AC16" s="2">
        <v>14</v>
      </c>
      <c r="AD16" s="151">
        <v>17.59000015258789</v>
      </c>
      <c r="AE16" s="254" t="s">
        <v>369</v>
      </c>
      <c r="AF16" s="1"/>
    </row>
    <row r="17" spans="1:32" ht="11.25" customHeight="1">
      <c r="A17" s="216">
        <v>15</v>
      </c>
      <c r="B17" s="208">
        <v>18.270000457763672</v>
      </c>
      <c r="C17" s="208">
        <v>18.450000762939453</v>
      </c>
      <c r="D17" s="208">
        <v>18.549999237060547</v>
      </c>
      <c r="E17" s="208">
        <v>18.770000457763672</v>
      </c>
      <c r="F17" s="208">
        <v>18.899999618530273</v>
      </c>
      <c r="G17" s="208">
        <v>18.920000076293945</v>
      </c>
      <c r="H17" s="208">
        <v>18.989999771118164</v>
      </c>
      <c r="I17" s="208">
        <v>18.989999771118164</v>
      </c>
      <c r="J17" s="208">
        <v>19.049999237060547</v>
      </c>
      <c r="K17" s="208">
        <v>19.219999313354492</v>
      </c>
      <c r="L17" s="208">
        <v>19.290000915527344</v>
      </c>
      <c r="M17" s="208">
        <v>19.479999542236328</v>
      </c>
      <c r="N17" s="208">
        <v>19.65999984741211</v>
      </c>
      <c r="O17" s="208">
        <v>19.329999923706055</v>
      </c>
      <c r="P17" s="208">
        <v>18.489999771118164</v>
      </c>
      <c r="Q17" s="208">
        <v>19</v>
      </c>
      <c r="R17" s="208">
        <v>18.780000686645508</v>
      </c>
      <c r="S17" s="208">
        <v>18.90999984741211</v>
      </c>
      <c r="T17" s="208">
        <v>18.790000915527344</v>
      </c>
      <c r="U17" s="208">
        <v>18.670000076293945</v>
      </c>
      <c r="V17" s="208">
        <v>18.56999969482422</v>
      </c>
      <c r="W17" s="208">
        <v>18.450000762939453</v>
      </c>
      <c r="X17" s="208">
        <v>18.5</v>
      </c>
      <c r="Y17" s="208">
        <v>19.040000915527344</v>
      </c>
      <c r="Z17" s="215">
        <f t="shared" si="0"/>
        <v>18.87791673342387</v>
      </c>
      <c r="AA17" s="151">
        <v>19.760000228881836</v>
      </c>
      <c r="AB17" s="152" t="s">
        <v>370</v>
      </c>
      <c r="AC17" s="2">
        <v>15</v>
      </c>
      <c r="AD17" s="151">
        <v>18.200000762939453</v>
      </c>
      <c r="AE17" s="254" t="s">
        <v>371</v>
      </c>
      <c r="AF17" s="1"/>
    </row>
    <row r="18" spans="1:32" ht="11.25" customHeight="1">
      <c r="A18" s="216">
        <v>16</v>
      </c>
      <c r="B18" s="208">
        <v>19.190000534057617</v>
      </c>
      <c r="C18" s="208">
        <v>19.3799991607666</v>
      </c>
      <c r="D18" s="208">
        <v>19.5</v>
      </c>
      <c r="E18" s="208">
        <v>19.049999237060547</v>
      </c>
      <c r="F18" s="208">
        <v>18.299999237060547</v>
      </c>
      <c r="G18" s="208">
        <v>18.40999984741211</v>
      </c>
      <c r="H18" s="208">
        <v>18.850000381469727</v>
      </c>
      <c r="I18" s="208">
        <v>19.06999969482422</v>
      </c>
      <c r="J18" s="208">
        <v>20.8799991607666</v>
      </c>
      <c r="K18" s="208">
        <v>20.030000686645508</v>
      </c>
      <c r="L18" s="208">
        <v>19.959999084472656</v>
      </c>
      <c r="M18" s="208">
        <v>19.5</v>
      </c>
      <c r="N18" s="208">
        <v>18.979999542236328</v>
      </c>
      <c r="O18" s="208">
        <v>17.940000534057617</v>
      </c>
      <c r="P18" s="208">
        <v>17.770000457763672</v>
      </c>
      <c r="Q18" s="208">
        <v>17.700000762939453</v>
      </c>
      <c r="R18" s="208">
        <v>17.65999984741211</v>
      </c>
      <c r="S18" s="208">
        <v>17.6299991607666</v>
      </c>
      <c r="T18" s="208">
        <v>17.600000381469727</v>
      </c>
      <c r="U18" s="208">
        <v>17.68000030517578</v>
      </c>
      <c r="V18" s="208">
        <v>17.68000030517578</v>
      </c>
      <c r="W18" s="208">
        <v>17.700000762939453</v>
      </c>
      <c r="X18" s="208">
        <v>17.75</v>
      </c>
      <c r="Y18" s="208">
        <v>17.729999542236328</v>
      </c>
      <c r="Z18" s="215">
        <f t="shared" si="0"/>
        <v>18.580833276112873</v>
      </c>
      <c r="AA18" s="151">
        <v>21.049999237060547</v>
      </c>
      <c r="AB18" s="152" t="s">
        <v>372</v>
      </c>
      <c r="AC18" s="2">
        <v>16</v>
      </c>
      <c r="AD18" s="151">
        <v>17.520000457763672</v>
      </c>
      <c r="AE18" s="254" t="s">
        <v>373</v>
      </c>
      <c r="AF18" s="1"/>
    </row>
    <row r="19" spans="1:32" ht="11.25" customHeight="1">
      <c r="A19" s="216">
        <v>17</v>
      </c>
      <c r="B19" s="208">
        <v>17.860000610351562</v>
      </c>
      <c r="C19" s="208">
        <v>17.90999984741211</v>
      </c>
      <c r="D19" s="208">
        <v>17.899999618530273</v>
      </c>
      <c r="E19" s="208">
        <v>17.899999618530273</v>
      </c>
      <c r="F19" s="208">
        <v>18</v>
      </c>
      <c r="G19" s="208">
        <v>18.190000534057617</v>
      </c>
      <c r="H19" s="208">
        <v>18.809999465942383</v>
      </c>
      <c r="I19" s="208">
        <v>19.559999465942383</v>
      </c>
      <c r="J19" s="208">
        <v>19.799999237060547</v>
      </c>
      <c r="K19" s="208">
        <v>19.950000762939453</v>
      </c>
      <c r="L19" s="208">
        <v>19.979999542236328</v>
      </c>
      <c r="M19" s="208">
        <v>20.209999084472656</v>
      </c>
      <c r="N19" s="208">
        <v>19.700000762939453</v>
      </c>
      <c r="O19" s="208">
        <v>19.899999618530273</v>
      </c>
      <c r="P19" s="208">
        <v>19.459999084472656</v>
      </c>
      <c r="Q19" s="208">
        <v>19.1299991607666</v>
      </c>
      <c r="R19" s="208">
        <v>18.940000534057617</v>
      </c>
      <c r="S19" s="208">
        <v>18.84000015258789</v>
      </c>
      <c r="T19" s="208">
        <v>18.479999542236328</v>
      </c>
      <c r="U19" s="208">
        <v>18.31999969482422</v>
      </c>
      <c r="V19" s="208">
        <v>18.229999542236328</v>
      </c>
      <c r="W19" s="208">
        <v>18.190000534057617</v>
      </c>
      <c r="X19" s="208">
        <v>18.100000381469727</v>
      </c>
      <c r="Y19" s="208">
        <v>18.049999237060547</v>
      </c>
      <c r="Z19" s="215">
        <f t="shared" si="0"/>
        <v>18.808749834696453</v>
      </c>
      <c r="AA19" s="151">
        <v>20.84000015258789</v>
      </c>
      <c r="AB19" s="152" t="s">
        <v>374</v>
      </c>
      <c r="AC19" s="2">
        <v>17</v>
      </c>
      <c r="AD19" s="151">
        <v>17.68000030517578</v>
      </c>
      <c r="AE19" s="254" t="s">
        <v>335</v>
      </c>
      <c r="AF19" s="1"/>
    </row>
    <row r="20" spans="1:32" ht="11.25" customHeight="1">
      <c r="A20" s="216">
        <v>18</v>
      </c>
      <c r="B20" s="208">
        <v>18.170000076293945</v>
      </c>
      <c r="C20" s="208">
        <v>18.1299991607666</v>
      </c>
      <c r="D20" s="208">
        <v>18.190000534057617</v>
      </c>
      <c r="E20" s="208">
        <v>18.190000534057617</v>
      </c>
      <c r="F20" s="208">
        <v>18.170000076293945</v>
      </c>
      <c r="G20" s="208">
        <v>18.270000457763672</v>
      </c>
      <c r="H20" s="208">
        <v>18.40999984741211</v>
      </c>
      <c r="I20" s="208">
        <v>18.90999984741211</v>
      </c>
      <c r="J20" s="208">
        <v>19.969999313354492</v>
      </c>
      <c r="K20" s="208">
        <v>20.889999389648438</v>
      </c>
      <c r="L20" s="208">
        <v>20.31999969482422</v>
      </c>
      <c r="M20" s="208">
        <v>21.40999984741211</v>
      </c>
      <c r="N20" s="208">
        <v>21.459999084472656</v>
      </c>
      <c r="O20" s="208">
        <v>20.90999984741211</v>
      </c>
      <c r="P20" s="208">
        <v>19.770000457763672</v>
      </c>
      <c r="Q20" s="208">
        <v>19.510000228881836</v>
      </c>
      <c r="R20" s="208">
        <v>19.389999389648438</v>
      </c>
      <c r="S20" s="208">
        <v>19.06999969482422</v>
      </c>
      <c r="T20" s="208">
        <v>18.899999618530273</v>
      </c>
      <c r="U20" s="208">
        <v>18.729999542236328</v>
      </c>
      <c r="V20" s="208">
        <v>18.540000915527344</v>
      </c>
      <c r="W20" s="208">
        <v>18.790000915527344</v>
      </c>
      <c r="X20" s="208">
        <v>19.600000381469727</v>
      </c>
      <c r="Y20" s="208">
        <v>19.799999237060547</v>
      </c>
      <c r="Z20" s="215">
        <f t="shared" si="0"/>
        <v>19.31249992052714</v>
      </c>
      <c r="AA20" s="151">
        <v>22.75</v>
      </c>
      <c r="AB20" s="152" t="s">
        <v>111</v>
      </c>
      <c r="AC20" s="2">
        <v>18</v>
      </c>
      <c r="AD20" s="151">
        <v>18.040000915527344</v>
      </c>
      <c r="AE20" s="254" t="s">
        <v>95</v>
      </c>
      <c r="AF20" s="1"/>
    </row>
    <row r="21" spans="1:32" ht="11.25" customHeight="1">
      <c r="A21" s="216">
        <v>19</v>
      </c>
      <c r="B21" s="208">
        <v>19.420000076293945</v>
      </c>
      <c r="C21" s="208">
        <v>19.280000686645508</v>
      </c>
      <c r="D21" s="208">
        <v>19.93000030517578</v>
      </c>
      <c r="E21" s="208">
        <v>19.8799991607666</v>
      </c>
      <c r="F21" s="208">
        <v>19.639999389648438</v>
      </c>
      <c r="G21" s="208">
        <v>19.579999923706055</v>
      </c>
      <c r="H21" s="208">
        <v>19.459999084472656</v>
      </c>
      <c r="I21" s="208">
        <v>19.510000228881836</v>
      </c>
      <c r="J21" s="208">
        <v>19.969999313354492</v>
      </c>
      <c r="K21" s="208">
        <v>20.59000015258789</v>
      </c>
      <c r="L21" s="208">
        <v>21.299999237060547</v>
      </c>
      <c r="M21" s="208">
        <v>22.440000534057617</v>
      </c>
      <c r="N21" s="208">
        <v>22.059999465942383</v>
      </c>
      <c r="O21" s="208">
        <v>21.389999389648438</v>
      </c>
      <c r="P21" s="208">
        <v>20.610000610351562</v>
      </c>
      <c r="Q21" s="208">
        <v>20.420000076293945</v>
      </c>
      <c r="R21" s="208">
        <v>20.049999237060547</v>
      </c>
      <c r="S21" s="208">
        <v>20</v>
      </c>
      <c r="T21" s="208">
        <v>19.8700008392334</v>
      </c>
      <c r="U21" s="208">
        <v>19.59000015258789</v>
      </c>
      <c r="V21" s="208">
        <v>19.559999465942383</v>
      </c>
      <c r="W21" s="208">
        <v>19.540000915527344</v>
      </c>
      <c r="X21" s="208">
        <v>19.639999389648438</v>
      </c>
      <c r="Y21" s="208">
        <v>19.3799991607666</v>
      </c>
      <c r="Z21" s="215">
        <f t="shared" si="0"/>
        <v>20.129583199818928</v>
      </c>
      <c r="AA21" s="151">
        <v>22.809999465942383</v>
      </c>
      <c r="AB21" s="152" t="s">
        <v>375</v>
      </c>
      <c r="AC21" s="2">
        <v>19</v>
      </c>
      <c r="AD21" s="151">
        <v>19.030000686645508</v>
      </c>
      <c r="AE21" s="254" t="s">
        <v>376</v>
      </c>
      <c r="AF21" s="1"/>
    </row>
    <row r="22" spans="1:32" ht="11.25" customHeight="1">
      <c r="A22" s="224">
        <v>20</v>
      </c>
      <c r="B22" s="210">
        <v>19.420000076293945</v>
      </c>
      <c r="C22" s="210">
        <v>19.43000030517578</v>
      </c>
      <c r="D22" s="210">
        <v>19.40999984741211</v>
      </c>
      <c r="E22" s="210">
        <v>19.43000030517578</v>
      </c>
      <c r="F22" s="210">
        <v>19.139999389648438</v>
      </c>
      <c r="G22" s="210">
        <v>19.649999618530273</v>
      </c>
      <c r="H22" s="210">
        <v>20.40999984741211</v>
      </c>
      <c r="I22" s="210">
        <v>20.739999771118164</v>
      </c>
      <c r="J22" s="210">
        <v>21.739999771118164</v>
      </c>
      <c r="K22" s="210">
        <v>21.84000015258789</v>
      </c>
      <c r="L22" s="210">
        <v>22.920000076293945</v>
      </c>
      <c r="M22" s="210">
        <v>22.290000915527344</v>
      </c>
      <c r="N22" s="210">
        <v>23.040000915527344</v>
      </c>
      <c r="O22" s="210">
        <v>23.049999237060547</v>
      </c>
      <c r="P22" s="210">
        <v>22.739999771118164</v>
      </c>
      <c r="Q22" s="210">
        <v>22.700000762939453</v>
      </c>
      <c r="R22" s="210">
        <v>21.889999389648438</v>
      </c>
      <c r="S22" s="210">
        <v>21.56999969482422</v>
      </c>
      <c r="T22" s="210">
        <v>21.34000015258789</v>
      </c>
      <c r="U22" s="210">
        <v>21.06999969482422</v>
      </c>
      <c r="V22" s="210">
        <v>20.889999389648438</v>
      </c>
      <c r="W22" s="210">
        <v>21.190000534057617</v>
      </c>
      <c r="X22" s="210">
        <v>21.1299991607666</v>
      </c>
      <c r="Y22" s="210">
        <v>21.010000228881836</v>
      </c>
      <c r="Z22" s="225">
        <f t="shared" si="0"/>
        <v>21.168333292007446</v>
      </c>
      <c r="AA22" s="157">
        <v>23.84000015258789</v>
      </c>
      <c r="AB22" s="211" t="s">
        <v>377</v>
      </c>
      <c r="AC22" s="212">
        <v>20</v>
      </c>
      <c r="AD22" s="157">
        <v>18.989999771118164</v>
      </c>
      <c r="AE22" s="255" t="s">
        <v>157</v>
      </c>
      <c r="AF22" s="1"/>
    </row>
    <row r="23" spans="1:32" ht="11.25" customHeight="1">
      <c r="A23" s="216">
        <v>21</v>
      </c>
      <c r="B23" s="208">
        <v>20.93000030517578</v>
      </c>
      <c r="C23" s="208">
        <v>21.040000915527344</v>
      </c>
      <c r="D23" s="208">
        <v>20.940000534057617</v>
      </c>
      <c r="E23" s="208">
        <v>20.790000915527344</v>
      </c>
      <c r="F23" s="208">
        <v>20.579999923706055</v>
      </c>
      <c r="G23" s="208">
        <v>20.920000076293945</v>
      </c>
      <c r="H23" s="208">
        <v>22.75</v>
      </c>
      <c r="I23" s="208">
        <v>24.920000076293945</v>
      </c>
      <c r="J23" s="208">
        <v>26.860000610351562</v>
      </c>
      <c r="K23" s="208">
        <v>28.610000610351562</v>
      </c>
      <c r="L23" s="208">
        <v>27.950000762939453</v>
      </c>
      <c r="M23" s="208">
        <v>30.010000228881836</v>
      </c>
      <c r="N23" s="208">
        <v>27.84000015258789</v>
      </c>
      <c r="O23" s="208">
        <v>26.520000457763672</v>
      </c>
      <c r="P23" s="208">
        <v>26.06999969482422</v>
      </c>
      <c r="Q23" s="208">
        <v>26.030000686645508</v>
      </c>
      <c r="R23" s="208">
        <v>26.170000076293945</v>
      </c>
      <c r="S23" s="208">
        <v>25.719999313354492</v>
      </c>
      <c r="T23" s="208">
        <v>24.809999465942383</v>
      </c>
      <c r="U23" s="208">
        <v>22.020000457763672</v>
      </c>
      <c r="V23" s="208">
        <v>23.1200008392334</v>
      </c>
      <c r="W23" s="208">
        <v>22.479999542236328</v>
      </c>
      <c r="X23" s="208">
        <v>22.219999313354492</v>
      </c>
      <c r="Y23" s="208">
        <v>21.81999969482422</v>
      </c>
      <c r="Z23" s="215">
        <f t="shared" si="0"/>
        <v>24.213333527247112</v>
      </c>
      <c r="AA23" s="151">
        <v>30.889999389648438</v>
      </c>
      <c r="AB23" s="152" t="s">
        <v>378</v>
      </c>
      <c r="AC23" s="2">
        <v>21</v>
      </c>
      <c r="AD23" s="151">
        <v>20.549999237060547</v>
      </c>
      <c r="AE23" s="254" t="s">
        <v>379</v>
      </c>
      <c r="AF23" s="1"/>
    </row>
    <row r="24" spans="1:32" ht="11.25" customHeight="1">
      <c r="A24" s="216">
        <v>22</v>
      </c>
      <c r="B24" s="208">
        <v>22.239999771118164</v>
      </c>
      <c r="C24" s="208">
        <v>21.93000030517578</v>
      </c>
      <c r="D24" s="208">
        <v>21.84000015258789</v>
      </c>
      <c r="E24" s="208">
        <v>21.5</v>
      </c>
      <c r="F24" s="208">
        <v>21.860000610351562</v>
      </c>
      <c r="G24" s="208">
        <v>21.940000534057617</v>
      </c>
      <c r="H24" s="208">
        <v>23.559999465942383</v>
      </c>
      <c r="I24" s="208">
        <v>25.729999542236328</v>
      </c>
      <c r="J24" s="208">
        <v>27.1299991607666</v>
      </c>
      <c r="K24" s="208">
        <v>27.770000457763672</v>
      </c>
      <c r="L24" s="208">
        <v>28.3799991607666</v>
      </c>
      <c r="M24" s="208">
        <v>28.219999313354492</v>
      </c>
      <c r="N24" s="208">
        <v>27.829999923706055</v>
      </c>
      <c r="O24" s="208">
        <v>27.489999771118164</v>
      </c>
      <c r="P24" s="208">
        <v>26.6200008392334</v>
      </c>
      <c r="Q24" s="208">
        <v>25.43000030517578</v>
      </c>
      <c r="R24" s="208">
        <v>25.239999771118164</v>
      </c>
      <c r="S24" s="208">
        <v>25.1299991607666</v>
      </c>
      <c r="T24" s="208">
        <v>24.920000076293945</v>
      </c>
      <c r="U24" s="208">
        <v>24.510000228881836</v>
      </c>
      <c r="V24" s="208">
        <v>24.649999618530273</v>
      </c>
      <c r="W24" s="208">
        <v>24.479999542236328</v>
      </c>
      <c r="X24" s="208">
        <v>23.850000381469727</v>
      </c>
      <c r="Y24" s="208">
        <v>23.399999618530273</v>
      </c>
      <c r="Z24" s="215">
        <f t="shared" si="0"/>
        <v>24.81874990463257</v>
      </c>
      <c r="AA24" s="151">
        <v>29.360000610351562</v>
      </c>
      <c r="AB24" s="152" t="s">
        <v>131</v>
      </c>
      <c r="AC24" s="2">
        <v>22</v>
      </c>
      <c r="AD24" s="151">
        <v>21.459999084472656</v>
      </c>
      <c r="AE24" s="254" t="s">
        <v>380</v>
      </c>
      <c r="AF24" s="1"/>
    </row>
    <row r="25" spans="1:32" ht="11.25" customHeight="1">
      <c r="A25" s="216">
        <v>23</v>
      </c>
      <c r="B25" s="208">
        <v>23.90999984741211</v>
      </c>
      <c r="C25" s="208">
        <v>23.790000915527344</v>
      </c>
      <c r="D25" s="208">
        <v>23.760000228881836</v>
      </c>
      <c r="E25" s="208">
        <v>23.850000381469727</v>
      </c>
      <c r="F25" s="208">
        <v>23.760000228881836</v>
      </c>
      <c r="G25" s="208">
        <v>23.889999389648438</v>
      </c>
      <c r="H25" s="208">
        <v>24.290000915527344</v>
      </c>
      <c r="I25" s="208">
        <v>26.139999389648438</v>
      </c>
      <c r="J25" s="208">
        <v>28.040000915527344</v>
      </c>
      <c r="K25" s="208">
        <v>27.760000228881836</v>
      </c>
      <c r="L25" s="208">
        <v>30.579999923706055</v>
      </c>
      <c r="M25" s="208">
        <v>30.09000015258789</v>
      </c>
      <c r="N25" s="208">
        <v>29.420000076293945</v>
      </c>
      <c r="O25" s="208">
        <v>29.809999465942383</v>
      </c>
      <c r="P25" s="208">
        <v>29.690000534057617</v>
      </c>
      <c r="Q25" s="208">
        <v>28.200000762939453</v>
      </c>
      <c r="R25" s="208">
        <v>27.829999923706055</v>
      </c>
      <c r="S25" s="208">
        <v>28.190000534057617</v>
      </c>
      <c r="T25" s="208">
        <v>27.1200008392334</v>
      </c>
      <c r="U25" s="208">
        <v>27.209999084472656</v>
      </c>
      <c r="V25" s="208">
        <v>27.030000686645508</v>
      </c>
      <c r="W25" s="208">
        <v>28.1200008392334</v>
      </c>
      <c r="X25" s="208">
        <v>26.829999923706055</v>
      </c>
      <c r="Y25" s="208">
        <v>25.049999237060547</v>
      </c>
      <c r="Z25" s="215">
        <f t="shared" si="0"/>
        <v>26.84833351771037</v>
      </c>
      <c r="AA25" s="151">
        <v>31.729999542236328</v>
      </c>
      <c r="AB25" s="152" t="s">
        <v>43</v>
      </c>
      <c r="AC25" s="2">
        <v>23</v>
      </c>
      <c r="AD25" s="151">
        <v>23.290000915527344</v>
      </c>
      <c r="AE25" s="254" t="s">
        <v>381</v>
      </c>
      <c r="AF25" s="1"/>
    </row>
    <row r="26" spans="1:32" ht="11.25" customHeight="1">
      <c r="A26" s="216">
        <v>24</v>
      </c>
      <c r="B26" s="208">
        <v>24.75</v>
      </c>
      <c r="C26" s="208">
        <v>24.829999923706055</v>
      </c>
      <c r="D26" s="208">
        <v>24.889999389648438</v>
      </c>
      <c r="E26" s="208">
        <v>24.309999465942383</v>
      </c>
      <c r="F26" s="208">
        <v>24.770000457763672</v>
      </c>
      <c r="G26" s="208">
        <v>23.8700008392334</v>
      </c>
      <c r="H26" s="208">
        <v>25.56999969482422</v>
      </c>
      <c r="I26" s="208">
        <v>27.09000015258789</v>
      </c>
      <c r="J26" s="208">
        <v>29.68000030517578</v>
      </c>
      <c r="K26" s="208">
        <v>30.309999465942383</v>
      </c>
      <c r="L26" s="208">
        <v>31.399999618530273</v>
      </c>
      <c r="M26" s="208">
        <v>30.600000381469727</v>
      </c>
      <c r="N26" s="208">
        <v>30.440000534057617</v>
      </c>
      <c r="O26" s="208">
        <v>29.90999984741211</v>
      </c>
      <c r="P26" s="208">
        <v>28.979999542236328</v>
      </c>
      <c r="Q26" s="208">
        <v>27.610000610351562</v>
      </c>
      <c r="R26" s="208">
        <v>27.239999771118164</v>
      </c>
      <c r="S26" s="208">
        <v>25.40999984741211</v>
      </c>
      <c r="T26" s="208">
        <v>24.829999923706055</v>
      </c>
      <c r="U26" s="208">
        <v>26.100000381469727</v>
      </c>
      <c r="V26" s="208">
        <v>24.65999984741211</v>
      </c>
      <c r="W26" s="208">
        <v>25.68000030517578</v>
      </c>
      <c r="X26" s="208">
        <v>25.360000610351562</v>
      </c>
      <c r="Y26" s="208">
        <v>22.780000686645508</v>
      </c>
      <c r="Z26" s="215">
        <f t="shared" si="0"/>
        <v>26.711250066757202</v>
      </c>
      <c r="AA26" s="151">
        <v>31.549999237060547</v>
      </c>
      <c r="AB26" s="152" t="s">
        <v>367</v>
      </c>
      <c r="AC26" s="2">
        <v>24</v>
      </c>
      <c r="AD26" s="151">
        <v>22.610000610351562</v>
      </c>
      <c r="AE26" s="254" t="s">
        <v>14</v>
      </c>
      <c r="AF26" s="1"/>
    </row>
    <row r="27" spans="1:32" ht="11.25" customHeight="1">
      <c r="A27" s="216">
        <v>25</v>
      </c>
      <c r="B27" s="208">
        <v>23.079999923706055</v>
      </c>
      <c r="C27" s="208">
        <v>22.969999313354492</v>
      </c>
      <c r="D27" s="208">
        <v>22.829999923706055</v>
      </c>
      <c r="E27" s="208">
        <v>23.010000228881836</v>
      </c>
      <c r="F27" s="208">
        <v>22.459999084472656</v>
      </c>
      <c r="G27" s="208">
        <v>23.260000228881836</v>
      </c>
      <c r="H27" s="208">
        <v>24.270000457763672</v>
      </c>
      <c r="I27" s="208">
        <v>26.09000015258789</v>
      </c>
      <c r="J27" s="208">
        <v>27.889999389648438</v>
      </c>
      <c r="K27" s="208">
        <v>27.170000076293945</v>
      </c>
      <c r="L27" s="208">
        <v>27.8700008392334</v>
      </c>
      <c r="M27" s="208">
        <v>27.690000534057617</v>
      </c>
      <c r="N27" s="208">
        <v>27.510000228881836</v>
      </c>
      <c r="O27" s="208">
        <v>27.700000762939453</v>
      </c>
      <c r="P27" s="208">
        <v>27.450000762939453</v>
      </c>
      <c r="Q27" s="208">
        <v>27.829999923706055</v>
      </c>
      <c r="R27" s="208">
        <v>30.8799991607666</v>
      </c>
      <c r="S27" s="208">
        <v>28.1200008392334</v>
      </c>
      <c r="T27" s="208">
        <v>27.59000015258789</v>
      </c>
      <c r="U27" s="208">
        <v>26.040000915527344</v>
      </c>
      <c r="V27" s="208">
        <v>25.5</v>
      </c>
      <c r="W27" s="208">
        <v>25.350000381469727</v>
      </c>
      <c r="X27" s="208">
        <v>25.43000030517578</v>
      </c>
      <c r="Y27" s="208">
        <v>25.219999313354492</v>
      </c>
      <c r="Z27" s="215">
        <f t="shared" si="0"/>
        <v>25.96708345413208</v>
      </c>
      <c r="AA27" s="151">
        <v>31.350000381469727</v>
      </c>
      <c r="AB27" s="152" t="s">
        <v>382</v>
      </c>
      <c r="AC27" s="2">
        <v>25</v>
      </c>
      <c r="AD27" s="151">
        <v>22.40999984741211</v>
      </c>
      <c r="AE27" s="254" t="s">
        <v>270</v>
      </c>
      <c r="AF27" s="1"/>
    </row>
    <row r="28" spans="1:32" ht="11.25" customHeight="1">
      <c r="A28" s="216">
        <v>26</v>
      </c>
      <c r="B28" s="208">
        <v>24.59000015258789</v>
      </c>
      <c r="C28" s="208">
        <v>24.5</v>
      </c>
      <c r="D28" s="208">
        <v>24.440000534057617</v>
      </c>
      <c r="E28" s="208">
        <v>24.030000686645508</v>
      </c>
      <c r="F28" s="208">
        <v>23.799999237060547</v>
      </c>
      <c r="G28" s="208">
        <v>23.260000228881836</v>
      </c>
      <c r="H28" s="208">
        <v>23.260000228881836</v>
      </c>
      <c r="I28" s="208">
        <v>24.559999465942383</v>
      </c>
      <c r="J28" s="208">
        <v>25.969999313354492</v>
      </c>
      <c r="K28" s="208">
        <v>26.399999618530273</v>
      </c>
      <c r="L28" s="208">
        <v>27.530000686645508</v>
      </c>
      <c r="M28" s="208">
        <v>28.350000381469727</v>
      </c>
      <c r="N28" s="208">
        <v>26.850000381469727</v>
      </c>
      <c r="O28" s="208">
        <v>26.15999984741211</v>
      </c>
      <c r="P28" s="208">
        <v>26.360000610351562</v>
      </c>
      <c r="Q28" s="208">
        <v>26.700000762939453</v>
      </c>
      <c r="R28" s="208">
        <v>25.809999465942383</v>
      </c>
      <c r="S28" s="208">
        <v>25.520000457763672</v>
      </c>
      <c r="T28" s="208">
        <v>24.780000686645508</v>
      </c>
      <c r="U28" s="208">
        <v>24.190000534057617</v>
      </c>
      <c r="V28" s="208">
        <v>23.360000610351562</v>
      </c>
      <c r="W28" s="208">
        <v>23.579999923706055</v>
      </c>
      <c r="X28" s="208">
        <v>23.610000610351562</v>
      </c>
      <c r="Y28" s="208">
        <v>23.6299991607666</v>
      </c>
      <c r="Z28" s="215">
        <f t="shared" si="0"/>
        <v>25.05166681607564</v>
      </c>
      <c r="AA28" s="151">
        <v>29.329999923706055</v>
      </c>
      <c r="AB28" s="152" t="s">
        <v>378</v>
      </c>
      <c r="AC28" s="2">
        <v>26</v>
      </c>
      <c r="AD28" s="151">
        <v>23</v>
      </c>
      <c r="AE28" s="254" t="s">
        <v>192</v>
      </c>
      <c r="AF28" s="1"/>
    </row>
    <row r="29" spans="1:32" ht="11.25" customHeight="1">
      <c r="A29" s="216">
        <v>27</v>
      </c>
      <c r="B29" s="208">
        <v>23.25</v>
      </c>
      <c r="C29" s="208">
        <v>23.1299991607666</v>
      </c>
      <c r="D29" s="208">
        <v>21.540000915527344</v>
      </c>
      <c r="E29" s="208">
        <v>21.850000381469727</v>
      </c>
      <c r="F29" s="208">
        <v>21.889999389648438</v>
      </c>
      <c r="G29" s="208">
        <v>21.25</v>
      </c>
      <c r="H29" s="208">
        <v>21.959999084472656</v>
      </c>
      <c r="I29" s="208">
        <v>22.440000534057617</v>
      </c>
      <c r="J29" s="208">
        <v>22.40999984741211</v>
      </c>
      <c r="K29" s="208">
        <v>21.040000915527344</v>
      </c>
      <c r="L29" s="208">
        <v>21.510000228881836</v>
      </c>
      <c r="M29" s="208">
        <v>22.540000915527344</v>
      </c>
      <c r="N29" s="208">
        <v>24.15999984741211</v>
      </c>
      <c r="O29" s="208">
        <v>23.1200008392334</v>
      </c>
      <c r="P29" s="208">
        <v>21.920000076293945</v>
      </c>
      <c r="Q29" s="208">
        <v>22.059999465942383</v>
      </c>
      <c r="R29" s="208">
        <v>21.31999969482422</v>
      </c>
      <c r="S29" s="208">
        <v>20.690000534057617</v>
      </c>
      <c r="T29" s="208">
        <v>20.520000457763672</v>
      </c>
      <c r="U29" s="208">
        <v>20.510000228881836</v>
      </c>
      <c r="V29" s="208">
        <v>20.790000915527344</v>
      </c>
      <c r="W29" s="208">
        <v>20.09000015258789</v>
      </c>
      <c r="X29" s="208">
        <v>19.959999084472656</v>
      </c>
      <c r="Y29" s="208">
        <v>20.34000015258789</v>
      </c>
      <c r="Z29" s="215">
        <f t="shared" si="0"/>
        <v>21.67875011761983</v>
      </c>
      <c r="AA29" s="151">
        <v>24.43000030517578</v>
      </c>
      <c r="AB29" s="152" t="s">
        <v>383</v>
      </c>
      <c r="AC29" s="2">
        <v>27</v>
      </c>
      <c r="AD29" s="151">
        <v>19.829999923706055</v>
      </c>
      <c r="AE29" s="254" t="s">
        <v>384</v>
      </c>
      <c r="AF29" s="1"/>
    </row>
    <row r="30" spans="1:32" ht="11.25" customHeight="1">
      <c r="A30" s="216">
        <v>28</v>
      </c>
      <c r="B30" s="208">
        <v>20.510000228881836</v>
      </c>
      <c r="C30" s="208">
        <v>20.420000076293945</v>
      </c>
      <c r="D30" s="208">
        <v>20.34000015258789</v>
      </c>
      <c r="E30" s="208">
        <v>20.510000228881836</v>
      </c>
      <c r="F30" s="208">
        <v>19.780000686645508</v>
      </c>
      <c r="G30" s="208">
        <v>19.81999969482422</v>
      </c>
      <c r="H30" s="208">
        <v>20.59000015258789</v>
      </c>
      <c r="I30" s="208">
        <v>21.719999313354492</v>
      </c>
      <c r="J30" s="208">
        <v>22.700000762939453</v>
      </c>
      <c r="K30" s="208">
        <v>22.329999923706055</v>
      </c>
      <c r="L30" s="208">
        <v>22.559999465942383</v>
      </c>
      <c r="M30" s="208">
        <v>22.389999389648438</v>
      </c>
      <c r="N30" s="208">
        <v>21.65999984741211</v>
      </c>
      <c r="O30" s="208">
        <v>21.34000015258789</v>
      </c>
      <c r="P30" s="208">
        <v>21.770000457763672</v>
      </c>
      <c r="Q30" s="208">
        <v>21.219999313354492</v>
      </c>
      <c r="R30" s="208">
        <v>21.899999618530273</v>
      </c>
      <c r="S30" s="208">
        <v>21.649999618530273</v>
      </c>
      <c r="T30" s="208">
        <v>21.350000381469727</v>
      </c>
      <c r="U30" s="208">
        <v>21.709999084472656</v>
      </c>
      <c r="V30" s="208">
        <v>21.93000030517578</v>
      </c>
      <c r="W30" s="208">
        <v>21.940000534057617</v>
      </c>
      <c r="X30" s="208">
        <v>21.969999313354492</v>
      </c>
      <c r="Y30" s="208">
        <v>22.110000610351562</v>
      </c>
      <c r="Z30" s="215">
        <f t="shared" si="0"/>
        <v>21.425833304723103</v>
      </c>
      <c r="AA30" s="151">
        <v>23.540000915527344</v>
      </c>
      <c r="AB30" s="152" t="s">
        <v>135</v>
      </c>
      <c r="AC30" s="2">
        <v>28</v>
      </c>
      <c r="AD30" s="151">
        <v>19.700000762939453</v>
      </c>
      <c r="AE30" s="254" t="s">
        <v>141</v>
      </c>
      <c r="AF30" s="1"/>
    </row>
    <row r="31" spans="1:32" ht="11.25" customHeight="1">
      <c r="A31" s="216">
        <v>29</v>
      </c>
      <c r="B31" s="208">
        <v>21.899999618530273</v>
      </c>
      <c r="C31" s="208">
        <v>21.75</v>
      </c>
      <c r="D31" s="208">
        <v>21.760000228881836</v>
      </c>
      <c r="E31" s="208">
        <v>21.770000457763672</v>
      </c>
      <c r="F31" s="208">
        <v>21.75</v>
      </c>
      <c r="G31" s="208">
        <v>22.06999969482422</v>
      </c>
      <c r="H31" s="208">
        <v>23.579999923706055</v>
      </c>
      <c r="I31" s="208">
        <v>25.489999771118164</v>
      </c>
      <c r="J31" s="208">
        <v>27.420000076293945</v>
      </c>
      <c r="K31" s="208">
        <v>29.06999969482422</v>
      </c>
      <c r="L31" s="208">
        <v>31.739999771118164</v>
      </c>
      <c r="M31" s="208">
        <v>28.860000610351562</v>
      </c>
      <c r="N31" s="208">
        <v>27.350000381469727</v>
      </c>
      <c r="O31" s="208">
        <v>27.170000076293945</v>
      </c>
      <c r="P31" s="208">
        <v>27.3700008392334</v>
      </c>
      <c r="Q31" s="208">
        <v>28.09000015258789</v>
      </c>
      <c r="R31" s="208">
        <v>27.3700008392334</v>
      </c>
      <c r="S31" s="208">
        <v>26.389999389648438</v>
      </c>
      <c r="T31" s="208">
        <v>26.3799991607666</v>
      </c>
      <c r="U31" s="208">
        <v>26.959999084472656</v>
      </c>
      <c r="V31" s="208">
        <v>26.68000030517578</v>
      </c>
      <c r="W31" s="208">
        <v>25.469999313354492</v>
      </c>
      <c r="X31" s="208">
        <v>25.040000915527344</v>
      </c>
      <c r="Y31" s="208">
        <v>24.729999542236328</v>
      </c>
      <c r="Z31" s="215">
        <f t="shared" si="0"/>
        <v>25.673333326975506</v>
      </c>
      <c r="AA31" s="151">
        <v>32.2400016784668</v>
      </c>
      <c r="AB31" s="152" t="s">
        <v>251</v>
      </c>
      <c r="AC31" s="2">
        <v>29</v>
      </c>
      <c r="AD31" s="151">
        <v>21.520000457763672</v>
      </c>
      <c r="AE31" s="254" t="s">
        <v>29</v>
      </c>
      <c r="AF31" s="1"/>
    </row>
    <row r="32" spans="1:32" ht="11.25" customHeight="1">
      <c r="A32" s="216">
        <v>30</v>
      </c>
      <c r="B32" s="208">
        <v>24.059999465942383</v>
      </c>
      <c r="C32" s="208">
        <v>23.489999771118164</v>
      </c>
      <c r="D32" s="208">
        <v>22.010000228881836</v>
      </c>
      <c r="E32" s="208">
        <v>22.229999542236328</v>
      </c>
      <c r="F32" s="208">
        <v>22.420000076293945</v>
      </c>
      <c r="G32" s="208">
        <v>22.969999313354492</v>
      </c>
      <c r="H32" s="208">
        <v>22.84000015258789</v>
      </c>
      <c r="I32" s="208">
        <v>22.68000030517578</v>
      </c>
      <c r="J32" s="208">
        <v>22.700000762939453</v>
      </c>
      <c r="K32" s="208">
        <v>22.049999237060547</v>
      </c>
      <c r="L32" s="208">
        <v>22.209999084472656</v>
      </c>
      <c r="M32" s="208">
        <v>22.31999969482422</v>
      </c>
      <c r="N32" s="208">
        <v>22.030000686645508</v>
      </c>
      <c r="O32" s="208">
        <v>22.440000534057617</v>
      </c>
      <c r="P32" s="208">
        <v>22.8700008392334</v>
      </c>
      <c r="Q32" s="208">
        <v>22.25</v>
      </c>
      <c r="R32" s="208">
        <v>22.25</v>
      </c>
      <c r="S32" s="208">
        <v>21.989999771118164</v>
      </c>
      <c r="T32" s="208">
        <v>22.280000686645508</v>
      </c>
      <c r="U32" s="208">
        <v>22.25</v>
      </c>
      <c r="V32" s="208">
        <v>21.440000534057617</v>
      </c>
      <c r="W32" s="208">
        <v>21.81999969482422</v>
      </c>
      <c r="X32" s="208">
        <v>20.829999923706055</v>
      </c>
      <c r="Y32" s="208">
        <v>20.93000030517578</v>
      </c>
      <c r="Z32" s="215">
        <f t="shared" si="0"/>
        <v>22.30666669209798</v>
      </c>
      <c r="AA32" s="151">
        <v>25</v>
      </c>
      <c r="AB32" s="152" t="s">
        <v>335</v>
      </c>
      <c r="AC32" s="2">
        <v>30</v>
      </c>
      <c r="AD32" s="151">
        <v>20.540000915527344</v>
      </c>
      <c r="AE32" s="254" t="s">
        <v>385</v>
      </c>
      <c r="AF32" s="1"/>
    </row>
    <row r="33" spans="1:32" ht="11.25" customHeight="1">
      <c r="A33" s="216">
        <v>31</v>
      </c>
      <c r="B33" s="208">
        <v>21.200000762939453</v>
      </c>
      <c r="C33" s="208">
        <v>21.18000030517578</v>
      </c>
      <c r="D33" s="208">
        <v>20.520000457763672</v>
      </c>
      <c r="E33" s="208">
        <v>20.200000762939453</v>
      </c>
      <c r="F33" s="208">
        <v>20.34000015258789</v>
      </c>
      <c r="G33" s="208">
        <v>20.65999984741211</v>
      </c>
      <c r="H33" s="208">
        <v>20.770000457763672</v>
      </c>
      <c r="I33" s="208">
        <v>20.770000457763672</v>
      </c>
      <c r="J33" s="208">
        <v>21.18000030517578</v>
      </c>
      <c r="K33" s="208">
        <v>22.1299991607666</v>
      </c>
      <c r="L33" s="208">
        <v>21.739999771118164</v>
      </c>
      <c r="M33" s="208">
        <v>21.200000762939453</v>
      </c>
      <c r="N33" s="208">
        <v>20.8700008392334</v>
      </c>
      <c r="O33" s="208">
        <v>19.969999313354492</v>
      </c>
      <c r="P33" s="208">
        <v>19.329999923706055</v>
      </c>
      <c r="Q33" s="208">
        <v>18.8700008392334</v>
      </c>
      <c r="R33" s="208">
        <v>18.3700008392334</v>
      </c>
      <c r="S33" s="208">
        <v>18.56999969482422</v>
      </c>
      <c r="T33" s="208">
        <v>18.600000381469727</v>
      </c>
      <c r="U33" s="208">
        <v>18.200000762939453</v>
      </c>
      <c r="V33" s="208">
        <v>18.68000030517578</v>
      </c>
      <c r="W33" s="208">
        <v>18.8799991607666</v>
      </c>
      <c r="X33" s="208">
        <v>18.760000228881836</v>
      </c>
      <c r="Y33" s="208">
        <v>18.549999237060547</v>
      </c>
      <c r="Z33" s="215">
        <f t="shared" si="0"/>
        <v>19.980833530426025</v>
      </c>
      <c r="AA33" s="151">
        <v>22.459999084472656</v>
      </c>
      <c r="AB33" s="152" t="s">
        <v>386</v>
      </c>
      <c r="AC33" s="2">
        <v>31</v>
      </c>
      <c r="AD33" s="151">
        <v>17.979999542236328</v>
      </c>
      <c r="AE33" s="254" t="s">
        <v>387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21.84774189610635</v>
      </c>
      <c r="C34" s="218">
        <f t="shared" si="1"/>
        <v>21.721935456798924</v>
      </c>
      <c r="D34" s="218">
        <f t="shared" si="1"/>
        <v>21.548064631800496</v>
      </c>
      <c r="E34" s="218">
        <f t="shared" si="1"/>
        <v>21.488709726641254</v>
      </c>
      <c r="F34" s="218">
        <f t="shared" si="1"/>
        <v>21.392903174123457</v>
      </c>
      <c r="G34" s="218">
        <f t="shared" si="1"/>
        <v>21.594193612375566</v>
      </c>
      <c r="H34" s="218">
        <f t="shared" si="1"/>
        <v>22.241935483870968</v>
      </c>
      <c r="I34" s="218">
        <f t="shared" si="1"/>
        <v>23.12935472303821</v>
      </c>
      <c r="J34" s="218">
        <f t="shared" si="1"/>
        <v>24.09387102434712</v>
      </c>
      <c r="K34" s="218">
        <f t="shared" si="1"/>
        <v>24.597096843104207</v>
      </c>
      <c r="L34" s="218">
        <f t="shared" si="1"/>
        <v>24.98290314212922</v>
      </c>
      <c r="M34" s="218">
        <f t="shared" si="1"/>
        <v>24.890322592950636</v>
      </c>
      <c r="N34" s="218">
        <f t="shared" si="1"/>
        <v>24.638709591281028</v>
      </c>
      <c r="O34" s="218">
        <f t="shared" si="1"/>
        <v>24.415484028477824</v>
      </c>
      <c r="P34" s="218">
        <f t="shared" si="1"/>
        <v>24.177419539420836</v>
      </c>
      <c r="Q34" s="218">
        <f t="shared" si="1"/>
        <v>23.972903466993763</v>
      </c>
      <c r="R34" s="218">
        <f>AVERAGE(R3:R33)</f>
        <v>23.689354804254346</v>
      </c>
      <c r="S34" s="218">
        <f aca="true" t="shared" si="2" ref="S34:Y34">AVERAGE(S3:S33)</f>
        <v>23.207096653599894</v>
      </c>
      <c r="T34" s="218">
        <f t="shared" si="2"/>
        <v>22.868064572734216</v>
      </c>
      <c r="U34" s="218">
        <f t="shared" si="2"/>
        <v>22.657741977322488</v>
      </c>
      <c r="V34" s="218">
        <f t="shared" si="2"/>
        <v>22.38354855199014</v>
      </c>
      <c r="W34" s="218">
        <f t="shared" si="2"/>
        <v>22.398387170607045</v>
      </c>
      <c r="X34" s="218">
        <f t="shared" si="2"/>
        <v>22.063870952975364</v>
      </c>
      <c r="Y34" s="218">
        <f t="shared" si="2"/>
        <v>21.917741775512695</v>
      </c>
      <c r="Z34" s="218">
        <f>AVERAGE(B3:Y33)</f>
        <v>22.996639808019</v>
      </c>
      <c r="AA34" s="219">
        <f>(AVERAGE(最高))</f>
        <v>26.784516119187877</v>
      </c>
      <c r="AB34" s="220"/>
      <c r="AC34" s="221"/>
      <c r="AD34" s="219">
        <f>(AVERAGE(最低))</f>
        <v>20.390967830534905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11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20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9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33.13999938964844</v>
      </c>
      <c r="C46" s="3">
        <v>3</v>
      </c>
      <c r="D46" s="159" t="s">
        <v>349</v>
      </c>
      <c r="E46" s="198"/>
      <c r="F46" s="156"/>
      <c r="G46" s="157">
        <f>MIN(最低)</f>
        <v>17.520000457763672</v>
      </c>
      <c r="H46" s="3">
        <v>16</v>
      </c>
      <c r="I46" s="256" t="s">
        <v>373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2003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18.649999618530273</v>
      </c>
      <c r="C3" s="208">
        <v>19.059999465942383</v>
      </c>
      <c r="D3" s="208">
        <v>19.469999313354492</v>
      </c>
      <c r="E3" s="208">
        <v>19.399999618530273</v>
      </c>
      <c r="F3" s="208">
        <v>19.100000381469727</v>
      </c>
      <c r="G3" s="208">
        <v>19.399999618530273</v>
      </c>
      <c r="H3" s="208">
        <v>19.530000686645508</v>
      </c>
      <c r="I3" s="208">
        <v>19.739999771118164</v>
      </c>
      <c r="J3" s="208">
        <v>20.309999465942383</v>
      </c>
      <c r="K3" s="208">
        <v>20.43000030517578</v>
      </c>
      <c r="L3" s="208">
        <v>21.34000015258789</v>
      </c>
      <c r="M3" s="208">
        <v>21.280000686645508</v>
      </c>
      <c r="N3" s="208">
        <v>22.040000915527344</v>
      </c>
      <c r="O3" s="208">
        <v>21.68000030517578</v>
      </c>
      <c r="P3" s="208">
        <v>21.209999084472656</v>
      </c>
      <c r="Q3" s="208">
        <v>20.920000076293945</v>
      </c>
      <c r="R3" s="208">
        <v>20.520000457763672</v>
      </c>
      <c r="S3" s="208">
        <v>20.43000030517578</v>
      </c>
      <c r="T3" s="208">
        <v>20.350000381469727</v>
      </c>
      <c r="U3" s="208">
        <v>20.59000015258789</v>
      </c>
      <c r="V3" s="208">
        <v>20.700000762939453</v>
      </c>
      <c r="W3" s="208">
        <v>20.709999084472656</v>
      </c>
      <c r="X3" s="208">
        <v>20.829999923706055</v>
      </c>
      <c r="Y3" s="208">
        <v>20.8700008392334</v>
      </c>
      <c r="Z3" s="215">
        <f aca="true" t="shared" si="0" ref="Z3:Z32">AVERAGE(B3:Y3)</f>
        <v>20.356666723887127</v>
      </c>
      <c r="AA3" s="151">
        <v>22.479999542236328</v>
      </c>
      <c r="AB3" s="152" t="s">
        <v>362</v>
      </c>
      <c r="AC3" s="2">
        <v>1</v>
      </c>
      <c r="AD3" s="151">
        <v>18.420000076293945</v>
      </c>
      <c r="AE3" s="254" t="s">
        <v>388</v>
      </c>
      <c r="AF3" s="1"/>
    </row>
    <row r="4" spans="1:32" ht="11.25" customHeight="1">
      <c r="A4" s="216">
        <v>2</v>
      </c>
      <c r="B4" s="208">
        <v>20.6200008392334</v>
      </c>
      <c r="C4" s="208">
        <v>20.3700008392334</v>
      </c>
      <c r="D4" s="208">
        <v>20.530000686645508</v>
      </c>
      <c r="E4" s="208">
        <v>20.399999618530273</v>
      </c>
      <c r="F4" s="208">
        <v>20.540000915527344</v>
      </c>
      <c r="G4" s="208">
        <v>20.690000534057617</v>
      </c>
      <c r="H4" s="208">
        <v>21.68000030517578</v>
      </c>
      <c r="I4" s="208">
        <v>22.889999389648438</v>
      </c>
      <c r="J4" s="208">
        <v>23.670000076293945</v>
      </c>
      <c r="K4" s="208">
        <v>24.6299991607666</v>
      </c>
      <c r="L4" s="208">
        <v>23.81999969482422</v>
      </c>
      <c r="M4" s="208">
        <v>22.739999771118164</v>
      </c>
      <c r="N4" s="208">
        <v>23.350000381469727</v>
      </c>
      <c r="O4" s="208">
        <v>23.670000076293945</v>
      </c>
      <c r="P4" s="208">
        <v>22.389999389648438</v>
      </c>
      <c r="Q4" s="208">
        <v>22.5</v>
      </c>
      <c r="R4" s="208">
        <v>21.790000915527344</v>
      </c>
      <c r="S4" s="209">
        <v>21.860000610351562</v>
      </c>
      <c r="T4" s="208">
        <v>22.309999465942383</v>
      </c>
      <c r="U4" s="208">
        <v>22.510000228881836</v>
      </c>
      <c r="V4" s="208">
        <v>22.18000030517578</v>
      </c>
      <c r="W4" s="208">
        <v>21.59000015258789</v>
      </c>
      <c r="X4" s="208">
        <v>21.350000381469727</v>
      </c>
      <c r="Y4" s="208">
        <v>21.260000228881836</v>
      </c>
      <c r="Z4" s="215">
        <f t="shared" si="0"/>
        <v>22.055833498636883</v>
      </c>
      <c r="AA4" s="151">
        <v>25.200000762939453</v>
      </c>
      <c r="AB4" s="152" t="s">
        <v>389</v>
      </c>
      <c r="AC4" s="2">
        <v>2</v>
      </c>
      <c r="AD4" s="151">
        <v>20.299999237060547</v>
      </c>
      <c r="AE4" s="254" t="s">
        <v>390</v>
      </c>
      <c r="AF4" s="1"/>
    </row>
    <row r="5" spans="1:32" ht="11.25" customHeight="1">
      <c r="A5" s="216">
        <v>3</v>
      </c>
      <c r="B5" s="208">
        <v>21.239999771118164</v>
      </c>
      <c r="C5" s="208">
        <v>21.239999771118164</v>
      </c>
      <c r="D5" s="208">
        <v>21.520000457763672</v>
      </c>
      <c r="E5" s="208">
        <v>21.170000076293945</v>
      </c>
      <c r="F5" s="208">
        <v>21.190000534057617</v>
      </c>
      <c r="G5" s="208">
        <v>21.510000228881836</v>
      </c>
      <c r="H5" s="208">
        <v>23.65999984741211</v>
      </c>
      <c r="I5" s="208">
        <v>26.93000030517578</v>
      </c>
      <c r="J5" s="208">
        <v>29.040000915527344</v>
      </c>
      <c r="K5" s="208">
        <v>30.8799991607666</v>
      </c>
      <c r="L5" s="208">
        <v>31.260000228881836</v>
      </c>
      <c r="M5" s="208">
        <v>27.15999984741211</v>
      </c>
      <c r="N5" s="208">
        <v>26.690000534057617</v>
      </c>
      <c r="O5" s="208">
        <v>26.520000457763672</v>
      </c>
      <c r="P5" s="208">
        <v>27.290000915527344</v>
      </c>
      <c r="Q5" s="208">
        <v>25.020000457763672</v>
      </c>
      <c r="R5" s="208">
        <v>24.139999389648438</v>
      </c>
      <c r="S5" s="208">
        <v>24.56999969482422</v>
      </c>
      <c r="T5" s="208">
        <v>24.889999389648438</v>
      </c>
      <c r="U5" s="208">
        <v>24.700000762939453</v>
      </c>
      <c r="V5" s="208">
        <v>25.059999465942383</v>
      </c>
      <c r="W5" s="208">
        <v>24.309999465942383</v>
      </c>
      <c r="X5" s="208">
        <v>24.100000381469727</v>
      </c>
      <c r="Y5" s="208">
        <v>24.829999923706055</v>
      </c>
      <c r="Z5" s="215">
        <f t="shared" si="0"/>
        <v>24.955000082651775</v>
      </c>
      <c r="AA5" s="151">
        <v>31.920000076293945</v>
      </c>
      <c r="AB5" s="152" t="s">
        <v>251</v>
      </c>
      <c r="AC5" s="2">
        <v>3</v>
      </c>
      <c r="AD5" s="151">
        <v>21</v>
      </c>
      <c r="AE5" s="254" t="s">
        <v>391</v>
      </c>
      <c r="AF5" s="1"/>
    </row>
    <row r="6" spans="1:32" ht="11.25" customHeight="1">
      <c r="A6" s="216">
        <v>4</v>
      </c>
      <c r="B6" s="208">
        <v>23.030000686645508</v>
      </c>
      <c r="C6" s="208">
        <v>22.729999542236328</v>
      </c>
      <c r="D6" s="208">
        <v>21.809999465942383</v>
      </c>
      <c r="E6" s="208">
        <v>20.920000076293945</v>
      </c>
      <c r="F6" s="208">
        <v>20.860000610351562</v>
      </c>
      <c r="G6" s="208">
        <v>21.040000915527344</v>
      </c>
      <c r="H6" s="208">
        <v>20.799999237060547</v>
      </c>
      <c r="I6" s="208">
        <v>20.40999984741211</v>
      </c>
      <c r="J6" s="208">
        <v>21.610000610351562</v>
      </c>
      <c r="K6" s="208">
        <v>23.770000457763672</v>
      </c>
      <c r="L6" s="208">
        <v>24.350000381469727</v>
      </c>
      <c r="M6" s="208">
        <v>24.5</v>
      </c>
      <c r="N6" s="208">
        <v>25.18000030517578</v>
      </c>
      <c r="O6" s="208">
        <v>24.639999389648438</v>
      </c>
      <c r="P6" s="208">
        <v>23.90999984741211</v>
      </c>
      <c r="Q6" s="208">
        <v>23.950000762939453</v>
      </c>
      <c r="R6" s="208">
        <v>23.6299991607666</v>
      </c>
      <c r="S6" s="208">
        <v>22.420000076293945</v>
      </c>
      <c r="T6" s="208">
        <v>21.780000686645508</v>
      </c>
      <c r="U6" s="208">
        <v>22.239999771118164</v>
      </c>
      <c r="V6" s="208">
        <v>21.3799991607666</v>
      </c>
      <c r="W6" s="208">
        <v>20.690000534057617</v>
      </c>
      <c r="X6" s="208">
        <v>20.719999313354492</v>
      </c>
      <c r="Y6" s="208">
        <v>19.8700008392334</v>
      </c>
      <c r="Z6" s="215">
        <f t="shared" si="0"/>
        <v>22.34333340326945</v>
      </c>
      <c r="AA6" s="151">
        <v>26.239999771118164</v>
      </c>
      <c r="AB6" s="152" t="s">
        <v>392</v>
      </c>
      <c r="AC6" s="2">
        <v>4</v>
      </c>
      <c r="AD6" s="151">
        <v>18.530000686645508</v>
      </c>
      <c r="AE6" s="254" t="s">
        <v>393</v>
      </c>
      <c r="AF6" s="1"/>
    </row>
    <row r="7" spans="1:32" ht="11.25" customHeight="1">
      <c r="A7" s="216">
        <v>5</v>
      </c>
      <c r="B7" s="208">
        <v>18.139999389648438</v>
      </c>
      <c r="C7" s="208">
        <v>18.139999389648438</v>
      </c>
      <c r="D7" s="208">
        <v>17.290000915527344</v>
      </c>
      <c r="E7" s="208">
        <v>17.729999542236328</v>
      </c>
      <c r="F7" s="208">
        <v>17.459999084472656</v>
      </c>
      <c r="G7" s="208">
        <v>19.969999313354492</v>
      </c>
      <c r="H7" s="208">
        <v>21.920000076293945</v>
      </c>
      <c r="I7" s="208">
        <v>23.6299991607666</v>
      </c>
      <c r="J7" s="208">
        <v>23.579999923706055</v>
      </c>
      <c r="K7" s="208">
        <v>23.81999969482422</v>
      </c>
      <c r="L7" s="208">
        <v>23.780000686645508</v>
      </c>
      <c r="M7" s="208">
        <v>23.690000534057617</v>
      </c>
      <c r="N7" s="208">
        <v>23.93000030517578</v>
      </c>
      <c r="O7" s="208">
        <v>22.940000534057617</v>
      </c>
      <c r="P7" s="208">
        <v>22.700000762939453</v>
      </c>
      <c r="Q7" s="208">
        <v>22.420000076293945</v>
      </c>
      <c r="R7" s="208">
        <v>21.899999618530273</v>
      </c>
      <c r="S7" s="208">
        <v>21.25</v>
      </c>
      <c r="T7" s="208">
        <v>21.149999618530273</v>
      </c>
      <c r="U7" s="208">
        <v>20.889999389648438</v>
      </c>
      <c r="V7" s="208">
        <v>21.030000686645508</v>
      </c>
      <c r="W7" s="208">
        <v>20.5</v>
      </c>
      <c r="X7" s="208">
        <v>19.969999313354492</v>
      </c>
      <c r="Y7" s="208">
        <v>19.84000015258789</v>
      </c>
      <c r="Z7" s="215">
        <f t="shared" si="0"/>
        <v>21.152916590372723</v>
      </c>
      <c r="AA7" s="151">
        <v>24.81999969482422</v>
      </c>
      <c r="AB7" s="152" t="s">
        <v>22</v>
      </c>
      <c r="AC7" s="2">
        <v>5</v>
      </c>
      <c r="AD7" s="151">
        <v>16.8799991607666</v>
      </c>
      <c r="AE7" s="254" t="s">
        <v>329</v>
      </c>
      <c r="AF7" s="1"/>
    </row>
    <row r="8" spans="1:32" ht="11.25" customHeight="1">
      <c r="A8" s="216">
        <v>6</v>
      </c>
      <c r="B8" s="208">
        <v>20.06999969482422</v>
      </c>
      <c r="C8" s="208">
        <v>19.719999313354492</v>
      </c>
      <c r="D8" s="208">
        <v>19.06999969482422</v>
      </c>
      <c r="E8" s="208">
        <v>19</v>
      </c>
      <c r="F8" s="208">
        <v>19.040000915527344</v>
      </c>
      <c r="G8" s="208">
        <v>18.959999084472656</v>
      </c>
      <c r="H8" s="208">
        <v>20.700000762939453</v>
      </c>
      <c r="I8" s="208">
        <v>21.3700008392334</v>
      </c>
      <c r="J8" s="208">
        <v>23.200000762939453</v>
      </c>
      <c r="K8" s="208">
        <v>25.31999969482422</v>
      </c>
      <c r="L8" s="208">
        <v>26.040000915527344</v>
      </c>
      <c r="M8" s="208">
        <v>26.799999237060547</v>
      </c>
      <c r="N8" s="208">
        <v>27.93000030517578</v>
      </c>
      <c r="O8" s="208">
        <v>27.049999237060547</v>
      </c>
      <c r="P8" s="208">
        <v>26.469999313354492</v>
      </c>
      <c r="Q8" s="208">
        <v>26.079999923706055</v>
      </c>
      <c r="R8" s="208">
        <v>26.049999237060547</v>
      </c>
      <c r="S8" s="208">
        <v>25.739999771118164</v>
      </c>
      <c r="T8" s="208">
        <v>25.139999389648438</v>
      </c>
      <c r="U8" s="208">
        <v>24</v>
      </c>
      <c r="V8" s="208">
        <v>23.850000381469727</v>
      </c>
      <c r="W8" s="208">
        <v>23.940000534057617</v>
      </c>
      <c r="X8" s="208">
        <v>21.170000076293945</v>
      </c>
      <c r="Y8" s="208">
        <v>20.229999542236328</v>
      </c>
      <c r="Z8" s="215">
        <f t="shared" si="0"/>
        <v>23.205833276112873</v>
      </c>
      <c r="AA8" s="151">
        <v>29.020000457763672</v>
      </c>
      <c r="AB8" s="152" t="s">
        <v>394</v>
      </c>
      <c r="AC8" s="2">
        <v>6</v>
      </c>
      <c r="AD8" s="151">
        <v>18.549999237060547</v>
      </c>
      <c r="AE8" s="254" t="s">
        <v>395</v>
      </c>
      <c r="AF8" s="1"/>
    </row>
    <row r="9" spans="1:32" ht="11.25" customHeight="1">
      <c r="A9" s="216">
        <v>7</v>
      </c>
      <c r="B9" s="208">
        <v>19.850000381469727</v>
      </c>
      <c r="C9" s="208">
        <v>19.389999389648438</v>
      </c>
      <c r="D9" s="208">
        <v>19.139999389648438</v>
      </c>
      <c r="E9" s="208">
        <v>19.079999923706055</v>
      </c>
      <c r="F9" s="208">
        <v>19.239999771118164</v>
      </c>
      <c r="G9" s="208">
        <v>19.260000228881836</v>
      </c>
      <c r="H9" s="208">
        <v>19.440000534057617</v>
      </c>
      <c r="I9" s="208">
        <v>19.3799991607666</v>
      </c>
      <c r="J9" s="208">
        <v>19.5</v>
      </c>
      <c r="K9" s="208">
        <v>19.809999465942383</v>
      </c>
      <c r="L9" s="208">
        <v>20.709999084472656</v>
      </c>
      <c r="M9" s="208">
        <v>20.610000610351562</v>
      </c>
      <c r="N9" s="208">
        <v>20.579999923706055</v>
      </c>
      <c r="O9" s="208">
        <v>20.280000686645508</v>
      </c>
      <c r="P9" s="208">
        <v>20.079999923706055</v>
      </c>
      <c r="Q9" s="208">
        <v>19.899999618530273</v>
      </c>
      <c r="R9" s="208">
        <v>19.899999618530273</v>
      </c>
      <c r="S9" s="208">
        <v>19.59000015258789</v>
      </c>
      <c r="T9" s="208">
        <v>19.579999923706055</v>
      </c>
      <c r="U9" s="208">
        <v>19.729999542236328</v>
      </c>
      <c r="V9" s="208">
        <v>19.489999771118164</v>
      </c>
      <c r="W9" s="208">
        <v>19.049999237060547</v>
      </c>
      <c r="X9" s="208">
        <v>19.280000686645508</v>
      </c>
      <c r="Y9" s="208">
        <v>19.170000076293945</v>
      </c>
      <c r="Z9" s="215">
        <f t="shared" si="0"/>
        <v>19.668333212534588</v>
      </c>
      <c r="AA9" s="151">
        <v>20.969999313354492</v>
      </c>
      <c r="AB9" s="152" t="s">
        <v>107</v>
      </c>
      <c r="AC9" s="2">
        <v>7</v>
      </c>
      <c r="AD9" s="151">
        <v>19</v>
      </c>
      <c r="AE9" s="254" t="s">
        <v>396</v>
      </c>
      <c r="AF9" s="1"/>
    </row>
    <row r="10" spans="1:32" ht="11.25" customHeight="1">
      <c r="A10" s="216">
        <v>8</v>
      </c>
      <c r="B10" s="208">
        <v>19.25</v>
      </c>
      <c r="C10" s="208">
        <v>19.40999984741211</v>
      </c>
      <c r="D10" s="208">
        <v>19.489999771118164</v>
      </c>
      <c r="E10" s="208">
        <v>18.979999542236328</v>
      </c>
      <c r="F10" s="208">
        <v>19.079999923706055</v>
      </c>
      <c r="G10" s="208">
        <v>19.3700008392334</v>
      </c>
      <c r="H10" s="208">
        <v>20.549999237060547</v>
      </c>
      <c r="I10" s="208">
        <v>21.3700008392334</v>
      </c>
      <c r="J10" s="208">
        <v>21.809999465942383</v>
      </c>
      <c r="K10" s="208">
        <v>22.299999237060547</v>
      </c>
      <c r="L10" s="208">
        <v>22.389999389648438</v>
      </c>
      <c r="M10" s="208">
        <v>22.65999984741211</v>
      </c>
      <c r="N10" s="208">
        <v>23.040000915527344</v>
      </c>
      <c r="O10" s="208">
        <v>25.479999542236328</v>
      </c>
      <c r="P10" s="208">
        <v>24.530000686645508</v>
      </c>
      <c r="Q10" s="208">
        <v>23.75</v>
      </c>
      <c r="R10" s="208">
        <v>23.149999618530273</v>
      </c>
      <c r="S10" s="208">
        <v>22.93000030517578</v>
      </c>
      <c r="T10" s="208">
        <v>22.010000228881836</v>
      </c>
      <c r="U10" s="208">
        <v>22.059999465942383</v>
      </c>
      <c r="V10" s="208">
        <v>22.280000686645508</v>
      </c>
      <c r="W10" s="208">
        <v>22.030000686645508</v>
      </c>
      <c r="X10" s="208">
        <v>21.84000015258789</v>
      </c>
      <c r="Y10" s="208">
        <v>21.799999237060547</v>
      </c>
      <c r="Z10" s="215">
        <f t="shared" si="0"/>
        <v>21.731666644414265</v>
      </c>
      <c r="AA10" s="151">
        <v>25.690000534057617</v>
      </c>
      <c r="AB10" s="152" t="s">
        <v>48</v>
      </c>
      <c r="AC10" s="2">
        <v>8</v>
      </c>
      <c r="AD10" s="151">
        <v>18.899999618530273</v>
      </c>
      <c r="AE10" s="254" t="s">
        <v>227</v>
      </c>
      <c r="AF10" s="1"/>
    </row>
    <row r="11" spans="1:32" ht="11.25" customHeight="1">
      <c r="A11" s="216">
        <v>9</v>
      </c>
      <c r="B11" s="208">
        <v>21.959999084472656</v>
      </c>
      <c r="C11" s="208">
        <v>21.8700008392334</v>
      </c>
      <c r="D11" s="208">
        <v>21.5</v>
      </c>
      <c r="E11" s="208">
        <v>21.399999618530273</v>
      </c>
      <c r="F11" s="208">
        <v>21.239999771118164</v>
      </c>
      <c r="G11" s="208">
        <v>21.010000228881836</v>
      </c>
      <c r="H11" s="208">
        <v>22.59000015258789</v>
      </c>
      <c r="I11" s="208">
        <v>24.709999084472656</v>
      </c>
      <c r="J11" s="208">
        <v>26.579999923706055</v>
      </c>
      <c r="K11" s="208">
        <v>29.100000381469727</v>
      </c>
      <c r="L11" s="208">
        <v>29.40999984741211</v>
      </c>
      <c r="M11" s="208">
        <v>27.81999969482422</v>
      </c>
      <c r="N11" s="208">
        <v>27.59000015258789</v>
      </c>
      <c r="O11" s="208">
        <v>26.959999084472656</v>
      </c>
      <c r="P11" s="208">
        <v>26.229999542236328</v>
      </c>
      <c r="Q11" s="208">
        <v>26.610000610351562</v>
      </c>
      <c r="R11" s="208">
        <v>26.860000610351562</v>
      </c>
      <c r="S11" s="208">
        <v>26.239999771118164</v>
      </c>
      <c r="T11" s="208">
        <v>25.6299991607666</v>
      </c>
      <c r="U11" s="208">
        <v>25.600000381469727</v>
      </c>
      <c r="V11" s="208">
        <v>24.65999984741211</v>
      </c>
      <c r="W11" s="208">
        <v>24.09000015258789</v>
      </c>
      <c r="X11" s="208">
        <v>23.329999923706055</v>
      </c>
      <c r="Y11" s="208">
        <v>23.979999542236328</v>
      </c>
      <c r="Z11" s="215">
        <f t="shared" si="0"/>
        <v>24.873749891916912</v>
      </c>
      <c r="AA11" s="151">
        <v>31.079999923706055</v>
      </c>
      <c r="AB11" s="152" t="s">
        <v>397</v>
      </c>
      <c r="AC11" s="2">
        <v>9</v>
      </c>
      <c r="AD11" s="151">
        <v>20.8700008392334</v>
      </c>
      <c r="AE11" s="254" t="s">
        <v>398</v>
      </c>
      <c r="AF11" s="1"/>
    </row>
    <row r="12" spans="1:32" ht="11.25" customHeight="1">
      <c r="A12" s="224">
        <v>10</v>
      </c>
      <c r="B12" s="210">
        <v>23.770000457763672</v>
      </c>
      <c r="C12" s="210">
        <v>24.139999389648438</v>
      </c>
      <c r="D12" s="210">
        <v>23.229999542236328</v>
      </c>
      <c r="E12" s="210">
        <v>23.90999984741211</v>
      </c>
      <c r="F12" s="210">
        <v>23.940000534057617</v>
      </c>
      <c r="G12" s="210">
        <v>24.270000457763672</v>
      </c>
      <c r="H12" s="210">
        <v>25.479999542236328</v>
      </c>
      <c r="I12" s="210">
        <v>27.239999771118164</v>
      </c>
      <c r="J12" s="210">
        <v>29.84000015258789</v>
      </c>
      <c r="K12" s="210">
        <v>30.170000076293945</v>
      </c>
      <c r="L12" s="210">
        <v>32.43000030517578</v>
      </c>
      <c r="M12" s="210">
        <v>33.459999084472656</v>
      </c>
      <c r="N12" s="210">
        <v>31.829999923706055</v>
      </c>
      <c r="O12" s="210">
        <v>32.060001373291016</v>
      </c>
      <c r="P12" s="210">
        <v>31.610000610351562</v>
      </c>
      <c r="Q12" s="210">
        <v>31.690000534057617</v>
      </c>
      <c r="R12" s="210">
        <v>30.950000762939453</v>
      </c>
      <c r="S12" s="210">
        <v>29.459999084472656</v>
      </c>
      <c r="T12" s="210">
        <v>28.84000015258789</v>
      </c>
      <c r="U12" s="210">
        <v>28.149999618530273</v>
      </c>
      <c r="V12" s="210">
        <v>27.610000610351562</v>
      </c>
      <c r="W12" s="210">
        <v>27.270000457763672</v>
      </c>
      <c r="X12" s="210">
        <v>26.899999618530273</v>
      </c>
      <c r="Y12" s="210">
        <v>24.899999618530273</v>
      </c>
      <c r="Z12" s="225">
        <f t="shared" si="0"/>
        <v>28.047916730244953</v>
      </c>
      <c r="AA12" s="157">
        <v>34.20000076293945</v>
      </c>
      <c r="AB12" s="211" t="s">
        <v>399</v>
      </c>
      <c r="AC12" s="212">
        <v>10</v>
      </c>
      <c r="AD12" s="157">
        <v>23.079999923706055</v>
      </c>
      <c r="AE12" s="255" t="s">
        <v>400</v>
      </c>
      <c r="AF12" s="1"/>
    </row>
    <row r="13" spans="1:32" ht="11.25" customHeight="1">
      <c r="A13" s="216">
        <v>11</v>
      </c>
      <c r="B13" s="208">
        <v>25.59000015258789</v>
      </c>
      <c r="C13" s="208">
        <v>25.239999771118164</v>
      </c>
      <c r="D13" s="208">
        <v>24.6299991607666</v>
      </c>
      <c r="E13" s="208">
        <v>24.459999084472656</v>
      </c>
      <c r="F13" s="208">
        <v>24.280000686645508</v>
      </c>
      <c r="G13" s="208">
        <v>23.739999771118164</v>
      </c>
      <c r="H13" s="208">
        <v>25.399999618530273</v>
      </c>
      <c r="I13" s="208">
        <v>27.18000030517578</v>
      </c>
      <c r="J13" s="208">
        <v>28.709999084472656</v>
      </c>
      <c r="K13" s="208">
        <v>28.6200008392334</v>
      </c>
      <c r="L13" s="208">
        <v>27.700000762939453</v>
      </c>
      <c r="M13" s="208">
        <v>27.610000610351562</v>
      </c>
      <c r="N13" s="208">
        <v>28.979999542236328</v>
      </c>
      <c r="O13" s="208">
        <v>27.979999542236328</v>
      </c>
      <c r="P13" s="208">
        <v>26.170000076293945</v>
      </c>
      <c r="Q13" s="208">
        <v>27.3799991607666</v>
      </c>
      <c r="R13" s="208">
        <v>25.290000915527344</v>
      </c>
      <c r="S13" s="208">
        <v>24.079999923706055</v>
      </c>
      <c r="T13" s="208">
        <v>24.260000228881836</v>
      </c>
      <c r="U13" s="208">
        <v>24.190000534057617</v>
      </c>
      <c r="V13" s="208">
        <v>23.860000610351562</v>
      </c>
      <c r="W13" s="208">
        <v>22.479999542236328</v>
      </c>
      <c r="X13" s="208">
        <v>22.829999923706055</v>
      </c>
      <c r="Y13" s="208">
        <v>23.239999771118164</v>
      </c>
      <c r="Z13" s="215">
        <f t="shared" si="0"/>
        <v>25.579166650772095</v>
      </c>
      <c r="AA13" s="151">
        <v>30</v>
      </c>
      <c r="AB13" s="152" t="s">
        <v>401</v>
      </c>
      <c r="AC13" s="2">
        <v>11</v>
      </c>
      <c r="AD13" s="151">
        <v>22.469999313354492</v>
      </c>
      <c r="AE13" s="254" t="s">
        <v>402</v>
      </c>
      <c r="AF13" s="1"/>
    </row>
    <row r="14" spans="1:32" ht="11.25" customHeight="1">
      <c r="A14" s="216">
        <v>12</v>
      </c>
      <c r="B14" s="208">
        <v>23.389999389648438</v>
      </c>
      <c r="C14" s="208">
        <v>23.229999542236328</v>
      </c>
      <c r="D14" s="208">
        <v>23.75</v>
      </c>
      <c r="E14" s="208">
        <v>23.420000076293945</v>
      </c>
      <c r="F14" s="208">
        <v>23.3700008392334</v>
      </c>
      <c r="G14" s="208">
        <v>22.850000381469727</v>
      </c>
      <c r="H14" s="208">
        <v>24.690000534057617</v>
      </c>
      <c r="I14" s="208">
        <v>24.479999542236328</v>
      </c>
      <c r="J14" s="208">
        <v>24.760000228881836</v>
      </c>
      <c r="K14" s="208">
        <v>25.84000015258789</v>
      </c>
      <c r="L14" s="208">
        <v>26.200000762939453</v>
      </c>
      <c r="M14" s="208">
        <v>25.610000610351562</v>
      </c>
      <c r="N14" s="208">
        <v>24.989999771118164</v>
      </c>
      <c r="O14" s="208">
        <v>24.950000762939453</v>
      </c>
      <c r="P14" s="208">
        <v>24.34000015258789</v>
      </c>
      <c r="Q14" s="208">
        <v>24.1200008392334</v>
      </c>
      <c r="R14" s="208">
        <v>23.739999771118164</v>
      </c>
      <c r="S14" s="208">
        <v>22.649999618530273</v>
      </c>
      <c r="T14" s="208">
        <v>22.389999389648438</v>
      </c>
      <c r="U14" s="208">
        <v>22.09000015258789</v>
      </c>
      <c r="V14" s="208">
        <v>22.6200008392334</v>
      </c>
      <c r="W14" s="208">
        <v>22.940000534057617</v>
      </c>
      <c r="X14" s="208">
        <v>23.84000015258789</v>
      </c>
      <c r="Y14" s="208">
        <v>23.690000534057617</v>
      </c>
      <c r="Z14" s="215">
        <f t="shared" si="0"/>
        <v>23.914583524068195</v>
      </c>
      <c r="AA14" s="151">
        <v>27.09000015258789</v>
      </c>
      <c r="AB14" s="152" t="s">
        <v>403</v>
      </c>
      <c r="AC14" s="2">
        <v>12</v>
      </c>
      <c r="AD14" s="151">
        <v>21.860000610351562</v>
      </c>
      <c r="AE14" s="254" t="s">
        <v>404</v>
      </c>
      <c r="AF14" s="1"/>
    </row>
    <row r="15" spans="1:32" ht="11.25" customHeight="1">
      <c r="A15" s="216">
        <v>13</v>
      </c>
      <c r="B15" s="208">
        <v>23.479999542236328</v>
      </c>
      <c r="C15" s="208">
        <v>23.110000610351562</v>
      </c>
      <c r="D15" s="208">
        <v>23.790000915527344</v>
      </c>
      <c r="E15" s="208">
        <v>23.809999465942383</v>
      </c>
      <c r="F15" s="208">
        <v>22.739999771118164</v>
      </c>
      <c r="G15" s="208">
        <v>22.68000030517578</v>
      </c>
      <c r="H15" s="208">
        <v>22.670000076293945</v>
      </c>
      <c r="I15" s="208">
        <v>24.040000915527344</v>
      </c>
      <c r="J15" s="208">
        <v>24.290000915527344</v>
      </c>
      <c r="K15" s="208">
        <v>25.239999771118164</v>
      </c>
      <c r="L15" s="208">
        <v>25.139999389648438</v>
      </c>
      <c r="M15" s="208">
        <v>25.389999389648438</v>
      </c>
      <c r="N15" s="208">
        <v>24.219999313354492</v>
      </c>
      <c r="O15" s="208">
        <v>25.8700008392334</v>
      </c>
      <c r="P15" s="208">
        <v>25.610000610351562</v>
      </c>
      <c r="Q15" s="208">
        <v>26.510000228881836</v>
      </c>
      <c r="R15" s="208">
        <v>27.719999313354492</v>
      </c>
      <c r="S15" s="208">
        <v>27.09000015258789</v>
      </c>
      <c r="T15" s="208">
        <v>27.3700008392334</v>
      </c>
      <c r="U15" s="208">
        <v>27.149999618530273</v>
      </c>
      <c r="V15" s="208">
        <v>27.239999771118164</v>
      </c>
      <c r="W15" s="208">
        <v>25.450000762939453</v>
      </c>
      <c r="X15" s="208">
        <v>25.670000076293945</v>
      </c>
      <c r="Y15" s="208">
        <v>24.940000534057617</v>
      </c>
      <c r="Z15" s="215">
        <f t="shared" si="0"/>
        <v>25.050833463668823</v>
      </c>
      <c r="AA15" s="151">
        <v>28.350000381469727</v>
      </c>
      <c r="AB15" s="152" t="s">
        <v>405</v>
      </c>
      <c r="AC15" s="2">
        <v>13</v>
      </c>
      <c r="AD15" s="151">
        <v>22.520000457763672</v>
      </c>
      <c r="AE15" s="254" t="s">
        <v>406</v>
      </c>
      <c r="AF15" s="1"/>
    </row>
    <row r="16" spans="1:32" ht="11.25" customHeight="1">
      <c r="A16" s="216">
        <v>14</v>
      </c>
      <c r="B16" s="208">
        <v>24.829999923706055</v>
      </c>
      <c r="C16" s="208">
        <v>24.469999313354492</v>
      </c>
      <c r="D16" s="208">
        <v>24.420000076293945</v>
      </c>
      <c r="E16" s="208">
        <v>23.450000762939453</v>
      </c>
      <c r="F16" s="208">
        <v>22.950000762939453</v>
      </c>
      <c r="G16" s="208">
        <v>23.229999542236328</v>
      </c>
      <c r="H16" s="208">
        <v>26.040000915527344</v>
      </c>
      <c r="I16" s="208">
        <v>26.690000534057617</v>
      </c>
      <c r="J16" s="208">
        <v>28.56999969482422</v>
      </c>
      <c r="K16" s="208">
        <v>27.549999237060547</v>
      </c>
      <c r="L16" s="208">
        <v>26.459999084472656</v>
      </c>
      <c r="M16" s="208">
        <v>25.81999969482422</v>
      </c>
      <c r="N16" s="208">
        <v>26.399999618530273</v>
      </c>
      <c r="O16" s="208">
        <v>27.760000228881836</v>
      </c>
      <c r="P16" s="208">
        <v>27.760000228881836</v>
      </c>
      <c r="Q16" s="208">
        <v>27.84000015258789</v>
      </c>
      <c r="R16" s="208">
        <v>27.329999923706055</v>
      </c>
      <c r="S16" s="208">
        <v>25.329999923706055</v>
      </c>
      <c r="T16" s="208">
        <v>25.739999771118164</v>
      </c>
      <c r="U16" s="208">
        <v>25.06999969482422</v>
      </c>
      <c r="V16" s="208">
        <v>24.829999923706055</v>
      </c>
      <c r="W16" s="208">
        <v>23.110000610351562</v>
      </c>
      <c r="X16" s="208">
        <v>22.3799991607666</v>
      </c>
      <c r="Y16" s="208">
        <v>22.670000076293945</v>
      </c>
      <c r="Z16" s="215">
        <f t="shared" si="0"/>
        <v>25.445833285649616</v>
      </c>
      <c r="AA16" s="151">
        <v>29.84000015258789</v>
      </c>
      <c r="AB16" s="152" t="s">
        <v>407</v>
      </c>
      <c r="AC16" s="2">
        <v>14</v>
      </c>
      <c r="AD16" s="151">
        <v>21.799999237060547</v>
      </c>
      <c r="AE16" s="254" t="s">
        <v>97</v>
      </c>
      <c r="AF16" s="1"/>
    </row>
    <row r="17" spans="1:32" ht="11.25" customHeight="1">
      <c r="A17" s="216">
        <v>15</v>
      </c>
      <c r="B17" s="208">
        <v>21.350000381469727</v>
      </c>
      <c r="C17" s="208">
        <v>22.030000686645508</v>
      </c>
      <c r="D17" s="208">
        <v>22.15999984741211</v>
      </c>
      <c r="E17" s="208">
        <v>21.510000228881836</v>
      </c>
      <c r="F17" s="208">
        <v>20.40999984741211</v>
      </c>
      <c r="G17" s="208">
        <v>21.639999389648438</v>
      </c>
      <c r="H17" s="208">
        <v>23.079999923706055</v>
      </c>
      <c r="I17" s="208">
        <v>25.260000228881836</v>
      </c>
      <c r="J17" s="208">
        <v>27.549999237060547</v>
      </c>
      <c r="K17" s="208">
        <v>28.889999389648438</v>
      </c>
      <c r="L17" s="208">
        <v>28.399999618530273</v>
      </c>
      <c r="M17" s="208">
        <v>29.100000381469727</v>
      </c>
      <c r="N17" s="208">
        <v>27.149999618530273</v>
      </c>
      <c r="O17" s="208">
        <v>24.25</v>
      </c>
      <c r="P17" s="208">
        <v>25.690000534057617</v>
      </c>
      <c r="Q17" s="208">
        <v>26.360000610351562</v>
      </c>
      <c r="R17" s="208">
        <v>25.190000534057617</v>
      </c>
      <c r="S17" s="208">
        <v>23.68000030517578</v>
      </c>
      <c r="T17" s="208">
        <v>22.579999923706055</v>
      </c>
      <c r="U17" s="208">
        <v>22.18000030517578</v>
      </c>
      <c r="V17" s="208">
        <v>21.950000762939453</v>
      </c>
      <c r="W17" s="208">
        <v>21.479999542236328</v>
      </c>
      <c r="X17" s="208">
        <v>21.079999923706055</v>
      </c>
      <c r="Y17" s="208">
        <v>20.56999969482422</v>
      </c>
      <c r="Z17" s="215">
        <f t="shared" si="0"/>
        <v>23.897500038146973</v>
      </c>
      <c r="AA17" s="151">
        <v>30.690000534057617</v>
      </c>
      <c r="AB17" s="152" t="s">
        <v>408</v>
      </c>
      <c r="AC17" s="2">
        <v>15</v>
      </c>
      <c r="AD17" s="151">
        <v>20.239999771118164</v>
      </c>
      <c r="AE17" s="254" t="s">
        <v>409</v>
      </c>
      <c r="AF17" s="1"/>
    </row>
    <row r="18" spans="1:32" ht="11.25" customHeight="1">
      <c r="A18" s="216">
        <v>16</v>
      </c>
      <c r="B18" s="208">
        <v>20.25</v>
      </c>
      <c r="C18" s="208">
        <v>20.09000015258789</v>
      </c>
      <c r="D18" s="208">
        <v>19.959999084472656</v>
      </c>
      <c r="E18" s="208">
        <v>20.450000762939453</v>
      </c>
      <c r="F18" s="208">
        <v>20.420000076293945</v>
      </c>
      <c r="G18" s="208">
        <v>20.1299991607666</v>
      </c>
      <c r="H18" s="208">
        <v>20.90999984741211</v>
      </c>
      <c r="I18" s="208">
        <v>22.299999237060547</v>
      </c>
      <c r="J18" s="208">
        <v>23.950000762939453</v>
      </c>
      <c r="K18" s="208">
        <v>22.469999313354492</v>
      </c>
      <c r="L18" s="208">
        <v>23.459999084472656</v>
      </c>
      <c r="M18" s="208">
        <v>22.959999084472656</v>
      </c>
      <c r="N18" s="208">
        <v>23.350000381469727</v>
      </c>
      <c r="O18" s="208">
        <v>22.93000030517578</v>
      </c>
      <c r="P18" s="208">
        <v>23.290000915527344</v>
      </c>
      <c r="Q18" s="208">
        <v>22.860000610351562</v>
      </c>
      <c r="R18" s="208">
        <v>22.389999389648438</v>
      </c>
      <c r="S18" s="208">
        <v>22.139999389648438</v>
      </c>
      <c r="T18" s="208">
        <v>21.709999084472656</v>
      </c>
      <c r="U18" s="208">
        <v>21.610000610351562</v>
      </c>
      <c r="V18" s="208">
        <v>21.469999313354492</v>
      </c>
      <c r="W18" s="208">
        <v>21.520000457763672</v>
      </c>
      <c r="X18" s="208">
        <v>21.40999984741211</v>
      </c>
      <c r="Y18" s="208">
        <v>21.579999923706055</v>
      </c>
      <c r="Z18" s="215">
        <f t="shared" si="0"/>
        <v>21.817083199818928</v>
      </c>
      <c r="AA18" s="151">
        <v>24.139999389648438</v>
      </c>
      <c r="AB18" s="152" t="s">
        <v>83</v>
      </c>
      <c r="AC18" s="2">
        <v>16</v>
      </c>
      <c r="AD18" s="151">
        <v>19.860000610351562</v>
      </c>
      <c r="AE18" s="254" t="s">
        <v>410</v>
      </c>
      <c r="AF18" s="1"/>
    </row>
    <row r="19" spans="1:32" ht="11.25" customHeight="1">
      <c r="A19" s="216">
        <v>17</v>
      </c>
      <c r="B19" s="208">
        <v>21.40999984741211</v>
      </c>
      <c r="C19" s="208">
        <v>19.700000762939453</v>
      </c>
      <c r="D19" s="208">
        <v>19.790000915527344</v>
      </c>
      <c r="E19" s="208">
        <v>20.649999618530273</v>
      </c>
      <c r="F19" s="208">
        <v>19.829999923706055</v>
      </c>
      <c r="G19" s="208">
        <v>19.280000686645508</v>
      </c>
      <c r="H19" s="208">
        <v>21.229999542236328</v>
      </c>
      <c r="I19" s="208">
        <v>24.329999923706055</v>
      </c>
      <c r="J19" s="208">
        <v>25.059999465942383</v>
      </c>
      <c r="K19" s="208">
        <v>25.489999771118164</v>
      </c>
      <c r="L19" s="208">
        <v>24.889999389648438</v>
      </c>
      <c r="M19" s="208">
        <v>25.5</v>
      </c>
      <c r="N19" s="208">
        <v>24.899999618530273</v>
      </c>
      <c r="O19" s="208">
        <v>26.079999923706055</v>
      </c>
      <c r="P19" s="208">
        <v>25.200000762939453</v>
      </c>
      <c r="Q19" s="208">
        <v>24.6200008392334</v>
      </c>
      <c r="R19" s="208">
        <v>24.309999465942383</v>
      </c>
      <c r="S19" s="208">
        <v>23.739999771118164</v>
      </c>
      <c r="T19" s="208">
        <v>24.1299991607666</v>
      </c>
      <c r="U19" s="208">
        <v>23.329999923706055</v>
      </c>
      <c r="V19" s="208">
        <v>23.309999465942383</v>
      </c>
      <c r="W19" s="208">
        <v>22.84000015258789</v>
      </c>
      <c r="X19" s="208">
        <v>22.559999465942383</v>
      </c>
      <c r="Y19" s="208">
        <v>22.389999389648438</v>
      </c>
      <c r="Z19" s="215">
        <f t="shared" si="0"/>
        <v>23.107083241144817</v>
      </c>
      <c r="AA19" s="151">
        <v>26.770000457763672</v>
      </c>
      <c r="AB19" s="152" t="s">
        <v>411</v>
      </c>
      <c r="AC19" s="2">
        <v>17</v>
      </c>
      <c r="AD19" s="151">
        <v>18.799999237060547</v>
      </c>
      <c r="AE19" s="254" t="s">
        <v>412</v>
      </c>
      <c r="AF19" s="1"/>
    </row>
    <row r="20" spans="1:32" ht="11.25" customHeight="1">
      <c r="A20" s="216">
        <v>18</v>
      </c>
      <c r="B20" s="208">
        <v>22.739999771118164</v>
      </c>
      <c r="C20" s="208">
        <v>22.510000228881836</v>
      </c>
      <c r="D20" s="208">
        <v>22.639999389648438</v>
      </c>
      <c r="E20" s="208">
        <v>21.68000030517578</v>
      </c>
      <c r="F20" s="208">
        <v>21.68000030517578</v>
      </c>
      <c r="G20" s="208">
        <v>21.540000915527344</v>
      </c>
      <c r="H20" s="208">
        <v>22.290000915527344</v>
      </c>
      <c r="I20" s="208">
        <v>24.229999542236328</v>
      </c>
      <c r="J20" s="208">
        <v>26.15999984741211</v>
      </c>
      <c r="K20" s="208">
        <v>25.399999618530273</v>
      </c>
      <c r="L20" s="208">
        <v>26.389999389648438</v>
      </c>
      <c r="M20" s="208">
        <v>26.549999237060547</v>
      </c>
      <c r="N20" s="208">
        <v>25.739999771118164</v>
      </c>
      <c r="O20" s="208">
        <v>26.149999618530273</v>
      </c>
      <c r="P20" s="208">
        <v>25.93000030517578</v>
      </c>
      <c r="Q20" s="208">
        <v>25.239999771118164</v>
      </c>
      <c r="R20" s="208">
        <v>24.18000030517578</v>
      </c>
      <c r="S20" s="208">
        <v>23.8799991607666</v>
      </c>
      <c r="T20" s="208">
        <v>23.68000030517578</v>
      </c>
      <c r="U20" s="208">
        <v>23.790000915527344</v>
      </c>
      <c r="V20" s="208">
        <v>23.389999389648438</v>
      </c>
      <c r="W20" s="208">
        <v>23.030000686645508</v>
      </c>
      <c r="X20" s="208">
        <v>22.6200008392334</v>
      </c>
      <c r="Y20" s="208">
        <v>21.90999984741211</v>
      </c>
      <c r="Z20" s="215">
        <f t="shared" si="0"/>
        <v>23.889583349227905</v>
      </c>
      <c r="AA20" s="151">
        <v>27.399999618530273</v>
      </c>
      <c r="AB20" s="152" t="s">
        <v>12</v>
      </c>
      <c r="AC20" s="2">
        <v>18</v>
      </c>
      <c r="AD20" s="151">
        <v>20.889999389648438</v>
      </c>
      <c r="AE20" s="254" t="s">
        <v>413</v>
      </c>
      <c r="AF20" s="1"/>
    </row>
    <row r="21" spans="1:32" ht="11.25" customHeight="1">
      <c r="A21" s="216">
        <v>19</v>
      </c>
      <c r="B21" s="208">
        <v>21.40999984741211</v>
      </c>
      <c r="C21" s="208">
        <v>21.3700008392334</v>
      </c>
      <c r="D21" s="208">
        <v>20.940000534057617</v>
      </c>
      <c r="E21" s="208">
        <v>20.920000076293945</v>
      </c>
      <c r="F21" s="208">
        <v>20.780000686645508</v>
      </c>
      <c r="G21" s="208">
        <v>22.110000610351562</v>
      </c>
      <c r="H21" s="208">
        <v>22.209999084472656</v>
      </c>
      <c r="I21" s="208">
        <v>22.979999542236328</v>
      </c>
      <c r="J21" s="208">
        <v>24.979999542236328</v>
      </c>
      <c r="K21" s="208">
        <v>25.6200008392334</v>
      </c>
      <c r="L21" s="208">
        <v>26.790000915527344</v>
      </c>
      <c r="M21" s="208">
        <v>28.15999984741211</v>
      </c>
      <c r="N21" s="208">
        <v>27.969999313354492</v>
      </c>
      <c r="O21" s="208">
        <v>29.170000076293945</v>
      </c>
      <c r="P21" s="208">
        <v>29.649999618530273</v>
      </c>
      <c r="Q21" s="208">
        <v>29.030000686645508</v>
      </c>
      <c r="R21" s="208">
        <v>28.280000686645508</v>
      </c>
      <c r="S21" s="208">
        <v>27.360000610351562</v>
      </c>
      <c r="T21" s="208">
        <v>26.670000076293945</v>
      </c>
      <c r="U21" s="208">
        <v>26.43000030517578</v>
      </c>
      <c r="V21" s="208">
        <v>26.209999084472656</v>
      </c>
      <c r="W21" s="208">
        <v>24.8700008392334</v>
      </c>
      <c r="X21" s="208">
        <v>24.709999084472656</v>
      </c>
      <c r="Y21" s="208">
        <v>24.079999923706055</v>
      </c>
      <c r="Z21" s="215">
        <f t="shared" si="0"/>
        <v>25.112500111262005</v>
      </c>
      <c r="AA21" s="151">
        <v>31.239999771118164</v>
      </c>
      <c r="AB21" s="152" t="s">
        <v>414</v>
      </c>
      <c r="AC21" s="2">
        <v>19</v>
      </c>
      <c r="AD21" s="151">
        <v>20.239999771118164</v>
      </c>
      <c r="AE21" s="254" t="s">
        <v>415</v>
      </c>
      <c r="AF21" s="1"/>
    </row>
    <row r="22" spans="1:32" ht="11.25" customHeight="1">
      <c r="A22" s="224">
        <v>20</v>
      </c>
      <c r="B22" s="210">
        <v>23.729999542236328</v>
      </c>
      <c r="C22" s="210">
        <v>22.989999771118164</v>
      </c>
      <c r="D22" s="210">
        <v>22.170000076293945</v>
      </c>
      <c r="E22" s="210">
        <v>20.969999313354492</v>
      </c>
      <c r="F22" s="210">
        <v>20.450000762939453</v>
      </c>
      <c r="G22" s="210">
        <v>19.65999984741211</v>
      </c>
      <c r="H22" s="210">
        <v>19.739999771118164</v>
      </c>
      <c r="I22" s="210">
        <v>18.940000534057617</v>
      </c>
      <c r="J22" s="210">
        <v>18.209999084472656</v>
      </c>
      <c r="K22" s="210">
        <v>17.59000015258789</v>
      </c>
      <c r="L22" s="210">
        <v>17.889999389648438</v>
      </c>
      <c r="M22" s="210">
        <v>18.1299991607666</v>
      </c>
      <c r="N22" s="210">
        <v>18.059999465942383</v>
      </c>
      <c r="O22" s="210">
        <v>17.829999923706055</v>
      </c>
      <c r="P22" s="210">
        <v>17.959999084472656</v>
      </c>
      <c r="Q22" s="210">
        <v>18.18000030517578</v>
      </c>
      <c r="R22" s="210">
        <v>17.540000915527344</v>
      </c>
      <c r="S22" s="210">
        <v>17.010000228881836</v>
      </c>
      <c r="T22" s="210">
        <v>16.959999084472656</v>
      </c>
      <c r="U22" s="210">
        <v>16.6200008392334</v>
      </c>
      <c r="V22" s="210">
        <v>16.079999923706055</v>
      </c>
      <c r="W22" s="210">
        <v>16.25</v>
      </c>
      <c r="X22" s="210">
        <v>16.020000457763672</v>
      </c>
      <c r="Y22" s="210">
        <v>15.739999771118164</v>
      </c>
      <c r="Z22" s="225">
        <f t="shared" si="0"/>
        <v>18.529999891916912</v>
      </c>
      <c r="AA22" s="157">
        <v>24.489999771118164</v>
      </c>
      <c r="AB22" s="211" t="s">
        <v>416</v>
      </c>
      <c r="AC22" s="212">
        <v>20</v>
      </c>
      <c r="AD22" s="157">
        <v>15.680000305175781</v>
      </c>
      <c r="AE22" s="255" t="s">
        <v>280</v>
      </c>
      <c r="AF22" s="1"/>
    </row>
    <row r="23" spans="1:32" ht="11.25" customHeight="1">
      <c r="A23" s="216">
        <v>21</v>
      </c>
      <c r="B23" s="208">
        <v>15.369999885559082</v>
      </c>
      <c r="C23" s="208">
        <v>14.960000038146973</v>
      </c>
      <c r="D23" s="208">
        <v>14.609999656677246</v>
      </c>
      <c r="E23" s="208">
        <v>14.260000228881836</v>
      </c>
      <c r="F23" s="208">
        <v>14.569999694824219</v>
      </c>
      <c r="G23" s="208">
        <v>14.420000076293945</v>
      </c>
      <c r="H23" s="208">
        <v>14.479999542236328</v>
      </c>
      <c r="I23" s="208">
        <v>14.579999923706055</v>
      </c>
      <c r="J23" s="208">
        <v>14.779999732971191</v>
      </c>
      <c r="K23" s="208">
        <v>14.920000076293945</v>
      </c>
      <c r="L23" s="208">
        <v>14.979999542236328</v>
      </c>
      <c r="M23" s="208">
        <v>14.949999809265137</v>
      </c>
      <c r="N23" s="208">
        <v>14.989999771118164</v>
      </c>
      <c r="O23" s="208">
        <v>14.899999618530273</v>
      </c>
      <c r="P23" s="208">
        <v>14.819999694824219</v>
      </c>
      <c r="Q23" s="208">
        <v>14.779999732971191</v>
      </c>
      <c r="R23" s="208">
        <v>14.670000076293945</v>
      </c>
      <c r="S23" s="208">
        <v>14.529999732971191</v>
      </c>
      <c r="T23" s="208">
        <v>14.329999923706055</v>
      </c>
      <c r="U23" s="208">
        <v>14.270000457763672</v>
      </c>
      <c r="V23" s="208">
        <v>14.210000038146973</v>
      </c>
      <c r="W23" s="208">
        <v>14</v>
      </c>
      <c r="X23" s="208">
        <v>13.84000015258789</v>
      </c>
      <c r="Y23" s="208">
        <v>13.729999542236328</v>
      </c>
      <c r="Z23" s="215">
        <f t="shared" si="0"/>
        <v>14.581249872843424</v>
      </c>
      <c r="AA23" s="151">
        <v>15.770000457763672</v>
      </c>
      <c r="AB23" s="152" t="s">
        <v>95</v>
      </c>
      <c r="AC23" s="2">
        <v>21</v>
      </c>
      <c r="AD23" s="151">
        <v>13.720000267028809</v>
      </c>
      <c r="AE23" s="254" t="s">
        <v>62</v>
      </c>
      <c r="AF23" s="1"/>
    </row>
    <row r="24" spans="1:32" ht="11.25" customHeight="1">
      <c r="A24" s="216">
        <v>22</v>
      </c>
      <c r="B24" s="208">
        <v>13.710000038146973</v>
      </c>
      <c r="C24" s="208">
        <v>13.800000190734863</v>
      </c>
      <c r="D24" s="208">
        <v>13.630000114440918</v>
      </c>
      <c r="E24" s="208">
        <v>13.380000114440918</v>
      </c>
      <c r="F24" s="208">
        <v>13.40999984741211</v>
      </c>
      <c r="G24" s="208">
        <v>13.720000267028809</v>
      </c>
      <c r="H24" s="208">
        <v>14.140000343322754</v>
      </c>
      <c r="I24" s="208">
        <v>14.5</v>
      </c>
      <c r="J24" s="208">
        <v>14.869999885559082</v>
      </c>
      <c r="K24" s="208">
        <v>15.229999542236328</v>
      </c>
      <c r="L24" s="208">
        <v>15.75</v>
      </c>
      <c r="M24" s="208">
        <v>15.989999771118164</v>
      </c>
      <c r="N24" s="208">
        <v>15.989999771118164</v>
      </c>
      <c r="O24" s="208">
        <v>16.719999313354492</v>
      </c>
      <c r="P24" s="208">
        <v>17.489999771118164</v>
      </c>
      <c r="Q24" s="208">
        <v>17.190000534057617</v>
      </c>
      <c r="R24" s="208">
        <v>17.09000015258789</v>
      </c>
      <c r="S24" s="208">
        <v>16.110000610351562</v>
      </c>
      <c r="T24" s="208">
        <v>15.220000267028809</v>
      </c>
      <c r="U24" s="208">
        <v>15.279999732971191</v>
      </c>
      <c r="V24" s="208">
        <v>14.989999771118164</v>
      </c>
      <c r="W24" s="208">
        <v>14.149999618530273</v>
      </c>
      <c r="X24" s="208">
        <v>13.819999694824219</v>
      </c>
      <c r="Y24" s="208">
        <v>13.329999923706055</v>
      </c>
      <c r="Z24" s="215">
        <f t="shared" si="0"/>
        <v>14.979583303133646</v>
      </c>
      <c r="AA24" s="151">
        <v>17.670000076293945</v>
      </c>
      <c r="AB24" s="152" t="s">
        <v>417</v>
      </c>
      <c r="AC24" s="2">
        <v>22</v>
      </c>
      <c r="AD24" s="151">
        <v>13.289999961853027</v>
      </c>
      <c r="AE24" s="254" t="s">
        <v>418</v>
      </c>
      <c r="AF24" s="1"/>
    </row>
    <row r="25" spans="1:32" ht="11.25" customHeight="1">
      <c r="A25" s="216">
        <v>23</v>
      </c>
      <c r="B25" s="208">
        <v>11.9399995803833</v>
      </c>
      <c r="C25" s="208">
        <v>10.789999961853027</v>
      </c>
      <c r="D25" s="208">
        <v>10.899999618530273</v>
      </c>
      <c r="E25" s="208">
        <v>10.649999618530273</v>
      </c>
      <c r="F25" s="208">
        <v>10.550000190734863</v>
      </c>
      <c r="G25" s="208">
        <v>13.989999771118164</v>
      </c>
      <c r="H25" s="208">
        <v>15.369999885559082</v>
      </c>
      <c r="I25" s="208">
        <v>17.149999618530273</v>
      </c>
      <c r="J25" s="208">
        <v>17.59000015258789</v>
      </c>
      <c r="K25" s="208">
        <v>19.350000381469727</v>
      </c>
      <c r="L25" s="208">
        <v>20.06999969482422</v>
      </c>
      <c r="M25" s="208">
        <v>19.350000381469727</v>
      </c>
      <c r="N25" s="208">
        <v>19.170000076293945</v>
      </c>
      <c r="O25" s="208">
        <v>19.030000686645508</v>
      </c>
      <c r="P25" s="208">
        <v>18.760000228881836</v>
      </c>
      <c r="Q25" s="208">
        <v>18.34000015258789</v>
      </c>
      <c r="R25" s="208">
        <v>17.8799991607666</v>
      </c>
      <c r="S25" s="208">
        <v>17.790000915527344</v>
      </c>
      <c r="T25" s="208">
        <v>17.860000610351562</v>
      </c>
      <c r="U25" s="208">
        <v>17.709999084472656</v>
      </c>
      <c r="V25" s="208">
        <v>17.600000381469727</v>
      </c>
      <c r="W25" s="208">
        <v>17.290000915527344</v>
      </c>
      <c r="X25" s="208">
        <v>16.719999313354492</v>
      </c>
      <c r="Y25" s="208">
        <v>16.540000915527344</v>
      </c>
      <c r="Z25" s="215">
        <f t="shared" si="0"/>
        <v>16.349583387374878</v>
      </c>
      <c r="AA25" s="151">
        <v>20.280000686645508</v>
      </c>
      <c r="AB25" s="152" t="s">
        <v>336</v>
      </c>
      <c r="AC25" s="2">
        <v>23</v>
      </c>
      <c r="AD25" s="151">
        <v>10.270000457763672</v>
      </c>
      <c r="AE25" s="254" t="s">
        <v>419</v>
      </c>
      <c r="AF25" s="1"/>
    </row>
    <row r="26" spans="1:32" ht="11.25" customHeight="1">
      <c r="A26" s="216">
        <v>24</v>
      </c>
      <c r="B26" s="208">
        <v>16.549999237060547</v>
      </c>
      <c r="C26" s="208">
        <v>16.479999542236328</v>
      </c>
      <c r="D26" s="208">
        <v>16.489999771118164</v>
      </c>
      <c r="E26" s="208">
        <v>16.600000381469727</v>
      </c>
      <c r="F26" s="208">
        <v>16.579999923706055</v>
      </c>
      <c r="G26" s="208">
        <v>16.610000610351562</v>
      </c>
      <c r="H26" s="208">
        <v>17.190000534057617</v>
      </c>
      <c r="I26" s="208">
        <v>18.459999084472656</v>
      </c>
      <c r="J26" s="208">
        <v>18.950000762939453</v>
      </c>
      <c r="K26" s="208">
        <v>19.010000228881836</v>
      </c>
      <c r="L26" s="208">
        <v>20.18000030517578</v>
      </c>
      <c r="M26" s="208">
        <v>19.450000762939453</v>
      </c>
      <c r="N26" s="208">
        <v>19.719999313354492</v>
      </c>
      <c r="O26" s="208">
        <v>19.25</v>
      </c>
      <c r="P26" s="208">
        <v>18.600000381469727</v>
      </c>
      <c r="Q26" s="208">
        <v>18.440000534057617</v>
      </c>
      <c r="R26" s="208">
        <v>18.34000015258789</v>
      </c>
      <c r="S26" s="208">
        <v>18.170000076293945</v>
      </c>
      <c r="T26" s="208">
        <v>17.780000686645508</v>
      </c>
      <c r="U26" s="208">
        <v>16.8700008392334</v>
      </c>
      <c r="V26" s="208">
        <v>16.049999237060547</v>
      </c>
      <c r="W26" s="208">
        <v>15.84000015258789</v>
      </c>
      <c r="X26" s="208">
        <v>14.989999771118164</v>
      </c>
      <c r="Y26" s="208">
        <v>15.220000267028809</v>
      </c>
      <c r="Z26" s="215">
        <f t="shared" si="0"/>
        <v>17.575833439826965</v>
      </c>
      <c r="AA26" s="151">
        <v>18.559999465942383</v>
      </c>
      <c r="AB26" s="152" t="s">
        <v>420</v>
      </c>
      <c r="AC26" s="2">
        <v>24</v>
      </c>
      <c r="AD26" s="151">
        <v>14.899999618530273</v>
      </c>
      <c r="AE26" s="254" t="s">
        <v>339</v>
      </c>
      <c r="AF26" s="1"/>
    </row>
    <row r="27" spans="1:32" ht="11.25" customHeight="1">
      <c r="A27" s="216">
        <v>25</v>
      </c>
      <c r="B27" s="208">
        <v>14.960000038146973</v>
      </c>
      <c r="C27" s="208">
        <v>15.130000114440918</v>
      </c>
      <c r="D27" s="208">
        <v>15.199999809265137</v>
      </c>
      <c r="E27" s="208">
        <v>14.930000305175781</v>
      </c>
      <c r="F27" s="208">
        <v>14.970000267028809</v>
      </c>
      <c r="G27" s="208">
        <v>15.0600004196167</v>
      </c>
      <c r="H27" s="208">
        <v>15.3100004196167</v>
      </c>
      <c r="I27" s="208">
        <v>16.020000457763672</v>
      </c>
      <c r="J27" s="208">
        <v>16.889999389648438</v>
      </c>
      <c r="K27" s="208">
        <v>17.940000534057617</v>
      </c>
      <c r="L27" s="208">
        <v>18.549999237060547</v>
      </c>
      <c r="M27" s="208">
        <v>18.940000534057617</v>
      </c>
      <c r="N27" s="208">
        <v>18.860000610351562</v>
      </c>
      <c r="O27" s="208">
        <v>18.889999389648438</v>
      </c>
      <c r="P27" s="208">
        <v>18.700000762939453</v>
      </c>
      <c r="Q27" s="208">
        <v>18.889999389648438</v>
      </c>
      <c r="R27" s="208">
        <v>18.860000610351562</v>
      </c>
      <c r="S27" s="208">
        <v>18.709999084472656</v>
      </c>
      <c r="T27" s="208">
        <v>18.489999771118164</v>
      </c>
      <c r="U27" s="208">
        <v>18.25</v>
      </c>
      <c r="V27" s="208">
        <v>18.43000030517578</v>
      </c>
      <c r="W27" s="208">
        <v>18.31999969482422</v>
      </c>
      <c r="X27" s="208">
        <v>18.260000228881836</v>
      </c>
      <c r="Y27" s="208">
        <v>18.200000762939453</v>
      </c>
      <c r="Z27" s="215">
        <f t="shared" si="0"/>
        <v>17.3650000890096</v>
      </c>
      <c r="AA27" s="151">
        <v>19.1299991607666</v>
      </c>
      <c r="AB27" s="152" t="s">
        <v>170</v>
      </c>
      <c r="AC27" s="2">
        <v>25</v>
      </c>
      <c r="AD27" s="151">
        <v>18.1200008392334</v>
      </c>
      <c r="AE27" s="254" t="s">
        <v>421</v>
      </c>
      <c r="AF27" s="1"/>
    </row>
    <row r="28" spans="1:32" ht="11.25" customHeight="1">
      <c r="A28" s="216">
        <v>26</v>
      </c>
      <c r="B28" s="208">
        <v>18</v>
      </c>
      <c r="C28" s="208">
        <v>17.920000076293945</v>
      </c>
      <c r="D28" s="208">
        <v>17.719999313354492</v>
      </c>
      <c r="E28" s="208">
        <v>17.700000762939453</v>
      </c>
      <c r="F28" s="208">
        <v>17.610000610351562</v>
      </c>
      <c r="G28" s="208">
        <v>17.93000030517578</v>
      </c>
      <c r="H28" s="208">
        <v>18.209999084472656</v>
      </c>
      <c r="I28" s="208">
        <v>20.40999984741211</v>
      </c>
      <c r="J28" s="208">
        <v>21.059999465942383</v>
      </c>
      <c r="K28" s="208">
        <v>22.989999771118164</v>
      </c>
      <c r="L28" s="208">
        <v>22.059999465942383</v>
      </c>
      <c r="M28" s="208">
        <v>21.68000030517578</v>
      </c>
      <c r="N28" s="208">
        <v>21.420000076293945</v>
      </c>
      <c r="O28" s="208">
        <v>21.84000015258789</v>
      </c>
      <c r="P28" s="208">
        <v>20.959999084472656</v>
      </c>
      <c r="Q28" s="208">
        <v>20.229999542236328</v>
      </c>
      <c r="R28" s="208">
        <v>19.979999542236328</v>
      </c>
      <c r="S28" s="208">
        <v>20.040000915527344</v>
      </c>
      <c r="T28" s="208">
        <v>19.579999923706055</v>
      </c>
      <c r="U28" s="208">
        <v>19.65999984741211</v>
      </c>
      <c r="V28" s="208">
        <v>19.350000381469727</v>
      </c>
      <c r="W28" s="208">
        <v>19.530000686645508</v>
      </c>
      <c r="X28" s="208">
        <v>19.59000015258789</v>
      </c>
      <c r="Y28" s="208">
        <v>19.260000228881836</v>
      </c>
      <c r="Z28" s="215">
        <f t="shared" si="0"/>
        <v>19.78041664759318</v>
      </c>
      <c r="AA28" s="151">
        <v>23.530000686645508</v>
      </c>
      <c r="AB28" s="152" t="s">
        <v>171</v>
      </c>
      <c r="AC28" s="2">
        <v>26</v>
      </c>
      <c r="AD28" s="151">
        <v>17.520000457763672</v>
      </c>
      <c r="AE28" s="254" t="s">
        <v>286</v>
      </c>
      <c r="AF28" s="1"/>
    </row>
    <row r="29" spans="1:32" ht="11.25" customHeight="1">
      <c r="A29" s="216">
        <v>27</v>
      </c>
      <c r="B29" s="208">
        <v>19.34000015258789</v>
      </c>
      <c r="C29" s="208">
        <v>19.239999771118164</v>
      </c>
      <c r="D29" s="208">
        <v>19.18000030517578</v>
      </c>
      <c r="E29" s="208">
        <v>18.989999771118164</v>
      </c>
      <c r="F29" s="208">
        <v>19.1299991607666</v>
      </c>
      <c r="G29" s="208">
        <v>19.239999771118164</v>
      </c>
      <c r="H29" s="208">
        <v>18.739999771118164</v>
      </c>
      <c r="I29" s="208">
        <v>21.809999465942383</v>
      </c>
      <c r="J29" s="208">
        <v>23.09000015258789</v>
      </c>
      <c r="K29" s="208">
        <v>22.790000915527344</v>
      </c>
      <c r="L29" s="208">
        <v>21.84000015258789</v>
      </c>
      <c r="M29" s="208">
        <v>20.59000015258789</v>
      </c>
      <c r="N29" s="208">
        <v>20.6200008392334</v>
      </c>
      <c r="O29" s="208">
        <v>20.469999313354492</v>
      </c>
      <c r="P29" s="208">
        <v>20.170000076293945</v>
      </c>
      <c r="Q29" s="208">
        <v>20.049999237060547</v>
      </c>
      <c r="R29" s="208">
        <v>19.229999542236328</v>
      </c>
      <c r="S29" s="208">
        <v>19.040000915527344</v>
      </c>
      <c r="T29" s="208">
        <v>19.059999465942383</v>
      </c>
      <c r="U29" s="208">
        <v>18.969999313354492</v>
      </c>
      <c r="V29" s="208">
        <v>19.020000457763672</v>
      </c>
      <c r="W29" s="208">
        <v>18.850000381469727</v>
      </c>
      <c r="X29" s="208">
        <v>18.420000076293945</v>
      </c>
      <c r="Y29" s="208">
        <v>18.399999618530273</v>
      </c>
      <c r="Z29" s="215">
        <f t="shared" si="0"/>
        <v>19.84499994913737</v>
      </c>
      <c r="AA29" s="151">
        <v>23.3799991607666</v>
      </c>
      <c r="AB29" s="152" t="s">
        <v>171</v>
      </c>
      <c r="AC29" s="2">
        <v>27</v>
      </c>
      <c r="AD29" s="151">
        <v>18.040000915527344</v>
      </c>
      <c r="AE29" s="254" t="s">
        <v>422</v>
      </c>
      <c r="AF29" s="1"/>
    </row>
    <row r="30" spans="1:32" ht="11.25" customHeight="1">
      <c r="A30" s="216">
        <v>28</v>
      </c>
      <c r="B30" s="208">
        <v>18.399999618530273</v>
      </c>
      <c r="C30" s="208">
        <v>18.170000076293945</v>
      </c>
      <c r="D30" s="208">
        <v>17.780000686645508</v>
      </c>
      <c r="E30" s="208">
        <v>17.530000686645508</v>
      </c>
      <c r="F30" s="208">
        <v>17.780000686645508</v>
      </c>
      <c r="G30" s="208">
        <v>16.709999084472656</v>
      </c>
      <c r="H30" s="208">
        <v>18.899999618530273</v>
      </c>
      <c r="I30" s="208">
        <v>19.8700008392334</v>
      </c>
      <c r="J30" s="208">
        <v>20.59000015258789</v>
      </c>
      <c r="K30" s="208">
        <v>21.40999984741211</v>
      </c>
      <c r="L30" s="208">
        <v>20.8799991607666</v>
      </c>
      <c r="M30" s="208">
        <v>20.489999771118164</v>
      </c>
      <c r="N30" s="208">
        <v>20.200000762939453</v>
      </c>
      <c r="O30" s="208">
        <v>19.969999313354492</v>
      </c>
      <c r="P30" s="208">
        <v>19.18000030517578</v>
      </c>
      <c r="Q30" s="208">
        <v>18.829999923706055</v>
      </c>
      <c r="R30" s="208">
        <v>18.469999313354492</v>
      </c>
      <c r="S30" s="208">
        <v>18.059999465942383</v>
      </c>
      <c r="T30" s="208">
        <v>17.809999465942383</v>
      </c>
      <c r="U30" s="208">
        <v>17.56999969482422</v>
      </c>
      <c r="V30" s="208">
        <v>17.360000610351562</v>
      </c>
      <c r="W30" s="208">
        <v>17.389999389648438</v>
      </c>
      <c r="X30" s="208">
        <v>17.239999771118164</v>
      </c>
      <c r="Y30" s="208">
        <v>17.469999313354492</v>
      </c>
      <c r="Z30" s="215">
        <f t="shared" si="0"/>
        <v>18.669166564941406</v>
      </c>
      <c r="AA30" s="151">
        <v>21.709999084472656</v>
      </c>
      <c r="AB30" s="152" t="s">
        <v>423</v>
      </c>
      <c r="AC30" s="2">
        <v>28</v>
      </c>
      <c r="AD30" s="151">
        <v>16.549999237060547</v>
      </c>
      <c r="AE30" s="254" t="s">
        <v>424</v>
      </c>
      <c r="AF30" s="1"/>
    </row>
    <row r="31" spans="1:32" ht="11.25" customHeight="1">
      <c r="A31" s="216">
        <v>29</v>
      </c>
      <c r="B31" s="208">
        <v>17.450000762939453</v>
      </c>
      <c r="C31" s="208">
        <v>17.040000915527344</v>
      </c>
      <c r="D31" s="208">
        <v>16.579999923706055</v>
      </c>
      <c r="E31" s="208">
        <v>16.559999465942383</v>
      </c>
      <c r="F31" s="208">
        <v>16.729999542236328</v>
      </c>
      <c r="G31" s="208">
        <v>16.65999984741211</v>
      </c>
      <c r="H31" s="208">
        <v>18.299999237060547</v>
      </c>
      <c r="I31" s="208">
        <v>20.149999618530273</v>
      </c>
      <c r="J31" s="208">
        <v>21.06999969482422</v>
      </c>
      <c r="K31" s="208">
        <v>20.989999771118164</v>
      </c>
      <c r="L31" s="208">
        <v>20.649999618530273</v>
      </c>
      <c r="M31" s="208">
        <v>20.829999923706055</v>
      </c>
      <c r="N31" s="208">
        <v>20.09000015258789</v>
      </c>
      <c r="O31" s="208">
        <v>19.649999618530273</v>
      </c>
      <c r="P31" s="208">
        <v>19.760000228881836</v>
      </c>
      <c r="Q31" s="208">
        <v>19.170000076293945</v>
      </c>
      <c r="R31" s="208">
        <v>18.610000610351562</v>
      </c>
      <c r="S31" s="208">
        <v>18.239999771118164</v>
      </c>
      <c r="T31" s="208">
        <v>18.239999771118164</v>
      </c>
      <c r="U31" s="208">
        <v>17.719999313354492</v>
      </c>
      <c r="V31" s="208">
        <v>17.440000534057617</v>
      </c>
      <c r="W31" s="208">
        <v>17.1200008392334</v>
      </c>
      <c r="X31" s="208">
        <v>16.56999969482422</v>
      </c>
      <c r="Y31" s="208">
        <v>16.1299991607666</v>
      </c>
      <c r="Z31" s="215">
        <f t="shared" si="0"/>
        <v>18.40624992052714</v>
      </c>
      <c r="AA31" s="151">
        <v>21.68000030517578</v>
      </c>
      <c r="AB31" s="152" t="s">
        <v>425</v>
      </c>
      <c r="AC31" s="2">
        <v>29</v>
      </c>
      <c r="AD31" s="151">
        <v>16.059999465942383</v>
      </c>
      <c r="AE31" s="254" t="s">
        <v>426</v>
      </c>
      <c r="AF31" s="1"/>
    </row>
    <row r="32" spans="1:32" ht="11.25" customHeight="1">
      <c r="A32" s="216">
        <v>30</v>
      </c>
      <c r="B32" s="208">
        <v>16.6299991607666</v>
      </c>
      <c r="C32" s="208">
        <v>16.399999618530273</v>
      </c>
      <c r="D32" s="208">
        <v>16.6299991607666</v>
      </c>
      <c r="E32" s="208">
        <v>15.979999542236328</v>
      </c>
      <c r="F32" s="208">
        <v>15.779999732971191</v>
      </c>
      <c r="G32" s="208">
        <v>15.239999771118164</v>
      </c>
      <c r="H32" s="208">
        <v>16.040000915527344</v>
      </c>
      <c r="I32" s="208">
        <v>17.610000610351562</v>
      </c>
      <c r="J32" s="208">
        <v>19.649999618530273</v>
      </c>
      <c r="K32" s="208">
        <v>20.530000686645508</v>
      </c>
      <c r="L32" s="208">
        <v>21.190000534057617</v>
      </c>
      <c r="M32" s="208">
        <v>21.56999969482422</v>
      </c>
      <c r="N32" s="208">
        <v>22.18000030517578</v>
      </c>
      <c r="O32" s="208">
        <v>22.56999969482422</v>
      </c>
      <c r="P32" s="208">
        <v>22.15999984741211</v>
      </c>
      <c r="Q32" s="208">
        <v>21.809999465942383</v>
      </c>
      <c r="R32" s="208">
        <v>20.389999389648438</v>
      </c>
      <c r="S32" s="208">
        <v>18.59000015258789</v>
      </c>
      <c r="T32" s="208">
        <v>17.639999389648438</v>
      </c>
      <c r="U32" s="208">
        <v>17.399999618530273</v>
      </c>
      <c r="V32" s="208">
        <v>16.6200008392334</v>
      </c>
      <c r="W32" s="208">
        <v>14.649999618530273</v>
      </c>
      <c r="X32" s="208">
        <v>13.680000305175781</v>
      </c>
      <c r="Y32" s="208">
        <v>11.920000076293945</v>
      </c>
      <c r="Z32" s="215">
        <f t="shared" si="0"/>
        <v>18.03583323955536</v>
      </c>
      <c r="AA32" s="151">
        <v>22.850000381469727</v>
      </c>
      <c r="AB32" s="152" t="s">
        <v>427</v>
      </c>
      <c r="AC32" s="2">
        <v>30</v>
      </c>
      <c r="AD32" s="151">
        <v>11.65999984741211</v>
      </c>
      <c r="AE32" s="254" t="s">
        <v>97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19.903666559855143</v>
      </c>
      <c r="C34" s="218">
        <f t="shared" si="1"/>
        <v>19.69133332570394</v>
      </c>
      <c r="D34" s="218">
        <f t="shared" si="1"/>
        <v>19.533999919891357</v>
      </c>
      <c r="E34" s="218">
        <f t="shared" si="1"/>
        <v>19.32966661453247</v>
      </c>
      <c r="F34" s="218">
        <f t="shared" si="1"/>
        <v>19.190333525339764</v>
      </c>
      <c r="G34" s="218">
        <f t="shared" si="1"/>
        <v>19.39733339945475</v>
      </c>
      <c r="H34" s="218">
        <f t="shared" si="1"/>
        <v>20.37633333206177</v>
      </c>
      <c r="I34" s="218">
        <f t="shared" si="1"/>
        <v>21.62199993133545</v>
      </c>
      <c r="J34" s="218">
        <f t="shared" si="1"/>
        <v>22.663999938964842</v>
      </c>
      <c r="K34" s="218">
        <f t="shared" si="1"/>
        <v>23.269999949137368</v>
      </c>
      <c r="L34" s="218">
        <f t="shared" si="1"/>
        <v>23.499999872843425</v>
      </c>
      <c r="M34" s="218">
        <f t="shared" si="1"/>
        <v>23.312999947865805</v>
      </c>
      <c r="N34" s="218">
        <f t="shared" si="1"/>
        <v>23.23866672515869</v>
      </c>
      <c r="O34" s="218">
        <f t="shared" si="1"/>
        <v>23.251333300272623</v>
      </c>
      <c r="P34" s="218">
        <f t="shared" si="1"/>
        <v>22.954000091552736</v>
      </c>
      <c r="Q34" s="218">
        <f t="shared" si="1"/>
        <v>22.757000128428142</v>
      </c>
      <c r="R34" s="218">
        <f>AVERAGE(R3:R33)</f>
        <v>22.279333305358886</v>
      </c>
      <c r="S34" s="218">
        <f aca="true" t="shared" si="2" ref="S34:Y34">AVERAGE(S3:S33)</f>
        <v>21.691000016530356</v>
      </c>
      <c r="T34" s="218">
        <f t="shared" si="2"/>
        <v>21.43933318456014</v>
      </c>
      <c r="U34" s="218">
        <f t="shared" si="2"/>
        <v>21.221000003814698</v>
      </c>
      <c r="V34" s="218">
        <f t="shared" si="2"/>
        <v>21.00900011062622</v>
      </c>
      <c r="W34" s="218">
        <f t="shared" si="2"/>
        <v>20.50966682434082</v>
      </c>
      <c r="X34" s="218">
        <f t="shared" si="2"/>
        <v>20.19133326212565</v>
      </c>
      <c r="Y34" s="218">
        <f t="shared" si="2"/>
        <v>19.925333309173585</v>
      </c>
      <c r="Z34" s="218">
        <f>AVERAGE(B3:Y33)</f>
        <v>21.344111107455358</v>
      </c>
      <c r="AA34" s="219">
        <f>(AVERAGE(最高))</f>
        <v>25.206333351135253</v>
      </c>
      <c r="AB34" s="220"/>
      <c r="AC34" s="221"/>
      <c r="AD34" s="219">
        <f>(AVERAGE(最低))</f>
        <v>18.3339999516805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5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15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6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34.20000076293945</v>
      </c>
      <c r="C46" s="3">
        <v>10</v>
      </c>
      <c r="D46" s="159" t="s">
        <v>399</v>
      </c>
      <c r="E46" s="198"/>
      <c r="F46" s="156"/>
      <c r="G46" s="157">
        <f>MIN(最低)</f>
        <v>10.270000457763672</v>
      </c>
      <c r="H46" s="3">
        <v>23</v>
      </c>
      <c r="I46" s="256" t="s">
        <v>419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2010-03-25T04:43:36Z</dcterms:modified>
  <cp:category/>
  <cp:version/>
  <cp:contentType/>
  <cp:contentStatus/>
</cp:coreProperties>
</file>